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wpiston\Climate data\"/>
    </mc:Choice>
  </mc:AlternateContent>
  <xr:revisionPtr revIDLastSave="0" documentId="13_ncr:1_{B5279996-8DF4-48BE-B8B4-AC9887668491}" xr6:coauthVersionLast="47" xr6:coauthVersionMax="47" xr10:uidLastSave="{00000000-0000-0000-0000-000000000000}"/>
  <bookViews>
    <workbookView xWindow="-28920" yWindow="-120" windowWidth="29040" windowHeight="15840" firstSheet="236" activeTab="244" xr2:uid="{00000000-000D-0000-FFFF-FFFF00000000}"/>
  </bookViews>
  <sheets>
    <sheet name="winter 1960" sheetId="259" r:id="rId1"/>
    <sheet name="spring 1960" sheetId="260" r:id="rId2"/>
    <sheet name="Summer 1960" sheetId="261" r:id="rId3"/>
    <sheet name="Fall 1960" sheetId="262" r:id="rId4"/>
    <sheet name="winter 1961" sheetId="255" r:id="rId5"/>
    <sheet name="spring 1961" sheetId="256" r:id="rId6"/>
    <sheet name="Summer 1961" sheetId="257" r:id="rId7"/>
    <sheet name="Fall 1961" sheetId="258" r:id="rId8"/>
    <sheet name="winter 1962" sheetId="251" r:id="rId9"/>
    <sheet name="spring 1962" sheetId="252" r:id="rId10"/>
    <sheet name="Summer 1962" sheetId="253" r:id="rId11"/>
    <sheet name="Fall 1962" sheetId="254" r:id="rId12"/>
    <sheet name="winter 1963" sheetId="247" r:id="rId13"/>
    <sheet name="spring 1963" sheetId="248" r:id="rId14"/>
    <sheet name="Summer 1963" sheetId="249" r:id="rId15"/>
    <sheet name="Fall 1963" sheetId="250" r:id="rId16"/>
    <sheet name="winter 1964" sheetId="243" r:id="rId17"/>
    <sheet name="spring 1964" sheetId="244" r:id="rId18"/>
    <sheet name="Summer 1964" sheetId="245" r:id="rId19"/>
    <sheet name="Fall 1964" sheetId="246" r:id="rId20"/>
    <sheet name="winter 1965" sheetId="239" r:id="rId21"/>
    <sheet name="spring 1965" sheetId="240" r:id="rId22"/>
    <sheet name="Summer 1965" sheetId="241" r:id="rId23"/>
    <sheet name="Fall 1965" sheetId="242" r:id="rId24"/>
    <sheet name="winter 1966" sheetId="235" r:id="rId25"/>
    <sheet name="spring 1966" sheetId="236" r:id="rId26"/>
    <sheet name="Summer 1966" sheetId="237" r:id="rId27"/>
    <sheet name="Fall 1966" sheetId="238" r:id="rId28"/>
    <sheet name="winter 1967" sheetId="231" r:id="rId29"/>
    <sheet name="spring 1967" sheetId="232" r:id="rId30"/>
    <sheet name="Summer 1967" sheetId="233" r:id="rId31"/>
    <sheet name="Fall 1967" sheetId="234" r:id="rId32"/>
    <sheet name="winter 1968" sheetId="227" r:id="rId33"/>
    <sheet name="spring 1968" sheetId="228" r:id="rId34"/>
    <sheet name="Summer 1968" sheetId="229" r:id="rId35"/>
    <sheet name="Fall 1968" sheetId="230" r:id="rId36"/>
    <sheet name="winter 1969" sheetId="223" r:id="rId37"/>
    <sheet name="spring 1969" sheetId="224" r:id="rId38"/>
    <sheet name="Summer 1969" sheetId="225" r:id="rId39"/>
    <sheet name="Fall 1969" sheetId="226" r:id="rId40"/>
    <sheet name="winter 1970" sheetId="219" r:id="rId41"/>
    <sheet name="spring 1970" sheetId="220" r:id="rId42"/>
    <sheet name="Summer 1970" sheetId="221" r:id="rId43"/>
    <sheet name="Fall 1970" sheetId="222" r:id="rId44"/>
    <sheet name="winter 1971" sheetId="215" r:id="rId45"/>
    <sheet name="spring 1971" sheetId="216" r:id="rId46"/>
    <sheet name="Summer 1971" sheetId="217" r:id="rId47"/>
    <sheet name="Fall 1971" sheetId="218" r:id="rId48"/>
    <sheet name="winter 1972" sheetId="211" r:id="rId49"/>
    <sheet name="spring 1972" sheetId="212" r:id="rId50"/>
    <sheet name="Summer 1972" sheetId="213" r:id="rId51"/>
    <sheet name="Fall 1972" sheetId="214" r:id="rId52"/>
    <sheet name="winter 1973" sheetId="207" r:id="rId53"/>
    <sheet name="spring 1973" sheetId="208" r:id="rId54"/>
    <sheet name="Summer 1973" sheetId="209" r:id="rId55"/>
    <sheet name="Fall 1973" sheetId="210" r:id="rId56"/>
    <sheet name="winter 1974" sheetId="203" r:id="rId57"/>
    <sheet name="spring 1974" sheetId="204" r:id="rId58"/>
    <sheet name="Summer 1974" sheetId="205" r:id="rId59"/>
    <sheet name="Fall 1974" sheetId="206" r:id="rId60"/>
    <sheet name="winter 1975" sheetId="199" r:id="rId61"/>
    <sheet name="spring 1975" sheetId="200" r:id="rId62"/>
    <sheet name="Summer 1975" sheetId="201" r:id="rId63"/>
    <sheet name="Fall 1975" sheetId="202" r:id="rId64"/>
    <sheet name="winter 1976" sheetId="195" r:id="rId65"/>
    <sheet name="spring 1976" sheetId="196" r:id="rId66"/>
    <sheet name="Summer 1976" sheetId="197" r:id="rId67"/>
    <sheet name="Fall 1976" sheetId="198" r:id="rId68"/>
    <sheet name="winter 1977" sheetId="191" r:id="rId69"/>
    <sheet name="spring 1977" sheetId="192" r:id="rId70"/>
    <sheet name="Summer 1977" sheetId="193" r:id="rId71"/>
    <sheet name="Fall 1977" sheetId="194" r:id="rId72"/>
    <sheet name="winter 1978" sheetId="187" r:id="rId73"/>
    <sheet name="spring 1978" sheetId="188" r:id="rId74"/>
    <sheet name="Summer 1978" sheetId="189" r:id="rId75"/>
    <sheet name="Fall 1978" sheetId="190" r:id="rId76"/>
    <sheet name="winter 1979" sheetId="183" r:id="rId77"/>
    <sheet name="spring 1979" sheetId="184" r:id="rId78"/>
    <sheet name="Summer 1979" sheetId="185" r:id="rId79"/>
    <sheet name="Fall 1979" sheetId="186" r:id="rId80"/>
    <sheet name="winter 1980" sheetId="179" r:id="rId81"/>
    <sheet name="spring 1980" sheetId="180" r:id="rId82"/>
    <sheet name="Summer 1980" sheetId="181" r:id="rId83"/>
    <sheet name="Fall 1980" sheetId="182" r:id="rId84"/>
    <sheet name="winter 1981" sheetId="175" r:id="rId85"/>
    <sheet name="spring 1981" sheetId="176" r:id="rId86"/>
    <sheet name="Summer 1981" sheetId="177" r:id="rId87"/>
    <sheet name="Fall 1981" sheetId="178" r:id="rId88"/>
    <sheet name="winter 1982" sheetId="171" r:id="rId89"/>
    <sheet name="spring 1982" sheetId="172" r:id="rId90"/>
    <sheet name="Summer 1982" sheetId="173" r:id="rId91"/>
    <sheet name="Fall 1982" sheetId="174" r:id="rId92"/>
    <sheet name="winter 1983" sheetId="167" r:id="rId93"/>
    <sheet name="spring 1983" sheetId="168" r:id="rId94"/>
    <sheet name="Summer 1983" sheetId="169" r:id="rId95"/>
    <sheet name="Fall 1983" sheetId="170" r:id="rId96"/>
    <sheet name="winter 1984" sheetId="163" r:id="rId97"/>
    <sheet name="spring 1984" sheetId="164" r:id="rId98"/>
    <sheet name="Summer 1984" sheetId="165" r:id="rId99"/>
    <sheet name="Fall 1984" sheetId="166" r:id="rId100"/>
    <sheet name="winter 1985" sheetId="159" r:id="rId101"/>
    <sheet name="spring 1985" sheetId="160" r:id="rId102"/>
    <sheet name="Summer 1985" sheetId="161" r:id="rId103"/>
    <sheet name="Fall 1985" sheetId="162" r:id="rId104"/>
    <sheet name="winter 1986" sheetId="155" r:id="rId105"/>
    <sheet name="spring 1986" sheetId="156" r:id="rId106"/>
    <sheet name="Summer 1986" sheetId="157" r:id="rId107"/>
    <sheet name="Fall 1986" sheetId="158" r:id="rId108"/>
    <sheet name="winter 1987" sheetId="151" r:id="rId109"/>
    <sheet name="spring 1987" sheetId="152" r:id="rId110"/>
    <sheet name="Summer 1987" sheetId="153" r:id="rId111"/>
    <sheet name="Fall 1987" sheetId="154" r:id="rId112"/>
    <sheet name="winter 1988" sheetId="150" r:id="rId113"/>
    <sheet name="spring 1988" sheetId="149" r:id="rId114"/>
    <sheet name="Summer 1988" sheetId="148" r:id="rId115"/>
    <sheet name="Fall 1988" sheetId="147" r:id="rId116"/>
    <sheet name="winter 1989" sheetId="146" r:id="rId117"/>
    <sheet name="spring 1989" sheetId="145" r:id="rId118"/>
    <sheet name="Summer 1989" sheetId="144" r:id="rId119"/>
    <sheet name="Fall 1989" sheetId="143" r:id="rId120"/>
    <sheet name="winter 1990" sheetId="139" r:id="rId121"/>
    <sheet name="spring 1990" sheetId="138" r:id="rId122"/>
    <sheet name="Summer 1990" sheetId="137" r:id="rId123"/>
    <sheet name="Fall 1990" sheetId="136" r:id="rId124"/>
    <sheet name="winter 1991" sheetId="135" r:id="rId125"/>
    <sheet name="spring 1991" sheetId="134" r:id="rId126"/>
    <sheet name="Summer 1991" sheetId="133" r:id="rId127"/>
    <sheet name="Fall 1991" sheetId="132" r:id="rId128"/>
    <sheet name="winter 1992" sheetId="131" r:id="rId129"/>
    <sheet name="spring 1992" sheetId="130" r:id="rId130"/>
    <sheet name="Summer 1992" sheetId="129" r:id="rId131"/>
    <sheet name="Fall 1992" sheetId="128" r:id="rId132"/>
    <sheet name="winter 1993" sheetId="127" r:id="rId133"/>
    <sheet name="spring 1993" sheetId="126" r:id="rId134"/>
    <sheet name="Summer 1993" sheetId="125" r:id="rId135"/>
    <sheet name="Fall 1993" sheetId="124" r:id="rId136"/>
    <sheet name="winter 1994" sheetId="123" r:id="rId137"/>
    <sheet name="spring 1994" sheetId="122" r:id="rId138"/>
    <sheet name="Summer 1994" sheetId="121" r:id="rId139"/>
    <sheet name="Fall 1994" sheetId="120" r:id="rId140"/>
    <sheet name="winter 1995" sheetId="119" r:id="rId141"/>
    <sheet name="spring 1995" sheetId="118" r:id="rId142"/>
    <sheet name="Summer 1995" sheetId="117" r:id="rId143"/>
    <sheet name="Fall 1995" sheetId="116" r:id="rId144"/>
    <sheet name="winter 1996" sheetId="115" r:id="rId145"/>
    <sheet name="spring 1996" sheetId="114" r:id="rId146"/>
    <sheet name="Summer 1996" sheetId="113" r:id="rId147"/>
    <sheet name="Fall 1996" sheetId="112" r:id="rId148"/>
    <sheet name="winter 1997" sheetId="111" r:id="rId149"/>
    <sheet name="spring 1997" sheetId="110" r:id="rId150"/>
    <sheet name="Summer 1997" sheetId="109" r:id="rId151"/>
    <sheet name="Fall 1997" sheetId="108" r:id="rId152"/>
    <sheet name="winter 1998" sheetId="107" r:id="rId153"/>
    <sheet name="spring 1998" sheetId="106" r:id="rId154"/>
    <sheet name="Summer 1998" sheetId="105" r:id="rId155"/>
    <sheet name="Fall 1998" sheetId="104" r:id="rId156"/>
    <sheet name="winter 1999" sheetId="103" r:id="rId157"/>
    <sheet name="spring 1999" sheetId="102" r:id="rId158"/>
    <sheet name="Summer 1999" sheetId="101" r:id="rId159"/>
    <sheet name="Fall 1999" sheetId="100" r:id="rId160"/>
    <sheet name="winter 2000" sheetId="99" r:id="rId161"/>
    <sheet name="spring 2000" sheetId="98" r:id="rId162"/>
    <sheet name="Summer 2000" sheetId="97" r:id="rId163"/>
    <sheet name="Fall 2000" sheetId="96" r:id="rId164"/>
    <sheet name="winter 2001" sheetId="95" r:id="rId165"/>
    <sheet name="spring 2001" sheetId="94" r:id="rId166"/>
    <sheet name="Summer 2001" sheetId="93" r:id="rId167"/>
    <sheet name="Fall 2001" sheetId="92" r:id="rId168"/>
    <sheet name="winter 2002" sheetId="91" r:id="rId169"/>
    <sheet name="spring 2002" sheetId="90" r:id="rId170"/>
    <sheet name="Summer 2002" sheetId="89" r:id="rId171"/>
    <sheet name="Fall 2002" sheetId="88" r:id="rId172"/>
    <sheet name="winter 2003" sheetId="87" r:id="rId173"/>
    <sheet name="spring 2003" sheetId="86" r:id="rId174"/>
    <sheet name="Summer 2003" sheetId="85" r:id="rId175"/>
    <sheet name="Fall 2003" sheetId="84" r:id="rId176"/>
    <sheet name="winter 2004" sheetId="83" r:id="rId177"/>
    <sheet name="spring 2004" sheetId="82" r:id="rId178"/>
    <sheet name="Summer 2004" sheetId="81" r:id="rId179"/>
    <sheet name="Fall 2004" sheetId="80" r:id="rId180"/>
    <sheet name="winter 2005" sheetId="79" r:id="rId181"/>
    <sheet name="spring 2005" sheetId="78" r:id="rId182"/>
    <sheet name="Summer 2005" sheetId="77" r:id="rId183"/>
    <sheet name="Fall 2005" sheetId="52" r:id="rId184"/>
    <sheet name="winter 2006" sheetId="76" r:id="rId185"/>
    <sheet name="spring 2006" sheetId="75" r:id="rId186"/>
    <sheet name="Summer 2006" sheetId="74" r:id="rId187"/>
    <sheet name="Fall 2006" sheetId="48" r:id="rId188"/>
    <sheet name="winter 2007" sheetId="73" r:id="rId189"/>
    <sheet name="spring 2007" sheetId="72" r:id="rId190"/>
    <sheet name="Summer 2007" sheetId="71" r:id="rId191"/>
    <sheet name="Fall 2007" sheetId="44" r:id="rId192"/>
    <sheet name="winter 2008" sheetId="70" r:id="rId193"/>
    <sheet name="spring 2008" sheetId="69" r:id="rId194"/>
    <sheet name="Summer 2008" sheetId="68" r:id="rId195"/>
    <sheet name="Fall 2008" sheetId="40" r:id="rId196"/>
    <sheet name="winter 2009" sheetId="67" r:id="rId197"/>
    <sheet name="spring 2009" sheetId="66" r:id="rId198"/>
    <sheet name="Summer 2009" sheetId="65" r:id="rId199"/>
    <sheet name="Fall 2009" sheetId="36" r:id="rId200"/>
    <sheet name="winter 2010" sheetId="64" r:id="rId201"/>
    <sheet name="spring 2010" sheetId="63" r:id="rId202"/>
    <sheet name="Summer 2010" sheetId="62" r:id="rId203"/>
    <sheet name="Fall 2010" sheetId="32" r:id="rId204"/>
    <sheet name="winter 2011" sheetId="61" r:id="rId205"/>
    <sheet name="spring 2011" sheetId="60" r:id="rId206"/>
    <sheet name="Summer 2011" sheetId="59" r:id="rId207"/>
    <sheet name="Fall 2011" sheetId="28" r:id="rId208"/>
    <sheet name="winter 2012" sheetId="58" r:id="rId209"/>
    <sheet name="spring 2012" sheetId="57" r:id="rId210"/>
    <sheet name="Summer 2012" sheetId="56" r:id="rId211"/>
    <sheet name="fall 2012" sheetId="2" r:id="rId212"/>
    <sheet name="winter 2013" sheetId="3" r:id="rId213"/>
    <sheet name="spring 2013" sheetId="6" r:id="rId214"/>
    <sheet name="summer 2013" sheetId="9" r:id="rId215"/>
    <sheet name="fall 2013" sheetId="10" r:id="rId216"/>
    <sheet name="winter 2014" sheetId="14" r:id="rId217"/>
    <sheet name="spring 2014" sheetId="19" r:id="rId218"/>
    <sheet name="summer 2014" sheetId="20" r:id="rId219"/>
    <sheet name="fall 2014" sheetId="22" r:id="rId220"/>
    <sheet name="winter 2015" sheetId="24" r:id="rId221"/>
    <sheet name="spring 2015" sheetId="140" r:id="rId222"/>
    <sheet name="summer 2015" sheetId="141" r:id="rId223"/>
    <sheet name="fall 2015" sheetId="142" r:id="rId224"/>
    <sheet name="winter 2016" sheetId="263" r:id="rId225"/>
    <sheet name="spring 2016" sheetId="264" r:id="rId226"/>
    <sheet name="summer 2016" sheetId="265" r:id="rId227"/>
    <sheet name="fall 2016" sheetId="266" r:id="rId228"/>
    <sheet name="winter 2017" sheetId="267" r:id="rId229"/>
    <sheet name="spring 2017" sheetId="268" r:id="rId230"/>
    <sheet name="summer 2017" sheetId="269" r:id="rId231"/>
    <sheet name="fall 2017" sheetId="270" r:id="rId232"/>
    <sheet name="winter 2018" sheetId="271" r:id="rId233"/>
    <sheet name="spring 2018" sheetId="272" r:id="rId234"/>
    <sheet name="summer 2018" sheetId="273" r:id="rId235"/>
    <sheet name="fall 2018" sheetId="274" r:id="rId236"/>
    <sheet name="winter 2019" sheetId="275" r:id="rId237"/>
    <sheet name="spring 2019" sheetId="276" r:id="rId238"/>
    <sheet name="summer 2019" sheetId="277" r:id="rId239"/>
    <sheet name="fall 2019" sheetId="278" r:id="rId240"/>
    <sheet name="winter 2020" sheetId="279" r:id="rId241"/>
    <sheet name="spring 2020" sheetId="282" r:id="rId242"/>
    <sheet name="summer 2020" sheetId="289" r:id="rId243"/>
    <sheet name="fall 2020" sheetId="281" r:id="rId244"/>
    <sheet name="winter 2021" sheetId="283" r:id="rId245"/>
    <sheet name="spring 2021" sheetId="284" r:id="rId246"/>
    <sheet name="summer 2021" sheetId="290" r:id="rId247"/>
    <sheet name="fall 2021" sheetId="286" r:id="rId248"/>
    <sheet name="winter 2022" sheetId="287" r:id="rId249"/>
    <sheet name="spring 2022" sheetId="288" r:id="rId250"/>
    <sheet name="KTN" sheetId="16" r:id="rId251"/>
    <sheet name="JNU" sheetId="15" r:id="rId252"/>
    <sheet name="SIT" sheetId="17" r:id="rId253"/>
    <sheet name="Sheet3" sheetId="23" r:id="rId25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290" l="1"/>
  <c r="K17" i="290"/>
  <c r="E17" i="290"/>
  <c r="R12" i="290"/>
  <c r="R16" i="290" s="1"/>
  <c r="Q12" i="290"/>
  <c r="Q16" i="290" s="1"/>
  <c r="P12" i="290"/>
  <c r="P16" i="290" s="1"/>
  <c r="O12" i="290"/>
  <c r="O16" i="290" s="1"/>
  <c r="K12" i="290"/>
  <c r="K16" i="290" s="1"/>
  <c r="J12" i="290"/>
  <c r="J16" i="290" s="1"/>
  <c r="I12" i="290"/>
  <c r="I16" i="290" s="1"/>
  <c r="H12" i="290"/>
  <c r="H16" i="290" s="1"/>
  <c r="E12" i="290"/>
  <c r="E16" i="290" s="1"/>
  <c r="D12" i="290"/>
  <c r="D16" i="290" s="1"/>
  <c r="C12" i="290"/>
  <c r="C16" i="290" s="1"/>
  <c r="B12" i="290"/>
  <c r="B16" i="290" s="1"/>
  <c r="R11" i="290"/>
  <c r="R15" i="290" s="1"/>
  <c r="Q11" i="290"/>
  <c r="Q15" i="290" s="1"/>
  <c r="P11" i="290"/>
  <c r="P15" i="290" s="1"/>
  <c r="O11" i="290"/>
  <c r="O15" i="290" s="1"/>
  <c r="K11" i="290"/>
  <c r="K15" i="290" s="1"/>
  <c r="J11" i="290"/>
  <c r="J15" i="290" s="1"/>
  <c r="I11" i="290"/>
  <c r="I15" i="290" s="1"/>
  <c r="H11" i="290"/>
  <c r="H15" i="290" s="1"/>
  <c r="E11" i="290"/>
  <c r="E15" i="290" s="1"/>
  <c r="D11" i="290"/>
  <c r="D15" i="290" s="1"/>
  <c r="C11" i="290"/>
  <c r="C15" i="290" s="1"/>
  <c r="B11" i="290"/>
  <c r="B15" i="290" s="1"/>
  <c r="R17" i="289"/>
  <c r="K17" i="289"/>
  <c r="E17" i="289"/>
  <c r="C15" i="289"/>
  <c r="R12" i="289"/>
  <c r="R16" i="289" s="1"/>
  <c r="Q12" i="289"/>
  <c r="Q16" i="289" s="1"/>
  <c r="P12" i="289"/>
  <c r="P16" i="289" s="1"/>
  <c r="O12" i="289"/>
  <c r="O16" i="289" s="1"/>
  <c r="K12" i="289"/>
  <c r="K16" i="289" s="1"/>
  <c r="J12" i="289"/>
  <c r="J16" i="289" s="1"/>
  <c r="I12" i="289"/>
  <c r="I16" i="289" s="1"/>
  <c r="H12" i="289"/>
  <c r="H16" i="289" s="1"/>
  <c r="E12" i="289"/>
  <c r="E16" i="289" s="1"/>
  <c r="D12" i="289"/>
  <c r="D16" i="289" s="1"/>
  <c r="C12" i="289"/>
  <c r="C16" i="289" s="1"/>
  <c r="B12" i="289"/>
  <c r="B16" i="289" s="1"/>
  <c r="R11" i="289"/>
  <c r="R15" i="289" s="1"/>
  <c r="Q11" i="289"/>
  <c r="Q15" i="289" s="1"/>
  <c r="P11" i="289"/>
  <c r="P15" i="289" s="1"/>
  <c r="O11" i="289"/>
  <c r="O15" i="289" s="1"/>
  <c r="K11" i="289"/>
  <c r="K15" i="289" s="1"/>
  <c r="J11" i="289"/>
  <c r="J15" i="289" s="1"/>
  <c r="I11" i="289"/>
  <c r="I15" i="289" s="1"/>
  <c r="H11" i="289"/>
  <c r="H15" i="289" s="1"/>
  <c r="E11" i="289"/>
  <c r="E15" i="289" s="1"/>
  <c r="D11" i="289"/>
  <c r="D15" i="289" s="1"/>
  <c r="C11" i="289"/>
  <c r="B11" i="289"/>
  <c r="B15" i="289" s="1"/>
  <c r="R21" i="288"/>
  <c r="L21" i="288"/>
  <c r="K21" i="288"/>
  <c r="E21" i="288"/>
  <c r="R20" i="288"/>
  <c r="Q20" i="288"/>
  <c r="K20" i="288"/>
  <c r="I20" i="288"/>
  <c r="C20" i="288"/>
  <c r="B20" i="288"/>
  <c r="R19" i="288"/>
  <c r="L19" i="288"/>
  <c r="J19" i="288"/>
  <c r="D19" i="288"/>
  <c r="C19" i="288"/>
  <c r="B19" i="288"/>
  <c r="O18" i="288"/>
  <c r="K18" i="288"/>
  <c r="E18" i="288"/>
  <c r="D18" i="288"/>
  <c r="C18" i="288"/>
  <c r="R15" i="288"/>
  <c r="Q15" i="288"/>
  <c r="P15" i="288"/>
  <c r="P20" i="288" s="1"/>
  <c r="O15" i="288"/>
  <c r="O20" i="288" s="1"/>
  <c r="L15" i="288"/>
  <c r="K15" i="288"/>
  <c r="J15" i="288"/>
  <c r="J20" i="288" s="1"/>
  <c r="I15" i="288"/>
  <c r="H15" i="288"/>
  <c r="H20" i="288" s="1"/>
  <c r="E15" i="288"/>
  <c r="E20" i="288" s="1"/>
  <c r="D15" i="288"/>
  <c r="D20" i="288" s="1"/>
  <c r="C15" i="288"/>
  <c r="B15" i="288"/>
  <c r="R14" i="288"/>
  <c r="Q14" i="288"/>
  <c r="Q19" i="288" s="1"/>
  <c r="P14" i="288"/>
  <c r="P19" i="288" s="1"/>
  <c r="O14" i="288"/>
  <c r="O19" i="288" s="1"/>
  <c r="L14" i="288"/>
  <c r="K14" i="288"/>
  <c r="K19" i="288" s="1"/>
  <c r="J14" i="288"/>
  <c r="I14" i="288"/>
  <c r="I19" i="288" s="1"/>
  <c r="H14" i="288"/>
  <c r="H19" i="288" s="1"/>
  <c r="E14" i="288"/>
  <c r="E19" i="288" s="1"/>
  <c r="D14" i="288"/>
  <c r="C14" i="288"/>
  <c r="B14" i="288"/>
  <c r="R13" i="288"/>
  <c r="R18" i="288" s="1"/>
  <c r="Q13" i="288"/>
  <c r="Q18" i="288" s="1"/>
  <c r="P13" i="288"/>
  <c r="P18" i="288" s="1"/>
  <c r="O13" i="288"/>
  <c r="L13" i="288"/>
  <c r="L18" i="288" s="1"/>
  <c r="K13" i="288"/>
  <c r="J13" i="288"/>
  <c r="J18" i="288" s="1"/>
  <c r="I13" i="288"/>
  <c r="I18" i="288" s="1"/>
  <c r="H13" i="288"/>
  <c r="H18" i="288" s="1"/>
  <c r="E13" i="288"/>
  <c r="D13" i="288"/>
  <c r="C13" i="288"/>
  <c r="B13" i="288"/>
  <c r="B18" i="288" s="1"/>
  <c r="R21" i="287"/>
  <c r="L21" i="287"/>
  <c r="K21" i="287"/>
  <c r="E21" i="287"/>
  <c r="Q20" i="287"/>
  <c r="P20" i="287"/>
  <c r="O20" i="287"/>
  <c r="B20" i="287"/>
  <c r="R19" i="287"/>
  <c r="Q19" i="287"/>
  <c r="P19" i="287"/>
  <c r="B19" i="287"/>
  <c r="R18" i="287"/>
  <c r="C18" i="287"/>
  <c r="B18" i="287"/>
  <c r="R15" i="287"/>
  <c r="R20" i="287" s="1"/>
  <c r="Q15" i="287"/>
  <c r="P15" i="287"/>
  <c r="O15" i="287"/>
  <c r="L15" i="287"/>
  <c r="L20" i="287" s="1"/>
  <c r="K15" i="287"/>
  <c r="K20" i="287" s="1"/>
  <c r="J15" i="287"/>
  <c r="J20" i="287" s="1"/>
  <c r="I15" i="287"/>
  <c r="I20" i="287" s="1"/>
  <c r="H15" i="287"/>
  <c r="H20" i="287" s="1"/>
  <c r="E15" i="287"/>
  <c r="E20" i="287" s="1"/>
  <c r="D15" i="287"/>
  <c r="D20" i="287" s="1"/>
  <c r="C15" i="287"/>
  <c r="C20" i="287" s="1"/>
  <c r="B15" i="287"/>
  <c r="R14" i="287"/>
  <c r="Q14" i="287"/>
  <c r="P14" i="287"/>
  <c r="O14" i="287"/>
  <c r="O19" i="287" s="1"/>
  <c r="L14" i="287"/>
  <c r="L19" i="287" s="1"/>
  <c r="K14" i="287"/>
  <c r="K19" i="287" s="1"/>
  <c r="J14" i="287"/>
  <c r="J19" i="287" s="1"/>
  <c r="I14" i="287"/>
  <c r="I19" i="287" s="1"/>
  <c r="H14" i="287"/>
  <c r="H19" i="287" s="1"/>
  <c r="E14" i="287"/>
  <c r="E19" i="287" s="1"/>
  <c r="D14" i="287"/>
  <c r="D19" i="287" s="1"/>
  <c r="C14" i="287"/>
  <c r="C19" i="287" s="1"/>
  <c r="B14" i="287"/>
  <c r="R13" i="287"/>
  <c r="Q13" i="287"/>
  <c r="Q18" i="287" s="1"/>
  <c r="P13" i="287"/>
  <c r="P18" i="287" s="1"/>
  <c r="O13" i="287"/>
  <c r="O18" i="287" s="1"/>
  <c r="L13" i="287"/>
  <c r="L18" i="287" s="1"/>
  <c r="K13" i="287"/>
  <c r="K18" i="287" s="1"/>
  <c r="J13" i="287"/>
  <c r="J18" i="287" s="1"/>
  <c r="I13" i="287"/>
  <c r="I18" i="287" s="1"/>
  <c r="H13" i="287"/>
  <c r="H18" i="287" s="1"/>
  <c r="E13" i="287"/>
  <c r="E18" i="287" s="1"/>
  <c r="D13" i="287"/>
  <c r="D18" i="287" s="1"/>
  <c r="C13" i="287"/>
  <c r="B13" i="287"/>
  <c r="R25" i="286"/>
  <c r="L25" i="286"/>
  <c r="K25" i="286"/>
  <c r="E25" i="286"/>
  <c r="O24" i="286"/>
  <c r="D24" i="286"/>
  <c r="C24" i="286"/>
  <c r="Q23" i="286"/>
  <c r="E23" i="286"/>
  <c r="D23" i="286"/>
  <c r="E22" i="286"/>
  <c r="D22" i="286"/>
  <c r="R21" i="286"/>
  <c r="D21" i="286"/>
  <c r="R18" i="286"/>
  <c r="R24" i="286" s="1"/>
  <c r="Q18" i="286"/>
  <c r="Q24" i="286" s="1"/>
  <c r="P18" i="286"/>
  <c r="P24" i="286" s="1"/>
  <c r="O18" i="286"/>
  <c r="L18" i="286"/>
  <c r="L24" i="286" s="1"/>
  <c r="K18" i="286"/>
  <c r="K24" i="286" s="1"/>
  <c r="J18" i="286"/>
  <c r="J24" i="286" s="1"/>
  <c r="I18" i="286"/>
  <c r="I24" i="286" s="1"/>
  <c r="H18" i="286"/>
  <c r="H24" i="286" s="1"/>
  <c r="E18" i="286"/>
  <c r="E24" i="286" s="1"/>
  <c r="D18" i="286"/>
  <c r="C18" i="286"/>
  <c r="B18" i="286"/>
  <c r="B24" i="286" s="1"/>
  <c r="R17" i="286"/>
  <c r="R23" i="286" s="1"/>
  <c r="Q17" i="286"/>
  <c r="P17" i="286"/>
  <c r="P23" i="286" s="1"/>
  <c r="O17" i="286"/>
  <c r="O23" i="286" s="1"/>
  <c r="L17" i="286"/>
  <c r="L23" i="286" s="1"/>
  <c r="K17" i="286"/>
  <c r="K23" i="286" s="1"/>
  <c r="J17" i="286"/>
  <c r="J23" i="286" s="1"/>
  <c r="I17" i="286"/>
  <c r="I23" i="286" s="1"/>
  <c r="H17" i="286"/>
  <c r="H23" i="286" s="1"/>
  <c r="E17" i="286"/>
  <c r="D17" i="286"/>
  <c r="C17" i="286"/>
  <c r="C23" i="286" s="1"/>
  <c r="B17" i="286"/>
  <c r="B23" i="286" s="1"/>
  <c r="R16" i="286"/>
  <c r="R22" i="286" s="1"/>
  <c r="Q16" i="286"/>
  <c r="Q22" i="286" s="1"/>
  <c r="P16" i="286"/>
  <c r="P22" i="286" s="1"/>
  <c r="O16" i="286"/>
  <c r="O22" i="286" s="1"/>
  <c r="K16" i="286"/>
  <c r="K22" i="286" s="1"/>
  <c r="J16" i="286"/>
  <c r="J22" i="286" s="1"/>
  <c r="I16" i="286"/>
  <c r="I22" i="286" s="1"/>
  <c r="H16" i="286"/>
  <c r="H22" i="286" s="1"/>
  <c r="E16" i="286"/>
  <c r="D16" i="286"/>
  <c r="C16" i="286"/>
  <c r="C22" i="286" s="1"/>
  <c r="B16" i="286"/>
  <c r="B22" i="286" s="1"/>
  <c r="R15" i="286"/>
  <c r="Q15" i="286"/>
  <c r="Q21" i="286" s="1"/>
  <c r="P15" i="286"/>
  <c r="P21" i="286" s="1"/>
  <c r="O15" i="286"/>
  <c r="O21" i="286" s="1"/>
  <c r="K15" i="286"/>
  <c r="K21" i="286" s="1"/>
  <c r="J15" i="286"/>
  <c r="J21" i="286" s="1"/>
  <c r="I15" i="286"/>
  <c r="I21" i="286" s="1"/>
  <c r="H15" i="286"/>
  <c r="H21" i="286" s="1"/>
  <c r="E15" i="286"/>
  <c r="E21" i="286" s="1"/>
  <c r="D15" i="286"/>
  <c r="C15" i="286"/>
  <c r="C21" i="286" s="1"/>
  <c r="B15" i="286"/>
  <c r="B21" i="286" s="1"/>
  <c r="R21" i="284"/>
  <c r="L21" i="284"/>
  <c r="K21" i="284"/>
  <c r="E21" i="284"/>
  <c r="C20" i="284"/>
  <c r="B20" i="284"/>
  <c r="D19" i="284"/>
  <c r="C19" i="284"/>
  <c r="B19" i="284"/>
  <c r="E18" i="284"/>
  <c r="D18" i="284"/>
  <c r="C18" i="284"/>
  <c r="R15" i="284"/>
  <c r="R20" i="284" s="1"/>
  <c r="Q15" i="284"/>
  <c r="Q20" i="284" s="1"/>
  <c r="P15" i="284"/>
  <c r="P20" i="284" s="1"/>
  <c r="O15" i="284"/>
  <c r="O20" i="284" s="1"/>
  <c r="L15" i="284"/>
  <c r="K15" i="284"/>
  <c r="K20" i="284" s="1"/>
  <c r="J15" i="284"/>
  <c r="J20" i="284" s="1"/>
  <c r="I15" i="284"/>
  <c r="I20" i="284" s="1"/>
  <c r="H15" i="284"/>
  <c r="H20" i="284" s="1"/>
  <c r="E15" i="284"/>
  <c r="E20" i="284" s="1"/>
  <c r="D15" i="284"/>
  <c r="D20" i="284" s="1"/>
  <c r="C15" i="284"/>
  <c r="B15" i="284"/>
  <c r="R14" i="284"/>
  <c r="R19" i="284" s="1"/>
  <c r="Q14" i="284"/>
  <c r="Q19" i="284" s="1"/>
  <c r="P14" i="284"/>
  <c r="P19" i="284" s="1"/>
  <c r="O14" i="284"/>
  <c r="O19" i="284" s="1"/>
  <c r="L14" i="284"/>
  <c r="L19" i="284" s="1"/>
  <c r="K14" i="284"/>
  <c r="K19" i="284" s="1"/>
  <c r="J14" i="284"/>
  <c r="J19" i="284" s="1"/>
  <c r="I14" i="284"/>
  <c r="I19" i="284" s="1"/>
  <c r="H14" i="284"/>
  <c r="H19" i="284" s="1"/>
  <c r="E14" i="284"/>
  <c r="E19" i="284" s="1"/>
  <c r="D14" i="284"/>
  <c r="C14" i="284"/>
  <c r="B14" i="284"/>
  <c r="R13" i="284"/>
  <c r="R18" i="284" s="1"/>
  <c r="Q13" i="284"/>
  <c r="Q18" i="284" s="1"/>
  <c r="P13" i="284"/>
  <c r="P18" i="284" s="1"/>
  <c r="O13" i="284"/>
  <c r="O18" i="284" s="1"/>
  <c r="L13" i="284"/>
  <c r="L18" i="284" s="1"/>
  <c r="K13" i="284"/>
  <c r="K18" i="284" s="1"/>
  <c r="J13" i="284"/>
  <c r="J18" i="284" s="1"/>
  <c r="I13" i="284"/>
  <c r="I18" i="284" s="1"/>
  <c r="H13" i="284"/>
  <c r="H18" i="284" s="1"/>
  <c r="E13" i="284"/>
  <c r="D13" i="284"/>
  <c r="C13" i="284"/>
  <c r="B13" i="284"/>
  <c r="B18" i="284" s="1"/>
  <c r="R21" i="283"/>
  <c r="L21" i="283"/>
  <c r="K21" i="283"/>
  <c r="E21" i="283"/>
  <c r="C20" i="283"/>
  <c r="B20" i="283"/>
  <c r="D19" i="283"/>
  <c r="C19" i="283"/>
  <c r="B19" i="283"/>
  <c r="E18" i="283"/>
  <c r="D18" i="283"/>
  <c r="C18" i="283"/>
  <c r="R15" i="283"/>
  <c r="R20" i="283" s="1"/>
  <c r="Q15" i="283"/>
  <c r="Q20" i="283" s="1"/>
  <c r="P15" i="283"/>
  <c r="P20" i="283" s="1"/>
  <c r="O15" i="283"/>
  <c r="O20" i="283" s="1"/>
  <c r="L15" i="283"/>
  <c r="L20" i="283" s="1"/>
  <c r="K15" i="283"/>
  <c r="K20" i="283" s="1"/>
  <c r="J15" i="283"/>
  <c r="J20" i="283" s="1"/>
  <c r="I15" i="283"/>
  <c r="I20" i="283" s="1"/>
  <c r="H15" i="283"/>
  <c r="H20" i="283" s="1"/>
  <c r="E15" i="283"/>
  <c r="E20" i="283" s="1"/>
  <c r="D15" i="283"/>
  <c r="D20" i="283" s="1"/>
  <c r="C15" i="283"/>
  <c r="B15" i="283"/>
  <c r="R14" i="283"/>
  <c r="R19" i="283" s="1"/>
  <c r="Q14" i="283"/>
  <c r="Q19" i="283" s="1"/>
  <c r="P14" i="283"/>
  <c r="P19" i="283" s="1"/>
  <c r="O14" i="283"/>
  <c r="O19" i="283" s="1"/>
  <c r="L14" i="283"/>
  <c r="L19" i="283" s="1"/>
  <c r="K14" i="283"/>
  <c r="K19" i="283" s="1"/>
  <c r="J14" i="283"/>
  <c r="J19" i="283" s="1"/>
  <c r="I14" i="283"/>
  <c r="I19" i="283" s="1"/>
  <c r="H14" i="283"/>
  <c r="H19" i="283" s="1"/>
  <c r="E14" i="283"/>
  <c r="E19" i="283" s="1"/>
  <c r="D14" i="283"/>
  <c r="C14" i="283"/>
  <c r="B14" i="283"/>
  <c r="R13" i="283"/>
  <c r="R18" i="283" s="1"/>
  <c r="Q13" i="283"/>
  <c r="Q18" i="283" s="1"/>
  <c r="P13" i="283"/>
  <c r="P18" i="283" s="1"/>
  <c r="O13" i="283"/>
  <c r="O18" i="283" s="1"/>
  <c r="L13" i="283"/>
  <c r="L18" i="283" s="1"/>
  <c r="K13" i="283"/>
  <c r="K18" i="283" s="1"/>
  <c r="J13" i="283"/>
  <c r="J18" i="283" s="1"/>
  <c r="I13" i="283"/>
  <c r="I18" i="283" s="1"/>
  <c r="H13" i="283"/>
  <c r="H18" i="283" s="1"/>
  <c r="E13" i="283"/>
  <c r="D13" i="283"/>
  <c r="C13" i="283"/>
  <c r="B13" i="283"/>
  <c r="B18" i="283" s="1"/>
  <c r="R21" i="282"/>
  <c r="L21" i="282"/>
  <c r="K21" i="282"/>
  <c r="E21" i="282"/>
  <c r="R20" i="282"/>
  <c r="B20" i="282"/>
  <c r="R19" i="282"/>
  <c r="Q19" i="282"/>
  <c r="J19" i="282"/>
  <c r="C19" i="282"/>
  <c r="B19" i="282"/>
  <c r="D18" i="282"/>
  <c r="C18" i="282"/>
  <c r="B18" i="282"/>
  <c r="R15" i="282"/>
  <c r="Q15" i="282"/>
  <c r="Q20" i="282" s="1"/>
  <c r="P15" i="282"/>
  <c r="P20" i="282" s="1"/>
  <c r="O15" i="282"/>
  <c r="O20" i="282" s="1"/>
  <c r="L15" i="282"/>
  <c r="K15" i="282"/>
  <c r="K20" i="282" s="1"/>
  <c r="J15" i="282"/>
  <c r="J20" i="282" s="1"/>
  <c r="I15" i="282"/>
  <c r="I20" i="282" s="1"/>
  <c r="H15" i="282"/>
  <c r="H20" i="282" s="1"/>
  <c r="E15" i="282"/>
  <c r="E20" i="282" s="1"/>
  <c r="D15" i="282"/>
  <c r="D20" i="282" s="1"/>
  <c r="C15" i="282"/>
  <c r="C20" i="282" s="1"/>
  <c r="B15" i="282"/>
  <c r="R14" i="282"/>
  <c r="Q14" i="282"/>
  <c r="P14" i="282"/>
  <c r="P19" i="282" s="1"/>
  <c r="O14" i="282"/>
  <c r="O19" i="282" s="1"/>
  <c r="L14" i="282"/>
  <c r="L19" i="282" s="1"/>
  <c r="K14" i="282"/>
  <c r="K19" i="282" s="1"/>
  <c r="J14" i="282"/>
  <c r="I14" i="282"/>
  <c r="I19" i="282" s="1"/>
  <c r="H14" i="282"/>
  <c r="H19" i="282" s="1"/>
  <c r="E14" i="282"/>
  <c r="E19" i="282" s="1"/>
  <c r="D14" i="282"/>
  <c r="D19" i="282" s="1"/>
  <c r="C14" i="282"/>
  <c r="B14" i="282"/>
  <c r="R13" i="282"/>
  <c r="R18" i="282" s="1"/>
  <c r="Q13" i="282"/>
  <c r="Q18" i="282" s="1"/>
  <c r="P13" i="282"/>
  <c r="P18" i="282" s="1"/>
  <c r="O13" i="282"/>
  <c r="O18" i="282" s="1"/>
  <c r="L13" i="282"/>
  <c r="L18" i="282" s="1"/>
  <c r="K13" i="282"/>
  <c r="K18" i="282" s="1"/>
  <c r="J13" i="282"/>
  <c r="J18" i="282" s="1"/>
  <c r="I13" i="282"/>
  <c r="I18" i="282" s="1"/>
  <c r="H13" i="282"/>
  <c r="H18" i="282" s="1"/>
  <c r="E13" i="282"/>
  <c r="E18" i="282" s="1"/>
  <c r="D13" i="282"/>
  <c r="C13" i="282"/>
  <c r="B13" i="282"/>
  <c r="R25" i="281"/>
  <c r="L25" i="281"/>
  <c r="K25" i="281"/>
  <c r="E25" i="281"/>
  <c r="R24" i="281"/>
  <c r="O24" i="281"/>
  <c r="I24" i="281"/>
  <c r="C24" i="281"/>
  <c r="B24" i="281"/>
  <c r="P23" i="281"/>
  <c r="J23" i="281"/>
  <c r="D23" i="281"/>
  <c r="C23" i="281"/>
  <c r="Q22" i="281"/>
  <c r="J22" i="281"/>
  <c r="D22" i="281"/>
  <c r="C22" i="281"/>
  <c r="Q21" i="281"/>
  <c r="J21" i="281"/>
  <c r="D21" i="281"/>
  <c r="C21" i="281"/>
  <c r="R18" i="281"/>
  <c r="Q18" i="281"/>
  <c r="Q24" i="281" s="1"/>
  <c r="P18" i="281"/>
  <c r="P24" i="281" s="1"/>
  <c r="O18" i="281"/>
  <c r="L18" i="281"/>
  <c r="L24" i="281" s="1"/>
  <c r="K18" i="281"/>
  <c r="K24" i="281" s="1"/>
  <c r="J18" i="281"/>
  <c r="J24" i="281" s="1"/>
  <c r="I18" i="281"/>
  <c r="H18" i="281"/>
  <c r="H24" i="281" s="1"/>
  <c r="E18" i="281"/>
  <c r="E24" i="281" s="1"/>
  <c r="D18" i="281"/>
  <c r="D24" i="281" s="1"/>
  <c r="C18" i="281"/>
  <c r="B18" i="281"/>
  <c r="R17" i="281"/>
  <c r="R23" i="281" s="1"/>
  <c r="Q17" i="281"/>
  <c r="Q23" i="281" s="1"/>
  <c r="P17" i="281"/>
  <c r="O17" i="281"/>
  <c r="O23" i="281" s="1"/>
  <c r="L17" i="281"/>
  <c r="L23" i="281" s="1"/>
  <c r="K17" i="281"/>
  <c r="K23" i="281" s="1"/>
  <c r="J17" i="281"/>
  <c r="I17" i="281"/>
  <c r="I23" i="281" s="1"/>
  <c r="H17" i="281"/>
  <c r="H23" i="281" s="1"/>
  <c r="E17" i="281"/>
  <c r="E23" i="281" s="1"/>
  <c r="D17" i="281"/>
  <c r="C17" i="281"/>
  <c r="B17" i="281"/>
  <c r="B23" i="281" s="1"/>
  <c r="R16" i="281"/>
  <c r="R22" i="281" s="1"/>
  <c r="Q16" i="281"/>
  <c r="P16" i="281"/>
  <c r="P22" i="281" s="1"/>
  <c r="O16" i="281"/>
  <c r="O22" i="281" s="1"/>
  <c r="K16" i="281"/>
  <c r="K22" i="281" s="1"/>
  <c r="J16" i="281"/>
  <c r="I16" i="281"/>
  <c r="I22" i="281" s="1"/>
  <c r="H16" i="281"/>
  <c r="H22" i="281" s="1"/>
  <c r="E16" i="281"/>
  <c r="E22" i="281" s="1"/>
  <c r="D16" i="281"/>
  <c r="C16" i="281"/>
  <c r="B16" i="281"/>
  <c r="B22" i="281" s="1"/>
  <c r="R15" i="281"/>
  <c r="R21" i="281" s="1"/>
  <c r="Q15" i="281"/>
  <c r="P15" i="281"/>
  <c r="P21" i="281" s="1"/>
  <c r="O15" i="281"/>
  <c r="O21" i="281" s="1"/>
  <c r="K15" i="281"/>
  <c r="K21" i="281" s="1"/>
  <c r="J15" i="281"/>
  <c r="I15" i="281"/>
  <c r="I21" i="281" s="1"/>
  <c r="H15" i="281"/>
  <c r="H21" i="281" s="1"/>
  <c r="E15" i="281"/>
  <c r="E21" i="281" s="1"/>
  <c r="D15" i="281"/>
  <c r="C15" i="281"/>
  <c r="B15" i="281"/>
  <c r="B21" i="281" s="1"/>
  <c r="R21" i="279"/>
  <c r="L21" i="279"/>
  <c r="K21" i="279"/>
  <c r="E21" i="279"/>
  <c r="L20" i="279"/>
  <c r="D20" i="279"/>
  <c r="C20" i="279"/>
  <c r="B20" i="279"/>
  <c r="O19" i="279"/>
  <c r="L19" i="279"/>
  <c r="K19" i="279"/>
  <c r="E19" i="279"/>
  <c r="D19" i="279"/>
  <c r="C19" i="279"/>
  <c r="O18" i="279"/>
  <c r="E18" i="279"/>
  <c r="D18" i="279"/>
  <c r="R15" i="279"/>
  <c r="R20" i="279" s="1"/>
  <c r="Q15" i="279"/>
  <c r="Q20" i="279" s="1"/>
  <c r="P15" i="279"/>
  <c r="P20" i="279" s="1"/>
  <c r="O15" i="279"/>
  <c r="O20" i="279" s="1"/>
  <c r="L15" i="279"/>
  <c r="K15" i="279"/>
  <c r="K20" i="279" s="1"/>
  <c r="J15" i="279"/>
  <c r="J20" i="279" s="1"/>
  <c r="I15" i="279"/>
  <c r="I20" i="279" s="1"/>
  <c r="H15" i="279"/>
  <c r="H20" i="279" s="1"/>
  <c r="E15" i="279"/>
  <c r="E20" i="279" s="1"/>
  <c r="D15" i="279"/>
  <c r="C15" i="279"/>
  <c r="B15" i="279"/>
  <c r="R14" i="279"/>
  <c r="R19" i="279" s="1"/>
  <c r="Q14" i="279"/>
  <c r="Q19" i="279" s="1"/>
  <c r="P14" i="279"/>
  <c r="P19" i="279" s="1"/>
  <c r="O14" i="279"/>
  <c r="L14" i="279"/>
  <c r="K14" i="279"/>
  <c r="J14" i="279"/>
  <c r="J19" i="279" s="1"/>
  <c r="I14" i="279"/>
  <c r="I19" i="279" s="1"/>
  <c r="H14" i="279"/>
  <c r="H19" i="279" s="1"/>
  <c r="E14" i="279"/>
  <c r="D14" i="279"/>
  <c r="C14" i="279"/>
  <c r="B14" i="279"/>
  <c r="B19" i="279" s="1"/>
  <c r="R13" i="279"/>
  <c r="R18" i="279" s="1"/>
  <c r="Q13" i="279"/>
  <c r="Q18" i="279" s="1"/>
  <c r="P13" i="279"/>
  <c r="P18" i="279" s="1"/>
  <c r="O13" i="279"/>
  <c r="L13" i="279"/>
  <c r="L18" i="279" s="1"/>
  <c r="K13" i="279"/>
  <c r="K18" i="279" s="1"/>
  <c r="J13" i="279"/>
  <c r="J18" i="279" s="1"/>
  <c r="I13" i="279"/>
  <c r="I18" i="279" s="1"/>
  <c r="H13" i="279"/>
  <c r="H18" i="279" s="1"/>
  <c r="E13" i="279"/>
  <c r="D13" i="279"/>
  <c r="C13" i="279"/>
  <c r="C18" i="279" s="1"/>
  <c r="B13" i="279"/>
  <c r="B18" i="279" s="1"/>
  <c r="R25" i="278"/>
  <c r="L25" i="278"/>
  <c r="K25" i="278"/>
  <c r="E25" i="278"/>
  <c r="R24" i="278"/>
  <c r="C24" i="278"/>
  <c r="P23" i="278"/>
  <c r="D23" i="278"/>
  <c r="D22" i="278"/>
  <c r="D21" i="278"/>
  <c r="R18" i="278"/>
  <c r="Q18" i="278"/>
  <c r="Q24" i="278" s="1"/>
  <c r="P18" i="278"/>
  <c r="P24" i="278" s="1"/>
  <c r="O18" i="278"/>
  <c r="O24" i="278" s="1"/>
  <c r="L18" i="278"/>
  <c r="L24" i="278" s="1"/>
  <c r="K18" i="278"/>
  <c r="K24" i="278" s="1"/>
  <c r="J18" i="278"/>
  <c r="J24" i="278" s="1"/>
  <c r="I18" i="278"/>
  <c r="I24" i="278" s="1"/>
  <c r="H18" i="278"/>
  <c r="H24" i="278" s="1"/>
  <c r="E18" i="278"/>
  <c r="E24" i="278" s="1"/>
  <c r="D18" i="278"/>
  <c r="D24" i="278" s="1"/>
  <c r="C18" i="278"/>
  <c r="B18" i="278"/>
  <c r="B24" i="278" s="1"/>
  <c r="R17" i="278"/>
  <c r="R23" i="278" s="1"/>
  <c r="Q17" i="278"/>
  <c r="Q23" i="278" s="1"/>
  <c r="P17" i="278"/>
  <c r="O17" i="278"/>
  <c r="O23" i="278" s="1"/>
  <c r="L17" i="278"/>
  <c r="L23" i="278" s="1"/>
  <c r="K17" i="278"/>
  <c r="K23" i="278" s="1"/>
  <c r="J17" i="278"/>
  <c r="J23" i="278" s="1"/>
  <c r="I17" i="278"/>
  <c r="I23" i="278" s="1"/>
  <c r="H17" i="278"/>
  <c r="H23" i="278" s="1"/>
  <c r="E17" i="278"/>
  <c r="E23" i="278" s="1"/>
  <c r="D17" i="278"/>
  <c r="C17" i="278"/>
  <c r="C23" i="278" s="1"/>
  <c r="B17" i="278"/>
  <c r="B23" i="278" s="1"/>
  <c r="R16" i="278"/>
  <c r="R22" i="278" s="1"/>
  <c r="Q16" i="278"/>
  <c r="Q22" i="278" s="1"/>
  <c r="P16" i="278"/>
  <c r="P22" i="278" s="1"/>
  <c r="O16" i="278"/>
  <c r="O22" i="278" s="1"/>
  <c r="K16" i="278"/>
  <c r="K22" i="278" s="1"/>
  <c r="J16" i="278"/>
  <c r="J22" i="278" s="1"/>
  <c r="I16" i="278"/>
  <c r="I22" i="278" s="1"/>
  <c r="H16" i="278"/>
  <c r="H22" i="278" s="1"/>
  <c r="E16" i="278"/>
  <c r="E22" i="278" s="1"/>
  <c r="D16" i="278"/>
  <c r="C16" i="278"/>
  <c r="C22" i="278" s="1"/>
  <c r="B16" i="278"/>
  <c r="B22" i="278" s="1"/>
  <c r="R15" i="278"/>
  <c r="R21" i="278" s="1"/>
  <c r="Q15" i="278"/>
  <c r="Q21" i="278" s="1"/>
  <c r="P15" i="278"/>
  <c r="P21" i="278" s="1"/>
  <c r="O15" i="278"/>
  <c r="O21" i="278" s="1"/>
  <c r="K15" i="278"/>
  <c r="K21" i="278" s="1"/>
  <c r="J15" i="278"/>
  <c r="J21" i="278" s="1"/>
  <c r="I15" i="278"/>
  <c r="I21" i="278" s="1"/>
  <c r="H15" i="278"/>
  <c r="H21" i="278" s="1"/>
  <c r="E15" i="278"/>
  <c r="E21" i="278" s="1"/>
  <c r="D15" i="278"/>
  <c r="C15" i="278"/>
  <c r="C21" i="278" s="1"/>
  <c r="B15" i="278"/>
  <c r="B21" i="278" s="1"/>
  <c r="R17" i="277"/>
  <c r="K17" i="277"/>
  <c r="E17" i="277"/>
  <c r="R12" i="277"/>
  <c r="R16" i="277" s="1"/>
  <c r="Q12" i="277"/>
  <c r="Q16" i="277" s="1"/>
  <c r="P12" i="277"/>
  <c r="P16" i="277" s="1"/>
  <c r="O12" i="277"/>
  <c r="O16" i="277" s="1"/>
  <c r="K12" i="277"/>
  <c r="K16" i="277" s="1"/>
  <c r="J12" i="277"/>
  <c r="J16" i="277" s="1"/>
  <c r="I12" i="277"/>
  <c r="I16" i="277" s="1"/>
  <c r="H12" i="277"/>
  <c r="H16" i="277" s="1"/>
  <c r="E12" i="277"/>
  <c r="E16" i="277" s="1"/>
  <c r="D12" i="277"/>
  <c r="D16" i="277" s="1"/>
  <c r="C12" i="277"/>
  <c r="C16" i="277" s="1"/>
  <c r="B12" i="277"/>
  <c r="B16" i="277" s="1"/>
  <c r="R11" i="277"/>
  <c r="R15" i="277" s="1"/>
  <c r="Q11" i="277"/>
  <c r="Q15" i="277" s="1"/>
  <c r="P11" i="277"/>
  <c r="P15" i="277" s="1"/>
  <c r="O11" i="277"/>
  <c r="O15" i="277" s="1"/>
  <c r="K11" i="277"/>
  <c r="K15" i="277" s="1"/>
  <c r="J11" i="277"/>
  <c r="J15" i="277" s="1"/>
  <c r="I11" i="277"/>
  <c r="I15" i="277" s="1"/>
  <c r="H11" i="277"/>
  <c r="H15" i="277" s="1"/>
  <c r="E11" i="277"/>
  <c r="E15" i="277" s="1"/>
  <c r="D11" i="277"/>
  <c r="D15" i="277" s="1"/>
  <c r="C11" i="277"/>
  <c r="C15" i="277" s="1"/>
  <c r="B11" i="277"/>
  <c r="B15" i="277" s="1"/>
  <c r="R21" i="276"/>
  <c r="L21" i="276"/>
  <c r="K21" i="276"/>
  <c r="E21" i="276"/>
  <c r="R20" i="276"/>
  <c r="O20" i="276"/>
  <c r="I20" i="276"/>
  <c r="C20" i="276"/>
  <c r="B20" i="276"/>
  <c r="O19" i="276"/>
  <c r="K19" i="276"/>
  <c r="D19" i="276"/>
  <c r="C19" i="276"/>
  <c r="B19" i="276"/>
  <c r="K18" i="276"/>
  <c r="E18" i="276"/>
  <c r="D18" i="276"/>
  <c r="C18" i="276"/>
  <c r="R15" i="276"/>
  <c r="Q15" i="276"/>
  <c r="Q20" i="276" s="1"/>
  <c r="P15" i="276"/>
  <c r="P20" i="276" s="1"/>
  <c r="O15" i="276"/>
  <c r="L15" i="276"/>
  <c r="K15" i="276"/>
  <c r="K20" i="276" s="1"/>
  <c r="J15" i="276"/>
  <c r="J20" i="276" s="1"/>
  <c r="I15" i="276"/>
  <c r="H15" i="276"/>
  <c r="H20" i="276" s="1"/>
  <c r="E15" i="276"/>
  <c r="E20" i="276" s="1"/>
  <c r="D15" i="276"/>
  <c r="D20" i="276" s="1"/>
  <c r="C15" i="276"/>
  <c r="B15" i="276"/>
  <c r="R14" i="276"/>
  <c r="R19" i="276" s="1"/>
  <c r="Q14" i="276"/>
  <c r="Q19" i="276" s="1"/>
  <c r="P14" i="276"/>
  <c r="P19" i="276" s="1"/>
  <c r="O14" i="276"/>
  <c r="L14" i="276"/>
  <c r="L19" i="276" s="1"/>
  <c r="K14" i="276"/>
  <c r="J14" i="276"/>
  <c r="J19" i="276" s="1"/>
  <c r="I14" i="276"/>
  <c r="I19" i="276" s="1"/>
  <c r="H14" i="276"/>
  <c r="H19" i="276" s="1"/>
  <c r="E14" i="276"/>
  <c r="E19" i="276" s="1"/>
  <c r="D14" i="276"/>
  <c r="C14" i="276"/>
  <c r="B14" i="276"/>
  <c r="R13" i="276"/>
  <c r="R18" i="276" s="1"/>
  <c r="Q13" i="276"/>
  <c r="Q18" i="276" s="1"/>
  <c r="P13" i="276"/>
  <c r="P18" i="276" s="1"/>
  <c r="O13" i="276"/>
  <c r="O18" i="276" s="1"/>
  <c r="L13" i="276"/>
  <c r="L18" i="276" s="1"/>
  <c r="K13" i="276"/>
  <c r="J13" i="276"/>
  <c r="J18" i="276" s="1"/>
  <c r="I13" i="276"/>
  <c r="I18" i="276" s="1"/>
  <c r="H13" i="276"/>
  <c r="H18" i="276" s="1"/>
  <c r="E13" i="276"/>
  <c r="D13" i="276"/>
  <c r="C13" i="276"/>
  <c r="B13" i="276"/>
  <c r="B18" i="276" s="1"/>
  <c r="R21" i="275"/>
  <c r="L21" i="275"/>
  <c r="K21" i="275"/>
  <c r="E21" i="275"/>
  <c r="Q20" i="275"/>
  <c r="B20" i="275"/>
  <c r="R19" i="275"/>
  <c r="C19" i="275"/>
  <c r="B19" i="275"/>
  <c r="R18" i="275"/>
  <c r="D18" i="275"/>
  <c r="C18" i="275"/>
  <c r="B18" i="275"/>
  <c r="R15" i="275"/>
  <c r="R20" i="275" s="1"/>
  <c r="Q15" i="275"/>
  <c r="P15" i="275"/>
  <c r="P20" i="275" s="1"/>
  <c r="O15" i="275"/>
  <c r="O20" i="275" s="1"/>
  <c r="L15" i="275"/>
  <c r="L20" i="275" s="1"/>
  <c r="K15" i="275"/>
  <c r="K20" i="275" s="1"/>
  <c r="J15" i="275"/>
  <c r="J20" i="275" s="1"/>
  <c r="I15" i="275"/>
  <c r="I20" i="275" s="1"/>
  <c r="H15" i="275"/>
  <c r="H20" i="275" s="1"/>
  <c r="E15" i="275"/>
  <c r="E20" i="275" s="1"/>
  <c r="D15" i="275"/>
  <c r="D20" i="275" s="1"/>
  <c r="C15" i="275"/>
  <c r="C20" i="275" s="1"/>
  <c r="B15" i="275"/>
  <c r="R14" i="275"/>
  <c r="Q14" i="275"/>
  <c r="Q19" i="275" s="1"/>
  <c r="P14" i="275"/>
  <c r="P19" i="275" s="1"/>
  <c r="O14" i="275"/>
  <c r="O19" i="275" s="1"/>
  <c r="L14" i="275"/>
  <c r="L19" i="275" s="1"/>
  <c r="K14" i="275"/>
  <c r="K19" i="275" s="1"/>
  <c r="J14" i="275"/>
  <c r="J19" i="275" s="1"/>
  <c r="I14" i="275"/>
  <c r="I19" i="275" s="1"/>
  <c r="H14" i="275"/>
  <c r="H19" i="275" s="1"/>
  <c r="E14" i="275"/>
  <c r="E19" i="275" s="1"/>
  <c r="D14" i="275"/>
  <c r="D19" i="275" s="1"/>
  <c r="C14" i="275"/>
  <c r="B14" i="275"/>
  <c r="R13" i="275"/>
  <c r="Q13" i="275"/>
  <c r="Q18" i="275" s="1"/>
  <c r="P13" i="275"/>
  <c r="P18" i="275" s="1"/>
  <c r="O13" i="275"/>
  <c r="O18" i="275" s="1"/>
  <c r="L13" i="275"/>
  <c r="L18" i="275" s="1"/>
  <c r="K13" i="275"/>
  <c r="K18" i="275" s="1"/>
  <c r="J13" i="275"/>
  <c r="J18" i="275" s="1"/>
  <c r="I13" i="275"/>
  <c r="I18" i="275" s="1"/>
  <c r="H13" i="275"/>
  <c r="H18" i="275" s="1"/>
  <c r="E13" i="275"/>
  <c r="E18" i="275" s="1"/>
  <c r="D13" i="275"/>
  <c r="C13" i="275"/>
  <c r="B13" i="275"/>
  <c r="R25" i="274"/>
  <c r="L25" i="274"/>
  <c r="K25" i="274"/>
  <c r="E25" i="274"/>
  <c r="R24" i="274"/>
  <c r="C24" i="274"/>
  <c r="B24" i="274"/>
  <c r="P23" i="274"/>
  <c r="D23" i="274"/>
  <c r="C23" i="274"/>
  <c r="Q22" i="274"/>
  <c r="D22" i="274"/>
  <c r="C22" i="274"/>
  <c r="D21" i="274"/>
  <c r="C21" i="274"/>
  <c r="R18" i="274"/>
  <c r="Q18" i="274"/>
  <c r="Q24" i="274" s="1"/>
  <c r="P18" i="274"/>
  <c r="P24" i="274" s="1"/>
  <c r="O18" i="274"/>
  <c r="O24" i="274" s="1"/>
  <c r="L18" i="274"/>
  <c r="L24" i="274" s="1"/>
  <c r="K18" i="274"/>
  <c r="K24" i="274" s="1"/>
  <c r="J18" i="274"/>
  <c r="J24" i="274" s="1"/>
  <c r="I18" i="274"/>
  <c r="I24" i="274" s="1"/>
  <c r="H18" i="274"/>
  <c r="H24" i="274" s="1"/>
  <c r="E18" i="274"/>
  <c r="E24" i="274" s="1"/>
  <c r="D18" i="274"/>
  <c r="D24" i="274" s="1"/>
  <c r="C18" i="274"/>
  <c r="B18" i="274"/>
  <c r="R17" i="274"/>
  <c r="R23" i="274" s="1"/>
  <c r="Q17" i="274"/>
  <c r="Q23" i="274" s="1"/>
  <c r="P17" i="274"/>
  <c r="O17" i="274"/>
  <c r="O23" i="274" s="1"/>
  <c r="L17" i="274"/>
  <c r="L23" i="274" s="1"/>
  <c r="K17" i="274"/>
  <c r="K23" i="274" s="1"/>
  <c r="J17" i="274"/>
  <c r="J23" i="274" s="1"/>
  <c r="I17" i="274"/>
  <c r="I23" i="274" s="1"/>
  <c r="H17" i="274"/>
  <c r="H23" i="274" s="1"/>
  <c r="E17" i="274"/>
  <c r="E23" i="274" s="1"/>
  <c r="D17" i="274"/>
  <c r="C17" i="274"/>
  <c r="B17" i="274"/>
  <c r="B23" i="274" s="1"/>
  <c r="R16" i="274"/>
  <c r="R22" i="274" s="1"/>
  <c r="Q16" i="274"/>
  <c r="P16" i="274"/>
  <c r="P22" i="274" s="1"/>
  <c r="O16" i="274"/>
  <c r="O22" i="274" s="1"/>
  <c r="K16" i="274"/>
  <c r="K22" i="274" s="1"/>
  <c r="J16" i="274"/>
  <c r="J22" i="274" s="1"/>
  <c r="I16" i="274"/>
  <c r="I22" i="274" s="1"/>
  <c r="H16" i="274"/>
  <c r="H22" i="274" s="1"/>
  <c r="E16" i="274"/>
  <c r="E22" i="274" s="1"/>
  <c r="D16" i="274"/>
  <c r="C16" i="274"/>
  <c r="B16" i="274"/>
  <c r="B22" i="274" s="1"/>
  <c r="R15" i="274"/>
  <c r="R21" i="274" s="1"/>
  <c r="Q15" i="274"/>
  <c r="Q21" i="274" s="1"/>
  <c r="P15" i="274"/>
  <c r="P21" i="274" s="1"/>
  <c r="O15" i="274"/>
  <c r="O21" i="274" s="1"/>
  <c r="K15" i="274"/>
  <c r="K21" i="274" s="1"/>
  <c r="J15" i="274"/>
  <c r="J21" i="274" s="1"/>
  <c r="I15" i="274"/>
  <c r="I21" i="274" s="1"/>
  <c r="H15" i="274"/>
  <c r="H21" i="274" s="1"/>
  <c r="E15" i="274"/>
  <c r="E21" i="274" s="1"/>
  <c r="D15" i="274"/>
  <c r="C15" i="274"/>
  <c r="B15" i="274"/>
  <c r="B21" i="274" s="1"/>
  <c r="R17" i="273"/>
  <c r="K17" i="273"/>
  <c r="E17" i="273"/>
  <c r="R12" i="273"/>
  <c r="R16" i="273" s="1"/>
  <c r="Q12" i="273"/>
  <c r="Q16" i="273" s="1"/>
  <c r="P12" i="273"/>
  <c r="P16" i="273" s="1"/>
  <c r="O12" i="273"/>
  <c r="O16" i="273" s="1"/>
  <c r="K12" i="273"/>
  <c r="K16" i="273" s="1"/>
  <c r="J12" i="273"/>
  <c r="J16" i="273" s="1"/>
  <c r="I12" i="273"/>
  <c r="I16" i="273" s="1"/>
  <c r="H12" i="273"/>
  <c r="H16" i="273" s="1"/>
  <c r="E12" i="273"/>
  <c r="E16" i="273" s="1"/>
  <c r="D12" i="273"/>
  <c r="D16" i="273" s="1"/>
  <c r="C12" i="273"/>
  <c r="C16" i="273" s="1"/>
  <c r="B12" i="273"/>
  <c r="B16" i="273" s="1"/>
  <c r="R11" i="273"/>
  <c r="R15" i="273" s="1"/>
  <c r="Q11" i="273"/>
  <c r="Q15" i="273" s="1"/>
  <c r="P11" i="273"/>
  <c r="P15" i="273" s="1"/>
  <c r="O11" i="273"/>
  <c r="O15" i="273" s="1"/>
  <c r="K11" i="273"/>
  <c r="K15" i="273" s="1"/>
  <c r="J11" i="273"/>
  <c r="J15" i="273" s="1"/>
  <c r="I11" i="273"/>
  <c r="I15" i="273" s="1"/>
  <c r="H11" i="273"/>
  <c r="H15" i="273" s="1"/>
  <c r="E11" i="273"/>
  <c r="E15" i="273" s="1"/>
  <c r="D11" i="273"/>
  <c r="D15" i="273" s="1"/>
  <c r="C11" i="273"/>
  <c r="C15" i="273" s="1"/>
  <c r="B11" i="273"/>
  <c r="B15" i="273" s="1"/>
  <c r="R21" i="272"/>
  <c r="L21" i="272"/>
  <c r="K21" i="272"/>
  <c r="E21" i="272"/>
  <c r="C20" i="272"/>
  <c r="B20" i="272"/>
  <c r="D19" i="272"/>
  <c r="C19" i="272"/>
  <c r="B19" i="272"/>
  <c r="E18" i="272"/>
  <c r="D18" i="272"/>
  <c r="R15" i="272"/>
  <c r="R20" i="272" s="1"/>
  <c r="Q15" i="272"/>
  <c r="Q20" i="272" s="1"/>
  <c r="P15" i="272"/>
  <c r="P20" i="272" s="1"/>
  <c r="O15" i="272"/>
  <c r="O20" i="272" s="1"/>
  <c r="L15" i="272"/>
  <c r="K15" i="272"/>
  <c r="K20" i="272" s="1"/>
  <c r="J15" i="272"/>
  <c r="J20" i="272" s="1"/>
  <c r="I15" i="272"/>
  <c r="I20" i="272" s="1"/>
  <c r="H15" i="272"/>
  <c r="H20" i="272" s="1"/>
  <c r="E15" i="272"/>
  <c r="E20" i="272" s="1"/>
  <c r="D15" i="272"/>
  <c r="D20" i="272" s="1"/>
  <c r="C15" i="272"/>
  <c r="B15" i="272"/>
  <c r="R14" i="272"/>
  <c r="R19" i="272" s="1"/>
  <c r="Q14" i="272"/>
  <c r="Q19" i="272" s="1"/>
  <c r="P14" i="272"/>
  <c r="P19" i="272" s="1"/>
  <c r="O14" i="272"/>
  <c r="O19" i="272" s="1"/>
  <c r="L14" i="272"/>
  <c r="L19" i="272" s="1"/>
  <c r="K14" i="272"/>
  <c r="K19" i="272" s="1"/>
  <c r="J14" i="272"/>
  <c r="J19" i="272" s="1"/>
  <c r="I14" i="272"/>
  <c r="I19" i="272" s="1"/>
  <c r="H14" i="272"/>
  <c r="H19" i="272" s="1"/>
  <c r="E14" i="272"/>
  <c r="E19" i="272" s="1"/>
  <c r="D14" i="272"/>
  <c r="C14" i="272"/>
  <c r="B14" i="272"/>
  <c r="R13" i="272"/>
  <c r="R18" i="272" s="1"/>
  <c r="Q13" i="272"/>
  <c r="Q18" i="272" s="1"/>
  <c r="P13" i="272"/>
  <c r="P18" i="272" s="1"/>
  <c r="O13" i="272"/>
  <c r="O18" i="272" s="1"/>
  <c r="L13" i="272"/>
  <c r="L18" i="272" s="1"/>
  <c r="K13" i="272"/>
  <c r="K18" i="272" s="1"/>
  <c r="J13" i="272"/>
  <c r="J18" i="272" s="1"/>
  <c r="I13" i="272"/>
  <c r="I18" i="272" s="1"/>
  <c r="H13" i="272"/>
  <c r="H18" i="272" s="1"/>
  <c r="E13" i="272"/>
  <c r="D13" i="272"/>
  <c r="C13" i="272"/>
  <c r="C18" i="272" s="1"/>
  <c r="B13" i="272"/>
  <c r="B18" i="272" s="1"/>
  <c r="R21" i="271"/>
  <c r="L21" i="271"/>
  <c r="K21" i="271"/>
  <c r="E21" i="271"/>
  <c r="R19" i="271"/>
  <c r="P19" i="271"/>
  <c r="B19" i="271"/>
  <c r="Q18" i="271"/>
  <c r="C18" i="271"/>
  <c r="B18" i="271"/>
  <c r="R15" i="271"/>
  <c r="R20" i="271" s="1"/>
  <c r="Q15" i="271"/>
  <c r="Q20" i="271" s="1"/>
  <c r="P15" i="271"/>
  <c r="P20" i="271" s="1"/>
  <c r="O15" i="271"/>
  <c r="O20" i="271" s="1"/>
  <c r="L15" i="271"/>
  <c r="L20" i="271" s="1"/>
  <c r="K15" i="271"/>
  <c r="K20" i="271" s="1"/>
  <c r="J15" i="271"/>
  <c r="J20" i="271" s="1"/>
  <c r="I15" i="271"/>
  <c r="I20" i="271" s="1"/>
  <c r="H15" i="271"/>
  <c r="H20" i="271" s="1"/>
  <c r="E15" i="271"/>
  <c r="E20" i="271" s="1"/>
  <c r="D15" i="271"/>
  <c r="D20" i="271" s="1"/>
  <c r="C15" i="271"/>
  <c r="C20" i="271" s="1"/>
  <c r="B15" i="271"/>
  <c r="B20" i="271" s="1"/>
  <c r="R14" i="271"/>
  <c r="Q14" i="271"/>
  <c r="Q19" i="271" s="1"/>
  <c r="P14" i="271"/>
  <c r="O14" i="271"/>
  <c r="O19" i="271" s="1"/>
  <c r="L14" i="271"/>
  <c r="L19" i="271" s="1"/>
  <c r="K14" i="271"/>
  <c r="K19" i="271" s="1"/>
  <c r="J14" i="271"/>
  <c r="J19" i="271" s="1"/>
  <c r="I14" i="271"/>
  <c r="I19" i="271" s="1"/>
  <c r="H14" i="271"/>
  <c r="H19" i="271" s="1"/>
  <c r="E14" i="271"/>
  <c r="E19" i="271" s="1"/>
  <c r="D14" i="271"/>
  <c r="D19" i="271" s="1"/>
  <c r="C14" i="271"/>
  <c r="C19" i="271" s="1"/>
  <c r="B14" i="271"/>
  <c r="R13" i="271"/>
  <c r="R18" i="271" s="1"/>
  <c r="Q13" i="271"/>
  <c r="P13" i="271"/>
  <c r="P18" i="271" s="1"/>
  <c r="O13" i="271"/>
  <c r="O18" i="271" s="1"/>
  <c r="L13" i="271"/>
  <c r="L18" i="271" s="1"/>
  <c r="K13" i="271"/>
  <c r="K18" i="271" s="1"/>
  <c r="J13" i="271"/>
  <c r="J18" i="271" s="1"/>
  <c r="I13" i="271"/>
  <c r="I18" i="271" s="1"/>
  <c r="H13" i="271"/>
  <c r="H18" i="271" s="1"/>
  <c r="E13" i="271"/>
  <c r="E18" i="271" s="1"/>
  <c r="D13" i="271"/>
  <c r="D18" i="271" s="1"/>
  <c r="C13" i="271"/>
  <c r="B13" i="271"/>
  <c r="R25" i="270"/>
  <c r="L25" i="270"/>
  <c r="K25" i="270"/>
  <c r="E25" i="270"/>
  <c r="R24" i="270"/>
  <c r="H24" i="270"/>
  <c r="B24" i="270"/>
  <c r="C23" i="270"/>
  <c r="B23" i="270"/>
  <c r="I22" i="270"/>
  <c r="C22" i="270"/>
  <c r="B22" i="270"/>
  <c r="I21" i="270"/>
  <c r="C21" i="270"/>
  <c r="B21" i="270"/>
  <c r="R18" i="270"/>
  <c r="Q18" i="270"/>
  <c r="Q24" i="270" s="1"/>
  <c r="P18" i="270"/>
  <c r="P24" i="270" s="1"/>
  <c r="O18" i="270"/>
  <c r="O24" i="270" s="1"/>
  <c r="L18" i="270"/>
  <c r="L24" i="270" s="1"/>
  <c r="K18" i="270"/>
  <c r="K24" i="270" s="1"/>
  <c r="J18" i="270"/>
  <c r="J24" i="270" s="1"/>
  <c r="I18" i="270"/>
  <c r="I24" i="270" s="1"/>
  <c r="H18" i="270"/>
  <c r="E18" i="270"/>
  <c r="E24" i="270" s="1"/>
  <c r="D18" i="270"/>
  <c r="D24" i="270" s="1"/>
  <c r="C18" i="270"/>
  <c r="C24" i="270" s="1"/>
  <c r="B18" i="270"/>
  <c r="R17" i="270"/>
  <c r="R23" i="270" s="1"/>
  <c r="Q17" i="270"/>
  <c r="Q23" i="270" s="1"/>
  <c r="P17" i="270"/>
  <c r="P23" i="270" s="1"/>
  <c r="O17" i="270"/>
  <c r="O23" i="270" s="1"/>
  <c r="L17" i="270"/>
  <c r="L23" i="270" s="1"/>
  <c r="K17" i="270"/>
  <c r="K23" i="270" s="1"/>
  <c r="J17" i="270"/>
  <c r="J23" i="270" s="1"/>
  <c r="I17" i="270"/>
  <c r="I23" i="270" s="1"/>
  <c r="H17" i="270"/>
  <c r="H23" i="270" s="1"/>
  <c r="E17" i="270"/>
  <c r="E23" i="270" s="1"/>
  <c r="D17" i="270"/>
  <c r="D23" i="270" s="1"/>
  <c r="C17" i="270"/>
  <c r="B17" i="270"/>
  <c r="R16" i="270"/>
  <c r="R22" i="270" s="1"/>
  <c r="Q16" i="270"/>
  <c r="Q22" i="270" s="1"/>
  <c r="P16" i="270"/>
  <c r="P22" i="270" s="1"/>
  <c r="O16" i="270"/>
  <c r="O22" i="270" s="1"/>
  <c r="K16" i="270"/>
  <c r="K22" i="270" s="1"/>
  <c r="J16" i="270"/>
  <c r="J22" i="270" s="1"/>
  <c r="I16" i="270"/>
  <c r="H16" i="270"/>
  <c r="H22" i="270" s="1"/>
  <c r="E16" i="270"/>
  <c r="E22" i="270" s="1"/>
  <c r="D16" i="270"/>
  <c r="D22" i="270" s="1"/>
  <c r="C16" i="270"/>
  <c r="B16" i="270"/>
  <c r="R15" i="270"/>
  <c r="R21" i="270" s="1"/>
  <c r="Q15" i="270"/>
  <c r="Q21" i="270" s="1"/>
  <c r="P15" i="270"/>
  <c r="P21" i="270" s="1"/>
  <c r="O15" i="270"/>
  <c r="O21" i="270" s="1"/>
  <c r="K15" i="270"/>
  <c r="K21" i="270" s="1"/>
  <c r="J15" i="270"/>
  <c r="J21" i="270" s="1"/>
  <c r="I15" i="270"/>
  <c r="H15" i="270"/>
  <c r="H21" i="270" s="1"/>
  <c r="E15" i="270"/>
  <c r="E21" i="270" s="1"/>
  <c r="D15" i="270"/>
  <c r="D21" i="270" s="1"/>
  <c r="C15" i="270"/>
  <c r="B15" i="270"/>
  <c r="R17" i="269"/>
  <c r="K17" i="269"/>
  <c r="E17" i="269"/>
  <c r="I16" i="269"/>
  <c r="R12" i="269"/>
  <c r="R16" i="269" s="1"/>
  <c r="Q12" i="269"/>
  <c r="Q16" i="269" s="1"/>
  <c r="P12" i="269"/>
  <c r="P16" i="269" s="1"/>
  <c r="O12" i="269"/>
  <c r="O16" i="269" s="1"/>
  <c r="K12" i="269"/>
  <c r="K16" i="269" s="1"/>
  <c r="J12" i="269"/>
  <c r="J16" i="269" s="1"/>
  <c r="I12" i="269"/>
  <c r="H12" i="269"/>
  <c r="H16" i="269" s="1"/>
  <c r="E12" i="269"/>
  <c r="E16" i="269" s="1"/>
  <c r="D12" i="269"/>
  <c r="D16" i="269" s="1"/>
  <c r="C12" i="269"/>
  <c r="C16" i="269" s="1"/>
  <c r="B12" i="269"/>
  <c r="B16" i="269" s="1"/>
  <c r="R11" i="269"/>
  <c r="R15" i="269" s="1"/>
  <c r="Q11" i="269"/>
  <c r="Q15" i="269" s="1"/>
  <c r="P11" i="269"/>
  <c r="P15" i="269" s="1"/>
  <c r="O11" i="269"/>
  <c r="O15" i="269" s="1"/>
  <c r="K11" i="269"/>
  <c r="K15" i="269" s="1"/>
  <c r="J11" i="269"/>
  <c r="J15" i="269" s="1"/>
  <c r="I11" i="269"/>
  <c r="I15" i="269" s="1"/>
  <c r="H11" i="269"/>
  <c r="H15" i="269" s="1"/>
  <c r="E11" i="269"/>
  <c r="E15" i="269" s="1"/>
  <c r="D11" i="269"/>
  <c r="D15" i="269" s="1"/>
  <c r="C11" i="269"/>
  <c r="C15" i="269" s="1"/>
  <c r="B11" i="269"/>
  <c r="B15" i="269" s="1"/>
  <c r="R21" i="268"/>
  <c r="L21" i="268"/>
  <c r="K21" i="268"/>
  <c r="E21" i="268"/>
  <c r="P20" i="268"/>
  <c r="Q19" i="268"/>
  <c r="O19" i="268"/>
  <c r="Q18" i="268"/>
  <c r="R15" i="268"/>
  <c r="R20" i="268" s="1"/>
  <c r="Q15" i="268"/>
  <c r="Q20" i="268" s="1"/>
  <c r="P15" i="268"/>
  <c r="O15" i="268"/>
  <c r="O20" i="268" s="1"/>
  <c r="L15" i="268"/>
  <c r="K15" i="268"/>
  <c r="K20" i="268" s="1"/>
  <c r="J15" i="268"/>
  <c r="J20" i="268" s="1"/>
  <c r="I15" i="268"/>
  <c r="I20" i="268" s="1"/>
  <c r="H15" i="268"/>
  <c r="H20" i="268" s="1"/>
  <c r="E15" i="268"/>
  <c r="E20" i="268" s="1"/>
  <c r="D15" i="268"/>
  <c r="D20" i="268" s="1"/>
  <c r="C15" i="268"/>
  <c r="C20" i="268" s="1"/>
  <c r="B15" i="268"/>
  <c r="B20" i="268" s="1"/>
  <c r="R14" i="268"/>
  <c r="R19" i="268" s="1"/>
  <c r="Q14" i="268"/>
  <c r="P14" i="268"/>
  <c r="P19" i="268" s="1"/>
  <c r="O14" i="268"/>
  <c r="L14" i="268"/>
  <c r="L19" i="268" s="1"/>
  <c r="K14" i="268"/>
  <c r="K19" i="268" s="1"/>
  <c r="J14" i="268"/>
  <c r="J19" i="268" s="1"/>
  <c r="I14" i="268"/>
  <c r="I19" i="268" s="1"/>
  <c r="H14" i="268"/>
  <c r="H19" i="268" s="1"/>
  <c r="E14" i="268"/>
  <c r="E19" i="268" s="1"/>
  <c r="D14" i="268"/>
  <c r="D19" i="268" s="1"/>
  <c r="C14" i="268"/>
  <c r="C19" i="268" s="1"/>
  <c r="B14" i="268"/>
  <c r="B19" i="268" s="1"/>
  <c r="R13" i="268"/>
  <c r="R18" i="268" s="1"/>
  <c r="Q13" i="268"/>
  <c r="P13" i="268"/>
  <c r="P18" i="268" s="1"/>
  <c r="O13" i="268"/>
  <c r="O18" i="268" s="1"/>
  <c r="L13" i="268"/>
  <c r="L18" i="268" s="1"/>
  <c r="K13" i="268"/>
  <c r="K18" i="268" s="1"/>
  <c r="J13" i="268"/>
  <c r="J18" i="268" s="1"/>
  <c r="I13" i="268"/>
  <c r="I18" i="268" s="1"/>
  <c r="H13" i="268"/>
  <c r="H18" i="268" s="1"/>
  <c r="E13" i="268"/>
  <c r="E18" i="268" s="1"/>
  <c r="D13" i="268"/>
  <c r="D18" i="268" s="1"/>
  <c r="C13" i="268"/>
  <c r="C18" i="268" s="1"/>
  <c r="B13" i="268"/>
  <c r="B18" i="268" s="1"/>
  <c r="R21" i="267"/>
  <c r="L21" i="267"/>
  <c r="K21" i="267"/>
  <c r="E21" i="267"/>
  <c r="J20" i="267"/>
  <c r="C20" i="267"/>
  <c r="B20" i="267"/>
  <c r="R19" i="267"/>
  <c r="K19" i="267"/>
  <c r="D19" i="267"/>
  <c r="L18" i="267"/>
  <c r="E18" i="267"/>
  <c r="D18" i="267"/>
  <c r="R15" i="267"/>
  <c r="R20" i="267" s="1"/>
  <c r="Q15" i="267"/>
  <c r="Q20" i="267" s="1"/>
  <c r="P15" i="267"/>
  <c r="P20" i="267" s="1"/>
  <c r="O15" i="267"/>
  <c r="O20" i="267" s="1"/>
  <c r="L15" i="267"/>
  <c r="L20" i="267" s="1"/>
  <c r="K15" i="267"/>
  <c r="K20" i="267" s="1"/>
  <c r="J15" i="267"/>
  <c r="I15" i="267"/>
  <c r="I20" i="267" s="1"/>
  <c r="H15" i="267"/>
  <c r="H20" i="267" s="1"/>
  <c r="E15" i="267"/>
  <c r="E20" i="267" s="1"/>
  <c r="D15" i="267"/>
  <c r="D20" i="267" s="1"/>
  <c r="C15" i="267"/>
  <c r="B15" i="267"/>
  <c r="R14" i="267"/>
  <c r="Q14" i="267"/>
  <c r="Q19" i="267" s="1"/>
  <c r="P14" i="267"/>
  <c r="P19" i="267" s="1"/>
  <c r="O14" i="267"/>
  <c r="O19" i="267" s="1"/>
  <c r="L14" i="267"/>
  <c r="L19" i="267" s="1"/>
  <c r="K14" i="267"/>
  <c r="J14" i="267"/>
  <c r="J19" i="267" s="1"/>
  <c r="I14" i="267"/>
  <c r="I19" i="267" s="1"/>
  <c r="H14" i="267"/>
  <c r="H19" i="267" s="1"/>
  <c r="E14" i="267"/>
  <c r="E19" i="267" s="1"/>
  <c r="D14" i="267"/>
  <c r="C14" i="267"/>
  <c r="C19" i="267" s="1"/>
  <c r="B14" i="267"/>
  <c r="B19" i="267" s="1"/>
  <c r="R13" i="267"/>
  <c r="R18" i="267" s="1"/>
  <c r="Q13" i="267"/>
  <c r="Q18" i="267" s="1"/>
  <c r="P13" i="267"/>
  <c r="P18" i="267" s="1"/>
  <c r="O13" i="267"/>
  <c r="O18" i="267" s="1"/>
  <c r="L13" i="267"/>
  <c r="K13" i="267"/>
  <c r="K18" i="267" s="1"/>
  <c r="J13" i="267"/>
  <c r="J18" i="267" s="1"/>
  <c r="I13" i="267"/>
  <c r="I18" i="267" s="1"/>
  <c r="H13" i="267"/>
  <c r="H18" i="267" s="1"/>
  <c r="E13" i="267"/>
  <c r="D13" i="267"/>
  <c r="C13" i="267"/>
  <c r="C18" i="267" s="1"/>
  <c r="B13" i="267"/>
  <c r="B18" i="267" s="1"/>
  <c r="R25" i="266"/>
  <c r="L25" i="266"/>
  <c r="K25" i="266"/>
  <c r="E25" i="266"/>
  <c r="R23" i="266"/>
  <c r="R18" i="266"/>
  <c r="R24" i="266" s="1"/>
  <c r="Q18" i="266"/>
  <c r="Q24" i="266" s="1"/>
  <c r="P18" i="266"/>
  <c r="P24" i="266" s="1"/>
  <c r="O18" i="266"/>
  <c r="O24" i="266" s="1"/>
  <c r="L18" i="266"/>
  <c r="L24" i="266" s="1"/>
  <c r="K18" i="266"/>
  <c r="K24" i="266" s="1"/>
  <c r="J18" i="266"/>
  <c r="J24" i="266" s="1"/>
  <c r="I18" i="266"/>
  <c r="I24" i="266" s="1"/>
  <c r="H18" i="266"/>
  <c r="H24" i="266" s="1"/>
  <c r="E18" i="266"/>
  <c r="E24" i="266" s="1"/>
  <c r="D18" i="266"/>
  <c r="D24" i="266" s="1"/>
  <c r="C18" i="266"/>
  <c r="C24" i="266" s="1"/>
  <c r="B18" i="266"/>
  <c r="B24" i="266" s="1"/>
  <c r="R17" i="266"/>
  <c r="Q17" i="266"/>
  <c r="Q23" i="266" s="1"/>
  <c r="P17" i="266"/>
  <c r="P23" i="266" s="1"/>
  <c r="O17" i="266"/>
  <c r="O23" i="266" s="1"/>
  <c r="L17" i="266"/>
  <c r="L23" i="266" s="1"/>
  <c r="K17" i="266"/>
  <c r="K23" i="266" s="1"/>
  <c r="J17" i="266"/>
  <c r="J23" i="266" s="1"/>
  <c r="I17" i="266"/>
  <c r="I23" i="266" s="1"/>
  <c r="H17" i="266"/>
  <c r="H23" i="266" s="1"/>
  <c r="E17" i="266"/>
  <c r="E23" i="266" s="1"/>
  <c r="D17" i="266"/>
  <c r="D23" i="266" s="1"/>
  <c r="C17" i="266"/>
  <c r="C23" i="266" s="1"/>
  <c r="B17" i="266"/>
  <c r="B23" i="266" s="1"/>
  <c r="R16" i="266"/>
  <c r="R22" i="266" s="1"/>
  <c r="Q16" i="266"/>
  <c r="Q22" i="266" s="1"/>
  <c r="P16" i="266"/>
  <c r="P22" i="266" s="1"/>
  <c r="O16" i="266"/>
  <c r="O22" i="266" s="1"/>
  <c r="K16" i="266"/>
  <c r="K22" i="266" s="1"/>
  <c r="J16" i="266"/>
  <c r="J22" i="266" s="1"/>
  <c r="I16" i="266"/>
  <c r="I22" i="266" s="1"/>
  <c r="H16" i="266"/>
  <c r="H22" i="266" s="1"/>
  <c r="E16" i="266"/>
  <c r="E22" i="266" s="1"/>
  <c r="D16" i="266"/>
  <c r="D22" i="266" s="1"/>
  <c r="C16" i="266"/>
  <c r="C22" i="266" s="1"/>
  <c r="B16" i="266"/>
  <c r="B22" i="266" s="1"/>
  <c r="R15" i="266"/>
  <c r="R21" i="266" s="1"/>
  <c r="Q15" i="266"/>
  <c r="Q21" i="266" s="1"/>
  <c r="P15" i="266"/>
  <c r="P21" i="266" s="1"/>
  <c r="O15" i="266"/>
  <c r="O21" i="266" s="1"/>
  <c r="K15" i="266"/>
  <c r="K21" i="266" s="1"/>
  <c r="J15" i="266"/>
  <c r="J21" i="266" s="1"/>
  <c r="I15" i="266"/>
  <c r="I21" i="266" s="1"/>
  <c r="H15" i="266"/>
  <c r="H21" i="266" s="1"/>
  <c r="E15" i="266"/>
  <c r="E21" i="266" s="1"/>
  <c r="D15" i="266"/>
  <c r="D21" i="266" s="1"/>
  <c r="C15" i="266"/>
  <c r="C21" i="266" s="1"/>
  <c r="B15" i="266"/>
  <c r="B21" i="266" s="1"/>
  <c r="R17" i="265"/>
  <c r="K17" i="265"/>
  <c r="E17" i="265"/>
  <c r="R12" i="265"/>
  <c r="R16" i="265" s="1"/>
  <c r="Q12" i="265"/>
  <c r="Q16" i="265" s="1"/>
  <c r="P12" i="265"/>
  <c r="P16" i="265" s="1"/>
  <c r="O12" i="265"/>
  <c r="O16" i="265" s="1"/>
  <c r="K12" i="265"/>
  <c r="K16" i="265" s="1"/>
  <c r="J12" i="265"/>
  <c r="J16" i="265" s="1"/>
  <c r="I12" i="265"/>
  <c r="I16" i="265" s="1"/>
  <c r="H12" i="265"/>
  <c r="H16" i="265" s="1"/>
  <c r="E12" i="265"/>
  <c r="E16" i="265" s="1"/>
  <c r="D12" i="265"/>
  <c r="D16" i="265" s="1"/>
  <c r="C12" i="265"/>
  <c r="C16" i="265" s="1"/>
  <c r="B12" i="265"/>
  <c r="B16" i="265" s="1"/>
  <c r="R11" i="265"/>
  <c r="R15" i="265" s="1"/>
  <c r="Q11" i="265"/>
  <c r="Q15" i="265" s="1"/>
  <c r="P11" i="265"/>
  <c r="P15" i="265" s="1"/>
  <c r="O11" i="265"/>
  <c r="O15" i="265" s="1"/>
  <c r="K11" i="265"/>
  <c r="K15" i="265" s="1"/>
  <c r="J11" i="265"/>
  <c r="J15" i="265" s="1"/>
  <c r="I11" i="265"/>
  <c r="I15" i="265" s="1"/>
  <c r="H11" i="265"/>
  <c r="H15" i="265" s="1"/>
  <c r="E11" i="265"/>
  <c r="E15" i="265" s="1"/>
  <c r="D11" i="265"/>
  <c r="D15" i="265" s="1"/>
  <c r="C11" i="265"/>
  <c r="C15" i="265" s="1"/>
  <c r="B11" i="265"/>
  <c r="B15" i="265" s="1"/>
  <c r="R21" i="264"/>
  <c r="L21" i="264"/>
  <c r="K21" i="264"/>
  <c r="E21" i="264"/>
  <c r="R15" i="264"/>
  <c r="R20" i="264" s="1"/>
  <c r="Q15" i="264"/>
  <c r="Q20" i="264" s="1"/>
  <c r="P15" i="264"/>
  <c r="P20" i="264" s="1"/>
  <c r="O15" i="264"/>
  <c r="O20" i="264" s="1"/>
  <c r="L15" i="264"/>
  <c r="K15" i="264"/>
  <c r="K20" i="264" s="1"/>
  <c r="J15" i="264"/>
  <c r="J20" i="264" s="1"/>
  <c r="I15" i="264"/>
  <c r="I20" i="264" s="1"/>
  <c r="H15" i="264"/>
  <c r="H20" i="264" s="1"/>
  <c r="E15" i="264"/>
  <c r="E20" i="264" s="1"/>
  <c r="D15" i="264"/>
  <c r="D20" i="264" s="1"/>
  <c r="C15" i="264"/>
  <c r="C20" i="264" s="1"/>
  <c r="B15" i="264"/>
  <c r="B20" i="264" s="1"/>
  <c r="R14" i="264"/>
  <c r="R19" i="264" s="1"/>
  <c r="Q14" i="264"/>
  <c r="Q19" i="264" s="1"/>
  <c r="P14" i="264"/>
  <c r="P19" i="264" s="1"/>
  <c r="O14" i="264"/>
  <c r="O19" i="264" s="1"/>
  <c r="L14" i="264"/>
  <c r="L19" i="264" s="1"/>
  <c r="K14" i="264"/>
  <c r="K19" i="264" s="1"/>
  <c r="J14" i="264"/>
  <c r="J19" i="264" s="1"/>
  <c r="I14" i="264"/>
  <c r="I19" i="264" s="1"/>
  <c r="H14" i="264"/>
  <c r="H19" i="264" s="1"/>
  <c r="E14" i="264"/>
  <c r="E19" i="264" s="1"/>
  <c r="D14" i="264"/>
  <c r="D19" i="264" s="1"/>
  <c r="C14" i="264"/>
  <c r="C19" i="264" s="1"/>
  <c r="B14" i="264"/>
  <c r="B19" i="264" s="1"/>
  <c r="R13" i="264"/>
  <c r="R18" i="264" s="1"/>
  <c r="Q13" i="264"/>
  <c r="Q18" i="264" s="1"/>
  <c r="P13" i="264"/>
  <c r="P18" i="264" s="1"/>
  <c r="O13" i="264"/>
  <c r="O18" i="264" s="1"/>
  <c r="L13" i="264"/>
  <c r="L18" i="264" s="1"/>
  <c r="K13" i="264"/>
  <c r="K18" i="264" s="1"/>
  <c r="J13" i="264"/>
  <c r="J18" i="264" s="1"/>
  <c r="I13" i="264"/>
  <c r="I18" i="264" s="1"/>
  <c r="H13" i="264"/>
  <c r="H18" i="264" s="1"/>
  <c r="E13" i="264"/>
  <c r="E18" i="264" s="1"/>
  <c r="D13" i="264"/>
  <c r="D18" i="264" s="1"/>
  <c r="C13" i="264"/>
  <c r="C18" i="264" s="1"/>
  <c r="B13" i="264"/>
  <c r="B18" i="264" s="1"/>
  <c r="R21" i="263" l="1"/>
  <c r="L21" i="263"/>
  <c r="K21" i="263"/>
  <c r="E21" i="263"/>
  <c r="R15" i="263"/>
  <c r="R20" i="263" s="1"/>
  <c r="Q15" i="263"/>
  <c r="Q20" i="263" s="1"/>
  <c r="P15" i="263"/>
  <c r="P20" i="263" s="1"/>
  <c r="O15" i="263"/>
  <c r="O20" i="263" s="1"/>
  <c r="L15" i="263"/>
  <c r="L20" i="263" s="1"/>
  <c r="K15" i="263"/>
  <c r="K20" i="263" s="1"/>
  <c r="J15" i="263"/>
  <c r="J20" i="263" s="1"/>
  <c r="I15" i="263"/>
  <c r="I20" i="263" s="1"/>
  <c r="H15" i="263"/>
  <c r="H20" i="263" s="1"/>
  <c r="E15" i="263"/>
  <c r="E20" i="263" s="1"/>
  <c r="D15" i="263"/>
  <c r="D20" i="263" s="1"/>
  <c r="C15" i="263"/>
  <c r="C20" i="263" s="1"/>
  <c r="B15" i="263"/>
  <c r="B20" i="263" s="1"/>
  <c r="R14" i="263"/>
  <c r="R19" i="263" s="1"/>
  <c r="Q14" i="263"/>
  <c r="Q19" i="263" s="1"/>
  <c r="P14" i="263"/>
  <c r="P19" i="263" s="1"/>
  <c r="O14" i="263"/>
  <c r="O19" i="263" s="1"/>
  <c r="L14" i="263"/>
  <c r="L19" i="263" s="1"/>
  <c r="K14" i="263"/>
  <c r="K19" i="263" s="1"/>
  <c r="J14" i="263"/>
  <c r="J19" i="263" s="1"/>
  <c r="I14" i="263"/>
  <c r="I19" i="263" s="1"/>
  <c r="H14" i="263"/>
  <c r="H19" i="263" s="1"/>
  <c r="E14" i="263"/>
  <c r="E19" i="263" s="1"/>
  <c r="D14" i="263"/>
  <c r="D19" i="263" s="1"/>
  <c r="C14" i="263"/>
  <c r="C19" i="263" s="1"/>
  <c r="B14" i="263"/>
  <c r="B19" i="263" s="1"/>
  <c r="R13" i="263"/>
  <c r="R18" i="263" s="1"/>
  <c r="Q13" i="263"/>
  <c r="Q18" i="263" s="1"/>
  <c r="P13" i="263"/>
  <c r="P18" i="263" s="1"/>
  <c r="O13" i="263"/>
  <c r="O18" i="263" s="1"/>
  <c r="L13" i="263"/>
  <c r="L18" i="263" s="1"/>
  <c r="K13" i="263"/>
  <c r="K18" i="263" s="1"/>
  <c r="J13" i="263"/>
  <c r="J18" i="263" s="1"/>
  <c r="I13" i="263"/>
  <c r="I18" i="263" s="1"/>
  <c r="H13" i="263"/>
  <c r="H18" i="263" s="1"/>
  <c r="E13" i="263"/>
  <c r="E18" i="263" s="1"/>
  <c r="D13" i="263"/>
  <c r="D18" i="263" s="1"/>
  <c r="C13" i="263"/>
  <c r="C18" i="263" s="1"/>
  <c r="B13" i="263"/>
  <c r="B18" i="263" s="1"/>
  <c r="E15" i="162"/>
  <c r="D15" i="162"/>
  <c r="C15" i="162"/>
  <c r="C21" i="162" s="1"/>
  <c r="B15" i="162"/>
  <c r="S25" i="262"/>
  <c r="L25" i="262"/>
  <c r="K25" i="262"/>
  <c r="E25" i="262"/>
  <c r="S18" i="262"/>
  <c r="S24" i="262" s="1"/>
  <c r="R18" i="262"/>
  <c r="R24" i="262" s="1"/>
  <c r="Q18" i="262"/>
  <c r="Q24" i="262" s="1"/>
  <c r="P18" i="262"/>
  <c r="P24" i="262" s="1"/>
  <c r="L18" i="262"/>
  <c r="L24" i="262" s="1"/>
  <c r="K18" i="262"/>
  <c r="K24" i="262" s="1"/>
  <c r="J18" i="262"/>
  <c r="J24" i="262" s="1"/>
  <c r="I18" i="262"/>
  <c r="I24" i="262" s="1"/>
  <c r="H18" i="262"/>
  <c r="H24" i="262" s="1"/>
  <c r="E18" i="262"/>
  <c r="E24" i="262" s="1"/>
  <c r="D18" i="262"/>
  <c r="D24" i="262" s="1"/>
  <c r="C18" i="262"/>
  <c r="C24" i="262" s="1"/>
  <c r="B18" i="262"/>
  <c r="B24" i="262" s="1"/>
  <c r="S17" i="262"/>
  <c r="S23" i="262" s="1"/>
  <c r="R17" i="262"/>
  <c r="R23" i="262" s="1"/>
  <c r="Q17" i="262"/>
  <c r="Q23" i="262" s="1"/>
  <c r="P17" i="262"/>
  <c r="P23" i="262" s="1"/>
  <c r="L17" i="262"/>
  <c r="L23" i="262" s="1"/>
  <c r="K17" i="262"/>
  <c r="K23" i="262" s="1"/>
  <c r="J17" i="262"/>
  <c r="J23" i="262" s="1"/>
  <c r="I17" i="262"/>
  <c r="I23" i="262" s="1"/>
  <c r="H17" i="262"/>
  <c r="H23" i="262" s="1"/>
  <c r="E17" i="262"/>
  <c r="E23" i="262" s="1"/>
  <c r="D17" i="262"/>
  <c r="D23" i="262" s="1"/>
  <c r="C17" i="262"/>
  <c r="C23" i="262" s="1"/>
  <c r="B17" i="262"/>
  <c r="B23" i="262" s="1"/>
  <c r="S16" i="262"/>
  <c r="S22" i="262" s="1"/>
  <c r="R16" i="262"/>
  <c r="R22" i="262" s="1"/>
  <c r="Q16" i="262"/>
  <c r="Q22" i="262" s="1"/>
  <c r="P16" i="262"/>
  <c r="P22" i="262" s="1"/>
  <c r="L16" i="262"/>
  <c r="K16" i="262"/>
  <c r="K22" i="262" s="1"/>
  <c r="J16" i="262"/>
  <c r="J22" i="262" s="1"/>
  <c r="I16" i="262"/>
  <c r="I22" i="262" s="1"/>
  <c r="H16" i="262"/>
  <c r="H22" i="262" s="1"/>
  <c r="E16" i="262"/>
  <c r="E22" i="262" s="1"/>
  <c r="D16" i="262"/>
  <c r="D22" i="262" s="1"/>
  <c r="C16" i="262"/>
  <c r="C22" i="262" s="1"/>
  <c r="B16" i="262"/>
  <c r="B22" i="262" s="1"/>
  <c r="S15" i="262"/>
  <c r="S21" i="262" s="1"/>
  <c r="R15" i="262"/>
  <c r="R21" i="262" s="1"/>
  <c r="Q15" i="262"/>
  <c r="Q21" i="262" s="1"/>
  <c r="P15" i="262"/>
  <c r="P21" i="262" s="1"/>
  <c r="L15" i="262"/>
  <c r="K15" i="262"/>
  <c r="K21" i="262" s="1"/>
  <c r="J15" i="262"/>
  <c r="J21" i="262" s="1"/>
  <c r="I15" i="262"/>
  <c r="I21" i="262" s="1"/>
  <c r="H15" i="262"/>
  <c r="H21" i="262" s="1"/>
  <c r="E15" i="262"/>
  <c r="E21" i="262" s="1"/>
  <c r="D15" i="262"/>
  <c r="D21" i="262" s="1"/>
  <c r="C15" i="262"/>
  <c r="C21" i="262" s="1"/>
  <c r="B15" i="262"/>
  <c r="B21" i="262" s="1"/>
  <c r="S17" i="261"/>
  <c r="K17" i="261"/>
  <c r="E17" i="261"/>
  <c r="S12" i="261"/>
  <c r="S16" i="261" s="1"/>
  <c r="R12" i="261"/>
  <c r="R16" i="261" s="1"/>
  <c r="Q12" i="261"/>
  <c r="Q16" i="261" s="1"/>
  <c r="P12" i="261"/>
  <c r="P16" i="261" s="1"/>
  <c r="L12" i="261"/>
  <c r="K12" i="261"/>
  <c r="K16" i="261" s="1"/>
  <c r="J12" i="261"/>
  <c r="J16" i="261" s="1"/>
  <c r="I12" i="261"/>
  <c r="I16" i="261" s="1"/>
  <c r="H12" i="261"/>
  <c r="H16" i="261" s="1"/>
  <c r="E12" i="261"/>
  <c r="E16" i="261" s="1"/>
  <c r="D12" i="261"/>
  <c r="D16" i="261" s="1"/>
  <c r="C12" i="261"/>
  <c r="C16" i="261" s="1"/>
  <c r="B12" i="261"/>
  <c r="B16" i="261" s="1"/>
  <c r="S11" i="261"/>
  <c r="S15" i="261" s="1"/>
  <c r="R11" i="261"/>
  <c r="R15" i="261" s="1"/>
  <c r="Q11" i="261"/>
  <c r="Q15" i="261" s="1"/>
  <c r="P11" i="261"/>
  <c r="P15" i="261" s="1"/>
  <c r="L11" i="261"/>
  <c r="K11" i="261"/>
  <c r="K15" i="261" s="1"/>
  <c r="J11" i="261"/>
  <c r="J15" i="261" s="1"/>
  <c r="I11" i="261"/>
  <c r="I15" i="261" s="1"/>
  <c r="H11" i="261"/>
  <c r="H15" i="261" s="1"/>
  <c r="E11" i="261"/>
  <c r="E15" i="261" s="1"/>
  <c r="D11" i="261"/>
  <c r="D15" i="261" s="1"/>
  <c r="C11" i="261"/>
  <c r="C15" i="261" s="1"/>
  <c r="B11" i="261"/>
  <c r="B15" i="261" s="1"/>
  <c r="S21" i="260"/>
  <c r="L21" i="260"/>
  <c r="K21" i="260"/>
  <c r="E21" i="260"/>
  <c r="S15" i="260"/>
  <c r="S20" i="260" s="1"/>
  <c r="R15" i="260"/>
  <c r="R20" i="260" s="1"/>
  <c r="Q15" i="260"/>
  <c r="Q20" i="260" s="1"/>
  <c r="P15" i="260"/>
  <c r="P20" i="260" s="1"/>
  <c r="L15" i="260"/>
  <c r="K15" i="260"/>
  <c r="K20" i="260" s="1"/>
  <c r="J15" i="260"/>
  <c r="J20" i="260" s="1"/>
  <c r="I15" i="260"/>
  <c r="I20" i="260" s="1"/>
  <c r="H15" i="260"/>
  <c r="H20" i="260" s="1"/>
  <c r="E15" i="260"/>
  <c r="E20" i="260" s="1"/>
  <c r="D15" i="260"/>
  <c r="D20" i="260" s="1"/>
  <c r="C15" i="260"/>
  <c r="C20" i="260" s="1"/>
  <c r="B15" i="260"/>
  <c r="B20" i="260" s="1"/>
  <c r="S14" i="260"/>
  <c r="S19" i="260" s="1"/>
  <c r="R14" i="260"/>
  <c r="R19" i="260" s="1"/>
  <c r="Q14" i="260"/>
  <c r="Q19" i="260" s="1"/>
  <c r="P14" i="260"/>
  <c r="P19" i="260" s="1"/>
  <c r="L14" i="260"/>
  <c r="L19" i="260" s="1"/>
  <c r="K14" i="260"/>
  <c r="K19" i="260" s="1"/>
  <c r="J14" i="260"/>
  <c r="J19" i="260" s="1"/>
  <c r="I14" i="260"/>
  <c r="I19" i="260" s="1"/>
  <c r="H14" i="260"/>
  <c r="H19" i="260" s="1"/>
  <c r="E14" i="260"/>
  <c r="E19" i="260" s="1"/>
  <c r="D14" i="260"/>
  <c r="D19" i="260" s="1"/>
  <c r="C14" i="260"/>
  <c r="C19" i="260" s="1"/>
  <c r="B14" i="260"/>
  <c r="B19" i="260" s="1"/>
  <c r="S13" i="260"/>
  <c r="S18" i="260" s="1"/>
  <c r="R13" i="260"/>
  <c r="R18" i="260" s="1"/>
  <c r="Q13" i="260"/>
  <c r="Q18" i="260" s="1"/>
  <c r="P13" i="260"/>
  <c r="P18" i="260" s="1"/>
  <c r="L13" i="260"/>
  <c r="L18" i="260" s="1"/>
  <c r="K13" i="260"/>
  <c r="K18" i="260" s="1"/>
  <c r="J13" i="260"/>
  <c r="J18" i="260" s="1"/>
  <c r="I13" i="260"/>
  <c r="I18" i="260" s="1"/>
  <c r="H13" i="260"/>
  <c r="H18" i="260" s="1"/>
  <c r="E13" i="260"/>
  <c r="E18" i="260" s="1"/>
  <c r="D13" i="260"/>
  <c r="D18" i="260" s="1"/>
  <c r="C13" i="260"/>
  <c r="C18" i="260" s="1"/>
  <c r="B13" i="260"/>
  <c r="B18" i="260" s="1"/>
  <c r="S21" i="259"/>
  <c r="L21" i="259"/>
  <c r="K21" i="259"/>
  <c r="E21" i="259"/>
  <c r="S15" i="259"/>
  <c r="S20" i="259" s="1"/>
  <c r="R15" i="259"/>
  <c r="R20" i="259" s="1"/>
  <c r="Q15" i="259"/>
  <c r="Q20" i="259" s="1"/>
  <c r="P15" i="259"/>
  <c r="P20" i="259" s="1"/>
  <c r="L15" i="259"/>
  <c r="L20" i="259" s="1"/>
  <c r="K15" i="259"/>
  <c r="K20" i="259" s="1"/>
  <c r="J15" i="259"/>
  <c r="J20" i="259" s="1"/>
  <c r="I15" i="259"/>
  <c r="I20" i="259" s="1"/>
  <c r="H15" i="259"/>
  <c r="H20" i="259" s="1"/>
  <c r="E15" i="259"/>
  <c r="E20" i="259" s="1"/>
  <c r="D15" i="259"/>
  <c r="D20" i="259" s="1"/>
  <c r="C15" i="259"/>
  <c r="C20" i="259" s="1"/>
  <c r="B15" i="259"/>
  <c r="B20" i="259" s="1"/>
  <c r="S14" i="259"/>
  <c r="S19" i="259" s="1"/>
  <c r="R14" i="259"/>
  <c r="R19" i="259" s="1"/>
  <c r="Q14" i="259"/>
  <c r="Q19" i="259" s="1"/>
  <c r="P14" i="259"/>
  <c r="P19" i="259" s="1"/>
  <c r="L14" i="259"/>
  <c r="L19" i="259" s="1"/>
  <c r="K14" i="259"/>
  <c r="K19" i="259" s="1"/>
  <c r="J14" i="259"/>
  <c r="J19" i="259" s="1"/>
  <c r="I14" i="259"/>
  <c r="I19" i="259" s="1"/>
  <c r="H14" i="259"/>
  <c r="H19" i="259" s="1"/>
  <c r="E14" i="259"/>
  <c r="E19" i="259" s="1"/>
  <c r="D14" i="259"/>
  <c r="D19" i="259" s="1"/>
  <c r="C14" i="259"/>
  <c r="C19" i="259" s="1"/>
  <c r="B14" i="259"/>
  <c r="B19" i="259" s="1"/>
  <c r="S13" i="259"/>
  <c r="S18" i="259" s="1"/>
  <c r="R13" i="259"/>
  <c r="R18" i="259" s="1"/>
  <c r="Q13" i="259"/>
  <c r="Q18" i="259" s="1"/>
  <c r="P13" i="259"/>
  <c r="P18" i="259" s="1"/>
  <c r="L13" i="259"/>
  <c r="L18" i="259" s="1"/>
  <c r="K13" i="259"/>
  <c r="K18" i="259" s="1"/>
  <c r="J13" i="259"/>
  <c r="J18" i="259" s="1"/>
  <c r="I13" i="259"/>
  <c r="I18" i="259" s="1"/>
  <c r="H13" i="259"/>
  <c r="H18" i="259" s="1"/>
  <c r="E13" i="259"/>
  <c r="E18" i="259" s="1"/>
  <c r="D13" i="259"/>
  <c r="D18" i="259" s="1"/>
  <c r="C13" i="259"/>
  <c r="C18" i="259" s="1"/>
  <c r="B13" i="259"/>
  <c r="B18" i="259" s="1"/>
  <c r="S25" i="258"/>
  <c r="L25" i="258"/>
  <c r="K25" i="258"/>
  <c r="E25" i="258"/>
  <c r="S18" i="258"/>
  <c r="S24" i="258" s="1"/>
  <c r="R18" i="258"/>
  <c r="R24" i="258" s="1"/>
  <c r="Q18" i="258"/>
  <c r="Q24" i="258" s="1"/>
  <c r="P18" i="258"/>
  <c r="P24" i="258" s="1"/>
  <c r="L18" i="258"/>
  <c r="L24" i="258" s="1"/>
  <c r="K18" i="258"/>
  <c r="K24" i="258" s="1"/>
  <c r="J18" i="258"/>
  <c r="J24" i="258" s="1"/>
  <c r="I18" i="258"/>
  <c r="I24" i="258" s="1"/>
  <c r="H18" i="258"/>
  <c r="H24" i="258" s="1"/>
  <c r="E18" i="258"/>
  <c r="E24" i="258" s="1"/>
  <c r="D18" i="258"/>
  <c r="D24" i="258" s="1"/>
  <c r="C18" i="258"/>
  <c r="C24" i="258" s="1"/>
  <c r="B18" i="258"/>
  <c r="B24" i="258" s="1"/>
  <c r="S17" i="258"/>
  <c r="S23" i="258" s="1"/>
  <c r="R17" i="258"/>
  <c r="R23" i="258" s="1"/>
  <c r="Q17" i="258"/>
  <c r="Q23" i="258" s="1"/>
  <c r="P17" i="258"/>
  <c r="P23" i="258" s="1"/>
  <c r="L17" i="258"/>
  <c r="L23" i="258" s="1"/>
  <c r="K17" i="258"/>
  <c r="K23" i="258" s="1"/>
  <c r="J17" i="258"/>
  <c r="J23" i="258" s="1"/>
  <c r="I17" i="258"/>
  <c r="I23" i="258" s="1"/>
  <c r="H17" i="258"/>
  <c r="H23" i="258" s="1"/>
  <c r="E17" i="258"/>
  <c r="E23" i="258" s="1"/>
  <c r="D17" i="258"/>
  <c r="D23" i="258" s="1"/>
  <c r="C17" i="258"/>
  <c r="C23" i="258" s="1"/>
  <c r="B17" i="258"/>
  <c r="B23" i="258" s="1"/>
  <c r="S16" i="258"/>
  <c r="S22" i="258" s="1"/>
  <c r="R16" i="258"/>
  <c r="R22" i="258" s="1"/>
  <c r="Q16" i="258"/>
  <c r="Q22" i="258" s="1"/>
  <c r="P16" i="258"/>
  <c r="P22" i="258" s="1"/>
  <c r="L16" i="258"/>
  <c r="K16" i="258"/>
  <c r="K22" i="258" s="1"/>
  <c r="J16" i="258"/>
  <c r="J22" i="258" s="1"/>
  <c r="I16" i="258"/>
  <c r="I22" i="258" s="1"/>
  <c r="H16" i="258"/>
  <c r="H22" i="258" s="1"/>
  <c r="E16" i="258"/>
  <c r="E22" i="258" s="1"/>
  <c r="D16" i="258"/>
  <c r="D22" i="258" s="1"/>
  <c r="C16" i="258"/>
  <c r="C22" i="258" s="1"/>
  <c r="B16" i="258"/>
  <c r="B22" i="258" s="1"/>
  <c r="S15" i="258"/>
  <c r="S21" i="258" s="1"/>
  <c r="R15" i="258"/>
  <c r="R21" i="258" s="1"/>
  <c r="Q15" i="258"/>
  <c r="Q21" i="258" s="1"/>
  <c r="P15" i="258"/>
  <c r="P21" i="258" s="1"/>
  <c r="L15" i="258"/>
  <c r="K15" i="258"/>
  <c r="K21" i="258" s="1"/>
  <c r="J15" i="258"/>
  <c r="J21" i="258" s="1"/>
  <c r="I15" i="258"/>
  <c r="I21" i="258" s="1"/>
  <c r="H15" i="258"/>
  <c r="H21" i="258" s="1"/>
  <c r="E15" i="258"/>
  <c r="E21" i="258" s="1"/>
  <c r="D15" i="258"/>
  <c r="D21" i="258" s="1"/>
  <c r="C15" i="258"/>
  <c r="C21" i="258" s="1"/>
  <c r="B15" i="258"/>
  <c r="B21" i="258" s="1"/>
  <c r="S17" i="257"/>
  <c r="K17" i="257"/>
  <c r="E17" i="257"/>
  <c r="S12" i="257"/>
  <c r="S16" i="257" s="1"/>
  <c r="R12" i="257"/>
  <c r="R16" i="257" s="1"/>
  <c r="Q12" i="257"/>
  <c r="Q16" i="257" s="1"/>
  <c r="P12" i="257"/>
  <c r="P16" i="257" s="1"/>
  <c r="L12" i="257"/>
  <c r="K12" i="257"/>
  <c r="K16" i="257" s="1"/>
  <c r="J12" i="257"/>
  <c r="J16" i="257" s="1"/>
  <c r="I12" i="257"/>
  <c r="I16" i="257" s="1"/>
  <c r="H12" i="257"/>
  <c r="H16" i="257" s="1"/>
  <c r="E12" i="257"/>
  <c r="E16" i="257" s="1"/>
  <c r="D12" i="257"/>
  <c r="D16" i="257" s="1"/>
  <c r="C12" i="257"/>
  <c r="C16" i="257" s="1"/>
  <c r="B12" i="257"/>
  <c r="B16" i="257" s="1"/>
  <c r="S11" i="257"/>
  <c r="S15" i="257" s="1"/>
  <c r="R11" i="257"/>
  <c r="R15" i="257" s="1"/>
  <c r="Q11" i="257"/>
  <c r="Q15" i="257" s="1"/>
  <c r="P11" i="257"/>
  <c r="P15" i="257" s="1"/>
  <c r="L11" i="257"/>
  <c r="K11" i="257"/>
  <c r="K15" i="257" s="1"/>
  <c r="J11" i="257"/>
  <c r="J15" i="257" s="1"/>
  <c r="I11" i="257"/>
  <c r="I15" i="257" s="1"/>
  <c r="H11" i="257"/>
  <c r="H15" i="257" s="1"/>
  <c r="E11" i="257"/>
  <c r="E15" i="257" s="1"/>
  <c r="D11" i="257"/>
  <c r="D15" i="257" s="1"/>
  <c r="C11" i="257"/>
  <c r="C15" i="257" s="1"/>
  <c r="B11" i="257"/>
  <c r="B15" i="257" s="1"/>
  <c r="S21" i="256"/>
  <c r="L21" i="256"/>
  <c r="K21" i="256"/>
  <c r="E21" i="256"/>
  <c r="S15" i="256"/>
  <c r="S20" i="256" s="1"/>
  <c r="R15" i="256"/>
  <c r="R20" i="256" s="1"/>
  <c r="Q15" i="256"/>
  <c r="Q20" i="256" s="1"/>
  <c r="P15" i="256"/>
  <c r="P20" i="256" s="1"/>
  <c r="L15" i="256"/>
  <c r="K15" i="256"/>
  <c r="K20" i="256" s="1"/>
  <c r="J15" i="256"/>
  <c r="J20" i="256" s="1"/>
  <c r="I15" i="256"/>
  <c r="I20" i="256" s="1"/>
  <c r="H15" i="256"/>
  <c r="H20" i="256" s="1"/>
  <c r="E15" i="256"/>
  <c r="E20" i="256" s="1"/>
  <c r="D15" i="256"/>
  <c r="D20" i="256" s="1"/>
  <c r="C15" i="256"/>
  <c r="C20" i="256" s="1"/>
  <c r="B15" i="256"/>
  <c r="B20" i="256" s="1"/>
  <c r="S14" i="256"/>
  <c r="S19" i="256" s="1"/>
  <c r="R14" i="256"/>
  <c r="R19" i="256" s="1"/>
  <c r="Q14" i="256"/>
  <c r="Q19" i="256" s="1"/>
  <c r="P14" i="256"/>
  <c r="P19" i="256" s="1"/>
  <c r="L14" i="256"/>
  <c r="L19" i="256" s="1"/>
  <c r="K14" i="256"/>
  <c r="K19" i="256" s="1"/>
  <c r="J14" i="256"/>
  <c r="J19" i="256" s="1"/>
  <c r="I14" i="256"/>
  <c r="I19" i="256" s="1"/>
  <c r="H14" i="256"/>
  <c r="H19" i="256" s="1"/>
  <c r="E14" i="256"/>
  <c r="E19" i="256" s="1"/>
  <c r="D14" i="256"/>
  <c r="D19" i="256" s="1"/>
  <c r="C14" i="256"/>
  <c r="C19" i="256" s="1"/>
  <c r="B14" i="256"/>
  <c r="B19" i="256" s="1"/>
  <c r="S13" i="256"/>
  <c r="S18" i="256" s="1"/>
  <c r="R13" i="256"/>
  <c r="R18" i="256" s="1"/>
  <c r="Q13" i="256"/>
  <c r="Q18" i="256" s="1"/>
  <c r="P13" i="256"/>
  <c r="P18" i="256" s="1"/>
  <c r="L13" i="256"/>
  <c r="L18" i="256" s="1"/>
  <c r="K13" i="256"/>
  <c r="K18" i="256" s="1"/>
  <c r="J13" i="256"/>
  <c r="J18" i="256" s="1"/>
  <c r="I13" i="256"/>
  <c r="I18" i="256" s="1"/>
  <c r="H13" i="256"/>
  <c r="H18" i="256" s="1"/>
  <c r="E13" i="256"/>
  <c r="E18" i="256" s="1"/>
  <c r="D13" i="256"/>
  <c r="D18" i="256" s="1"/>
  <c r="C13" i="256"/>
  <c r="C18" i="256" s="1"/>
  <c r="B13" i="256"/>
  <c r="B18" i="256" s="1"/>
  <c r="S21" i="255"/>
  <c r="L21" i="255"/>
  <c r="K21" i="255"/>
  <c r="E21" i="255"/>
  <c r="S15" i="255"/>
  <c r="S20" i="255" s="1"/>
  <c r="R15" i="255"/>
  <c r="R20" i="255" s="1"/>
  <c r="Q15" i="255"/>
  <c r="Q20" i="255" s="1"/>
  <c r="P15" i="255"/>
  <c r="P20" i="255" s="1"/>
  <c r="L15" i="255"/>
  <c r="L20" i="255" s="1"/>
  <c r="K15" i="255"/>
  <c r="K20" i="255" s="1"/>
  <c r="J15" i="255"/>
  <c r="J20" i="255" s="1"/>
  <c r="I15" i="255"/>
  <c r="I20" i="255" s="1"/>
  <c r="H15" i="255"/>
  <c r="H20" i="255" s="1"/>
  <c r="E15" i="255"/>
  <c r="E20" i="255" s="1"/>
  <c r="D15" i="255"/>
  <c r="D20" i="255" s="1"/>
  <c r="C15" i="255"/>
  <c r="C20" i="255" s="1"/>
  <c r="B15" i="255"/>
  <c r="B20" i="255" s="1"/>
  <c r="S14" i="255"/>
  <c r="S19" i="255" s="1"/>
  <c r="R14" i="255"/>
  <c r="R19" i="255" s="1"/>
  <c r="Q14" i="255"/>
  <c r="Q19" i="255" s="1"/>
  <c r="P14" i="255"/>
  <c r="P19" i="255" s="1"/>
  <c r="L14" i="255"/>
  <c r="L19" i="255" s="1"/>
  <c r="K14" i="255"/>
  <c r="K19" i="255" s="1"/>
  <c r="J14" i="255"/>
  <c r="J19" i="255" s="1"/>
  <c r="I14" i="255"/>
  <c r="I19" i="255" s="1"/>
  <c r="H14" i="255"/>
  <c r="H19" i="255" s="1"/>
  <c r="E14" i="255"/>
  <c r="E19" i="255" s="1"/>
  <c r="D14" i="255"/>
  <c r="D19" i="255" s="1"/>
  <c r="C14" i="255"/>
  <c r="C19" i="255" s="1"/>
  <c r="B14" i="255"/>
  <c r="B19" i="255" s="1"/>
  <c r="S13" i="255"/>
  <c r="S18" i="255" s="1"/>
  <c r="R13" i="255"/>
  <c r="R18" i="255" s="1"/>
  <c r="Q13" i="255"/>
  <c r="Q18" i="255" s="1"/>
  <c r="P13" i="255"/>
  <c r="P18" i="255" s="1"/>
  <c r="L13" i="255"/>
  <c r="L18" i="255" s="1"/>
  <c r="K13" i="255"/>
  <c r="K18" i="255" s="1"/>
  <c r="J13" i="255"/>
  <c r="J18" i="255" s="1"/>
  <c r="I13" i="255"/>
  <c r="I18" i="255" s="1"/>
  <c r="H13" i="255"/>
  <c r="H18" i="255" s="1"/>
  <c r="E13" i="255"/>
  <c r="E18" i="255" s="1"/>
  <c r="D13" i="255"/>
  <c r="D18" i="255" s="1"/>
  <c r="C13" i="255"/>
  <c r="C18" i="255" s="1"/>
  <c r="B13" i="255"/>
  <c r="B18" i="255" s="1"/>
  <c r="S25" i="254"/>
  <c r="L25" i="254"/>
  <c r="K25" i="254"/>
  <c r="E25" i="254"/>
  <c r="S18" i="254"/>
  <c r="S24" i="254" s="1"/>
  <c r="R18" i="254"/>
  <c r="R24" i="254" s="1"/>
  <c r="Q18" i="254"/>
  <c r="Q24" i="254" s="1"/>
  <c r="P18" i="254"/>
  <c r="P24" i="254" s="1"/>
  <c r="L18" i="254"/>
  <c r="L24" i="254" s="1"/>
  <c r="K18" i="254"/>
  <c r="K24" i="254" s="1"/>
  <c r="J18" i="254"/>
  <c r="J24" i="254" s="1"/>
  <c r="I18" i="254"/>
  <c r="I24" i="254" s="1"/>
  <c r="H18" i="254"/>
  <c r="H24" i="254" s="1"/>
  <c r="E18" i="254"/>
  <c r="E24" i="254" s="1"/>
  <c r="D18" i="254"/>
  <c r="D24" i="254" s="1"/>
  <c r="C18" i="254"/>
  <c r="C24" i="254" s="1"/>
  <c r="B18" i="254"/>
  <c r="B24" i="254" s="1"/>
  <c r="S17" i="254"/>
  <c r="S23" i="254" s="1"/>
  <c r="R17" i="254"/>
  <c r="R23" i="254" s="1"/>
  <c r="Q17" i="254"/>
  <c r="Q23" i="254" s="1"/>
  <c r="P17" i="254"/>
  <c r="P23" i="254" s="1"/>
  <c r="L17" i="254"/>
  <c r="L23" i="254" s="1"/>
  <c r="K17" i="254"/>
  <c r="K23" i="254" s="1"/>
  <c r="J17" i="254"/>
  <c r="J23" i="254" s="1"/>
  <c r="I17" i="254"/>
  <c r="I23" i="254" s="1"/>
  <c r="H17" i="254"/>
  <c r="H23" i="254" s="1"/>
  <c r="E17" i="254"/>
  <c r="E23" i="254" s="1"/>
  <c r="D17" i="254"/>
  <c r="D23" i="254" s="1"/>
  <c r="C17" i="254"/>
  <c r="C23" i="254" s="1"/>
  <c r="B17" i="254"/>
  <c r="B23" i="254" s="1"/>
  <c r="S16" i="254"/>
  <c r="S22" i="254" s="1"/>
  <c r="R16" i="254"/>
  <c r="R22" i="254" s="1"/>
  <c r="Q16" i="254"/>
  <c r="Q22" i="254" s="1"/>
  <c r="P16" i="254"/>
  <c r="P22" i="254" s="1"/>
  <c r="L16" i="254"/>
  <c r="K16" i="254"/>
  <c r="K22" i="254" s="1"/>
  <c r="J16" i="254"/>
  <c r="J22" i="254" s="1"/>
  <c r="I16" i="254"/>
  <c r="I22" i="254" s="1"/>
  <c r="H16" i="254"/>
  <c r="H22" i="254" s="1"/>
  <c r="E16" i="254"/>
  <c r="E22" i="254" s="1"/>
  <c r="D16" i="254"/>
  <c r="D22" i="254" s="1"/>
  <c r="C16" i="254"/>
  <c r="C22" i="254" s="1"/>
  <c r="B16" i="254"/>
  <c r="B22" i="254" s="1"/>
  <c r="S15" i="254"/>
  <c r="S21" i="254" s="1"/>
  <c r="R15" i="254"/>
  <c r="R21" i="254" s="1"/>
  <c r="Q15" i="254"/>
  <c r="Q21" i="254" s="1"/>
  <c r="P15" i="254"/>
  <c r="P21" i="254" s="1"/>
  <c r="L15" i="254"/>
  <c r="K15" i="254"/>
  <c r="K21" i="254" s="1"/>
  <c r="J15" i="254"/>
  <c r="J21" i="254" s="1"/>
  <c r="I15" i="254"/>
  <c r="I21" i="254" s="1"/>
  <c r="H15" i="254"/>
  <c r="H21" i="254" s="1"/>
  <c r="E15" i="254"/>
  <c r="E21" i="254" s="1"/>
  <c r="D15" i="254"/>
  <c r="D21" i="254" s="1"/>
  <c r="C15" i="254"/>
  <c r="C21" i="254" s="1"/>
  <c r="B15" i="254"/>
  <c r="B21" i="254" s="1"/>
  <c r="S17" i="253"/>
  <c r="K17" i="253"/>
  <c r="E17" i="253"/>
  <c r="S12" i="253"/>
  <c r="S16" i="253" s="1"/>
  <c r="R12" i="253"/>
  <c r="R16" i="253" s="1"/>
  <c r="Q12" i="253"/>
  <c r="Q16" i="253" s="1"/>
  <c r="P12" i="253"/>
  <c r="P16" i="253" s="1"/>
  <c r="L12" i="253"/>
  <c r="K12" i="253"/>
  <c r="K16" i="253" s="1"/>
  <c r="J12" i="253"/>
  <c r="J16" i="253" s="1"/>
  <c r="I12" i="253"/>
  <c r="I16" i="253" s="1"/>
  <c r="H12" i="253"/>
  <c r="H16" i="253" s="1"/>
  <c r="E12" i="253"/>
  <c r="E16" i="253" s="1"/>
  <c r="D12" i="253"/>
  <c r="D16" i="253" s="1"/>
  <c r="C12" i="253"/>
  <c r="C16" i="253" s="1"/>
  <c r="B12" i="253"/>
  <c r="B16" i="253" s="1"/>
  <c r="S11" i="253"/>
  <c r="S15" i="253" s="1"/>
  <c r="R11" i="253"/>
  <c r="R15" i="253" s="1"/>
  <c r="Q11" i="253"/>
  <c r="Q15" i="253" s="1"/>
  <c r="P11" i="253"/>
  <c r="P15" i="253" s="1"/>
  <c r="L11" i="253"/>
  <c r="K11" i="253"/>
  <c r="K15" i="253" s="1"/>
  <c r="J11" i="253"/>
  <c r="J15" i="253" s="1"/>
  <c r="I11" i="253"/>
  <c r="I15" i="253" s="1"/>
  <c r="H11" i="253"/>
  <c r="H15" i="253" s="1"/>
  <c r="E11" i="253"/>
  <c r="E15" i="253" s="1"/>
  <c r="D11" i="253"/>
  <c r="D15" i="253" s="1"/>
  <c r="C11" i="253"/>
  <c r="C15" i="253" s="1"/>
  <c r="B11" i="253"/>
  <c r="B15" i="253" s="1"/>
  <c r="S21" i="252"/>
  <c r="L21" i="252"/>
  <c r="K21" i="252"/>
  <c r="E21" i="252"/>
  <c r="S15" i="252"/>
  <c r="S20" i="252" s="1"/>
  <c r="R15" i="252"/>
  <c r="R20" i="252" s="1"/>
  <c r="Q15" i="252"/>
  <c r="Q20" i="252" s="1"/>
  <c r="P15" i="252"/>
  <c r="P20" i="252" s="1"/>
  <c r="L15" i="252"/>
  <c r="K15" i="252"/>
  <c r="K20" i="252" s="1"/>
  <c r="J15" i="252"/>
  <c r="J20" i="252" s="1"/>
  <c r="I15" i="252"/>
  <c r="I20" i="252" s="1"/>
  <c r="H15" i="252"/>
  <c r="H20" i="252" s="1"/>
  <c r="E15" i="252"/>
  <c r="E20" i="252" s="1"/>
  <c r="D15" i="252"/>
  <c r="D20" i="252" s="1"/>
  <c r="C15" i="252"/>
  <c r="C20" i="252" s="1"/>
  <c r="B15" i="252"/>
  <c r="B20" i="252" s="1"/>
  <c r="S14" i="252"/>
  <c r="S19" i="252" s="1"/>
  <c r="R14" i="252"/>
  <c r="R19" i="252" s="1"/>
  <c r="Q14" i="252"/>
  <c r="Q19" i="252" s="1"/>
  <c r="P14" i="252"/>
  <c r="P19" i="252" s="1"/>
  <c r="L14" i="252"/>
  <c r="L19" i="252" s="1"/>
  <c r="K14" i="252"/>
  <c r="K19" i="252" s="1"/>
  <c r="J14" i="252"/>
  <c r="J19" i="252" s="1"/>
  <c r="I14" i="252"/>
  <c r="I19" i="252" s="1"/>
  <c r="H14" i="252"/>
  <c r="H19" i="252" s="1"/>
  <c r="E14" i="252"/>
  <c r="E19" i="252" s="1"/>
  <c r="D14" i="252"/>
  <c r="D19" i="252" s="1"/>
  <c r="C14" i="252"/>
  <c r="C19" i="252" s="1"/>
  <c r="B14" i="252"/>
  <c r="B19" i="252" s="1"/>
  <c r="S13" i="252"/>
  <c r="S18" i="252" s="1"/>
  <c r="R13" i="252"/>
  <c r="R18" i="252" s="1"/>
  <c r="Q13" i="252"/>
  <c r="Q18" i="252" s="1"/>
  <c r="P13" i="252"/>
  <c r="P18" i="252" s="1"/>
  <c r="L13" i="252"/>
  <c r="L18" i="252" s="1"/>
  <c r="K13" i="252"/>
  <c r="K18" i="252" s="1"/>
  <c r="J13" i="252"/>
  <c r="J18" i="252" s="1"/>
  <c r="I13" i="252"/>
  <c r="I18" i="252" s="1"/>
  <c r="H13" i="252"/>
  <c r="H18" i="252" s="1"/>
  <c r="E13" i="252"/>
  <c r="E18" i="252" s="1"/>
  <c r="D13" i="252"/>
  <c r="D18" i="252" s="1"/>
  <c r="C13" i="252"/>
  <c r="C18" i="252" s="1"/>
  <c r="B13" i="252"/>
  <c r="B18" i="252" s="1"/>
  <c r="S21" i="251"/>
  <c r="L21" i="251"/>
  <c r="K21" i="251"/>
  <c r="E21" i="251"/>
  <c r="S15" i="251"/>
  <c r="S20" i="251" s="1"/>
  <c r="R15" i="251"/>
  <c r="R20" i="251" s="1"/>
  <c r="Q15" i="251"/>
  <c r="Q20" i="251" s="1"/>
  <c r="P15" i="251"/>
  <c r="P20" i="251" s="1"/>
  <c r="L15" i="251"/>
  <c r="L20" i="251" s="1"/>
  <c r="K15" i="251"/>
  <c r="K20" i="251" s="1"/>
  <c r="J15" i="251"/>
  <c r="J20" i="251" s="1"/>
  <c r="I15" i="251"/>
  <c r="I20" i="251" s="1"/>
  <c r="H15" i="251"/>
  <c r="H20" i="251" s="1"/>
  <c r="E15" i="251"/>
  <c r="E20" i="251" s="1"/>
  <c r="D15" i="251"/>
  <c r="D20" i="251" s="1"/>
  <c r="C15" i="251"/>
  <c r="C20" i="251" s="1"/>
  <c r="B15" i="251"/>
  <c r="B20" i="251" s="1"/>
  <c r="S14" i="251"/>
  <c r="S19" i="251" s="1"/>
  <c r="R14" i="251"/>
  <c r="R19" i="251" s="1"/>
  <c r="Q14" i="251"/>
  <c r="Q19" i="251" s="1"/>
  <c r="P14" i="251"/>
  <c r="P19" i="251" s="1"/>
  <c r="L14" i="251"/>
  <c r="L19" i="251" s="1"/>
  <c r="K14" i="251"/>
  <c r="K19" i="251" s="1"/>
  <c r="J14" i="251"/>
  <c r="J19" i="251" s="1"/>
  <c r="I14" i="251"/>
  <c r="I19" i="251" s="1"/>
  <c r="H14" i="251"/>
  <c r="H19" i="251" s="1"/>
  <c r="E14" i="251"/>
  <c r="E19" i="251" s="1"/>
  <c r="D14" i="251"/>
  <c r="D19" i="251" s="1"/>
  <c r="C14" i="251"/>
  <c r="C19" i="251" s="1"/>
  <c r="B14" i="251"/>
  <c r="B19" i="251" s="1"/>
  <c r="S13" i="251"/>
  <c r="S18" i="251" s="1"/>
  <c r="R13" i="251"/>
  <c r="R18" i="251" s="1"/>
  <c r="Q13" i="251"/>
  <c r="Q18" i="251" s="1"/>
  <c r="P13" i="251"/>
  <c r="P18" i="251" s="1"/>
  <c r="L13" i="251"/>
  <c r="L18" i="251" s="1"/>
  <c r="K13" i="251"/>
  <c r="K18" i="251" s="1"/>
  <c r="J13" i="251"/>
  <c r="J18" i="251" s="1"/>
  <c r="I13" i="251"/>
  <c r="I18" i="251" s="1"/>
  <c r="H13" i="251"/>
  <c r="H18" i="251" s="1"/>
  <c r="E13" i="251"/>
  <c r="E18" i="251" s="1"/>
  <c r="D13" i="251"/>
  <c r="D18" i="251" s="1"/>
  <c r="C13" i="251"/>
  <c r="C18" i="251" s="1"/>
  <c r="B13" i="251"/>
  <c r="B18" i="251" s="1"/>
  <c r="S25" i="250"/>
  <c r="L25" i="250"/>
  <c r="K25" i="250"/>
  <c r="E25" i="250"/>
  <c r="R24" i="250"/>
  <c r="S18" i="250"/>
  <c r="S24" i="250" s="1"/>
  <c r="R18" i="250"/>
  <c r="Q18" i="250"/>
  <c r="Q24" i="250" s="1"/>
  <c r="P18" i="250"/>
  <c r="P24" i="250" s="1"/>
  <c r="L18" i="250"/>
  <c r="L24" i="250" s="1"/>
  <c r="K18" i="250"/>
  <c r="K24" i="250" s="1"/>
  <c r="J18" i="250"/>
  <c r="J24" i="250" s="1"/>
  <c r="I18" i="250"/>
  <c r="I24" i="250" s="1"/>
  <c r="H18" i="250"/>
  <c r="H24" i="250" s="1"/>
  <c r="E18" i="250"/>
  <c r="E24" i="250" s="1"/>
  <c r="D18" i="250"/>
  <c r="D24" i="250" s="1"/>
  <c r="C18" i="250"/>
  <c r="C24" i="250" s="1"/>
  <c r="B18" i="250"/>
  <c r="B24" i="250" s="1"/>
  <c r="S17" i="250"/>
  <c r="S23" i="250" s="1"/>
  <c r="R17" i="250"/>
  <c r="R23" i="250" s="1"/>
  <c r="Q17" i="250"/>
  <c r="Q23" i="250" s="1"/>
  <c r="P17" i="250"/>
  <c r="P23" i="250" s="1"/>
  <c r="L17" i="250"/>
  <c r="L23" i="250" s="1"/>
  <c r="K17" i="250"/>
  <c r="K23" i="250" s="1"/>
  <c r="J17" i="250"/>
  <c r="J23" i="250" s="1"/>
  <c r="I17" i="250"/>
  <c r="I23" i="250" s="1"/>
  <c r="H17" i="250"/>
  <c r="H23" i="250" s="1"/>
  <c r="E17" i="250"/>
  <c r="E23" i="250" s="1"/>
  <c r="D17" i="250"/>
  <c r="D23" i="250" s="1"/>
  <c r="C17" i="250"/>
  <c r="C23" i="250" s="1"/>
  <c r="B17" i="250"/>
  <c r="B23" i="250" s="1"/>
  <c r="S16" i="250"/>
  <c r="S22" i="250" s="1"/>
  <c r="R16" i="250"/>
  <c r="R22" i="250" s="1"/>
  <c r="Q16" i="250"/>
  <c r="Q22" i="250" s="1"/>
  <c r="P16" i="250"/>
  <c r="P22" i="250" s="1"/>
  <c r="L16" i="250"/>
  <c r="K16" i="250"/>
  <c r="K22" i="250" s="1"/>
  <c r="J16" i="250"/>
  <c r="J22" i="250" s="1"/>
  <c r="I16" i="250"/>
  <c r="I22" i="250" s="1"/>
  <c r="H16" i="250"/>
  <c r="H22" i="250" s="1"/>
  <c r="E16" i="250"/>
  <c r="E22" i="250" s="1"/>
  <c r="D16" i="250"/>
  <c r="D22" i="250" s="1"/>
  <c r="C16" i="250"/>
  <c r="C22" i="250" s="1"/>
  <c r="B16" i="250"/>
  <c r="B22" i="250" s="1"/>
  <c r="S15" i="250"/>
  <c r="S21" i="250" s="1"/>
  <c r="R15" i="250"/>
  <c r="R21" i="250" s="1"/>
  <c r="Q15" i="250"/>
  <c r="Q21" i="250" s="1"/>
  <c r="P15" i="250"/>
  <c r="P21" i="250" s="1"/>
  <c r="L15" i="250"/>
  <c r="K15" i="250"/>
  <c r="K21" i="250" s="1"/>
  <c r="J15" i="250"/>
  <c r="J21" i="250" s="1"/>
  <c r="I15" i="250"/>
  <c r="I21" i="250" s="1"/>
  <c r="H15" i="250"/>
  <c r="H21" i="250" s="1"/>
  <c r="E15" i="250"/>
  <c r="E21" i="250" s="1"/>
  <c r="D15" i="250"/>
  <c r="D21" i="250" s="1"/>
  <c r="C15" i="250"/>
  <c r="C21" i="250" s="1"/>
  <c r="B15" i="250"/>
  <c r="B21" i="250" s="1"/>
  <c r="S17" i="249"/>
  <c r="K17" i="249"/>
  <c r="E17" i="249"/>
  <c r="S12" i="249"/>
  <c r="S16" i="249" s="1"/>
  <c r="R12" i="249"/>
  <c r="R16" i="249" s="1"/>
  <c r="Q12" i="249"/>
  <c r="Q16" i="249" s="1"/>
  <c r="P12" i="249"/>
  <c r="P16" i="249" s="1"/>
  <c r="L12" i="249"/>
  <c r="K12" i="249"/>
  <c r="K16" i="249" s="1"/>
  <c r="J12" i="249"/>
  <c r="J16" i="249" s="1"/>
  <c r="I12" i="249"/>
  <c r="I16" i="249" s="1"/>
  <c r="H12" i="249"/>
  <c r="H16" i="249" s="1"/>
  <c r="E12" i="249"/>
  <c r="E16" i="249" s="1"/>
  <c r="D12" i="249"/>
  <c r="D16" i="249" s="1"/>
  <c r="C12" i="249"/>
  <c r="C16" i="249" s="1"/>
  <c r="B12" i="249"/>
  <c r="B16" i="249" s="1"/>
  <c r="S11" i="249"/>
  <c r="S15" i="249" s="1"/>
  <c r="R11" i="249"/>
  <c r="R15" i="249" s="1"/>
  <c r="Q11" i="249"/>
  <c r="Q15" i="249" s="1"/>
  <c r="P11" i="249"/>
  <c r="P15" i="249" s="1"/>
  <c r="L11" i="249"/>
  <c r="K11" i="249"/>
  <c r="K15" i="249" s="1"/>
  <c r="J11" i="249"/>
  <c r="J15" i="249" s="1"/>
  <c r="I11" i="249"/>
  <c r="I15" i="249" s="1"/>
  <c r="H11" i="249"/>
  <c r="H15" i="249" s="1"/>
  <c r="E11" i="249"/>
  <c r="E15" i="249" s="1"/>
  <c r="D11" i="249"/>
  <c r="D15" i="249" s="1"/>
  <c r="C11" i="249"/>
  <c r="C15" i="249" s="1"/>
  <c r="B11" i="249"/>
  <c r="B15" i="249" s="1"/>
  <c r="S21" i="248"/>
  <c r="L21" i="248"/>
  <c r="K21" i="248"/>
  <c r="E21" i="248"/>
  <c r="S15" i="248"/>
  <c r="S20" i="248" s="1"/>
  <c r="R15" i="248"/>
  <c r="R20" i="248" s="1"/>
  <c r="Q15" i="248"/>
  <c r="Q20" i="248" s="1"/>
  <c r="P15" i="248"/>
  <c r="P20" i="248" s="1"/>
  <c r="L15" i="248"/>
  <c r="K15" i="248"/>
  <c r="K20" i="248" s="1"/>
  <c r="J15" i="248"/>
  <c r="J20" i="248" s="1"/>
  <c r="I15" i="248"/>
  <c r="I20" i="248" s="1"/>
  <c r="H15" i="248"/>
  <c r="H20" i="248" s="1"/>
  <c r="E15" i="248"/>
  <c r="E20" i="248" s="1"/>
  <c r="D15" i="248"/>
  <c r="D20" i="248" s="1"/>
  <c r="C15" i="248"/>
  <c r="C20" i="248" s="1"/>
  <c r="B15" i="248"/>
  <c r="B20" i="248" s="1"/>
  <c r="S14" i="248"/>
  <c r="S19" i="248" s="1"/>
  <c r="R14" i="248"/>
  <c r="R19" i="248" s="1"/>
  <c r="Q14" i="248"/>
  <c r="Q19" i="248" s="1"/>
  <c r="P14" i="248"/>
  <c r="P19" i="248" s="1"/>
  <c r="L14" i="248"/>
  <c r="L19" i="248" s="1"/>
  <c r="K14" i="248"/>
  <c r="K19" i="248" s="1"/>
  <c r="J14" i="248"/>
  <c r="J19" i="248" s="1"/>
  <c r="I14" i="248"/>
  <c r="I19" i="248" s="1"/>
  <c r="H14" i="248"/>
  <c r="H19" i="248" s="1"/>
  <c r="E14" i="248"/>
  <c r="E19" i="248" s="1"/>
  <c r="D14" i="248"/>
  <c r="D19" i="248" s="1"/>
  <c r="C14" i="248"/>
  <c r="C19" i="248" s="1"/>
  <c r="B14" i="248"/>
  <c r="B19" i="248" s="1"/>
  <c r="S13" i="248"/>
  <c r="S18" i="248" s="1"/>
  <c r="R13" i="248"/>
  <c r="R18" i="248" s="1"/>
  <c r="Q13" i="248"/>
  <c r="Q18" i="248" s="1"/>
  <c r="P13" i="248"/>
  <c r="P18" i="248" s="1"/>
  <c r="L13" i="248"/>
  <c r="L18" i="248" s="1"/>
  <c r="K13" i="248"/>
  <c r="K18" i="248" s="1"/>
  <c r="J13" i="248"/>
  <c r="J18" i="248" s="1"/>
  <c r="I13" i="248"/>
  <c r="I18" i="248" s="1"/>
  <c r="H13" i="248"/>
  <c r="H18" i="248" s="1"/>
  <c r="E13" i="248"/>
  <c r="E18" i="248" s="1"/>
  <c r="D13" i="248"/>
  <c r="D18" i="248" s="1"/>
  <c r="C13" i="248"/>
  <c r="C18" i="248" s="1"/>
  <c r="B13" i="248"/>
  <c r="B18" i="248" s="1"/>
  <c r="S21" i="247"/>
  <c r="L21" i="247"/>
  <c r="K21" i="247"/>
  <c r="E21" i="247"/>
  <c r="S19" i="247"/>
  <c r="S15" i="247"/>
  <c r="S20" i="247" s="1"/>
  <c r="R15" i="247"/>
  <c r="R20" i="247" s="1"/>
  <c r="Q15" i="247"/>
  <c r="Q20" i="247" s="1"/>
  <c r="P15" i="247"/>
  <c r="P20" i="247" s="1"/>
  <c r="L15" i="247"/>
  <c r="L20" i="247" s="1"/>
  <c r="K15" i="247"/>
  <c r="K20" i="247" s="1"/>
  <c r="J15" i="247"/>
  <c r="J20" i="247" s="1"/>
  <c r="I15" i="247"/>
  <c r="I20" i="247" s="1"/>
  <c r="H15" i="247"/>
  <c r="H20" i="247" s="1"/>
  <c r="E15" i="247"/>
  <c r="E20" i="247" s="1"/>
  <c r="D15" i="247"/>
  <c r="D20" i="247" s="1"/>
  <c r="C15" i="247"/>
  <c r="C20" i="247" s="1"/>
  <c r="B15" i="247"/>
  <c r="B20" i="247" s="1"/>
  <c r="S14" i="247"/>
  <c r="R14" i="247"/>
  <c r="R19" i="247" s="1"/>
  <c r="Q14" i="247"/>
  <c r="Q19" i="247" s="1"/>
  <c r="P14" i="247"/>
  <c r="P19" i="247" s="1"/>
  <c r="L14" i="247"/>
  <c r="L19" i="247" s="1"/>
  <c r="K14" i="247"/>
  <c r="K19" i="247" s="1"/>
  <c r="J14" i="247"/>
  <c r="J19" i="247" s="1"/>
  <c r="I14" i="247"/>
  <c r="I19" i="247" s="1"/>
  <c r="H14" i="247"/>
  <c r="H19" i="247" s="1"/>
  <c r="E14" i="247"/>
  <c r="E19" i="247" s="1"/>
  <c r="D14" i="247"/>
  <c r="D19" i="247" s="1"/>
  <c r="C14" i="247"/>
  <c r="C19" i="247" s="1"/>
  <c r="B14" i="247"/>
  <c r="B19" i="247" s="1"/>
  <c r="S13" i="247"/>
  <c r="S18" i="247" s="1"/>
  <c r="R13" i="247"/>
  <c r="R18" i="247" s="1"/>
  <c r="Q13" i="247"/>
  <c r="Q18" i="247" s="1"/>
  <c r="P13" i="247"/>
  <c r="P18" i="247" s="1"/>
  <c r="L13" i="247"/>
  <c r="L18" i="247" s="1"/>
  <c r="K13" i="247"/>
  <c r="K18" i="247" s="1"/>
  <c r="J13" i="247"/>
  <c r="J18" i="247" s="1"/>
  <c r="I13" i="247"/>
  <c r="I18" i="247" s="1"/>
  <c r="H13" i="247"/>
  <c r="H18" i="247" s="1"/>
  <c r="E13" i="247"/>
  <c r="E18" i="247" s="1"/>
  <c r="D13" i="247"/>
  <c r="D18" i="247" s="1"/>
  <c r="C13" i="247"/>
  <c r="C18" i="247" s="1"/>
  <c r="B13" i="247"/>
  <c r="B18" i="247" s="1"/>
  <c r="S25" i="246"/>
  <c r="L25" i="246"/>
  <c r="K25" i="246"/>
  <c r="E25" i="246"/>
  <c r="S18" i="246"/>
  <c r="S24" i="246" s="1"/>
  <c r="R18" i="246"/>
  <c r="R24" i="246" s="1"/>
  <c r="Q18" i="246"/>
  <c r="Q24" i="246" s="1"/>
  <c r="P18" i="246"/>
  <c r="P24" i="246" s="1"/>
  <c r="L18" i="246"/>
  <c r="L24" i="246" s="1"/>
  <c r="K18" i="246"/>
  <c r="K24" i="246" s="1"/>
  <c r="J18" i="246"/>
  <c r="J24" i="246" s="1"/>
  <c r="I18" i="246"/>
  <c r="I24" i="246" s="1"/>
  <c r="H18" i="246"/>
  <c r="H24" i="246" s="1"/>
  <c r="E18" i="246"/>
  <c r="E24" i="246" s="1"/>
  <c r="D18" i="246"/>
  <c r="D24" i="246" s="1"/>
  <c r="C18" i="246"/>
  <c r="C24" i="246" s="1"/>
  <c r="B18" i="246"/>
  <c r="B24" i="246" s="1"/>
  <c r="S17" i="246"/>
  <c r="S23" i="246" s="1"/>
  <c r="R17" i="246"/>
  <c r="R23" i="246" s="1"/>
  <c r="Q17" i="246"/>
  <c r="Q23" i="246" s="1"/>
  <c r="P17" i="246"/>
  <c r="P23" i="246" s="1"/>
  <c r="L17" i="246"/>
  <c r="L23" i="246" s="1"/>
  <c r="K17" i="246"/>
  <c r="K23" i="246" s="1"/>
  <c r="J17" i="246"/>
  <c r="J23" i="246" s="1"/>
  <c r="I17" i="246"/>
  <c r="I23" i="246" s="1"/>
  <c r="H17" i="246"/>
  <c r="H23" i="246" s="1"/>
  <c r="E17" i="246"/>
  <c r="E23" i="246" s="1"/>
  <c r="D17" i="246"/>
  <c r="D23" i="246" s="1"/>
  <c r="C17" i="246"/>
  <c r="C23" i="246" s="1"/>
  <c r="B17" i="246"/>
  <c r="B23" i="246" s="1"/>
  <c r="S16" i="246"/>
  <c r="S22" i="246" s="1"/>
  <c r="R16" i="246"/>
  <c r="R22" i="246" s="1"/>
  <c r="Q16" i="246"/>
  <c r="Q22" i="246" s="1"/>
  <c r="P16" i="246"/>
  <c r="P22" i="246" s="1"/>
  <c r="L16" i="246"/>
  <c r="K16" i="246"/>
  <c r="K22" i="246" s="1"/>
  <c r="J16" i="246"/>
  <c r="J22" i="246" s="1"/>
  <c r="I16" i="246"/>
  <c r="I22" i="246" s="1"/>
  <c r="H16" i="246"/>
  <c r="H22" i="246" s="1"/>
  <c r="E16" i="246"/>
  <c r="E22" i="246" s="1"/>
  <c r="D16" i="246"/>
  <c r="D22" i="246" s="1"/>
  <c r="C16" i="246"/>
  <c r="C22" i="246" s="1"/>
  <c r="B16" i="246"/>
  <c r="B22" i="246" s="1"/>
  <c r="S15" i="246"/>
  <c r="S21" i="246" s="1"/>
  <c r="R15" i="246"/>
  <c r="R21" i="246" s="1"/>
  <c r="Q15" i="246"/>
  <c r="Q21" i="246" s="1"/>
  <c r="P15" i="246"/>
  <c r="P21" i="246" s="1"/>
  <c r="L15" i="246"/>
  <c r="K15" i="246"/>
  <c r="K21" i="246" s="1"/>
  <c r="J15" i="246"/>
  <c r="J21" i="246" s="1"/>
  <c r="I15" i="246"/>
  <c r="I21" i="246" s="1"/>
  <c r="H15" i="246"/>
  <c r="H21" i="246" s="1"/>
  <c r="E15" i="246"/>
  <c r="E21" i="246" s="1"/>
  <c r="D15" i="246"/>
  <c r="D21" i="246" s="1"/>
  <c r="C15" i="246"/>
  <c r="C21" i="246" s="1"/>
  <c r="B15" i="246"/>
  <c r="B21" i="246" s="1"/>
  <c r="S17" i="245"/>
  <c r="K17" i="245"/>
  <c r="E17" i="245"/>
  <c r="S12" i="245"/>
  <c r="S16" i="245" s="1"/>
  <c r="R12" i="245"/>
  <c r="R16" i="245" s="1"/>
  <c r="Q12" i="245"/>
  <c r="Q16" i="245" s="1"/>
  <c r="P12" i="245"/>
  <c r="P16" i="245" s="1"/>
  <c r="L12" i="245"/>
  <c r="K12" i="245"/>
  <c r="K16" i="245" s="1"/>
  <c r="J12" i="245"/>
  <c r="J16" i="245" s="1"/>
  <c r="I12" i="245"/>
  <c r="I16" i="245" s="1"/>
  <c r="H12" i="245"/>
  <c r="H16" i="245" s="1"/>
  <c r="E12" i="245"/>
  <c r="E16" i="245" s="1"/>
  <c r="D12" i="245"/>
  <c r="D16" i="245" s="1"/>
  <c r="C12" i="245"/>
  <c r="C16" i="245" s="1"/>
  <c r="B12" i="245"/>
  <c r="B16" i="245" s="1"/>
  <c r="S11" i="245"/>
  <c r="S15" i="245" s="1"/>
  <c r="R11" i="245"/>
  <c r="R15" i="245" s="1"/>
  <c r="Q11" i="245"/>
  <c r="Q15" i="245" s="1"/>
  <c r="P11" i="245"/>
  <c r="P15" i="245" s="1"/>
  <c r="L11" i="245"/>
  <c r="K11" i="245"/>
  <c r="K15" i="245" s="1"/>
  <c r="J11" i="245"/>
  <c r="J15" i="245" s="1"/>
  <c r="I11" i="245"/>
  <c r="I15" i="245" s="1"/>
  <c r="H11" i="245"/>
  <c r="H15" i="245" s="1"/>
  <c r="E11" i="245"/>
  <c r="E15" i="245" s="1"/>
  <c r="D11" i="245"/>
  <c r="D15" i="245" s="1"/>
  <c r="C11" i="245"/>
  <c r="C15" i="245" s="1"/>
  <c r="B11" i="245"/>
  <c r="B15" i="245" s="1"/>
  <c r="S21" i="244"/>
  <c r="L21" i="244"/>
  <c r="K21" i="244"/>
  <c r="E21" i="244"/>
  <c r="S15" i="244"/>
  <c r="S20" i="244" s="1"/>
  <c r="R15" i="244"/>
  <c r="R20" i="244" s="1"/>
  <c r="Q15" i="244"/>
  <c r="Q20" i="244" s="1"/>
  <c r="P15" i="244"/>
  <c r="P20" i="244" s="1"/>
  <c r="L15" i="244"/>
  <c r="K15" i="244"/>
  <c r="K20" i="244" s="1"/>
  <c r="J15" i="244"/>
  <c r="J20" i="244" s="1"/>
  <c r="I15" i="244"/>
  <c r="I20" i="244" s="1"/>
  <c r="H15" i="244"/>
  <c r="H20" i="244" s="1"/>
  <c r="E15" i="244"/>
  <c r="E20" i="244" s="1"/>
  <c r="D15" i="244"/>
  <c r="D20" i="244" s="1"/>
  <c r="C15" i="244"/>
  <c r="C20" i="244" s="1"/>
  <c r="B15" i="244"/>
  <c r="B20" i="244" s="1"/>
  <c r="S14" i="244"/>
  <c r="S19" i="244" s="1"/>
  <c r="R14" i="244"/>
  <c r="R19" i="244" s="1"/>
  <c r="Q14" i="244"/>
  <c r="Q19" i="244" s="1"/>
  <c r="P14" i="244"/>
  <c r="P19" i="244" s="1"/>
  <c r="L14" i="244"/>
  <c r="L19" i="244" s="1"/>
  <c r="K14" i="244"/>
  <c r="K19" i="244" s="1"/>
  <c r="J14" i="244"/>
  <c r="J19" i="244" s="1"/>
  <c r="I14" i="244"/>
  <c r="I19" i="244" s="1"/>
  <c r="H14" i="244"/>
  <c r="H19" i="244" s="1"/>
  <c r="E14" i="244"/>
  <c r="E19" i="244" s="1"/>
  <c r="D14" i="244"/>
  <c r="D19" i="244" s="1"/>
  <c r="C14" i="244"/>
  <c r="C19" i="244" s="1"/>
  <c r="B14" i="244"/>
  <c r="B19" i="244" s="1"/>
  <c r="S13" i="244"/>
  <c r="S18" i="244" s="1"/>
  <c r="R13" i="244"/>
  <c r="R18" i="244" s="1"/>
  <c r="Q13" i="244"/>
  <c r="Q18" i="244" s="1"/>
  <c r="P13" i="244"/>
  <c r="P18" i="244" s="1"/>
  <c r="L13" i="244"/>
  <c r="L18" i="244" s="1"/>
  <c r="K13" i="244"/>
  <c r="K18" i="244" s="1"/>
  <c r="J13" i="244"/>
  <c r="J18" i="244" s="1"/>
  <c r="I13" i="244"/>
  <c r="I18" i="244" s="1"/>
  <c r="H13" i="244"/>
  <c r="H18" i="244" s="1"/>
  <c r="E13" i="244"/>
  <c r="E18" i="244" s="1"/>
  <c r="D13" i="244"/>
  <c r="D18" i="244" s="1"/>
  <c r="C13" i="244"/>
  <c r="C18" i="244" s="1"/>
  <c r="B13" i="244"/>
  <c r="B18" i="244" s="1"/>
  <c r="S21" i="243"/>
  <c r="L21" i="243"/>
  <c r="K21" i="243"/>
  <c r="E21" i="243"/>
  <c r="S15" i="243"/>
  <c r="S20" i="243" s="1"/>
  <c r="R15" i="243"/>
  <c r="R20" i="243" s="1"/>
  <c r="Q15" i="243"/>
  <c r="Q20" i="243" s="1"/>
  <c r="P15" i="243"/>
  <c r="P20" i="243" s="1"/>
  <c r="L15" i="243"/>
  <c r="L20" i="243" s="1"/>
  <c r="K15" i="243"/>
  <c r="K20" i="243" s="1"/>
  <c r="J15" i="243"/>
  <c r="J20" i="243" s="1"/>
  <c r="I15" i="243"/>
  <c r="I20" i="243" s="1"/>
  <c r="H15" i="243"/>
  <c r="H20" i="243" s="1"/>
  <c r="E15" i="243"/>
  <c r="E20" i="243" s="1"/>
  <c r="D15" i="243"/>
  <c r="D20" i="243" s="1"/>
  <c r="C15" i="243"/>
  <c r="C20" i="243" s="1"/>
  <c r="B15" i="243"/>
  <c r="B20" i="243" s="1"/>
  <c r="S14" i="243"/>
  <c r="S19" i="243" s="1"/>
  <c r="R14" i="243"/>
  <c r="R19" i="243" s="1"/>
  <c r="Q14" i="243"/>
  <c r="Q19" i="243" s="1"/>
  <c r="P14" i="243"/>
  <c r="P19" i="243" s="1"/>
  <c r="L14" i="243"/>
  <c r="L19" i="243" s="1"/>
  <c r="K14" i="243"/>
  <c r="K19" i="243" s="1"/>
  <c r="J14" i="243"/>
  <c r="J19" i="243" s="1"/>
  <c r="I14" i="243"/>
  <c r="I19" i="243" s="1"/>
  <c r="H14" i="243"/>
  <c r="H19" i="243" s="1"/>
  <c r="E14" i="243"/>
  <c r="E19" i="243" s="1"/>
  <c r="D14" i="243"/>
  <c r="D19" i="243" s="1"/>
  <c r="C14" i="243"/>
  <c r="C19" i="243" s="1"/>
  <c r="B14" i="243"/>
  <c r="B19" i="243" s="1"/>
  <c r="S13" i="243"/>
  <c r="S18" i="243" s="1"/>
  <c r="R13" i="243"/>
  <c r="R18" i="243" s="1"/>
  <c r="Q13" i="243"/>
  <c r="Q18" i="243" s="1"/>
  <c r="P13" i="243"/>
  <c r="P18" i="243" s="1"/>
  <c r="L13" i="243"/>
  <c r="L18" i="243" s="1"/>
  <c r="K13" i="243"/>
  <c r="K18" i="243" s="1"/>
  <c r="J13" i="243"/>
  <c r="J18" i="243" s="1"/>
  <c r="I13" i="243"/>
  <c r="I18" i="243" s="1"/>
  <c r="H13" i="243"/>
  <c r="H18" i="243" s="1"/>
  <c r="E13" i="243"/>
  <c r="E18" i="243" s="1"/>
  <c r="D13" i="243"/>
  <c r="D18" i="243" s="1"/>
  <c r="C13" i="243"/>
  <c r="C18" i="243" s="1"/>
  <c r="B13" i="243"/>
  <c r="B18" i="243" s="1"/>
  <c r="S25" i="242"/>
  <c r="L25" i="242"/>
  <c r="K25" i="242"/>
  <c r="E25" i="242"/>
  <c r="Q24" i="242"/>
  <c r="S18" i="242"/>
  <c r="S24" i="242" s="1"/>
  <c r="R18" i="242"/>
  <c r="R24" i="242" s="1"/>
  <c r="Q18" i="242"/>
  <c r="P18" i="242"/>
  <c r="P24" i="242" s="1"/>
  <c r="L18" i="242"/>
  <c r="L24" i="242" s="1"/>
  <c r="K18" i="242"/>
  <c r="K24" i="242" s="1"/>
  <c r="J18" i="242"/>
  <c r="J24" i="242" s="1"/>
  <c r="I18" i="242"/>
  <c r="I24" i="242" s="1"/>
  <c r="H18" i="242"/>
  <c r="H24" i="242" s="1"/>
  <c r="E18" i="242"/>
  <c r="E24" i="242" s="1"/>
  <c r="D18" i="242"/>
  <c r="D24" i="242" s="1"/>
  <c r="C18" i="242"/>
  <c r="C24" i="242" s="1"/>
  <c r="B18" i="242"/>
  <c r="B24" i="242" s="1"/>
  <c r="S17" i="242"/>
  <c r="S23" i="242" s="1"/>
  <c r="R17" i="242"/>
  <c r="R23" i="242" s="1"/>
  <c r="Q17" i="242"/>
  <c r="Q23" i="242" s="1"/>
  <c r="P17" i="242"/>
  <c r="P23" i="242" s="1"/>
  <c r="L17" i="242"/>
  <c r="L23" i="242" s="1"/>
  <c r="K17" i="242"/>
  <c r="K23" i="242" s="1"/>
  <c r="J17" i="242"/>
  <c r="J23" i="242" s="1"/>
  <c r="I17" i="242"/>
  <c r="I23" i="242" s="1"/>
  <c r="H17" i="242"/>
  <c r="H23" i="242" s="1"/>
  <c r="E17" i="242"/>
  <c r="E23" i="242" s="1"/>
  <c r="D17" i="242"/>
  <c r="D23" i="242" s="1"/>
  <c r="C17" i="242"/>
  <c r="C23" i="242" s="1"/>
  <c r="B17" i="242"/>
  <c r="B23" i="242" s="1"/>
  <c r="S16" i="242"/>
  <c r="S22" i="242" s="1"/>
  <c r="R16" i="242"/>
  <c r="R22" i="242" s="1"/>
  <c r="Q16" i="242"/>
  <c r="Q22" i="242" s="1"/>
  <c r="P16" i="242"/>
  <c r="P22" i="242" s="1"/>
  <c r="L16" i="242"/>
  <c r="K16" i="242"/>
  <c r="K22" i="242" s="1"/>
  <c r="J16" i="242"/>
  <c r="J22" i="242" s="1"/>
  <c r="I16" i="242"/>
  <c r="I22" i="242" s="1"/>
  <c r="H16" i="242"/>
  <c r="H22" i="242" s="1"/>
  <c r="E16" i="242"/>
  <c r="E22" i="242" s="1"/>
  <c r="D16" i="242"/>
  <c r="D22" i="242" s="1"/>
  <c r="C16" i="242"/>
  <c r="C22" i="242" s="1"/>
  <c r="B16" i="242"/>
  <c r="B22" i="242" s="1"/>
  <c r="S15" i="242"/>
  <c r="S21" i="242" s="1"/>
  <c r="R15" i="242"/>
  <c r="R21" i="242" s="1"/>
  <c r="Q15" i="242"/>
  <c r="Q21" i="242" s="1"/>
  <c r="P15" i="242"/>
  <c r="P21" i="242" s="1"/>
  <c r="L15" i="242"/>
  <c r="K15" i="242"/>
  <c r="K21" i="242" s="1"/>
  <c r="J15" i="242"/>
  <c r="J21" i="242" s="1"/>
  <c r="I15" i="242"/>
  <c r="I21" i="242" s="1"/>
  <c r="H15" i="242"/>
  <c r="H21" i="242" s="1"/>
  <c r="E15" i="242"/>
  <c r="E21" i="242" s="1"/>
  <c r="D15" i="242"/>
  <c r="D21" i="242" s="1"/>
  <c r="C15" i="242"/>
  <c r="C21" i="242" s="1"/>
  <c r="B15" i="242"/>
  <c r="B21" i="242" s="1"/>
  <c r="S17" i="241"/>
  <c r="K17" i="241"/>
  <c r="E17" i="241"/>
  <c r="Q15" i="241"/>
  <c r="S12" i="241"/>
  <c r="S16" i="241" s="1"/>
  <c r="R12" i="241"/>
  <c r="R16" i="241" s="1"/>
  <c r="Q12" i="241"/>
  <c r="Q16" i="241" s="1"/>
  <c r="P12" i="241"/>
  <c r="P16" i="241" s="1"/>
  <c r="L12" i="241"/>
  <c r="K12" i="241"/>
  <c r="K16" i="241" s="1"/>
  <c r="J12" i="241"/>
  <c r="J16" i="241" s="1"/>
  <c r="I12" i="241"/>
  <c r="I16" i="241" s="1"/>
  <c r="H12" i="241"/>
  <c r="H16" i="241" s="1"/>
  <c r="E12" i="241"/>
  <c r="E16" i="241" s="1"/>
  <c r="D12" i="241"/>
  <c r="D16" i="241" s="1"/>
  <c r="C12" i="241"/>
  <c r="C16" i="241" s="1"/>
  <c r="B12" i="241"/>
  <c r="B16" i="241" s="1"/>
  <c r="S11" i="241"/>
  <c r="S15" i="241" s="1"/>
  <c r="R11" i="241"/>
  <c r="R15" i="241" s="1"/>
  <c r="Q11" i="241"/>
  <c r="P11" i="241"/>
  <c r="P15" i="241" s="1"/>
  <c r="L11" i="241"/>
  <c r="K11" i="241"/>
  <c r="K15" i="241" s="1"/>
  <c r="J11" i="241"/>
  <c r="J15" i="241" s="1"/>
  <c r="I11" i="241"/>
  <c r="I15" i="241" s="1"/>
  <c r="H11" i="241"/>
  <c r="H15" i="241" s="1"/>
  <c r="E11" i="241"/>
  <c r="E15" i="241" s="1"/>
  <c r="D11" i="241"/>
  <c r="D15" i="241" s="1"/>
  <c r="C11" i="241"/>
  <c r="C15" i="241" s="1"/>
  <c r="B11" i="241"/>
  <c r="B15" i="241" s="1"/>
  <c r="S21" i="240"/>
  <c r="L21" i="240"/>
  <c r="K21" i="240"/>
  <c r="E21" i="240"/>
  <c r="S15" i="240"/>
  <c r="S20" i="240" s="1"/>
  <c r="R15" i="240"/>
  <c r="R20" i="240" s="1"/>
  <c r="Q15" i="240"/>
  <c r="Q20" i="240" s="1"/>
  <c r="P15" i="240"/>
  <c r="P20" i="240" s="1"/>
  <c r="L15" i="240"/>
  <c r="K15" i="240"/>
  <c r="K20" i="240" s="1"/>
  <c r="J15" i="240"/>
  <c r="J20" i="240" s="1"/>
  <c r="I15" i="240"/>
  <c r="I20" i="240" s="1"/>
  <c r="H15" i="240"/>
  <c r="H20" i="240" s="1"/>
  <c r="E15" i="240"/>
  <c r="E20" i="240" s="1"/>
  <c r="D15" i="240"/>
  <c r="D20" i="240" s="1"/>
  <c r="C15" i="240"/>
  <c r="C20" i="240" s="1"/>
  <c r="B15" i="240"/>
  <c r="B20" i="240" s="1"/>
  <c r="S14" i="240"/>
  <c r="S19" i="240" s="1"/>
  <c r="R14" i="240"/>
  <c r="R19" i="240" s="1"/>
  <c r="Q14" i="240"/>
  <c r="Q19" i="240" s="1"/>
  <c r="P14" i="240"/>
  <c r="P19" i="240" s="1"/>
  <c r="L14" i="240"/>
  <c r="L19" i="240" s="1"/>
  <c r="K14" i="240"/>
  <c r="K19" i="240" s="1"/>
  <c r="J14" i="240"/>
  <c r="J19" i="240" s="1"/>
  <c r="I14" i="240"/>
  <c r="I19" i="240" s="1"/>
  <c r="H14" i="240"/>
  <c r="H19" i="240" s="1"/>
  <c r="E14" i="240"/>
  <c r="E19" i="240" s="1"/>
  <c r="D14" i="240"/>
  <c r="D19" i="240" s="1"/>
  <c r="C14" i="240"/>
  <c r="C19" i="240" s="1"/>
  <c r="B14" i="240"/>
  <c r="B19" i="240" s="1"/>
  <c r="S13" i="240"/>
  <c r="S18" i="240" s="1"/>
  <c r="R13" i="240"/>
  <c r="R18" i="240" s="1"/>
  <c r="Q13" i="240"/>
  <c r="Q18" i="240" s="1"/>
  <c r="P13" i="240"/>
  <c r="P18" i="240" s="1"/>
  <c r="L13" i="240"/>
  <c r="L18" i="240" s="1"/>
  <c r="K13" i="240"/>
  <c r="K18" i="240" s="1"/>
  <c r="J13" i="240"/>
  <c r="J18" i="240" s="1"/>
  <c r="I13" i="240"/>
  <c r="I18" i="240" s="1"/>
  <c r="H13" i="240"/>
  <c r="H18" i="240" s="1"/>
  <c r="E13" i="240"/>
  <c r="E18" i="240" s="1"/>
  <c r="D13" i="240"/>
  <c r="D18" i="240" s="1"/>
  <c r="C13" i="240"/>
  <c r="C18" i="240" s="1"/>
  <c r="B13" i="240"/>
  <c r="B18" i="240" s="1"/>
  <c r="S21" i="239"/>
  <c r="L21" i="239"/>
  <c r="K21" i="239"/>
  <c r="E21" i="239"/>
  <c r="S15" i="239"/>
  <c r="S20" i="239" s="1"/>
  <c r="R15" i="239"/>
  <c r="R20" i="239" s="1"/>
  <c r="Q15" i="239"/>
  <c r="Q20" i="239" s="1"/>
  <c r="P15" i="239"/>
  <c r="P20" i="239" s="1"/>
  <c r="L15" i="239"/>
  <c r="L20" i="239" s="1"/>
  <c r="K15" i="239"/>
  <c r="K20" i="239" s="1"/>
  <c r="J15" i="239"/>
  <c r="J20" i="239" s="1"/>
  <c r="I15" i="239"/>
  <c r="I20" i="239" s="1"/>
  <c r="H15" i="239"/>
  <c r="H20" i="239" s="1"/>
  <c r="E15" i="239"/>
  <c r="E20" i="239" s="1"/>
  <c r="D15" i="239"/>
  <c r="D20" i="239" s="1"/>
  <c r="C15" i="239"/>
  <c r="C20" i="239" s="1"/>
  <c r="B15" i="239"/>
  <c r="B20" i="239" s="1"/>
  <c r="S14" i="239"/>
  <c r="S19" i="239" s="1"/>
  <c r="R14" i="239"/>
  <c r="R19" i="239" s="1"/>
  <c r="Q14" i="239"/>
  <c r="Q19" i="239" s="1"/>
  <c r="P14" i="239"/>
  <c r="P19" i="239" s="1"/>
  <c r="L14" i="239"/>
  <c r="L19" i="239" s="1"/>
  <c r="K14" i="239"/>
  <c r="K19" i="239" s="1"/>
  <c r="J14" i="239"/>
  <c r="J19" i="239" s="1"/>
  <c r="I14" i="239"/>
  <c r="I19" i="239" s="1"/>
  <c r="H14" i="239"/>
  <c r="H19" i="239" s="1"/>
  <c r="E14" i="239"/>
  <c r="E19" i="239" s="1"/>
  <c r="D14" i="239"/>
  <c r="D19" i="239" s="1"/>
  <c r="C14" i="239"/>
  <c r="C19" i="239" s="1"/>
  <c r="B14" i="239"/>
  <c r="B19" i="239" s="1"/>
  <c r="S13" i="239"/>
  <c r="S18" i="239" s="1"/>
  <c r="R13" i="239"/>
  <c r="R18" i="239" s="1"/>
  <c r="Q13" i="239"/>
  <c r="Q18" i="239" s="1"/>
  <c r="P13" i="239"/>
  <c r="P18" i="239" s="1"/>
  <c r="L13" i="239"/>
  <c r="L18" i="239" s="1"/>
  <c r="K13" i="239"/>
  <c r="K18" i="239" s="1"/>
  <c r="J13" i="239"/>
  <c r="J18" i="239" s="1"/>
  <c r="I13" i="239"/>
  <c r="I18" i="239" s="1"/>
  <c r="H13" i="239"/>
  <c r="H18" i="239" s="1"/>
  <c r="E13" i="239"/>
  <c r="E18" i="239" s="1"/>
  <c r="D13" i="239"/>
  <c r="D18" i="239" s="1"/>
  <c r="C13" i="239"/>
  <c r="C18" i="239" s="1"/>
  <c r="B13" i="239"/>
  <c r="B18" i="239" s="1"/>
  <c r="S25" i="238"/>
  <c r="L25" i="238"/>
  <c r="K25" i="238"/>
  <c r="E25" i="238"/>
  <c r="Q24" i="238"/>
  <c r="J24" i="238"/>
  <c r="S18" i="238"/>
  <c r="S24" i="238" s="1"/>
  <c r="R18" i="238"/>
  <c r="R24" i="238" s="1"/>
  <c r="Q18" i="238"/>
  <c r="P18" i="238"/>
  <c r="P24" i="238" s="1"/>
  <c r="L18" i="238"/>
  <c r="L24" i="238" s="1"/>
  <c r="K18" i="238"/>
  <c r="K24" i="238" s="1"/>
  <c r="J18" i="238"/>
  <c r="I18" i="238"/>
  <c r="I24" i="238" s="1"/>
  <c r="H18" i="238"/>
  <c r="H24" i="238" s="1"/>
  <c r="E18" i="238"/>
  <c r="E24" i="238" s="1"/>
  <c r="D18" i="238"/>
  <c r="D24" i="238" s="1"/>
  <c r="C18" i="238"/>
  <c r="C24" i="238" s="1"/>
  <c r="B18" i="238"/>
  <c r="B24" i="238" s="1"/>
  <c r="S17" i="238"/>
  <c r="S23" i="238" s="1"/>
  <c r="R17" i="238"/>
  <c r="R23" i="238" s="1"/>
  <c r="Q17" i="238"/>
  <c r="Q23" i="238" s="1"/>
  <c r="P17" i="238"/>
  <c r="P23" i="238" s="1"/>
  <c r="L17" i="238"/>
  <c r="L23" i="238" s="1"/>
  <c r="K17" i="238"/>
  <c r="K23" i="238" s="1"/>
  <c r="J17" i="238"/>
  <c r="J23" i="238" s="1"/>
  <c r="I17" i="238"/>
  <c r="I23" i="238" s="1"/>
  <c r="H17" i="238"/>
  <c r="H23" i="238" s="1"/>
  <c r="E17" i="238"/>
  <c r="E23" i="238" s="1"/>
  <c r="D17" i="238"/>
  <c r="D23" i="238" s="1"/>
  <c r="C17" i="238"/>
  <c r="C23" i="238" s="1"/>
  <c r="B17" i="238"/>
  <c r="B23" i="238" s="1"/>
  <c r="S16" i="238"/>
  <c r="S22" i="238" s="1"/>
  <c r="R16" i="238"/>
  <c r="R22" i="238" s="1"/>
  <c r="Q16" i="238"/>
  <c r="Q22" i="238" s="1"/>
  <c r="P16" i="238"/>
  <c r="P22" i="238" s="1"/>
  <c r="L16" i="238"/>
  <c r="K16" i="238"/>
  <c r="K22" i="238" s="1"/>
  <c r="J16" i="238"/>
  <c r="J22" i="238" s="1"/>
  <c r="I16" i="238"/>
  <c r="I22" i="238" s="1"/>
  <c r="H16" i="238"/>
  <c r="H22" i="238" s="1"/>
  <c r="E16" i="238"/>
  <c r="E22" i="238" s="1"/>
  <c r="D16" i="238"/>
  <c r="D22" i="238" s="1"/>
  <c r="C16" i="238"/>
  <c r="C22" i="238" s="1"/>
  <c r="B16" i="238"/>
  <c r="B22" i="238" s="1"/>
  <c r="S15" i="238"/>
  <c r="S21" i="238" s="1"/>
  <c r="R15" i="238"/>
  <c r="R21" i="238" s="1"/>
  <c r="Q15" i="238"/>
  <c r="Q21" i="238" s="1"/>
  <c r="P15" i="238"/>
  <c r="P21" i="238" s="1"/>
  <c r="L15" i="238"/>
  <c r="K15" i="238"/>
  <c r="K21" i="238" s="1"/>
  <c r="J15" i="238"/>
  <c r="J21" i="238" s="1"/>
  <c r="I15" i="238"/>
  <c r="I21" i="238" s="1"/>
  <c r="H15" i="238"/>
  <c r="H21" i="238" s="1"/>
  <c r="E15" i="238"/>
  <c r="E21" i="238" s="1"/>
  <c r="D15" i="238"/>
  <c r="D21" i="238" s="1"/>
  <c r="C15" i="238"/>
  <c r="C21" i="238" s="1"/>
  <c r="B15" i="238"/>
  <c r="B21" i="238" s="1"/>
  <c r="S17" i="237"/>
  <c r="K17" i="237"/>
  <c r="E17" i="237"/>
  <c r="Q15" i="237"/>
  <c r="S12" i="237"/>
  <c r="S16" i="237" s="1"/>
  <c r="R12" i="237"/>
  <c r="R16" i="237" s="1"/>
  <c r="Q12" i="237"/>
  <c r="Q16" i="237" s="1"/>
  <c r="P12" i="237"/>
  <c r="P16" i="237" s="1"/>
  <c r="L12" i="237"/>
  <c r="K12" i="237"/>
  <c r="K16" i="237" s="1"/>
  <c r="J12" i="237"/>
  <c r="J16" i="237" s="1"/>
  <c r="I12" i="237"/>
  <c r="I16" i="237" s="1"/>
  <c r="H12" i="237"/>
  <c r="H16" i="237" s="1"/>
  <c r="E12" i="237"/>
  <c r="E16" i="237" s="1"/>
  <c r="D12" i="237"/>
  <c r="D16" i="237" s="1"/>
  <c r="C12" i="237"/>
  <c r="C16" i="237" s="1"/>
  <c r="B12" i="237"/>
  <c r="B16" i="237" s="1"/>
  <c r="S11" i="237"/>
  <c r="S15" i="237" s="1"/>
  <c r="R11" i="237"/>
  <c r="R15" i="237" s="1"/>
  <c r="Q11" i="237"/>
  <c r="P11" i="237"/>
  <c r="P15" i="237" s="1"/>
  <c r="L11" i="237"/>
  <c r="K11" i="237"/>
  <c r="K15" i="237" s="1"/>
  <c r="J11" i="237"/>
  <c r="J15" i="237" s="1"/>
  <c r="I11" i="237"/>
  <c r="I15" i="237" s="1"/>
  <c r="H11" i="237"/>
  <c r="H15" i="237" s="1"/>
  <c r="E11" i="237"/>
  <c r="E15" i="237" s="1"/>
  <c r="D11" i="237"/>
  <c r="D15" i="237" s="1"/>
  <c r="C11" i="237"/>
  <c r="C15" i="237" s="1"/>
  <c r="B11" i="237"/>
  <c r="B15" i="237" s="1"/>
  <c r="S21" i="236"/>
  <c r="L21" i="236"/>
  <c r="K21" i="236"/>
  <c r="E21" i="236"/>
  <c r="S15" i="236"/>
  <c r="S20" i="236" s="1"/>
  <c r="R15" i="236"/>
  <c r="R20" i="236" s="1"/>
  <c r="Q15" i="236"/>
  <c r="Q20" i="236" s="1"/>
  <c r="P15" i="236"/>
  <c r="P20" i="236" s="1"/>
  <c r="L15" i="236"/>
  <c r="K15" i="236"/>
  <c r="K20" i="236" s="1"/>
  <c r="J15" i="236"/>
  <c r="J20" i="236" s="1"/>
  <c r="I15" i="236"/>
  <c r="I20" i="236" s="1"/>
  <c r="H15" i="236"/>
  <c r="H20" i="236" s="1"/>
  <c r="E15" i="236"/>
  <c r="E20" i="236" s="1"/>
  <c r="D15" i="236"/>
  <c r="D20" i="236" s="1"/>
  <c r="C15" i="236"/>
  <c r="C20" i="236" s="1"/>
  <c r="B15" i="236"/>
  <c r="B20" i="236" s="1"/>
  <c r="S14" i="236"/>
  <c r="S19" i="236" s="1"/>
  <c r="R14" i="236"/>
  <c r="R19" i="236" s="1"/>
  <c r="Q14" i="236"/>
  <c r="Q19" i="236" s="1"/>
  <c r="P14" i="236"/>
  <c r="P19" i="236" s="1"/>
  <c r="L14" i="236"/>
  <c r="L19" i="236" s="1"/>
  <c r="K14" i="236"/>
  <c r="K19" i="236" s="1"/>
  <c r="J14" i="236"/>
  <c r="J19" i="236" s="1"/>
  <c r="I14" i="236"/>
  <c r="I19" i="236" s="1"/>
  <c r="H14" i="236"/>
  <c r="H19" i="236" s="1"/>
  <c r="E14" i="236"/>
  <c r="E19" i="236" s="1"/>
  <c r="D14" i="236"/>
  <c r="D19" i="236" s="1"/>
  <c r="C14" i="236"/>
  <c r="C19" i="236" s="1"/>
  <c r="B14" i="236"/>
  <c r="B19" i="236" s="1"/>
  <c r="S13" i="236"/>
  <c r="S18" i="236" s="1"/>
  <c r="R13" i="236"/>
  <c r="R18" i="236" s="1"/>
  <c r="Q13" i="236"/>
  <c r="Q18" i="236" s="1"/>
  <c r="P13" i="236"/>
  <c r="P18" i="236" s="1"/>
  <c r="L13" i="236"/>
  <c r="L18" i="236" s="1"/>
  <c r="K13" i="236"/>
  <c r="K18" i="236" s="1"/>
  <c r="J13" i="236"/>
  <c r="J18" i="236" s="1"/>
  <c r="I13" i="236"/>
  <c r="I18" i="236" s="1"/>
  <c r="H13" i="236"/>
  <c r="H18" i="236" s="1"/>
  <c r="E13" i="236"/>
  <c r="E18" i="236" s="1"/>
  <c r="D13" i="236"/>
  <c r="D18" i="236" s="1"/>
  <c r="C13" i="236"/>
  <c r="C18" i="236" s="1"/>
  <c r="B13" i="236"/>
  <c r="B18" i="236" s="1"/>
  <c r="S21" i="235"/>
  <c r="L21" i="235"/>
  <c r="K21" i="235"/>
  <c r="E21" i="235"/>
  <c r="S15" i="235"/>
  <c r="S20" i="235" s="1"/>
  <c r="R15" i="235"/>
  <c r="R20" i="235" s="1"/>
  <c r="Q15" i="235"/>
  <c r="Q20" i="235" s="1"/>
  <c r="P15" i="235"/>
  <c r="P20" i="235" s="1"/>
  <c r="L15" i="235"/>
  <c r="L20" i="235" s="1"/>
  <c r="K15" i="235"/>
  <c r="K20" i="235" s="1"/>
  <c r="J15" i="235"/>
  <c r="J20" i="235" s="1"/>
  <c r="I15" i="235"/>
  <c r="I20" i="235" s="1"/>
  <c r="H15" i="235"/>
  <c r="H20" i="235" s="1"/>
  <c r="E15" i="235"/>
  <c r="E20" i="235" s="1"/>
  <c r="D15" i="235"/>
  <c r="D20" i="235" s="1"/>
  <c r="C15" i="235"/>
  <c r="C20" i="235" s="1"/>
  <c r="B15" i="235"/>
  <c r="B20" i="235" s="1"/>
  <c r="S14" i="235"/>
  <c r="S19" i="235" s="1"/>
  <c r="R14" i="235"/>
  <c r="R19" i="235" s="1"/>
  <c r="Q14" i="235"/>
  <c r="Q19" i="235" s="1"/>
  <c r="P14" i="235"/>
  <c r="P19" i="235" s="1"/>
  <c r="L14" i="235"/>
  <c r="L19" i="235" s="1"/>
  <c r="K14" i="235"/>
  <c r="K19" i="235" s="1"/>
  <c r="J14" i="235"/>
  <c r="J19" i="235" s="1"/>
  <c r="I14" i="235"/>
  <c r="I19" i="235" s="1"/>
  <c r="H14" i="235"/>
  <c r="H19" i="235" s="1"/>
  <c r="E14" i="235"/>
  <c r="E19" i="235" s="1"/>
  <c r="D14" i="235"/>
  <c r="D19" i="235" s="1"/>
  <c r="C14" i="235"/>
  <c r="C19" i="235" s="1"/>
  <c r="B14" i="235"/>
  <c r="B19" i="235" s="1"/>
  <c r="S13" i="235"/>
  <c r="S18" i="235" s="1"/>
  <c r="R13" i="235"/>
  <c r="R18" i="235" s="1"/>
  <c r="Q13" i="235"/>
  <c r="Q18" i="235" s="1"/>
  <c r="P13" i="235"/>
  <c r="P18" i="235" s="1"/>
  <c r="L13" i="235"/>
  <c r="L18" i="235" s="1"/>
  <c r="K13" i="235"/>
  <c r="K18" i="235" s="1"/>
  <c r="J13" i="235"/>
  <c r="J18" i="235" s="1"/>
  <c r="I13" i="235"/>
  <c r="I18" i="235" s="1"/>
  <c r="H13" i="235"/>
  <c r="H18" i="235" s="1"/>
  <c r="E13" i="235"/>
  <c r="E18" i="235" s="1"/>
  <c r="D13" i="235"/>
  <c r="D18" i="235" s="1"/>
  <c r="C13" i="235"/>
  <c r="C18" i="235" s="1"/>
  <c r="B13" i="235"/>
  <c r="B18" i="235" s="1"/>
  <c r="S25" i="234"/>
  <c r="L25" i="234"/>
  <c r="K25" i="234"/>
  <c r="E25" i="234"/>
  <c r="R23" i="234"/>
  <c r="S18" i="234"/>
  <c r="S24" i="234" s="1"/>
  <c r="R18" i="234"/>
  <c r="R24" i="234" s="1"/>
  <c r="Q18" i="234"/>
  <c r="Q24" i="234" s="1"/>
  <c r="P18" i="234"/>
  <c r="P24" i="234" s="1"/>
  <c r="L18" i="234"/>
  <c r="L24" i="234" s="1"/>
  <c r="K18" i="234"/>
  <c r="K24" i="234" s="1"/>
  <c r="J18" i="234"/>
  <c r="J24" i="234" s="1"/>
  <c r="I18" i="234"/>
  <c r="I24" i="234" s="1"/>
  <c r="H18" i="234"/>
  <c r="H24" i="234" s="1"/>
  <c r="E18" i="234"/>
  <c r="E24" i="234" s="1"/>
  <c r="D18" i="234"/>
  <c r="D24" i="234" s="1"/>
  <c r="C18" i="234"/>
  <c r="C24" i="234" s="1"/>
  <c r="B18" i="234"/>
  <c r="B24" i="234" s="1"/>
  <c r="S17" i="234"/>
  <c r="S23" i="234" s="1"/>
  <c r="R17" i="234"/>
  <c r="Q17" i="234"/>
  <c r="Q23" i="234" s="1"/>
  <c r="P17" i="234"/>
  <c r="P23" i="234" s="1"/>
  <c r="L17" i="234"/>
  <c r="L23" i="234" s="1"/>
  <c r="K17" i="234"/>
  <c r="K23" i="234" s="1"/>
  <c r="J17" i="234"/>
  <c r="J23" i="234" s="1"/>
  <c r="I17" i="234"/>
  <c r="I23" i="234" s="1"/>
  <c r="H17" i="234"/>
  <c r="H23" i="234" s="1"/>
  <c r="E17" i="234"/>
  <c r="E23" i="234" s="1"/>
  <c r="D17" i="234"/>
  <c r="D23" i="234" s="1"/>
  <c r="C17" i="234"/>
  <c r="C23" i="234" s="1"/>
  <c r="B17" i="234"/>
  <c r="B23" i="234" s="1"/>
  <c r="S16" i="234"/>
  <c r="S22" i="234" s="1"/>
  <c r="R16" i="234"/>
  <c r="R22" i="234" s="1"/>
  <c r="Q16" i="234"/>
  <c r="Q22" i="234" s="1"/>
  <c r="P16" i="234"/>
  <c r="P22" i="234" s="1"/>
  <c r="L16" i="234"/>
  <c r="K16" i="234"/>
  <c r="K22" i="234" s="1"/>
  <c r="J16" i="234"/>
  <c r="J22" i="234" s="1"/>
  <c r="I16" i="234"/>
  <c r="I22" i="234" s="1"/>
  <c r="H16" i="234"/>
  <c r="H22" i="234" s="1"/>
  <c r="E16" i="234"/>
  <c r="E22" i="234" s="1"/>
  <c r="D16" i="234"/>
  <c r="D22" i="234" s="1"/>
  <c r="C16" i="234"/>
  <c r="C22" i="234" s="1"/>
  <c r="B16" i="234"/>
  <c r="B22" i="234" s="1"/>
  <c r="S15" i="234"/>
  <c r="S21" i="234" s="1"/>
  <c r="R15" i="234"/>
  <c r="R21" i="234" s="1"/>
  <c r="Q15" i="234"/>
  <c r="Q21" i="234" s="1"/>
  <c r="P15" i="234"/>
  <c r="P21" i="234" s="1"/>
  <c r="L15" i="234"/>
  <c r="K15" i="234"/>
  <c r="K21" i="234" s="1"/>
  <c r="J15" i="234"/>
  <c r="J21" i="234" s="1"/>
  <c r="I15" i="234"/>
  <c r="I21" i="234" s="1"/>
  <c r="H15" i="234"/>
  <c r="H21" i="234" s="1"/>
  <c r="E15" i="234"/>
  <c r="E21" i="234" s="1"/>
  <c r="D15" i="234"/>
  <c r="D21" i="234" s="1"/>
  <c r="C15" i="234"/>
  <c r="C21" i="234" s="1"/>
  <c r="B15" i="234"/>
  <c r="B21" i="234" s="1"/>
  <c r="S17" i="233"/>
  <c r="K17" i="233"/>
  <c r="E17" i="233"/>
  <c r="I16" i="233"/>
  <c r="Q15" i="233"/>
  <c r="S12" i="233"/>
  <c r="S16" i="233" s="1"/>
  <c r="R12" i="233"/>
  <c r="R16" i="233" s="1"/>
  <c r="Q12" i="233"/>
  <c r="Q16" i="233" s="1"/>
  <c r="P12" i="233"/>
  <c r="P16" i="233" s="1"/>
  <c r="L12" i="233"/>
  <c r="K12" i="233"/>
  <c r="K16" i="233" s="1"/>
  <c r="J12" i="233"/>
  <c r="J16" i="233" s="1"/>
  <c r="I12" i="233"/>
  <c r="H12" i="233"/>
  <c r="H16" i="233" s="1"/>
  <c r="E12" i="233"/>
  <c r="E16" i="233" s="1"/>
  <c r="D12" i="233"/>
  <c r="D16" i="233" s="1"/>
  <c r="C12" i="233"/>
  <c r="C16" i="233" s="1"/>
  <c r="B12" i="233"/>
  <c r="B16" i="233" s="1"/>
  <c r="S11" i="233"/>
  <c r="S15" i="233" s="1"/>
  <c r="R11" i="233"/>
  <c r="R15" i="233" s="1"/>
  <c r="Q11" i="233"/>
  <c r="P11" i="233"/>
  <c r="P15" i="233" s="1"/>
  <c r="L11" i="233"/>
  <c r="K11" i="233"/>
  <c r="K15" i="233" s="1"/>
  <c r="J11" i="233"/>
  <c r="J15" i="233" s="1"/>
  <c r="I11" i="233"/>
  <c r="I15" i="233" s="1"/>
  <c r="H11" i="233"/>
  <c r="H15" i="233" s="1"/>
  <c r="E11" i="233"/>
  <c r="E15" i="233" s="1"/>
  <c r="D11" i="233"/>
  <c r="D15" i="233" s="1"/>
  <c r="C11" i="233"/>
  <c r="C15" i="233" s="1"/>
  <c r="B11" i="233"/>
  <c r="B15" i="233" s="1"/>
  <c r="S21" i="232"/>
  <c r="L21" i="232"/>
  <c r="K21" i="232"/>
  <c r="E21" i="232"/>
  <c r="S15" i="232"/>
  <c r="S20" i="232" s="1"/>
  <c r="R15" i="232"/>
  <c r="R20" i="232" s="1"/>
  <c r="Q15" i="232"/>
  <c r="Q20" i="232" s="1"/>
  <c r="P15" i="232"/>
  <c r="P20" i="232" s="1"/>
  <c r="L15" i="232"/>
  <c r="K15" i="232"/>
  <c r="K20" i="232" s="1"/>
  <c r="J15" i="232"/>
  <c r="J20" i="232" s="1"/>
  <c r="I15" i="232"/>
  <c r="I20" i="232" s="1"/>
  <c r="H15" i="232"/>
  <c r="H20" i="232" s="1"/>
  <c r="E15" i="232"/>
  <c r="E20" i="232" s="1"/>
  <c r="D15" i="232"/>
  <c r="D20" i="232" s="1"/>
  <c r="C15" i="232"/>
  <c r="C20" i="232" s="1"/>
  <c r="B15" i="232"/>
  <c r="B20" i="232" s="1"/>
  <c r="S14" i="232"/>
  <c r="S19" i="232" s="1"/>
  <c r="R14" i="232"/>
  <c r="R19" i="232" s="1"/>
  <c r="Q14" i="232"/>
  <c r="Q19" i="232" s="1"/>
  <c r="P14" i="232"/>
  <c r="P19" i="232" s="1"/>
  <c r="L14" i="232"/>
  <c r="L19" i="232" s="1"/>
  <c r="K14" i="232"/>
  <c r="K19" i="232" s="1"/>
  <c r="J14" i="232"/>
  <c r="J19" i="232" s="1"/>
  <c r="I14" i="232"/>
  <c r="I19" i="232" s="1"/>
  <c r="H14" i="232"/>
  <c r="H19" i="232" s="1"/>
  <c r="E14" i="232"/>
  <c r="E19" i="232" s="1"/>
  <c r="D14" i="232"/>
  <c r="D19" i="232" s="1"/>
  <c r="C14" i="232"/>
  <c r="C19" i="232" s="1"/>
  <c r="B14" i="232"/>
  <c r="B19" i="232" s="1"/>
  <c r="S13" i="232"/>
  <c r="S18" i="232" s="1"/>
  <c r="R13" i="232"/>
  <c r="R18" i="232" s="1"/>
  <c r="Q13" i="232"/>
  <c r="Q18" i="232" s="1"/>
  <c r="P13" i="232"/>
  <c r="P18" i="232" s="1"/>
  <c r="L13" i="232"/>
  <c r="L18" i="232" s="1"/>
  <c r="K13" i="232"/>
  <c r="K18" i="232" s="1"/>
  <c r="J13" i="232"/>
  <c r="J18" i="232" s="1"/>
  <c r="I13" i="232"/>
  <c r="I18" i="232" s="1"/>
  <c r="H13" i="232"/>
  <c r="H18" i="232" s="1"/>
  <c r="E13" i="232"/>
  <c r="E18" i="232" s="1"/>
  <c r="D13" i="232"/>
  <c r="D18" i="232" s="1"/>
  <c r="C13" i="232"/>
  <c r="C18" i="232" s="1"/>
  <c r="B13" i="232"/>
  <c r="B18" i="232" s="1"/>
  <c r="S21" i="231"/>
  <c r="L21" i="231"/>
  <c r="K21" i="231"/>
  <c r="E21" i="231"/>
  <c r="S15" i="231"/>
  <c r="S20" i="231" s="1"/>
  <c r="R15" i="231"/>
  <c r="R20" i="231" s="1"/>
  <c r="Q15" i="231"/>
  <c r="Q20" i="231" s="1"/>
  <c r="P15" i="231"/>
  <c r="P20" i="231" s="1"/>
  <c r="L15" i="231"/>
  <c r="L20" i="231" s="1"/>
  <c r="K15" i="231"/>
  <c r="K20" i="231" s="1"/>
  <c r="J15" i="231"/>
  <c r="J20" i="231" s="1"/>
  <c r="I15" i="231"/>
  <c r="I20" i="231" s="1"/>
  <c r="H15" i="231"/>
  <c r="H20" i="231" s="1"/>
  <c r="E15" i="231"/>
  <c r="E20" i="231" s="1"/>
  <c r="D15" i="231"/>
  <c r="D20" i="231" s="1"/>
  <c r="C15" i="231"/>
  <c r="C20" i="231" s="1"/>
  <c r="B15" i="231"/>
  <c r="B20" i="231" s="1"/>
  <c r="S14" i="231"/>
  <c r="S19" i="231" s="1"/>
  <c r="R14" i="231"/>
  <c r="R19" i="231" s="1"/>
  <c r="Q14" i="231"/>
  <c r="Q19" i="231" s="1"/>
  <c r="P14" i="231"/>
  <c r="P19" i="231" s="1"/>
  <c r="L14" i="231"/>
  <c r="L19" i="231" s="1"/>
  <c r="K14" i="231"/>
  <c r="K19" i="231" s="1"/>
  <c r="J14" i="231"/>
  <c r="J19" i="231" s="1"/>
  <c r="I14" i="231"/>
  <c r="I19" i="231" s="1"/>
  <c r="H14" i="231"/>
  <c r="H19" i="231" s="1"/>
  <c r="E14" i="231"/>
  <c r="E19" i="231" s="1"/>
  <c r="D14" i="231"/>
  <c r="D19" i="231" s="1"/>
  <c r="C14" i="231"/>
  <c r="C19" i="231" s="1"/>
  <c r="B14" i="231"/>
  <c r="B19" i="231" s="1"/>
  <c r="S13" i="231"/>
  <c r="S18" i="231" s="1"/>
  <c r="R13" i="231"/>
  <c r="R18" i="231" s="1"/>
  <c r="Q13" i="231"/>
  <c r="Q18" i="231" s="1"/>
  <c r="P13" i="231"/>
  <c r="P18" i="231" s="1"/>
  <c r="L13" i="231"/>
  <c r="L18" i="231" s="1"/>
  <c r="K13" i="231"/>
  <c r="K18" i="231" s="1"/>
  <c r="J13" i="231"/>
  <c r="J18" i="231" s="1"/>
  <c r="I13" i="231"/>
  <c r="I18" i="231" s="1"/>
  <c r="H13" i="231"/>
  <c r="H18" i="231" s="1"/>
  <c r="E13" i="231"/>
  <c r="E18" i="231" s="1"/>
  <c r="D13" i="231"/>
  <c r="D18" i="231" s="1"/>
  <c r="C13" i="231"/>
  <c r="C18" i="231" s="1"/>
  <c r="B13" i="231"/>
  <c r="B18" i="231" s="1"/>
  <c r="S25" i="230"/>
  <c r="L25" i="230"/>
  <c r="K25" i="230"/>
  <c r="E25" i="230"/>
  <c r="S18" i="230"/>
  <c r="S24" i="230" s="1"/>
  <c r="R18" i="230"/>
  <c r="R24" i="230" s="1"/>
  <c r="Q18" i="230"/>
  <c r="Q24" i="230" s="1"/>
  <c r="P18" i="230"/>
  <c r="P24" i="230" s="1"/>
  <c r="L18" i="230"/>
  <c r="L24" i="230" s="1"/>
  <c r="K18" i="230"/>
  <c r="K24" i="230" s="1"/>
  <c r="J18" i="230"/>
  <c r="J24" i="230" s="1"/>
  <c r="I18" i="230"/>
  <c r="I24" i="230" s="1"/>
  <c r="H18" i="230"/>
  <c r="H24" i="230" s="1"/>
  <c r="E18" i="230"/>
  <c r="E24" i="230" s="1"/>
  <c r="D18" i="230"/>
  <c r="D24" i="230" s="1"/>
  <c r="C18" i="230"/>
  <c r="C24" i="230" s="1"/>
  <c r="B18" i="230"/>
  <c r="B24" i="230" s="1"/>
  <c r="S17" i="230"/>
  <c r="S23" i="230" s="1"/>
  <c r="R17" i="230"/>
  <c r="R23" i="230" s="1"/>
  <c r="Q17" i="230"/>
  <c r="Q23" i="230" s="1"/>
  <c r="P17" i="230"/>
  <c r="P23" i="230" s="1"/>
  <c r="L17" i="230"/>
  <c r="L23" i="230" s="1"/>
  <c r="K17" i="230"/>
  <c r="K23" i="230" s="1"/>
  <c r="J17" i="230"/>
  <c r="J23" i="230" s="1"/>
  <c r="I17" i="230"/>
  <c r="I23" i="230" s="1"/>
  <c r="H17" i="230"/>
  <c r="H23" i="230" s="1"/>
  <c r="E17" i="230"/>
  <c r="E23" i="230" s="1"/>
  <c r="D17" i="230"/>
  <c r="D23" i="230" s="1"/>
  <c r="C17" i="230"/>
  <c r="C23" i="230" s="1"/>
  <c r="B17" i="230"/>
  <c r="B23" i="230" s="1"/>
  <c r="S16" i="230"/>
  <c r="S22" i="230" s="1"/>
  <c r="R16" i="230"/>
  <c r="R22" i="230" s="1"/>
  <c r="Q16" i="230"/>
  <c r="Q22" i="230" s="1"/>
  <c r="P16" i="230"/>
  <c r="P22" i="230" s="1"/>
  <c r="L16" i="230"/>
  <c r="K16" i="230"/>
  <c r="K22" i="230" s="1"/>
  <c r="J16" i="230"/>
  <c r="J22" i="230" s="1"/>
  <c r="I16" i="230"/>
  <c r="I22" i="230" s="1"/>
  <c r="H16" i="230"/>
  <c r="H22" i="230" s="1"/>
  <c r="E16" i="230"/>
  <c r="E22" i="230" s="1"/>
  <c r="D16" i="230"/>
  <c r="D22" i="230" s="1"/>
  <c r="C16" i="230"/>
  <c r="C22" i="230" s="1"/>
  <c r="B16" i="230"/>
  <c r="B22" i="230" s="1"/>
  <c r="S15" i="230"/>
  <c r="S21" i="230" s="1"/>
  <c r="R15" i="230"/>
  <c r="R21" i="230" s="1"/>
  <c r="Q15" i="230"/>
  <c r="Q21" i="230" s="1"/>
  <c r="P15" i="230"/>
  <c r="P21" i="230" s="1"/>
  <c r="L15" i="230"/>
  <c r="K15" i="230"/>
  <c r="K21" i="230" s="1"/>
  <c r="J15" i="230"/>
  <c r="J21" i="230" s="1"/>
  <c r="I15" i="230"/>
  <c r="I21" i="230" s="1"/>
  <c r="H15" i="230"/>
  <c r="H21" i="230" s="1"/>
  <c r="E15" i="230"/>
  <c r="E21" i="230" s="1"/>
  <c r="D15" i="230"/>
  <c r="D21" i="230" s="1"/>
  <c r="C15" i="230"/>
  <c r="C21" i="230" s="1"/>
  <c r="B15" i="230"/>
  <c r="B21" i="230" s="1"/>
  <c r="S17" i="229"/>
  <c r="K17" i="229"/>
  <c r="E17" i="229"/>
  <c r="S12" i="229"/>
  <c r="S16" i="229" s="1"/>
  <c r="R12" i="229"/>
  <c r="R16" i="229" s="1"/>
  <c r="Q12" i="229"/>
  <c r="Q16" i="229" s="1"/>
  <c r="P12" i="229"/>
  <c r="P16" i="229" s="1"/>
  <c r="L12" i="229"/>
  <c r="K12" i="229"/>
  <c r="K16" i="229" s="1"/>
  <c r="J12" i="229"/>
  <c r="J16" i="229" s="1"/>
  <c r="I12" i="229"/>
  <c r="I16" i="229" s="1"/>
  <c r="H12" i="229"/>
  <c r="H16" i="229" s="1"/>
  <c r="E12" i="229"/>
  <c r="E16" i="229" s="1"/>
  <c r="D12" i="229"/>
  <c r="D16" i="229" s="1"/>
  <c r="C12" i="229"/>
  <c r="C16" i="229" s="1"/>
  <c r="B12" i="229"/>
  <c r="B16" i="229" s="1"/>
  <c r="S11" i="229"/>
  <c r="S15" i="229" s="1"/>
  <c r="R11" i="229"/>
  <c r="R15" i="229" s="1"/>
  <c r="Q11" i="229"/>
  <c r="Q15" i="229" s="1"/>
  <c r="P11" i="229"/>
  <c r="P15" i="229" s="1"/>
  <c r="L11" i="229"/>
  <c r="K11" i="229"/>
  <c r="K15" i="229" s="1"/>
  <c r="J11" i="229"/>
  <c r="J15" i="229" s="1"/>
  <c r="I11" i="229"/>
  <c r="I15" i="229" s="1"/>
  <c r="H11" i="229"/>
  <c r="H15" i="229" s="1"/>
  <c r="E11" i="229"/>
  <c r="E15" i="229" s="1"/>
  <c r="D11" i="229"/>
  <c r="D15" i="229" s="1"/>
  <c r="C11" i="229"/>
  <c r="C15" i="229" s="1"/>
  <c r="B11" i="229"/>
  <c r="B15" i="229" s="1"/>
  <c r="S21" i="228"/>
  <c r="L21" i="228"/>
  <c r="K21" i="228"/>
  <c r="E21" i="228"/>
  <c r="S15" i="228"/>
  <c r="S20" i="228" s="1"/>
  <c r="R15" i="228"/>
  <c r="R20" i="228" s="1"/>
  <c r="Q15" i="228"/>
  <c r="Q20" i="228" s="1"/>
  <c r="P15" i="228"/>
  <c r="P20" i="228" s="1"/>
  <c r="L15" i="228"/>
  <c r="K15" i="228"/>
  <c r="K20" i="228" s="1"/>
  <c r="J15" i="228"/>
  <c r="J20" i="228" s="1"/>
  <c r="I15" i="228"/>
  <c r="I20" i="228" s="1"/>
  <c r="H15" i="228"/>
  <c r="H20" i="228" s="1"/>
  <c r="E15" i="228"/>
  <c r="E20" i="228" s="1"/>
  <c r="D15" i="228"/>
  <c r="D20" i="228" s="1"/>
  <c r="C15" i="228"/>
  <c r="C20" i="228" s="1"/>
  <c r="B15" i="228"/>
  <c r="B20" i="228" s="1"/>
  <c r="S14" i="228"/>
  <c r="S19" i="228" s="1"/>
  <c r="R14" i="228"/>
  <c r="R19" i="228" s="1"/>
  <c r="Q14" i="228"/>
  <c r="Q19" i="228" s="1"/>
  <c r="P14" i="228"/>
  <c r="P19" i="228" s="1"/>
  <c r="L14" i="228"/>
  <c r="L19" i="228" s="1"/>
  <c r="K14" i="228"/>
  <c r="K19" i="228" s="1"/>
  <c r="J14" i="228"/>
  <c r="J19" i="228" s="1"/>
  <c r="I14" i="228"/>
  <c r="I19" i="228" s="1"/>
  <c r="H14" i="228"/>
  <c r="H19" i="228" s="1"/>
  <c r="E14" i="228"/>
  <c r="E19" i="228" s="1"/>
  <c r="D14" i="228"/>
  <c r="D19" i="228" s="1"/>
  <c r="C14" i="228"/>
  <c r="C19" i="228" s="1"/>
  <c r="B14" i="228"/>
  <c r="B19" i="228" s="1"/>
  <c r="S13" i="228"/>
  <c r="S18" i="228" s="1"/>
  <c r="R13" i="228"/>
  <c r="R18" i="228" s="1"/>
  <c r="Q13" i="228"/>
  <c r="Q18" i="228" s="1"/>
  <c r="P13" i="228"/>
  <c r="P18" i="228" s="1"/>
  <c r="L13" i="228"/>
  <c r="L18" i="228" s="1"/>
  <c r="K13" i="228"/>
  <c r="K18" i="228" s="1"/>
  <c r="J13" i="228"/>
  <c r="J18" i="228" s="1"/>
  <c r="I13" i="228"/>
  <c r="I18" i="228" s="1"/>
  <c r="H13" i="228"/>
  <c r="H18" i="228" s="1"/>
  <c r="E13" i="228"/>
  <c r="E18" i="228" s="1"/>
  <c r="D13" i="228"/>
  <c r="D18" i="228" s="1"/>
  <c r="C13" i="228"/>
  <c r="C18" i="228" s="1"/>
  <c r="B13" i="228"/>
  <c r="B18" i="228" s="1"/>
  <c r="S21" i="227"/>
  <c r="L21" i="227"/>
  <c r="K21" i="227"/>
  <c r="E21" i="227"/>
  <c r="S15" i="227"/>
  <c r="S20" i="227" s="1"/>
  <c r="R15" i="227"/>
  <c r="R20" i="227" s="1"/>
  <c r="Q15" i="227"/>
  <c r="Q20" i="227" s="1"/>
  <c r="P15" i="227"/>
  <c r="P20" i="227" s="1"/>
  <c r="L15" i="227"/>
  <c r="L20" i="227" s="1"/>
  <c r="K15" i="227"/>
  <c r="K20" i="227" s="1"/>
  <c r="J15" i="227"/>
  <c r="J20" i="227" s="1"/>
  <c r="I15" i="227"/>
  <c r="I20" i="227" s="1"/>
  <c r="H15" i="227"/>
  <c r="H20" i="227" s="1"/>
  <c r="E15" i="227"/>
  <c r="E20" i="227" s="1"/>
  <c r="D15" i="227"/>
  <c r="D20" i="227" s="1"/>
  <c r="C15" i="227"/>
  <c r="C20" i="227" s="1"/>
  <c r="B15" i="227"/>
  <c r="B20" i="227" s="1"/>
  <c r="S14" i="227"/>
  <c r="S19" i="227" s="1"/>
  <c r="R14" i="227"/>
  <c r="R19" i="227" s="1"/>
  <c r="Q14" i="227"/>
  <c r="Q19" i="227" s="1"/>
  <c r="P14" i="227"/>
  <c r="P19" i="227" s="1"/>
  <c r="L14" i="227"/>
  <c r="L19" i="227" s="1"/>
  <c r="K14" i="227"/>
  <c r="K19" i="227" s="1"/>
  <c r="J14" i="227"/>
  <c r="J19" i="227" s="1"/>
  <c r="I14" i="227"/>
  <c r="I19" i="227" s="1"/>
  <c r="H14" i="227"/>
  <c r="H19" i="227" s="1"/>
  <c r="E14" i="227"/>
  <c r="E19" i="227" s="1"/>
  <c r="D14" i="227"/>
  <c r="D19" i="227" s="1"/>
  <c r="C14" i="227"/>
  <c r="C19" i="227" s="1"/>
  <c r="B14" i="227"/>
  <c r="B19" i="227" s="1"/>
  <c r="S13" i="227"/>
  <c r="S18" i="227" s="1"/>
  <c r="R13" i="227"/>
  <c r="R18" i="227" s="1"/>
  <c r="Q13" i="227"/>
  <c r="Q18" i="227" s="1"/>
  <c r="P13" i="227"/>
  <c r="P18" i="227" s="1"/>
  <c r="L13" i="227"/>
  <c r="L18" i="227" s="1"/>
  <c r="K13" i="227"/>
  <c r="K18" i="227" s="1"/>
  <c r="J13" i="227"/>
  <c r="J18" i="227" s="1"/>
  <c r="I13" i="227"/>
  <c r="I18" i="227" s="1"/>
  <c r="H13" i="227"/>
  <c r="H18" i="227" s="1"/>
  <c r="E13" i="227"/>
  <c r="E18" i="227" s="1"/>
  <c r="D13" i="227"/>
  <c r="D18" i="227" s="1"/>
  <c r="C13" i="227"/>
  <c r="C18" i="227" s="1"/>
  <c r="B13" i="227"/>
  <c r="B18" i="227" s="1"/>
  <c r="S25" i="226"/>
  <c r="L25" i="226"/>
  <c r="K25" i="226"/>
  <c r="E25" i="226"/>
  <c r="R24" i="226"/>
  <c r="S18" i="226"/>
  <c r="S24" i="226" s="1"/>
  <c r="R18" i="226"/>
  <c r="Q18" i="226"/>
  <c r="Q24" i="226" s="1"/>
  <c r="P18" i="226"/>
  <c r="P24" i="226" s="1"/>
  <c r="L18" i="226"/>
  <c r="L24" i="226" s="1"/>
  <c r="K18" i="226"/>
  <c r="K24" i="226" s="1"/>
  <c r="J18" i="226"/>
  <c r="J24" i="226" s="1"/>
  <c r="I18" i="226"/>
  <c r="I24" i="226" s="1"/>
  <c r="H18" i="226"/>
  <c r="H24" i="226" s="1"/>
  <c r="E18" i="226"/>
  <c r="E24" i="226" s="1"/>
  <c r="D18" i="226"/>
  <c r="D24" i="226" s="1"/>
  <c r="C18" i="226"/>
  <c r="C24" i="226" s="1"/>
  <c r="B18" i="226"/>
  <c r="B24" i="226" s="1"/>
  <c r="S17" i="226"/>
  <c r="S23" i="226" s="1"/>
  <c r="R17" i="226"/>
  <c r="R23" i="226" s="1"/>
  <c r="Q17" i="226"/>
  <c r="Q23" i="226" s="1"/>
  <c r="P17" i="226"/>
  <c r="P23" i="226" s="1"/>
  <c r="L17" i="226"/>
  <c r="L23" i="226" s="1"/>
  <c r="K17" i="226"/>
  <c r="K23" i="226" s="1"/>
  <c r="J17" i="226"/>
  <c r="J23" i="226" s="1"/>
  <c r="I17" i="226"/>
  <c r="I23" i="226" s="1"/>
  <c r="H17" i="226"/>
  <c r="H23" i="226" s="1"/>
  <c r="E17" i="226"/>
  <c r="E23" i="226" s="1"/>
  <c r="D17" i="226"/>
  <c r="D23" i="226" s="1"/>
  <c r="C17" i="226"/>
  <c r="C23" i="226" s="1"/>
  <c r="B17" i="226"/>
  <c r="B23" i="226" s="1"/>
  <c r="S16" i="226"/>
  <c r="S22" i="226" s="1"/>
  <c r="R16" i="226"/>
  <c r="R22" i="226" s="1"/>
  <c r="Q16" i="226"/>
  <c r="Q22" i="226" s="1"/>
  <c r="P16" i="226"/>
  <c r="P22" i="226" s="1"/>
  <c r="L16" i="226"/>
  <c r="K16" i="226"/>
  <c r="K22" i="226" s="1"/>
  <c r="J16" i="226"/>
  <c r="J22" i="226" s="1"/>
  <c r="I16" i="226"/>
  <c r="I22" i="226" s="1"/>
  <c r="H16" i="226"/>
  <c r="H22" i="226" s="1"/>
  <c r="E16" i="226"/>
  <c r="E22" i="226" s="1"/>
  <c r="D16" i="226"/>
  <c r="D22" i="226" s="1"/>
  <c r="C16" i="226"/>
  <c r="C22" i="226" s="1"/>
  <c r="B16" i="226"/>
  <c r="B22" i="226" s="1"/>
  <c r="S15" i="226"/>
  <c r="S21" i="226" s="1"/>
  <c r="R15" i="226"/>
  <c r="R21" i="226" s="1"/>
  <c r="Q15" i="226"/>
  <c r="Q21" i="226" s="1"/>
  <c r="P15" i="226"/>
  <c r="P21" i="226" s="1"/>
  <c r="L15" i="226"/>
  <c r="K15" i="226"/>
  <c r="K21" i="226" s="1"/>
  <c r="J15" i="226"/>
  <c r="J21" i="226" s="1"/>
  <c r="I15" i="226"/>
  <c r="I21" i="226" s="1"/>
  <c r="H15" i="226"/>
  <c r="H21" i="226" s="1"/>
  <c r="E15" i="226"/>
  <c r="E21" i="226" s="1"/>
  <c r="D15" i="226"/>
  <c r="D21" i="226" s="1"/>
  <c r="C15" i="226"/>
  <c r="C21" i="226" s="1"/>
  <c r="B15" i="226"/>
  <c r="B21" i="226" s="1"/>
  <c r="S17" i="225"/>
  <c r="K17" i="225"/>
  <c r="E17" i="225"/>
  <c r="B15" i="225"/>
  <c r="S12" i="225"/>
  <c r="S16" i="225" s="1"/>
  <c r="R12" i="225"/>
  <c r="R16" i="225" s="1"/>
  <c r="Q12" i="225"/>
  <c r="Q16" i="225" s="1"/>
  <c r="P12" i="225"/>
  <c r="P16" i="225" s="1"/>
  <c r="L12" i="225"/>
  <c r="K12" i="225"/>
  <c r="K16" i="225" s="1"/>
  <c r="J12" i="225"/>
  <c r="J16" i="225" s="1"/>
  <c r="I12" i="225"/>
  <c r="I16" i="225" s="1"/>
  <c r="H12" i="225"/>
  <c r="H16" i="225" s="1"/>
  <c r="E12" i="225"/>
  <c r="E16" i="225" s="1"/>
  <c r="D12" i="225"/>
  <c r="D16" i="225" s="1"/>
  <c r="C12" i="225"/>
  <c r="C16" i="225" s="1"/>
  <c r="B12" i="225"/>
  <c r="B16" i="225" s="1"/>
  <c r="S11" i="225"/>
  <c r="S15" i="225" s="1"/>
  <c r="R11" i="225"/>
  <c r="R15" i="225" s="1"/>
  <c r="Q11" i="225"/>
  <c r="Q15" i="225" s="1"/>
  <c r="P11" i="225"/>
  <c r="P15" i="225" s="1"/>
  <c r="L11" i="225"/>
  <c r="K11" i="225"/>
  <c r="K15" i="225" s="1"/>
  <c r="J11" i="225"/>
  <c r="J15" i="225" s="1"/>
  <c r="I11" i="225"/>
  <c r="I15" i="225" s="1"/>
  <c r="H11" i="225"/>
  <c r="H15" i="225" s="1"/>
  <c r="E11" i="225"/>
  <c r="E15" i="225" s="1"/>
  <c r="D11" i="225"/>
  <c r="D15" i="225" s="1"/>
  <c r="C11" i="225"/>
  <c r="C15" i="225" s="1"/>
  <c r="B11" i="225"/>
  <c r="S21" i="224"/>
  <c r="L21" i="224"/>
  <c r="K21" i="224"/>
  <c r="E21" i="224"/>
  <c r="S15" i="224"/>
  <c r="S20" i="224" s="1"/>
  <c r="R15" i="224"/>
  <c r="R20" i="224" s="1"/>
  <c r="Q15" i="224"/>
  <c r="Q20" i="224" s="1"/>
  <c r="P15" i="224"/>
  <c r="P20" i="224" s="1"/>
  <c r="L15" i="224"/>
  <c r="K15" i="224"/>
  <c r="K20" i="224" s="1"/>
  <c r="J15" i="224"/>
  <c r="J20" i="224" s="1"/>
  <c r="I15" i="224"/>
  <c r="I20" i="224" s="1"/>
  <c r="H15" i="224"/>
  <c r="H20" i="224" s="1"/>
  <c r="E15" i="224"/>
  <c r="E20" i="224" s="1"/>
  <c r="D15" i="224"/>
  <c r="D20" i="224" s="1"/>
  <c r="C15" i="224"/>
  <c r="C20" i="224" s="1"/>
  <c r="B15" i="224"/>
  <c r="B20" i="224" s="1"/>
  <c r="S14" i="224"/>
  <c r="S19" i="224" s="1"/>
  <c r="R14" i="224"/>
  <c r="R19" i="224" s="1"/>
  <c r="Q14" i="224"/>
  <c r="Q19" i="224" s="1"/>
  <c r="P14" i="224"/>
  <c r="P19" i="224" s="1"/>
  <c r="L14" i="224"/>
  <c r="L19" i="224" s="1"/>
  <c r="K14" i="224"/>
  <c r="K19" i="224" s="1"/>
  <c r="J14" i="224"/>
  <c r="J19" i="224" s="1"/>
  <c r="I14" i="224"/>
  <c r="I19" i="224" s="1"/>
  <c r="H14" i="224"/>
  <c r="H19" i="224" s="1"/>
  <c r="E14" i="224"/>
  <c r="E19" i="224" s="1"/>
  <c r="D14" i="224"/>
  <c r="D19" i="224" s="1"/>
  <c r="C14" i="224"/>
  <c r="C19" i="224" s="1"/>
  <c r="B14" i="224"/>
  <c r="B19" i="224" s="1"/>
  <c r="S13" i="224"/>
  <c r="S18" i="224" s="1"/>
  <c r="R13" i="224"/>
  <c r="R18" i="224" s="1"/>
  <c r="Q13" i="224"/>
  <c r="Q18" i="224" s="1"/>
  <c r="P13" i="224"/>
  <c r="P18" i="224" s="1"/>
  <c r="L13" i="224"/>
  <c r="L18" i="224" s="1"/>
  <c r="K13" i="224"/>
  <c r="K18" i="224" s="1"/>
  <c r="J13" i="224"/>
  <c r="J18" i="224" s="1"/>
  <c r="I13" i="224"/>
  <c r="I18" i="224" s="1"/>
  <c r="H13" i="224"/>
  <c r="H18" i="224" s="1"/>
  <c r="E13" i="224"/>
  <c r="E18" i="224" s="1"/>
  <c r="D13" i="224"/>
  <c r="D18" i="224" s="1"/>
  <c r="C13" i="224"/>
  <c r="C18" i="224" s="1"/>
  <c r="B13" i="224"/>
  <c r="B18" i="224" s="1"/>
  <c r="S21" i="223"/>
  <c r="L21" i="223"/>
  <c r="K21" i="223"/>
  <c r="E21" i="223"/>
  <c r="S15" i="223"/>
  <c r="S20" i="223" s="1"/>
  <c r="R15" i="223"/>
  <c r="R20" i="223" s="1"/>
  <c r="Q15" i="223"/>
  <c r="Q20" i="223" s="1"/>
  <c r="P15" i="223"/>
  <c r="P20" i="223" s="1"/>
  <c r="L15" i="223"/>
  <c r="L20" i="223" s="1"/>
  <c r="K15" i="223"/>
  <c r="K20" i="223" s="1"/>
  <c r="J15" i="223"/>
  <c r="J20" i="223" s="1"/>
  <c r="I15" i="223"/>
  <c r="I20" i="223" s="1"/>
  <c r="H15" i="223"/>
  <c r="H20" i="223" s="1"/>
  <c r="E15" i="223"/>
  <c r="E20" i="223" s="1"/>
  <c r="D15" i="223"/>
  <c r="D20" i="223" s="1"/>
  <c r="C15" i="223"/>
  <c r="C20" i="223" s="1"/>
  <c r="B15" i="223"/>
  <c r="B20" i="223" s="1"/>
  <c r="S14" i="223"/>
  <c r="S19" i="223" s="1"/>
  <c r="R14" i="223"/>
  <c r="R19" i="223" s="1"/>
  <c r="Q14" i="223"/>
  <c r="Q19" i="223" s="1"/>
  <c r="P14" i="223"/>
  <c r="P19" i="223" s="1"/>
  <c r="L14" i="223"/>
  <c r="L19" i="223" s="1"/>
  <c r="K14" i="223"/>
  <c r="K19" i="223" s="1"/>
  <c r="J14" i="223"/>
  <c r="J19" i="223" s="1"/>
  <c r="I14" i="223"/>
  <c r="I19" i="223" s="1"/>
  <c r="H14" i="223"/>
  <c r="H19" i="223" s="1"/>
  <c r="E14" i="223"/>
  <c r="E19" i="223" s="1"/>
  <c r="D14" i="223"/>
  <c r="D19" i="223" s="1"/>
  <c r="C14" i="223"/>
  <c r="C19" i="223" s="1"/>
  <c r="B14" i="223"/>
  <c r="B19" i="223" s="1"/>
  <c r="S13" i="223"/>
  <c r="S18" i="223" s="1"/>
  <c r="R13" i="223"/>
  <c r="R18" i="223" s="1"/>
  <c r="Q13" i="223"/>
  <c r="Q18" i="223" s="1"/>
  <c r="P13" i="223"/>
  <c r="P18" i="223" s="1"/>
  <c r="L13" i="223"/>
  <c r="L18" i="223" s="1"/>
  <c r="K13" i="223"/>
  <c r="K18" i="223" s="1"/>
  <c r="J13" i="223"/>
  <c r="J18" i="223" s="1"/>
  <c r="I13" i="223"/>
  <c r="I18" i="223" s="1"/>
  <c r="H13" i="223"/>
  <c r="H18" i="223" s="1"/>
  <c r="E13" i="223"/>
  <c r="E18" i="223" s="1"/>
  <c r="D13" i="223"/>
  <c r="D18" i="223" s="1"/>
  <c r="C13" i="223"/>
  <c r="C18" i="223" s="1"/>
  <c r="B13" i="223"/>
  <c r="B18" i="223" s="1"/>
  <c r="S25" i="222"/>
  <c r="L25" i="222"/>
  <c r="K25" i="222"/>
  <c r="E25" i="222"/>
  <c r="S18" i="222"/>
  <c r="S24" i="222" s="1"/>
  <c r="R18" i="222"/>
  <c r="R24" i="222" s="1"/>
  <c r="Q18" i="222"/>
  <c r="Q24" i="222" s="1"/>
  <c r="P18" i="222"/>
  <c r="P24" i="222" s="1"/>
  <c r="L18" i="222"/>
  <c r="L24" i="222" s="1"/>
  <c r="K18" i="222"/>
  <c r="K24" i="222" s="1"/>
  <c r="J18" i="222"/>
  <c r="J24" i="222" s="1"/>
  <c r="I18" i="222"/>
  <c r="I24" i="222" s="1"/>
  <c r="H18" i="222"/>
  <c r="H24" i="222" s="1"/>
  <c r="E18" i="222"/>
  <c r="E24" i="222" s="1"/>
  <c r="D18" i="222"/>
  <c r="D24" i="222" s="1"/>
  <c r="C18" i="222"/>
  <c r="C24" i="222" s="1"/>
  <c r="B18" i="222"/>
  <c r="B24" i="222" s="1"/>
  <c r="S17" i="222"/>
  <c r="S23" i="222" s="1"/>
  <c r="R17" i="222"/>
  <c r="R23" i="222" s="1"/>
  <c r="Q17" i="222"/>
  <c r="Q23" i="222" s="1"/>
  <c r="P17" i="222"/>
  <c r="P23" i="222" s="1"/>
  <c r="L17" i="222"/>
  <c r="L23" i="222" s="1"/>
  <c r="K17" i="222"/>
  <c r="K23" i="222" s="1"/>
  <c r="J17" i="222"/>
  <c r="J23" i="222" s="1"/>
  <c r="I17" i="222"/>
  <c r="I23" i="222" s="1"/>
  <c r="H17" i="222"/>
  <c r="H23" i="222" s="1"/>
  <c r="E17" i="222"/>
  <c r="E23" i="222" s="1"/>
  <c r="D17" i="222"/>
  <c r="D23" i="222" s="1"/>
  <c r="C17" i="222"/>
  <c r="C23" i="222" s="1"/>
  <c r="B17" i="222"/>
  <c r="B23" i="222" s="1"/>
  <c r="S16" i="222"/>
  <c r="S22" i="222" s="1"/>
  <c r="R16" i="222"/>
  <c r="R22" i="222" s="1"/>
  <c r="Q16" i="222"/>
  <c r="Q22" i="222" s="1"/>
  <c r="P16" i="222"/>
  <c r="P22" i="222" s="1"/>
  <c r="L16" i="222"/>
  <c r="K16" i="222"/>
  <c r="K22" i="222" s="1"/>
  <c r="J16" i="222"/>
  <c r="J22" i="222" s="1"/>
  <c r="I16" i="222"/>
  <c r="I22" i="222" s="1"/>
  <c r="H16" i="222"/>
  <c r="H22" i="222" s="1"/>
  <c r="E16" i="222"/>
  <c r="E22" i="222" s="1"/>
  <c r="D16" i="222"/>
  <c r="D22" i="222" s="1"/>
  <c r="C16" i="222"/>
  <c r="C22" i="222" s="1"/>
  <c r="B16" i="222"/>
  <c r="B22" i="222" s="1"/>
  <c r="S15" i="222"/>
  <c r="S21" i="222" s="1"/>
  <c r="R15" i="222"/>
  <c r="R21" i="222" s="1"/>
  <c r="Q15" i="222"/>
  <c r="Q21" i="222" s="1"/>
  <c r="P15" i="222"/>
  <c r="P21" i="222" s="1"/>
  <c r="L15" i="222"/>
  <c r="K15" i="222"/>
  <c r="K21" i="222" s="1"/>
  <c r="J15" i="222"/>
  <c r="J21" i="222" s="1"/>
  <c r="I15" i="222"/>
  <c r="I21" i="222" s="1"/>
  <c r="H15" i="222"/>
  <c r="H21" i="222" s="1"/>
  <c r="E15" i="222"/>
  <c r="E21" i="222" s="1"/>
  <c r="D15" i="222"/>
  <c r="D21" i="222" s="1"/>
  <c r="C15" i="222"/>
  <c r="C21" i="222" s="1"/>
  <c r="B15" i="222"/>
  <c r="B21" i="222" s="1"/>
  <c r="S17" i="221"/>
  <c r="K17" i="221"/>
  <c r="E17" i="221"/>
  <c r="S12" i="221"/>
  <c r="S16" i="221" s="1"/>
  <c r="R12" i="221"/>
  <c r="R16" i="221" s="1"/>
  <c r="Q12" i="221"/>
  <c r="Q16" i="221" s="1"/>
  <c r="P12" i="221"/>
  <c r="P16" i="221" s="1"/>
  <c r="L12" i="221"/>
  <c r="K12" i="221"/>
  <c r="K16" i="221" s="1"/>
  <c r="J12" i="221"/>
  <c r="J16" i="221" s="1"/>
  <c r="I12" i="221"/>
  <c r="I16" i="221" s="1"/>
  <c r="H12" i="221"/>
  <c r="H16" i="221" s="1"/>
  <c r="E12" i="221"/>
  <c r="E16" i="221" s="1"/>
  <c r="D12" i="221"/>
  <c r="D16" i="221" s="1"/>
  <c r="C12" i="221"/>
  <c r="C16" i="221" s="1"/>
  <c r="B12" i="221"/>
  <c r="B16" i="221" s="1"/>
  <c r="S11" i="221"/>
  <c r="S15" i="221" s="1"/>
  <c r="R11" i="221"/>
  <c r="R15" i="221" s="1"/>
  <c r="Q11" i="221"/>
  <c r="Q15" i="221" s="1"/>
  <c r="P11" i="221"/>
  <c r="P15" i="221" s="1"/>
  <c r="L11" i="221"/>
  <c r="K11" i="221"/>
  <c r="K15" i="221" s="1"/>
  <c r="J11" i="221"/>
  <c r="J15" i="221" s="1"/>
  <c r="I11" i="221"/>
  <c r="I15" i="221" s="1"/>
  <c r="H11" i="221"/>
  <c r="H15" i="221" s="1"/>
  <c r="E11" i="221"/>
  <c r="E15" i="221" s="1"/>
  <c r="D11" i="221"/>
  <c r="D15" i="221" s="1"/>
  <c r="C11" i="221"/>
  <c r="C15" i="221" s="1"/>
  <c r="B11" i="221"/>
  <c r="B15" i="221" s="1"/>
  <c r="S21" i="220"/>
  <c r="L21" i="220"/>
  <c r="K21" i="220"/>
  <c r="E21" i="220"/>
  <c r="S15" i="220"/>
  <c r="S20" i="220" s="1"/>
  <c r="R15" i="220"/>
  <c r="R20" i="220" s="1"/>
  <c r="Q15" i="220"/>
  <c r="Q20" i="220" s="1"/>
  <c r="P15" i="220"/>
  <c r="P20" i="220" s="1"/>
  <c r="L15" i="220"/>
  <c r="K15" i="220"/>
  <c r="K20" i="220" s="1"/>
  <c r="J15" i="220"/>
  <c r="J20" i="220" s="1"/>
  <c r="I15" i="220"/>
  <c r="I20" i="220" s="1"/>
  <c r="H15" i="220"/>
  <c r="H20" i="220" s="1"/>
  <c r="E15" i="220"/>
  <c r="E20" i="220" s="1"/>
  <c r="D15" i="220"/>
  <c r="D20" i="220" s="1"/>
  <c r="C15" i="220"/>
  <c r="C20" i="220" s="1"/>
  <c r="B15" i="220"/>
  <c r="B20" i="220" s="1"/>
  <c r="S14" i="220"/>
  <c r="S19" i="220" s="1"/>
  <c r="R14" i="220"/>
  <c r="R19" i="220" s="1"/>
  <c r="Q14" i="220"/>
  <c r="Q19" i="220" s="1"/>
  <c r="P14" i="220"/>
  <c r="P19" i="220" s="1"/>
  <c r="L14" i="220"/>
  <c r="L19" i="220" s="1"/>
  <c r="K14" i="220"/>
  <c r="K19" i="220" s="1"/>
  <c r="J14" i="220"/>
  <c r="J19" i="220" s="1"/>
  <c r="I14" i="220"/>
  <c r="I19" i="220" s="1"/>
  <c r="H14" i="220"/>
  <c r="H19" i="220" s="1"/>
  <c r="E14" i="220"/>
  <c r="E19" i="220" s="1"/>
  <c r="D14" i="220"/>
  <c r="D19" i="220" s="1"/>
  <c r="C14" i="220"/>
  <c r="C19" i="220" s="1"/>
  <c r="B14" i="220"/>
  <c r="B19" i="220" s="1"/>
  <c r="S13" i="220"/>
  <c r="S18" i="220" s="1"/>
  <c r="R13" i="220"/>
  <c r="R18" i="220" s="1"/>
  <c r="Q13" i="220"/>
  <c r="Q18" i="220" s="1"/>
  <c r="P13" i="220"/>
  <c r="P18" i="220" s="1"/>
  <c r="L13" i="220"/>
  <c r="L18" i="220" s="1"/>
  <c r="K13" i="220"/>
  <c r="K18" i="220" s="1"/>
  <c r="J13" i="220"/>
  <c r="J18" i="220" s="1"/>
  <c r="I13" i="220"/>
  <c r="I18" i="220" s="1"/>
  <c r="H13" i="220"/>
  <c r="H18" i="220" s="1"/>
  <c r="E13" i="220"/>
  <c r="E18" i="220" s="1"/>
  <c r="D13" i="220"/>
  <c r="D18" i="220" s="1"/>
  <c r="C13" i="220"/>
  <c r="C18" i="220" s="1"/>
  <c r="B13" i="220"/>
  <c r="B18" i="220" s="1"/>
  <c r="S21" i="219"/>
  <c r="L21" i="219"/>
  <c r="K21" i="219"/>
  <c r="E21" i="219"/>
  <c r="S15" i="219"/>
  <c r="S20" i="219" s="1"/>
  <c r="R15" i="219"/>
  <c r="R20" i="219" s="1"/>
  <c r="Q15" i="219"/>
  <c r="Q20" i="219" s="1"/>
  <c r="P15" i="219"/>
  <c r="P20" i="219" s="1"/>
  <c r="L15" i="219"/>
  <c r="L20" i="219" s="1"/>
  <c r="K15" i="219"/>
  <c r="K20" i="219" s="1"/>
  <c r="J15" i="219"/>
  <c r="J20" i="219" s="1"/>
  <c r="I15" i="219"/>
  <c r="I20" i="219" s="1"/>
  <c r="H15" i="219"/>
  <c r="H20" i="219" s="1"/>
  <c r="E15" i="219"/>
  <c r="E20" i="219" s="1"/>
  <c r="D15" i="219"/>
  <c r="D20" i="219" s="1"/>
  <c r="C15" i="219"/>
  <c r="C20" i="219" s="1"/>
  <c r="B15" i="219"/>
  <c r="B20" i="219" s="1"/>
  <c r="S14" i="219"/>
  <c r="S19" i="219" s="1"/>
  <c r="R14" i="219"/>
  <c r="R19" i="219" s="1"/>
  <c r="Q14" i="219"/>
  <c r="Q19" i="219" s="1"/>
  <c r="P14" i="219"/>
  <c r="P19" i="219" s="1"/>
  <c r="L14" i="219"/>
  <c r="L19" i="219" s="1"/>
  <c r="K14" i="219"/>
  <c r="K19" i="219" s="1"/>
  <c r="J14" i="219"/>
  <c r="J19" i="219" s="1"/>
  <c r="I14" i="219"/>
  <c r="I19" i="219" s="1"/>
  <c r="H14" i="219"/>
  <c r="H19" i="219" s="1"/>
  <c r="E14" i="219"/>
  <c r="E19" i="219" s="1"/>
  <c r="D14" i="219"/>
  <c r="D19" i="219" s="1"/>
  <c r="C14" i="219"/>
  <c r="C19" i="219" s="1"/>
  <c r="B14" i="219"/>
  <c r="B19" i="219" s="1"/>
  <c r="S13" i="219"/>
  <c r="S18" i="219" s="1"/>
  <c r="R13" i="219"/>
  <c r="R18" i="219" s="1"/>
  <c r="Q13" i="219"/>
  <c r="Q18" i="219" s="1"/>
  <c r="P13" i="219"/>
  <c r="P18" i="219" s="1"/>
  <c r="L13" i="219"/>
  <c r="L18" i="219" s="1"/>
  <c r="K13" i="219"/>
  <c r="K18" i="219" s="1"/>
  <c r="J13" i="219"/>
  <c r="J18" i="219" s="1"/>
  <c r="I13" i="219"/>
  <c r="I18" i="219" s="1"/>
  <c r="H13" i="219"/>
  <c r="H18" i="219" s="1"/>
  <c r="E13" i="219"/>
  <c r="E18" i="219" s="1"/>
  <c r="D13" i="219"/>
  <c r="D18" i="219" s="1"/>
  <c r="C13" i="219"/>
  <c r="C18" i="219" s="1"/>
  <c r="B13" i="219"/>
  <c r="B18" i="219" s="1"/>
  <c r="S25" i="218"/>
  <c r="L25" i="218"/>
  <c r="K25" i="218"/>
  <c r="E25" i="218"/>
  <c r="S18" i="218"/>
  <c r="S24" i="218" s="1"/>
  <c r="R18" i="218"/>
  <c r="R24" i="218" s="1"/>
  <c r="Q18" i="218"/>
  <c r="Q24" i="218" s="1"/>
  <c r="P18" i="218"/>
  <c r="P24" i="218" s="1"/>
  <c r="L18" i="218"/>
  <c r="L24" i="218" s="1"/>
  <c r="K18" i="218"/>
  <c r="K24" i="218" s="1"/>
  <c r="J18" i="218"/>
  <c r="J24" i="218" s="1"/>
  <c r="I18" i="218"/>
  <c r="I24" i="218" s="1"/>
  <c r="H18" i="218"/>
  <c r="H24" i="218" s="1"/>
  <c r="E18" i="218"/>
  <c r="E24" i="218" s="1"/>
  <c r="D18" i="218"/>
  <c r="D24" i="218" s="1"/>
  <c r="C18" i="218"/>
  <c r="C24" i="218" s="1"/>
  <c r="B18" i="218"/>
  <c r="B24" i="218" s="1"/>
  <c r="S17" i="218"/>
  <c r="S23" i="218" s="1"/>
  <c r="R17" i="218"/>
  <c r="R23" i="218" s="1"/>
  <c r="Q17" i="218"/>
  <c r="Q23" i="218" s="1"/>
  <c r="P17" i="218"/>
  <c r="P23" i="218" s="1"/>
  <c r="L17" i="218"/>
  <c r="L23" i="218" s="1"/>
  <c r="K17" i="218"/>
  <c r="K23" i="218" s="1"/>
  <c r="J17" i="218"/>
  <c r="J23" i="218" s="1"/>
  <c r="I17" i="218"/>
  <c r="I23" i="218" s="1"/>
  <c r="H17" i="218"/>
  <c r="H23" i="218" s="1"/>
  <c r="E17" i="218"/>
  <c r="E23" i="218" s="1"/>
  <c r="D17" i="218"/>
  <c r="D23" i="218" s="1"/>
  <c r="C17" i="218"/>
  <c r="C23" i="218" s="1"/>
  <c r="B17" i="218"/>
  <c r="B23" i="218" s="1"/>
  <c r="S16" i="218"/>
  <c r="S22" i="218" s="1"/>
  <c r="R16" i="218"/>
  <c r="R22" i="218" s="1"/>
  <c r="Q16" i="218"/>
  <c r="Q22" i="218" s="1"/>
  <c r="P16" i="218"/>
  <c r="P22" i="218" s="1"/>
  <c r="L16" i="218"/>
  <c r="K16" i="218"/>
  <c r="K22" i="218" s="1"/>
  <c r="J16" i="218"/>
  <c r="J22" i="218" s="1"/>
  <c r="I16" i="218"/>
  <c r="I22" i="218" s="1"/>
  <c r="H16" i="218"/>
  <c r="H22" i="218" s="1"/>
  <c r="E16" i="218"/>
  <c r="E22" i="218" s="1"/>
  <c r="D16" i="218"/>
  <c r="D22" i="218" s="1"/>
  <c r="C16" i="218"/>
  <c r="C22" i="218" s="1"/>
  <c r="B16" i="218"/>
  <c r="B22" i="218" s="1"/>
  <c r="S15" i="218"/>
  <c r="S21" i="218" s="1"/>
  <c r="R15" i="218"/>
  <c r="R21" i="218" s="1"/>
  <c r="Q15" i="218"/>
  <c r="Q21" i="218" s="1"/>
  <c r="P15" i="218"/>
  <c r="P21" i="218" s="1"/>
  <c r="L15" i="218"/>
  <c r="K15" i="218"/>
  <c r="K21" i="218" s="1"/>
  <c r="J15" i="218"/>
  <c r="J21" i="218" s="1"/>
  <c r="I15" i="218"/>
  <c r="I21" i="218" s="1"/>
  <c r="H15" i="218"/>
  <c r="H21" i="218" s="1"/>
  <c r="E15" i="218"/>
  <c r="E21" i="218" s="1"/>
  <c r="D15" i="218"/>
  <c r="D21" i="218" s="1"/>
  <c r="C15" i="218"/>
  <c r="C21" i="218" s="1"/>
  <c r="B15" i="218"/>
  <c r="B21" i="218" s="1"/>
  <c r="S17" i="217"/>
  <c r="K17" i="217"/>
  <c r="E17" i="217"/>
  <c r="S12" i="217"/>
  <c r="S16" i="217" s="1"/>
  <c r="R12" i="217"/>
  <c r="R16" i="217" s="1"/>
  <c r="Q12" i="217"/>
  <c r="Q16" i="217" s="1"/>
  <c r="P12" i="217"/>
  <c r="P16" i="217" s="1"/>
  <c r="L12" i="217"/>
  <c r="K12" i="217"/>
  <c r="K16" i="217" s="1"/>
  <c r="J12" i="217"/>
  <c r="J16" i="217" s="1"/>
  <c r="I12" i="217"/>
  <c r="I16" i="217" s="1"/>
  <c r="H12" i="217"/>
  <c r="H16" i="217" s="1"/>
  <c r="E12" i="217"/>
  <c r="E16" i="217" s="1"/>
  <c r="D12" i="217"/>
  <c r="D16" i="217" s="1"/>
  <c r="C12" i="217"/>
  <c r="C16" i="217" s="1"/>
  <c r="B12" i="217"/>
  <c r="B16" i="217" s="1"/>
  <c r="S11" i="217"/>
  <c r="S15" i="217" s="1"/>
  <c r="R11" i="217"/>
  <c r="R15" i="217" s="1"/>
  <c r="Q11" i="217"/>
  <c r="Q15" i="217" s="1"/>
  <c r="P11" i="217"/>
  <c r="P15" i="217" s="1"/>
  <c r="L11" i="217"/>
  <c r="K11" i="217"/>
  <c r="K15" i="217" s="1"/>
  <c r="J11" i="217"/>
  <c r="J15" i="217" s="1"/>
  <c r="I11" i="217"/>
  <c r="I15" i="217" s="1"/>
  <c r="H11" i="217"/>
  <c r="H15" i="217" s="1"/>
  <c r="E11" i="217"/>
  <c r="E15" i="217" s="1"/>
  <c r="D11" i="217"/>
  <c r="D15" i="217" s="1"/>
  <c r="C11" i="217"/>
  <c r="C15" i="217" s="1"/>
  <c r="B11" i="217"/>
  <c r="B15" i="217" s="1"/>
  <c r="S21" i="216"/>
  <c r="L21" i="216"/>
  <c r="K21" i="216"/>
  <c r="E21" i="216"/>
  <c r="S15" i="216"/>
  <c r="S20" i="216" s="1"/>
  <c r="R15" i="216"/>
  <c r="R20" i="216" s="1"/>
  <c r="Q15" i="216"/>
  <c r="Q20" i="216" s="1"/>
  <c r="P15" i="216"/>
  <c r="P20" i="216" s="1"/>
  <c r="L15" i="216"/>
  <c r="K15" i="216"/>
  <c r="K20" i="216" s="1"/>
  <c r="J15" i="216"/>
  <c r="J20" i="216" s="1"/>
  <c r="I15" i="216"/>
  <c r="I20" i="216" s="1"/>
  <c r="H15" i="216"/>
  <c r="H20" i="216" s="1"/>
  <c r="E15" i="216"/>
  <c r="E20" i="216" s="1"/>
  <c r="D15" i="216"/>
  <c r="D20" i="216" s="1"/>
  <c r="C15" i="216"/>
  <c r="C20" i="216" s="1"/>
  <c r="B15" i="216"/>
  <c r="B20" i="216" s="1"/>
  <c r="S14" i="216"/>
  <c r="S19" i="216" s="1"/>
  <c r="R14" i="216"/>
  <c r="R19" i="216" s="1"/>
  <c r="Q14" i="216"/>
  <c r="Q19" i="216" s="1"/>
  <c r="P14" i="216"/>
  <c r="P19" i="216" s="1"/>
  <c r="L14" i="216"/>
  <c r="L19" i="216" s="1"/>
  <c r="K14" i="216"/>
  <c r="K19" i="216" s="1"/>
  <c r="J14" i="216"/>
  <c r="J19" i="216" s="1"/>
  <c r="I14" i="216"/>
  <c r="I19" i="216" s="1"/>
  <c r="H14" i="216"/>
  <c r="H19" i="216" s="1"/>
  <c r="E14" i="216"/>
  <c r="E19" i="216" s="1"/>
  <c r="D14" i="216"/>
  <c r="D19" i="216" s="1"/>
  <c r="C14" i="216"/>
  <c r="C19" i="216" s="1"/>
  <c r="B14" i="216"/>
  <c r="B19" i="216" s="1"/>
  <c r="S13" i="216"/>
  <c r="S18" i="216" s="1"/>
  <c r="R13" i="216"/>
  <c r="R18" i="216" s="1"/>
  <c r="Q13" i="216"/>
  <c r="Q18" i="216" s="1"/>
  <c r="P13" i="216"/>
  <c r="P18" i="216" s="1"/>
  <c r="L13" i="216"/>
  <c r="L18" i="216" s="1"/>
  <c r="K13" i="216"/>
  <c r="K18" i="216" s="1"/>
  <c r="J13" i="216"/>
  <c r="J18" i="216" s="1"/>
  <c r="I13" i="216"/>
  <c r="I18" i="216" s="1"/>
  <c r="H13" i="216"/>
  <c r="H18" i="216" s="1"/>
  <c r="E13" i="216"/>
  <c r="E18" i="216" s="1"/>
  <c r="D13" i="216"/>
  <c r="D18" i="216" s="1"/>
  <c r="C13" i="216"/>
  <c r="C18" i="216" s="1"/>
  <c r="B13" i="216"/>
  <c r="B18" i="216" s="1"/>
  <c r="S21" i="215"/>
  <c r="L21" i="215"/>
  <c r="K21" i="215"/>
  <c r="E21" i="215"/>
  <c r="S15" i="215"/>
  <c r="S20" i="215" s="1"/>
  <c r="R15" i="215"/>
  <c r="R20" i="215" s="1"/>
  <c r="Q15" i="215"/>
  <c r="Q20" i="215" s="1"/>
  <c r="P15" i="215"/>
  <c r="P20" i="215" s="1"/>
  <c r="L15" i="215"/>
  <c r="L20" i="215" s="1"/>
  <c r="K15" i="215"/>
  <c r="K20" i="215" s="1"/>
  <c r="J15" i="215"/>
  <c r="J20" i="215" s="1"/>
  <c r="I15" i="215"/>
  <c r="I20" i="215" s="1"/>
  <c r="H15" i="215"/>
  <c r="H20" i="215" s="1"/>
  <c r="E15" i="215"/>
  <c r="E20" i="215" s="1"/>
  <c r="D15" i="215"/>
  <c r="D20" i="215" s="1"/>
  <c r="C15" i="215"/>
  <c r="C20" i="215" s="1"/>
  <c r="B15" i="215"/>
  <c r="B20" i="215" s="1"/>
  <c r="S14" i="215"/>
  <c r="S19" i="215" s="1"/>
  <c r="R14" i="215"/>
  <c r="R19" i="215" s="1"/>
  <c r="Q14" i="215"/>
  <c r="Q19" i="215" s="1"/>
  <c r="P14" i="215"/>
  <c r="P19" i="215" s="1"/>
  <c r="L14" i="215"/>
  <c r="L19" i="215" s="1"/>
  <c r="K14" i="215"/>
  <c r="K19" i="215" s="1"/>
  <c r="J14" i="215"/>
  <c r="J19" i="215" s="1"/>
  <c r="I14" i="215"/>
  <c r="I19" i="215" s="1"/>
  <c r="H14" i="215"/>
  <c r="H19" i="215" s="1"/>
  <c r="E14" i="215"/>
  <c r="E19" i="215" s="1"/>
  <c r="D14" i="215"/>
  <c r="D19" i="215" s="1"/>
  <c r="C14" i="215"/>
  <c r="C19" i="215" s="1"/>
  <c r="B14" i="215"/>
  <c r="B19" i="215" s="1"/>
  <c r="S13" i="215"/>
  <c r="S18" i="215" s="1"/>
  <c r="R13" i="215"/>
  <c r="R18" i="215" s="1"/>
  <c r="Q13" i="215"/>
  <c r="Q18" i="215" s="1"/>
  <c r="P13" i="215"/>
  <c r="P18" i="215" s="1"/>
  <c r="L13" i="215"/>
  <c r="L18" i="215" s="1"/>
  <c r="K13" i="215"/>
  <c r="K18" i="215" s="1"/>
  <c r="J13" i="215"/>
  <c r="J18" i="215" s="1"/>
  <c r="I13" i="215"/>
  <c r="I18" i="215" s="1"/>
  <c r="H13" i="215"/>
  <c r="H18" i="215" s="1"/>
  <c r="E13" i="215"/>
  <c r="E18" i="215" s="1"/>
  <c r="D13" i="215"/>
  <c r="D18" i="215" s="1"/>
  <c r="C13" i="215"/>
  <c r="C18" i="215" s="1"/>
  <c r="B13" i="215"/>
  <c r="B18" i="215" s="1"/>
  <c r="S25" i="214"/>
  <c r="L25" i="214"/>
  <c r="K25" i="214"/>
  <c r="E25" i="214"/>
  <c r="S18" i="214"/>
  <c r="S24" i="214" s="1"/>
  <c r="R18" i="214"/>
  <c r="R24" i="214" s="1"/>
  <c r="Q18" i="214"/>
  <c r="Q24" i="214" s="1"/>
  <c r="P18" i="214"/>
  <c r="P24" i="214" s="1"/>
  <c r="L18" i="214"/>
  <c r="L24" i="214" s="1"/>
  <c r="K18" i="214"/>
  <c r="K24" i="214" s="1"/>
  <c r="J18" i="214"/>
  <c r="J24" i="214" s="1"/>
  <c r="I18" i="214"/>
  <c r="I24" i="214" s="1"/>
  <c r="H18" i="214"/>
  <c r="H24" i="214" s="1"/>
  <c r="E18" i="214"/>
  <c r="E24" i="214" s="1"/>
  <c r="D18" i="214"/>
  <c r="D24" i="214" s="1"/>
  <c r="C18" i="214"/>
  <c r="C24" i="214" s="1"/>
  <c r="B18" i="214"/>
  <c r="B24" i="214" s="1"/>
  <c r="S17" i="214"/>
  <c r="S23" i="214" s="1"/>
  <c r="R17" i="214"/>
  <c r="R23" i="214" s="1"/>
  <c r="Q17" i="214"/>
  <c r="Q23" i="214" s="1"/>
  <c r="P17" i="214"/>
  <c r="P23" i="214" s="1"/>
  <c r="L17" i="214"/>
  <c r="L23" i="214" s="1"/>
  <c r="K17" i="214"/>
  <c r="K23" i="214" s="1"/>
  <c r="J17" i="214"/>
  <c r="J23" i="214" s="1"/>
  <c r="I17" i="214"/>
  <c r="I23" i="214" s="1"/>
  <c r="H17" i="214"/>
  <c r="H23" i="214" s="1"/>
  <c r="E17" i="214"/>
  <c r="E23" i="214" s="1"/>
  <c r="D17" i="214"/>
  <c r="D23" i="214" s="1"/>
  <c r="C17" i="214"/>
  <c r="C23" i="214" s="1"/>
  <c r="B17" i="214"/>
  <c r="B23" i="214" s="1"/>
  <c r="S16" i="214"/>
  <c r="S22" i="214" s="1"/>
  <c r="R16" i="214"/>
  <c r="R22" i="214" s="1"/>
  <c r="Q16" i="214"/>
  <c r="Q22" i="214" s="1"/>
  <c r="P16" i="214"/>
  <c r="P22" i="214" s="1"/>
  <c r="L16" i="214"/>
  <c r="K16" i="214"/>
  <c r="K22" i="214" s="1"/>
  <c r="J16" i="214"/>
  <c r="J22" i="214" s="1"/>
  <c r="I16" i="214"/>
  <c r="I22" i="214" s="1"/>
  <c r="H16" i="214"/>
  <c r="H22" i="214" s="1"/>
  <c r="E16" i="214"/>
  <c r="E22" i="214" s="1"/>
  <c r="D16" i="214"/>
  <c r="D22" i="214" s="1"/>
  <c r="C16" i="214"/>
  <c r="C22" i="214" s="1"/>
  <c r="B16" i="214"/>
  <c r="B22" i="214" s="1"/>
  <c r="S15" i="214"/>
  <c r="S21" i="214" s="1"/>
  <c r="R15" i="214"/>
  <c r="R21" i="214" s="1"/>
  <c r="Q15" i="214"/>
  <c r="Q21" i="214" s="1"/>
  <c r="P15" i="214"/>
  <c r="P21" i="214" s="1"/>
  <c r="L15" i="214"/>
  <c r="K15" i="214"/>
  <c r="K21" i="214" s="1"/>
  <c r="J15" i="214"/>
  <c r="J21" i="214" s="1"/>
  <c r="I15" i="214"/>
  <c r="I21" i="214" s="1"/>
  <c r="H15" i="214"/>
  <c r="H21" i="214" s="1"/>
  <c r="E15" i="214"/>
  <c r="E21" i="214" s="1"/>
  <c r="D15" i="214"/>
  <c r="D21" i="214" s="1"/>
  <c r="C15" i="214"/>
  <c r="C21" i="214" s="1"/>
  <c r="B15" i="214"/>
  <c r="B21" i="214" s="1"/>
  <c r="S17" i="213"/>
  <c r="K17" i="213"/>
  <c r="E17" i="213"/>
  <c r="S12" i="213"/>
  <c r="S16" i="213" s="1"/>
  <c r="R12" i="213"/>
  <c r="R16" i="213" s="1"/>
  <c r="Q12" i="213"/>
  <c r="Q16" i="213" s="1"/>
  <c r="P12" i="213"/>
  <c r="P16" i="213" s="1"/>
  <c r="L12" i="213"/>
  <c r="K12" i="213"/>
  <c r="K16" i="213" s="1"/>
  <c r="J12" i="213"/>
  <c r="J16" i="213" s="1"/>
  <c r="I12" i="213"/>
  <c r="I16" i="213" s="1"/>
  <c r="H12" i="213"/>
  <c r="H16" i="213" s="1"/>
  <c r="E12" i="213"/>
  <c r="E16" i="213" s="1"/>
  <c r="D12" i="213"/>
  <c r="D16" i="213" s="1"/>
  <c r="C12" i="213"/>
  <c r="C16" i="213" s="1"/>
  <c r="B12" i="213"/>
  <c r="B16" i="213" s="1"/>
  <c r="S11" i="213"/>
  <c r="S15" i="213" s="1"/>
  <c r="R11" i="213"/>
  <c r="R15" i="213" s="1"/>
  <c r="Q11" i="213"/>
  <c r="Q15" i="213" s="1"/>
  <c r="P11" i="213"/>
  <c r="P15" i="213" s="1"/>
  <c r="L11" i="213"/>
  <c r="K11" i="213"/>
  <c r="K15" i="213" s="1"/>
  <c r="J11" i="213"/>
  <c r="J15" i="213" s="1"/>
  <c r="I11" i="213"/>
  <c r="I15" i="213" s="1"/>
  <c r="H11" i="213"/>
  <c r="H15" i="213" s="1"/>
  <c r="E11" i="213"/>
  <c r="E15" i="213" s="1"/>
  <c r="D11" i="213"/>
  <c r="D15" i="213" s="1"/>
  <c r="C11" i="213"/>
  <c r="C15" i="213" s="1"/>
  <c r="B11" i="213"/>
  <c r="B15" i="213" s="1"/>
  <c r="S21" i="212"/>
  <c r="L21" i="212"/>
  <c r="K21" i="212"/>
  <c r="E21" i="212"/>
  <c r="S15" i="212"/>
  <c r="S20" i="212" s="1"/>
  <c r="R15" i="212"/>
  <c r="R20" i="212" s="1"/>
  <c r="Q15" i="212"/>
  <c r="Q20" i="212" s="1"/>
  <c r="P15" i="212"/>
  <c r="P20" i="212" s="1"/>
  <c r="L15" i="212"/>
  <c r="K15" i="212"/>
  <c r="K20" i="212" s="1"/>
  <c r="J15" i="212"/>
  <c r="J20" i="212" s="1"/>
  <c r="I15" i="212"/>
  <c r="I20" i="212" s="1"/>
  <c r="H15" i="212"/>
  <c r="H20" i="212" s="1"/>
  <c r="E15" i="212"/>
  <c r="E20" i="212" s="1"/>
  <c r="D15" i="212"/>
  <c r="D20" i="212" s="1"/>
  <c r="C15" i="212"/>
  <c r="C20" i="212" s="1"/>
  <c r="B15" i="212"/>
  <c r="B20" i="212" s="1"/>
  <c r="S14" i="212"/>
  <c r="S19" i="212" s="1"/>
  <c r="R14" i="212"/>
  <c r="R19" i="212" s="1"/>
  <c r="Q14" i="212"/>
  <c r="Q19" i="212" s="1"/>
  <c r="P14" i="212"/>
  <c r="P19" i="212" s="1"/>
  <c r="L14" i="212"/>
  <c r="L19" i="212" s="1"/>
  <c r="K14" i="212"/>
  <c r="K19" i="212" s="1"/>
  <c r="J14" i="212"/>
  <c r="J19" i="212" s="1"/>
  <c r="I14" i="212"/>
  <c r="I19" i="212" s="1"/>
  <c r="H14" i="212"/>
  <c r="H19" i="212" s="1"/>
  <c r="E14" i="212"/>
  <c r="E19" i="212" s="1"/>
  <c r="D14" i="212"/>
  <c r="D19" i="212" s="1"/>
  <c r="C14" i="212"/>
  <c r="C19" i="212" s="1"/>
  <c r="B14" i="212"/>
  <c r="B19" i="212" s="1"/>
  <c r="S13" i="212"/>
  <c r="S18" i="212" s="1"/>
  <c r="R13" i="212"/>
  <c r="R18" i="212" s="1"/>
  <c r="Q13" i="212"/>
  <c r="Q18" i="212" s="1"/>
  <c r="P13" i="212"/>
  <c r="P18" i="212" s="1"/>
  <c r="L13" i="212"/>
  <c r="L18" i="212" s="1"/>
  <c r="K13" i="212"/>
  <c r="K18" i="212" s="1"/>
  <c r="J13" i="212"/>
  <c r="J18" i="212" s="1"/>
  <c r="I13" i="212"/>
  <c r="I18" i="212" s="1"/>
  <c r="H13" i="212"/>
  <c r="H18" i="212" s="1"/>
  <c r="E13" i="212"/>
  <c r="E18" i="212" s="1"/>
  <c r="D13" i="212"/>
  <c r="D18" i="212" s="1"/>
  <c r="C13" i="212"/>
  <c r="C18" i="212" s="1"/>
  <c r="B13" i="212"/>
  <c r="B18" i="212" s="1"/>
  <c r="S21" i="211"/>
  <c r="L21" i="211"/>
  <c r="K21" i="211"/>
  <c r="E21" i="211"/>
  <c r="S15" i="211"/>
  <c r="S20" i="211" s="1"/>
  <c r="R15" i="211"/>
  <c r="R20" i="211" s="1"/>
  <c r="Q15" i="211"/>
  <c r="Q20" i="211" s="1"/>
  <c r="P15" i="211"/>
  <c r="P20" i="211" s="1"/>
  <c r="L15" i="211"/>
  <c r="L20" i="211" s="1"/>
  <c r="K15" i="211"/>
  <c r="K20" i="211" s="1"/>
  <c r="J15" i="211"/>
  <c r="J20" i="211" s="1"/>
  <c r="I15" i="211"/>
  <c r="I20" i="211" s="1"/>
  <c r="H15" i="211"/>
  <c r="H20" i="211" s="1"/>
  <c r="E15" i="211"/>
  <c r="E20" i="211" s="1"/>
  <c r="D15" i="211"/>
  <c r="D20" i="211" s="1"/>
  <c r="C15" i="211"/>
  <c r="C20" i="211" s="1"/>
  <c r="B15" i="211"/>
  <c r="B20" i="211" s="1"/>
  <c r="S14" i="211"/>
  <c r="S19" i="211" s="1"/>
  <c r="R14" i="211"/>
  <c r="R19" i="211" s="1"/>
  <c r="Q14" i="211"/>
  <c r="Q19" i="211" s="1"/>
  <c r="P14" i="211"/>
  <c r="P19" i="211" s="1"/>
  <c r="L14" i="211"/>
  <c r="L19" i="211" s="1"/>
  <c r="K14" i="211"/>
  <c r="K19" i="211" s="1"/>
  <c r="J14" i="211"/>
  <c r="J19" i="211" s="1"/>
  <c r="I14" i="211"/>
  <c r="I19" i="211" s="1"/>
  <c r="H14" i="211"/>
  <c r="H19" i="211" s="1"/>
  <c r="E14" i="211"/>
  <c r="E19" i="211" s="1"/>
  <c r="D14" i="211"/>
  <c r="D19" i="211" s="1"/>
  <c r="C14" i="211"/>
  <c r="C19" i="211" s="1"/>
  <c r="B14" i="211"/>
  <c r="B19" i="211" s="1"/>
  <c r="S13" i="211"/>
  <c r="S18" i="211" s="1"/>
  <c r="R13" i="211"/>
  <c r="R18" i="211" s="1"/>
  <c r="Q13" i="211"/>
  <c r="Q18" i="211" s="1"/>
  <c r="P13" i="211"/>
  <c r="P18" i="211" s="1"/>
  <c r="L13" i="211"/>
  <c r="L18" i="211" s="1"/>
  <c r="K13" i="211"/>
  <c r="K18" i="211" s="1"/>
  <c r="J13" i="211"/>
  <c r="J18" i="211" s="1"/>
  <c r="I13" i="211"/>
  <c r="I18" i="211" s="1"/>
  <c r="H13" i="211"/>
  <c r="H18" i="211" s="1"/>
  <c r="E13" i="211"/>
  <c r="E18" i="211" s="1"/>
  <c r="D13" i="211"/>
  <c r="D18" i="211" s="1"/>
  <c r="C13" i="211"/>
  <c r="C18" i="211" s="1"/>
  <c r="B13" i="211"/>
  <c r="B18" i="211" s="1"/>
  <c r="S25" i="210"/>
  <c r="L25" i="210"/>
  <c r="K25" i="210"/>
  <c r="E25" i="210"/>
  <c r="S18" i="210"/>
  <c r="S24" i="210" s="1"/>
  <c r="R18" i="210"/>
  <c r="R24" i="210" s="1"/>
  <c r="Q18" i="210"/>
  <c r="Q24" i="210" s="1"/>
  <c r="P18" i="210"/>
  <c r="P24" i="210" s="1"/>
  <c r="L18" i="210"/>
  <c r="L24" i="210" s="1"/>
  <c r="K18" i="210"/>
  <c r="K24" i="210" s="1"/>
  <c r="J18" i="210"/>
  <c r="J24" i="210" s="1"/>
  <c r="I18" i="210"/>
  <c r="I24" i="210" s="1"/>
  <c r="H18" i="210"/>
  <c r="H24" i="210" s="1"/>
  <c r="E18" i="210"/>
  <c r="E24" i="210" s="1"/>
  <c r="D18" i="210"/>
  <c r="D24" i="210" s="1"/>
  <c r="C18" i="210"/>
  <c r="C24" i="210" s="1"/>
  <c r="B18" i="210"/>
  <c r="B24" i="210" s="1"/>
  <c r="S17" i="210"/>
  <c r="S23" i="210" s="1"/>
  <c r="R17" i="210"/>
  <c r="R23" i="210" s="1"/>
  <c r="Q17" i="210"/>
  <c r="Q23" i="210" s="1"/>
  <c r="P17" i="210"/>
  <c r="P23" i="210" s="1"/>
  <c r="L17" i="210"/>
  <c r="L23" i="210" s="1"/>
  <c r="K17" i="210"/>
  <c r="K23" i="210" s="1"/>
  <c r="J17" i="210"/>
  <c r="J23" i="210" s="1"/>
  <c r="I17" i="210"/>
  <c r="I23" i="210" s="1"/>
  <c r="H17" i="210"/>
  <c r="H23" i="210" s="1"/>
  <c r="E17" i="210"/>
  <c r="E23" i="210" s="1"/>
  <c r="D17" i="210"/>
  <c r="D23" i="210" s="1"/>
  <c r="C17" i="210"/>
  <c r="C23" i="210" s="1"/>
  <c r="B17" i="210"/>
  <c r="B23" i="210" s="1"/>
  <c r="S16" i="210"/>
  <c r="S22" i="210" s="1"/>
  <c r="R16" i="210"/>
  <c r="R22" i="210" s="1"/>
  <c r="Q16" i="210"/>
  <c r="Q22" i="210" s="1"/>
  <c r="P16" i="210"/>
  <c r="P22" i="210" s="1"/>
  <c r="L16" i="210"/>
  <c r="K16" i="210"/>
  <c r="K22" i="210" s="1"/>
  <c r="J16" i="210"/>
  <c r="J22" i="210" s="1"/>
  <c r="I16" i="210"/>
  <c r="I22" i="210" s="1"/>
  <c r="H16" i="210"/>
  <c r="H22" i="210" s="1"/>
  <c r="E16" i="210"/>
  <c r="E22" i="210" s="1"/>
  <c r="D16" i="210"/>
  <c r="D22" i="210" s="1"/>
  <c r="C16" i="210"/>
  <c r="C22" i="210" s="1"/>
  <c r="B16" i="210"/>
  <c r="B22" i="210" s="1"/>
  <c r="S15" i="210"/>
  <c r="S21" i="210" s="1"/>
  <c r="R15" i="210"/>
  <c r="R21" i="210" s="1"/>
  <c r="Q15" i="210"/>
  <c r="Q21" i="210" s="1"/>
  <c r="P15" i="210"/>
  <c r="P21" i="210" s="1"/>
  <c r="L15" i="210"/>
  <c r="K15" i="210"/>
  <c r="K21" i="210" s="1"/>
  <c r="J15" i="210"/>
  <c r="J21" i="210" s="1"/>
  <c r="I15" i="210"/>
  <c r="I21" i="210" s="1"/>
  <c r="H15" i="210"/>
  <c r="H21" i="210" s="1"/>
  <c r="E15" i="210"/>
  <c r="E21" i="210" s="1"/>
  <c r="D15" i="210"/>
  <c r="D21" i="210" s="1"/>
  <c r="C15" i="210"/>
  <c r="C21" i="210" s="1"/>
  <c r="B15" i="210"/>
  <c r="B21" i="210" s="1"/>
  <c r="S17" i="209"/>
  <c r="K17" i="209"/>
  <c r="E17" i="209"/>
  <c r="S12" i="209"/>
  <c r="S16" i="209" s="1"/>
  <c r="R12" i="209"/>
  <c r="R16" i="209" s="1"/>
  <c r="Q12" i="209"/>
  <c r="Q16" i="209" s="1"/>
  <c r="P12" i="209"/>
  <c r="P16" i="209" s="1"/>
  <c r="L12" i="209"/>
  <c r="K12" i="209"/>
  <c r="K16" i="209" s="1"/>
  <c r="J12" i="209"/>
  <c r="J16" i="209" s="1"/>
  <c r="I12" i="209"/>
  <c r="I16" i="209" s="1"/>
  <c r="H12" i="209"/>
  <c r="H16" i="209" s="1"/>
  <c r="E12" i="209"/>
  <c r="E16" i="209" s="1"/>
  <c r="D12" i="209"/>
  <c r="D16" i="209" s="1"/>
  <c r="C12" i="209"/>
  <c r="C16" i="209" s="1"/>
  <c r="B12" i="209"/>
  <c r="B16" i="209" s="1"/>
  <c r="S11" i="209"/>
  <c r="S15" i="209" s="1"/>
  <c r="R11" i="209"/>
  <c r="R15" i="209" s="1"/>
  <c r="Q11" i="209"/>
  <c r="Q15" i="209" s="1"/>
  <c r="P11" i="209"/>
  <c r="P15" i="209" s="1"/>
  <c r="L11" i="209"/>
  <c r="K11" i="209"/>
  <c r="K15" i="209" s="1"/>
  <c r="J11" i="209"/>
  <c r="J15" i="209" s="1"/>
  <c r="I11" i="209"/>
  <c r="I15" i="209" s="1"/>
  <c r="H11" i="209"/>
  <c r="H15" i="209" s="1"/>
  <c r="E11" i="209"/>
  <c r="E15" i="209" s="1"/>
  <c r="D11" i="209"/>
  <c r="D15" i="209" s="1"/>
  <c r="C11" i="209"/>
  <c r="C15" i="209" s="1"/>
  <c r="B11" i="209"/>
  <c r="B15" i="209" s="1"/>
  <c r="S21" i="208"/>
  <c r="L21" i="208"/>
  <c r="K21" i="208"/>
  <c r="E21" i="208"/>
  <c r="S15" i="208"/>
  <c r="S20" i="208" s="1"/>
  <c r="R15" i="208"/>
  <c r="R20" i="208" s="1"/>
  <c r="Q15" i="208"/>
  <c r="Q20" i="208" s="1"/>
  <c r="P15" i="208"/>
  <c r="P20" i="208" s="1"/>
  <c r="L15" i="208"/>
  <c r="K15" i="208"/>
  <c r="K20" i="208" s="1"/>
  <c r="J15" i="208"/>
  <c r="J20" i="208" s="1"/>
  <c r="I15" i="208"/>
  <c r="I20" i="208" s="1"/>
  <c r="H15" i="208"/>
  <c r="H20" i="208" s="1"/>
  <c r="E15" i="208"/>
  <c r="E20" i="208" s="1"/>
  <c r="D15" i="208"/>
  <c r="D20" i="208" s="1"/>
  <c r="C15" i="208"/>
  <c r="C20" i="208" s="1"/>
  <c r="B15" i="208"/>
  <c r="B20" i="208" s="1"/>
  <c r="S14" i="208"/>
  <c r="S19" i="208" s="1"/>
  <c r="R14" i="208"/>
  <c r="R19" i="208" s="1"/>
  <c r="Q14" i="208"/>
  <c r="Q19" i="208" s="1"/>
  <c r="P14" i="208"/>
  <c r="P19" i="208" s="1"/>
  <c r="L14" i="208"/>
  <c r="L19" i="208" s="1"/>
  <c r="K14" i="208"/>
  <c r="K19" i="208" s="1"/>
  <c r="J14" i="208"/>
  <c r="J19" i="208" s="1"/>
  <c r="I14" i="208"/>
  <c r="I19" i="208" s="1"/>
  <c r="H14" i="208"/>
  <c r="H19" i="208" s="1"/>
  <c r="E14" i="208"/>
  <c r="E19" i="208" s="1"/>
  <c r="D14" i="208"/>
  <c r="D19" i="208" s="1"/>
  <c r="C14" i="208"/>
  <c r="C19" i="208" s="1"/>
  <c r="B14" i="208"/>
  <c r="B19" i="208" s="1"/>
  <c r="S13" i="208"/>
  <c r="S18" i="208" s="1"/>
  <c r="R13" i="208"/>
  <c r="R18" i="208" s="1"/>
  <c r="Q13" i="208"/>
  <c r="Q18" i="208" s="1"/>
  <c r="P13" i="208"/>
  <c r="P18" i="208" s="1"/>
  <c r="L13" i="208"/>
  <c r="L18" i="208" s="1"/>
  <c r="K13" i="208"/>
  <c r="K18" i="208" s="1"/>
  <c r="J13" i="208"/>
  <c r="J18" i="208" s="1"/>
  <c r="I13" i="208"/>
  <c r="I18" i="208" s="1"/>
  <c r="H13" i="208"/>
  <c r="H18" i="208" s="1"/>
  <c r="E13" i="208"/>
  <c r="E18" i="208" s="1"/>
  <c r="D13" i="208"/>
  <c r="D18" i="208" s="1"/>
  <c r="C13" i="208"/>
  <c r="C18" i="208" s="1"/>
  <c r="B13" i="208"/>
  <c r="B18" i="208" s="1"/>
  <c r="S21" i="207"/>
  <c r="L21" i="207"/>
  <c r="K21" i="207"/>
  <c r="E21" i="207"/>
  <c r="S20" i="207"/>
  <c r="S15" i="207"/>
  <c r="R15" i="207"/>
  <c r="R20" i="207" s="1"/>
  <c r="Q15" i="207"/>
  <c r="Q20" i="207" s="1"/>
  <c r="P15" i="207"/>
  <c r="P20" i="207" s="1"/>
  <c r="L15" i="207"/>
  <c r="L20" i="207" s="1"/>
  <c r="K15" i="207"/>
  <c r="K20" i="207" s="1"/>
  <c r="J15" i="207"/>
  <c r="J20" i="207" s="1"/>
  <c r="I15" i="207"/>
  <c r="I20" i="207" s="1"/>
  <c r="H15" i="207"/>
  <c r="H20" i="207" s="1"/>
  <c r="E15" i="207"/>
  <c r="E20" i="207" s="1"/>
  <c r="D15" i="207"/>
  <c r="D20" i="207" s="1"/>
  <c r="C15" i="207"/>
  <c r="C20" i="207" s="1"/>
  <c r="B15" i="207"/>
  <c r="B20" i="207" s="1"/>
  <c r="S14" i="207"/>
  <c r="S19" i="207" s="1"/>
  <c r="R14" i="207"/>
  <c r="R19" i="207" s="1"/>
  <c r="Q14" i="207"/>
  <c r="Q19" i="207" s="1"/>
  <c r="P14" i="207"/>
  <c r="P19" i="207" s="1"/>
  <c r="L14" i="207"/>
  <c r="L19" i="207" s="1"/>
  <c r="K14" i="207"/>
  <c r="K19" i="207" s="1"/>
  <c r="J14" i="207"/>
  <c r="J19" i="207" s="1"/>
  <c r="I14" i="207"/>
  <c r="I19" i="207" s="1"/>
  <c r="H14" i="207"/>
  <c r="H19" i="207" s="1"/>
  <c r="E14" i="207"/>
  <c r="E19" i="207" s="1"/>
  <c r="D14" i="207"/>
  <c r="D19" i="207" s="1"/>
  <c r="C14" i="207"/>
  <c r="C19" i="207" s="1"/>
  <c r="B14" i="207"/>
  <c r="B19" i="207" s="1"/>
  <c r="S13" i="207"/>
  <c r="S18" i="207" s="1"/>
  <c r="R13" i="207"/>
  <c r="R18" i="207" s="1"/>
  <c r="Q13" i="207"/>
  <c r="Q18" i="207" s="1"/>
  <c r="P13" i="207"/>
  <c r="P18" i="207" s="1"/>
  <c r="L13" i="207"/>
  <c r="L18" i="207" s="1"/>
  <c r="K13" i="207"/>
  <c r="K18" i="207" s="1"/>
  <c r="J13" i="207"/>
  <c r="J18" i="207" s="1"/>
  <c r="I13" i="207"/>
  <c r="I18" i="207" s="1"/>
  <c r="H13" i="207"/>
  <c r="H18" i="207" s="1"/>
  <c r="E13" i="207"/>
  <c r="E18" i="207" s="1"/>
  <c r="D13" i="207"/>
  <c r="D18" i="207" s="1"/>
  <c r="C13" i="207"/>
  <c r="C18" i="207" s="1"/>
  <c r="B13" i="207"/>
  <c r="B18" i="207" s="1"/>
  <c r="S25" i="206"/>
  <c r="L25" i="206"/>
  <c r="K25" i="206"/>
  <c r="E25" i="206"/>
  <c r="S18" i="206"/>
  <c r="S24" i="206" s="1"/>
  <c r="R18" i="206"/>
  <c r="R24" i="206" s="1"/>
  <c r="Q18" i="206"/>
  <c r="Q24" i="206" s="1"/>
  <c r="P18" i="206"/>
  <c r="P24" i="206" s="1"/>
  <c r="L18" i="206"/>
  <c r="L24" i="206" s="1"/>
  <c r="K18" i="206"/>
  <c r="K24" i="206" s="1"/>
  <c r="J18" i="206"/>
  <c r="J24" i="206" s="1"/>
  <c r="I18" i="206"/>
  <c r="I24" i="206" s="1"/>
  <c r="H18" i="206"/>
  <c r="H24" i="206" s="1"/>
  <c r="E18" i="206"/>
  <c r="E24" i="206" s="1"/>
  <c r="D18" i="206"/>
  <c r="D24" i="206" s="1"/>
  <c r="C18" i="206"/>
  <c r="C24" i="206" s="1"/>
  <c r="B18" i="206"/>
  <c r="B24" i="206" s="1"/>
  <c r="S17" i="206"/>
  <c r="S23" i="206" s="1"/>
  <c r="R17" i="206"/>
  <c r="R23" i="206" s="1"/>
  <c r="Q17" i="206"/>
  <c r="Q23" i="206" s="1"/>
  <c r="P17" i="206"/>
  <c r="P23" i="206" s="1"/>
  <c r="L17" i="206"/>
  <c r="L23" i="206" s="1"/>
  <c r="K17" i="206"/>
  <c r="K23" i="206" s="1"/>
  <c r="J17" i="206"/>
  <c r="J23" i="206" s="1"/>
  <c r="I17" i="206"/>
  <c r="I23" i="206" s="1"/>
  <c r="H17" i="206"/>
  <c r="H23" i="206" s="1"/>
  <c r="E17" i="206"/>
  <c r="E23" i="206" s="1"/>
  <c r="D17" i="206"/>
  <c r="D23" i="206" s="1"/>
  <c r="C17" i="206"/>
  <c r="C23" i="206" s="1"/>
  <c r="B17" i="206"/>
  <c r="B23" i="206" s="1"/>
  <c r="S16" i="206"/>
  <c r="S22" i="206" s="1"/>
  <c r="R16" i="206"/>
  <c r="R22" i="206" s="1"/>
  <c r="Q16" i="206"/>
  <c r="Q22" i="206" s="1"/>
  <c r="P16" i="206"/>
  <c r="P22" i="206" s="1"/>
  <c r="L16" i="206"/>
  <c r="K16" i="206"/>
  <c r="K22" i="206" s="1"/>
  <c r="J16" i="206"/>
  <c r="J22" i="206" s="1"/>
  <c r="I16" i="206"/>
  <c r="I22" i="206" s="1"/>
  <c r="H16" i="206"/>
  <c r="H22" i="206" s="1"/>
  <c r="E16" i="206"/>
  <c r="E22" i="206" s="1"/>
  <c r="D16" i="206"/>
  <c r="D22" i="206" s="1"/>
  <c r="C16" i="206"/>
  <c r="C22" i="206" s="1"/>
  <c r="B16" i="206"/>
  <c r="B22" i="206" s="1"/>
  <c r="S15" i="206"/>
  <c r="S21" i="206" s="1"/>
  <c r="R15" i="206"/>
  <c r="R21" i="206" s="1"/>
  <c r="Q15" i="206"/>
  <c r="Q21" i="206" s="1"/>
  <c r="P15" i="206"/>
  <c r="P21" i="206" s="1"/>
  <c r="L15" i="206"/>
  <c r="K15" i="206"/>
  <c r="K21" i="206" s="1"/>
  <c r="J15" i="206"/>
  <c r="J21" i="206" s="1"/>
  <c r="I15" i="206"/>
  <c r="I21" i="206" s="1"/>
  <c r="H15" i="206"/>
  <c r="H21" i="206" s="1"/>
  <c r="E15" i="206"/>
  <c r="E21" i="206" s="1"/>
  <c r="D15" i="206"/>
  <c r="D21" i="206" s="1"/>
  <c r="C15" i="206"/>
  <c r="C21" i="206" s="1"/>
  <c r="B15" i="206"/>
  <c r="B21" i="206" s="1"/>
  <c r="S17" i="205"/>
  <c r="K17" i="205"/>
  <c r="E17" i="205"/>
  <c r="S12" i="205"/>
  <c r="S16" i="205" s="1"/>
  <c r="R12" i="205"/>
  <c r="R16" i="205" s="1"/>
  <c r="Q12" i="205"/>
  <c r="Q16" i="205" s="1"/>
  <c r="P12" i="205"/>
  <c r="P16" i="205" s="1"/>
  <c r="L12" i="205"/>
  <c r="K12" i="205"/>
  <c r="K16" i="205" s="1"/>
  <c r="J12" i="205"/>
  <c r="J16" i="205" s="1"/>
  <c r="I12" i="205"/>
  <c r="I16" i="205" s="1"/>
  <c r="H12" i="205"/>
  <c r="H16" i="205" s="1"/>
  <c r="E12" i="205"/>
  <c r="E16" i="205" s="1"/>
  <c r="D12" i="205"/>
  <c r="D16" i="205" s="1"/>
  <c r="C12" i="205"/>
  <c r="C16" i="205" s="1"/>
  <c r="B12" i="205"/>
  <c r="B16" i="205" s="1"/>
  <c r="S11" i="205"/>
  <c r="S15" i="205" s="1"/>
  <c r="R11" i="205"/>
  <c r="R15" i="205" s="1"/>
  <c r="Q11" i="205"/>
  <c r="Q15" i="205" s="1"/>
  <c r="P11" i="205"/>
  <c r="P15" i="205" s="1"/>
  <c r="L11" i="205"/>
  <c r="K11" i="205"/>
  <c r="K15" i="205" s="1"/>
  <c r="J11" i="205"/>
  <c r="J15" i="205" s="1"/>
  <c r="I11" i="205"/>
  <c r="I15" i="205" s="1"/>
  <c r="H11" i="205"/>
  <c r="H15" i="205" s="1"/>
  <c r="E11" i="205"/>
  <c r="E15" i="205" s="1"/>
  <c r="D11" i="205"/>
  <c r="D15" i="205" s="1"/>
  <c r="C11" i="205"/>
  <c r="C15" i="205" s="1"/>
  <c r="B11" i="205"/>
  <c r="B15" i="205" s="1"/>
  <c r="S21" i="204"/>
  <c r="L21" i="204"/>
  <c r="K21" i="204"/>
  <c r="E21" i="204"/>
  <c r="S15" i="204"/>
  <c r="S20" i="204" s="1"/>
  <c r="R15" i="204"/>
  <c r="R20" i="204" s="1"/>
  <c r="Q15" i="204"/>
  <c r="Q20" i="204" s="1"/>
  <c r="P15" i="204"/>
  <c r="P20" i="204" s="1"/>
  <c r="L15" i="204"/>
  <c r="K15" i="204"/>
  <c r="K20" i="204" s="1"/>
  <c r="J15" i="204"/>
  <c r="J20" i="204" s="1"/>
  <c r="I15" i="204"/>
  <c r="I20" i="204" s="1"/>
  <c r="H15" i="204"/>
  <c r="H20" i="204" s="1"/>
  <c r="E15" i="204"/>
  <c r="E20" i="204" s="1"/>
  <c r="D15" i="204"/>
  <c r="D20" i="204" s="1"/>
  <c r="C15" i="204"/>
  <c r="C20" i="204" s="1"/>
  <c r="B15" i="204"/>
  <c r="B20" i="204" s="1"/>
  <c r="S14" i="204"/>
  <c r="S19" i="204" s="1"/>
  <c r="R14" i="204"/>
  <c r="R19" i="204" s="1"/>
  <c r="Q14" i="204"/>
  <c r="Q19" i="204" s="1"/>
  <c r="P14" i="204"/>
  <c r="P19" i="204" s="1"/>
  <c r="L14" i="204"/>
  <c r="L19" i="204" s="1"/>
  <c r="K14" i="204"/>
  <c r="K19" i="204" s="1"/>
  <c r="J14" i="204"/>
  <c r="J19" i="204" s="1"/>
  <c r="I14" i="204"/>
  <c r="I19" i="204" s="1"/>
  <c r="H14" i="204"/>
  <c r="H19" i="204" s="1"/>
  <c r="E14" i="204"/>
  <c r="E19" i="204" s="1"/>
  <c r="D14" i="204"/>
  <c r="D19" i="204" s="1"/>
  <c r="C14" i="204"/>
  <c r="C19" i="204" s="1"/>
  <c r="B14" i="204"/>
  <c r="B19" i="204" s="1"/>
  <c r="S13" i="204"/>
  <c r="S18" i="204" s="1"/>
  <c r="R13" i="204"/>
  <c r="R18" i="204" s="1"/>
  <c r="Q13" i="204"/>
  <c r="Q18" i="204" s="1"/>
  <c r="P13" i="204"/>
  <c r="P18" i="204" s="1"/>
  <c r="L13" i="204"/>
  <c r="L18" i="204" s="1"/>
  <c r="K13" i="204"/>
  <c r="K18" i="204" s="1"/>
  <c r="J13" i="204"/>
  <c r="J18" i="204" s="1"/>
  <c r="I13" i="204"/>
  <c r="I18" i="204" s="1"/>
  <c r="H13" i="204"/>
  <c r="H18" i="204" s="1"/>
  <c r="E13" i="204"/>
  <c r="E18" i="204" s="1"/>
  <c r="D13" i="204"/>
  <c r="D18" i="204" s="1"/>
  <c r="C13" i="204"/>
  <c r="C18" i="204" s="1"/>
  <c r="B13" i="204"/>
  <c r="B18" i="204" s="1"/>
  <c r="S21" i="203"/>
  <c r="L21" i="203"/>
  <c r="K21" i="203"/>
  <c r="E21" i="203"/>
  <c r="S15" i="203"/>
  <c r="S20" i="203" s="1"/>
  <c r="R15" i="203"/>
  <c r="R20" i="203" s="1"/>
  <c r="Q15" i="203"/>
  <c r="Q20" i="203" s="1"/>
  <c r="P15" i="203"/>
  <c r="P20" i="203" s="1"/>
  <c r="L15" i="203"/>
  <c r="L20" i="203" s="1"/>
  <c r="K15" i="203"/>
  <c r="K20" i="203" s="1"/>
  <c r="J15" i="203"/>
  <c r="J20" i="203" s="1"/>
  <c r="I15" i="203"/>
  <c r="I20" i="203" s="1"/>
  <c r="H15" i="203"/>
  <c r="H20" i="203" s="1"/>
  <c r="E15" i="203"/>
  <c r="E20" i="203" s="1"/>
  <c r="D15" i="203"/>
  <c r="D20" i="203" s="1"/>
  <c r="C15" i="203"/>
  <c r="C20" i="203" s="1"/>
  <c r="B15" i="203"/>
  <c r="B20" i="203" s="1"/>
  <c r="S14" i="203"/>
  <c r="S19" i="203" s="1"/>
  <c r="R14" i="203"/>
  <c r="R19" i="203" s="1"/>
  <c r="Q14" i="203"/>
  <c r="Q19" i="203" s="1"/>
  <c r="P14" i="203"/>
  <c r="P19" i="203" s="1"/>
  <c r="L14" i="203"/>
  <c r="L19" i="203" s="1"/>
  <c r="K14" i="203"/>
  <c r="K19" i="203" s="1"/>
  <c r="J14" i="203"/>
  <c r="J19" i="203" s="1"/>
  <c r="I14" i="203"/>
  <c r="I19" i="203" s="1"/>
  <c r="H14" i="203"/>
  <c r="H19" i="203" s="1"/>
  <c r="E14" i="203"/>
  <c r="E19" i="203" s="1"/>
  <c r="D14" i="203"/>
  <c r="D19" i="203" s="1"/>
  <c r="C14" i="203"/>
  <c r="C19" i="203" s="1"/>
  <c r="B14" i="203"/>
  <c r="B19" i="203" s="1"/>
  <c r="S13" i="203"/>
  <c r="S18" i="203" s="1"/>
  <c r="R13" i="203"/>
  <c r="R18" i="203" s="1"/>
  <c r="Q13" i="203"/>
  <c r="Q18" i="203" s="1"/>
  <c r="P13" i="203"/>
  <c r="P18" i="203" s="1"/>
  <c r="L13" i="203"/>
  <c r="L18" i="203" s="1"/>
  <c r="K13" i="203"/>
  <c r="K18" i="203" s="1"/>
  <c r="J13" i="203"/>
  <c r="J18" i="203" s="1"/>
  <c r="I13" i="203"/>
  <c r="I18" i="203" s="1"/>
  <c r="H13" i="203"/>
  <c r="H18" i="203" s="1"/>
  <c r="E13" i="203"/>
  <c r="E18" i="203" s="1"/>
  <c r="D13" i="203"/>
  <c r="D18" i="203" s="1"/>
  <c r="C13" i="203"/>
  <c r="C18" i="203" s="1"/>
  <c r="B13" i="203"/>
  <c r="B18" i="203" s="1"/>
  <c r="S25" i="202"/>
  <c r="L25" i="202"/>
  <c r="K25" i="202"/>
  <c r="E25" i="202"/>
  <c r="S18" i="202"/>
  <c r="S24" i="202" s="1"/>
  <c r="R18" i="202"/>
  <c r="R24" i="202" s="1"/>
  <c r="Q18" i="202"/>
  <c r="Q24" i="202" s="1"/>
  <c r="P18" i="202"/>
  <c r="P24" i="202" s="1"/>
  <c r="L18" i="202"/>
  <c r="L24" i="202" s="1"/>
  <c r="K18" i="202"/>
  <c r="K24" i="202" s="1"/>
  <c r="J18" i="202"/>
  <c r="J24" i="202" s="1"/>
  <c r="I18" i="202"/>
  <c r="I24" i="202" s="1"/>
  <c r="H18" i="202"/>
  <c r="H24" i="202" s="1"/>
  <c r="E18" i="202"/>
  <c r="E24" i="202" s="1"/>
  <c r="D18" i="202"/>
  <c r="D24" i="202" s="1"/>
  <c r="C18" i="202"/>
  <c r="C24" i="202" s="1"/>
  <c r="B18" i="202"/>
  <c r="B24" i="202" s="1"/>
  <c r="S17" i="202"/>
  <c r="S23" i="202" s="1"/>
  <c r="R17" i="202"/>
  <c r="R23" i="202" s="1"/>
  <c r="Q17" i="202"/>
  <c r="Q23" i="202" s="1"/>
  <c r="P17" i="202"/>
  <c r="P23" i="202" s="1"/>
  <c r="L17" i="202"/>
  <c r="L23" i="202" s="1"/>
  <c r="K17" i="202"/>
  <c r="K23" i="202" s="1"/>
  <c r="J17" i="202"/>
  <c r="J23" i="202" s="1"/>
  <c r="I17" i="202"/>
  <c r="I23" i="202" s="1"/>
  <c r="H17" i="202"/>
  <c r="H23" i="202" s="1"/>
  <c r="E17" i="202"/>
  <c r="E23" i="202" s="1"/>
  <c r="D17" i="202"/>
  <c r="D23" i="202" s="1"/>
  <c r="C17" i="202"/>
  <c r="C23" i="202" s="1"/>
  <c r="B17" i="202"/>
  <c r="B23" i="202" s="1"/>
  <c r="S16" i="202"/>
  <c r="S22" i="202" s="1"/>
  <c r="R16" i="202"/>
  <c r="R22" i="202" s="1"/>
  <c r="Q16" i="202"/>
  <c r="Q22" i="202" s="1"/>
  <c r="P16" i="202"/>
  <c r="P22" i="202" s="1"/>
  <c r="L16" i="202"/>
  <c r="K16" i="202"/>
  <c r="K22" i="202" s="1"/>
  <c r="J16" i="202"/>
  <c r="J22" i="202" s="1"/>
  <c r="I16" i="202"/>
  <c r="I22" i="202" s="1"/>
  <c r="H16" i="202"/>
  <c r="H22" i="202" s="1"/>
  <c r="E16" i="202"/>
  <c r="E22" i="202" s="1"/>
  <c r="D16" i="202"/>
  <c r="D22" i="202" s="1"/>
  <c r="C16" i="202"/>
  <c r="C22" i="202" s="1"/>
  <c r="B16" i="202"/>
  <c r="B22" i="202" s="1"/>
  <c r="S15" i="202"/>
  <c r="S21" i="202" s="1"/>
  <c r="R15" i="202"/>
  <c r="R21" i="202" s="1"/>
  <c r="Q15" i="202"/>
  <c r="Q21" i="202" s="1"/>
  <c r="P15" i="202"/>
  <c r="P21" i="202" s="1"/>
  <c r="L15" i="202"/>
  <c r="K15" i="202"/>
  <c r="K21" i="202" s="1"/>
  <c r="J15" i="202"/>
  <c r="J21" i="202" s="1"/>
  <c r="I15" i="202"/>
  <c r="I21" i="202" s="1"/>
  <c r="H15" i="202"/>
  <c r="H21" i="202" s="1"/>
  <c r="E15" i="202"/>
  <c r="E21" i="202" s="1"/>
  <c r="D15" i="202"/>
  <c r="D21" i="202" s="1"/>
  <c r="C15" i="202"/>
  <c r="C21" i="202" s="1"/>
  <c r="B15" i="202"/>
  <c r="B21" i="202" s="1"/>
  <c r="S17" i="201"/>
  <c r="K17" i="201"/>
  <c r="E17" i="201"/>
  <c r="S12" i="201"/>
  <c r="S16" i="201" s="1"/>
  <c r="R12" i="201"/>
  <c r="R16" i="201" s="1"/>
  <c r="Q12" i="201"/>
  <c r="Q16" i="201" s="1"/>
  <c r="P12" i="201"/>
  <c r="P16" i="201" s="1"/>
  <c r="L12" i="201"/>
  <c r="K12" i="201"/>
  <c r="K16" i="201" s="1"/>
  <c r="J12" i="201"/>
  <c r="J16" i="201" s="1"/>
  <c r="I12" i="201"/>
  <c r="I16" i="201" s="1"/>
  <c r="H12" i="201"/>
  <c r="H16" i="201" s="1"/>
  <c r="E12" i="201"/>
  <c r="E16" i="201" s="1"/>
  <c r="D12" i="201"/>
  <c r="D16" i="201" s="1"/>
  <c r="C12" i="201"/>
  <c r="C16" i="201" s="1"/>
  <c r="B12" i="201"/>
  <c r="B16" i="201" s="1"/>
  <c r="S11" i="201"/>
  <c r="S15" i="201" s="1"/>
  <c r="R11" i="201"/>
  <c r="R15" i="201" s="1"/>
  <c r="Q11" i="201"/>
  <c r="Q15" i="201" s="1"/>
  <c r="P11" i="201"/>
  <c r="P15" i="201" s="1"/>
  <c r="L11" i="201"/>
  <c r="K11" i="201"/>
  <c r="K15" i="201" s="1"/>
  <c r="J11" i="201"/>
  <c r="J15" i="201" s="1"/>
  <c r="I11" i="201"/>
  <c r="I15" i="201" s="1"/>
  <c r="H11" i="201"/>
  <c r="H15" i="201" s="1"/>
  <c r="E11" i="201"/>
  <c r="E15" i="201" s="1"/>
  <c r="D11" i="201"/>
  <c r="D15" i="201" s="1"/>
  <c r="C11" i="201"/>
  <c r="C15" i="201" s="1"/>
  <c r="B11" i="201"/>
  <c r="B15" i="201" s="1"/>
  <c r="S21" i="200"/>
  <c r="L21" i="200"/>
  <c r="K21" i="200"/>
  <c r="E21" i="200"/>
  <c r="S15" i="200"/>
  <c r="S20" i="200" s="1"/>
  <c r="R15" i="200"/>
  <c r="R20" i="200" s="1"/>
  <c r="Q15" i="200"/>
  <c r="Q20" i="200" s="1"/>
  <c r="P15" i="200"/>
  <c r="P20" i="200" s="1"/>
  <c r="L15" i="200"/>
  <c r="K15" i="200"/>
  <c r="K20" i="200" s="1"/>
  <c r="J15" i="200"/>
  <c r="J20" i="200" s="1"/>
  <c r="I15" i="200"/>
  <c r="I20" i="200" s="1"/>
  <c r="H15" i="200"/>
  <c r="H20" i="200" s="1"/>
  <c r="E15" i="200"/>
  <c r="E20" i="200" s="1"/>
  <c r="D15" i="200"/>
  <c r="D20" i="200" s="1"/>
  <c r="C15" i="200"/>
  <c r="C20" i="200" s="1"/>
  <c r="B15" i="200"/>
  <c r="B20" i="200" s="1"/>
  <c r="S14" i="200"/>
  <c r="S19" i="200" s="1"/>
  <c r="R14" i="200"/>
  <c r="R19" i="200" s="1"/>
  <c r="Q14" i="200"/>
  <c r="Q19" i="200" s="1"/>
  <c r="P14" i="200"/>
  <c r="P19" i="200" s="1"/>
  <c r="L14" i="200"/>
  <c r="L19" i="200" s="1"/>
  <c r="K14" i="200"/>
  <c r="K19" i="200" s="1"/>
  <c r="J14" i="200"/>
  <c r="J19" i="200" s="1"/>
  <c r="I14" i="200"/>
  <c r="I19" i="200" s="1"/>
  <c r="H14" i="200"/>
  <c r="H19" i="200" s="1"/>
  <c r="E14" i="200"/>
  <c r="E19" i="200" s="1"/>
  <c r="D14" i="200"/>
  <c r="D19" i="200" s="1"/>
  <c r="C14" i="200"/>
  <c r="C19" i="200" s="1"/>
  <c r="B14" i="200"/>
  <c r="B19" i="200" s="1"/>
  <c r="S13" i="200"/>
  <c r="S18" i="200" s="1"/>
  <c r="R13" i="200"/>
  <c r="R18" i="200" s="1"/>
  <c r="Q13" i="200"/>
  <c r="Q18" i="200" s="1"/>
  <c r="P13" i="200"/>
  <c r="P18" i="200" s="1"/>
  <c r="L13" i="200"/>
  <c r="L18" i="200" s="1"/>
  <c r="K13" i="200"/>
  <c r="K18" i="200" s="1"/>
  <c r="J13" i="200"/>
  <c r="J18" i="200" s="1"/>
  <c r="I13" i="200"/>
  <c r="I18" i="200" s="1"/>
  <c r="H13" i="200"/>
  <c r="H18" i="200" s="1"/>
  <c r="E13" i="200"/>
  <c r="E18" i="200" s="1"/>
  <c r="D13" i="200"/>
  <c r="D18" i="200" s="1"/>
  <c r="C13" i="200"/>
  <c r="C18" i="200" s="1"/>
  <c r="B13" i="200"/>
  <c r="B18" i="200" s="1"/>
  <c r="S21" i="199"/>
  <c r="L21" i="199"/>
  <c r="K21" i="199"/>
  <c r="E21" i="199"/>
  <c r="S15" i="199"/>
  <c r="S20" i="199" s="1"/>
  <c r="R15" i="199"/>
  <c r="R20" i="199" s="1"/>
  <c r="Q15" i="199"/>
  <c r="Q20" i="199" s="1"/>
  <c r="P15" i="199"/>
  <c r="P20" i="199" s="1"/>
  <c r="L15" i="199"/>
  <c r="L20" i="199" s="1"/>
  <c r="K15" i="199"/>
  <c r="K20" i="199" s="1"/>
  <c r="J15" i="199"/>
  <c r="J20" i="199" s="1"/>
  <c r="I15" i="199"/>
  <c r="I20" i="199" s="1"/>
  <c r="H15" i="199"/>
  <c r="H20" i="199" s="1"/>
  <c r="E15" i="199"/>
  <c r="E20" i="199" s="1"/>
  <c r="D15" i="199"/>
  <c r="D20" i="199" s="1"/>
  <c r="C15" i="199"/>
  <c r="C20" i="199" s="1"/>
  <c r="B15" i="199"/>
  <c r="B20" i="199" s="1"/>
  <c r="S14" i="199"/>
  <c r="S19" i="199" s="1"/>
  <c r="R14" i="199"/>
  <c r="R19" i="199" s="1"/>
  <c r="Q14" i="199"/>
  <c r="Q19" i="199" s="1"/>
  <c r="P14" i="199"/>
  <c r="P19" i="199" s="1"/>
  <c r="L14" i="199"/>
  <c r="L19" i="199" s="1"/>
  <c r="K14" i="199"/>
  <c r="K19" i="199" s="1"/>
  <c r="J14" i="199"/>
  <c r="J19" i="199" s="1"/>
  <c r="I14" i="199"/>
  <c r="I19" i="199" s="1"/>
  <c r="H14" i="199"/>
  <c r="H19" i="199" s="1"/>
  <c r="E14" i="199"/>
  <c r="E19" i="199" s="1"/>
  <c r="D14" i="199"/>
  <c r="D19" i="199" s="1"/>
  <c r="C14" i="199"/>
  <c r="C19" i="199" s="1"/>
  <c r="B14" i="199"/>
  <c r="B19" i="199" s="1"/>
  <c r="S13" i="199"/>
  <c r="S18" i="199" s="1"/>
  <c r="R13" i="199"/>
  <c r="R18" i="199" s="1"/>
  <c r="Q13" i="199"/>
  <c r="Q18" i="199" s="1"/>
  <c r="P13" i="199"/>
  <c r="P18" i="199" s="1"/>
  <c r="L13" i="199"/>
  <c r="L18" i="199" s="1"/>
  <c r="K13" i="199"/>
  <c r="K18" i="199" s="1"/>
  <c r="J13" i="199"/>
  <c r="J18" i="199" s="1"/>
  <c r="I13" i="199"/>
  <c r="I18" i="199" s="1"/>
  <c r="H13" i="199"/>
  <c r="H18" i="199" s="1"/>
  <c r="E13" i="199"/>
  <c r="E18" i="199" s="1"/>
  <c r="D13" i="199"/>
  <c r="D18" i="199" s="1"/>
  <c r="C13" i="199"/>
  <c r="C18" i="199" s="1"/>
  <c r="B13" i="199"/>
  <c r="B18" i="199" s="1"/>
  <c r="S25" i="198"/>
  <c r="L25" i="198"/>
  <c r="K25" i="198"/>
  <c r="E25" i="198"/>
  <c r="R23" i="198"/>
  <c r="P21" i="198"/>
  <c r="S18" i="198"/>
  <c r="S24" i="198" s="1"/>
  <c r="R18" i="198"/>
  <c r="R24" i="198" s="1"/>
  <c r="Q18" i="198"/>
  <c r="Q24" i="198" s="1"/>
  <c r="P18" i="198"/>
  <c r="P24" i="198" s="1"/>
  <c r="L18" i="198"/>
  <c r="L24" i="198" s="1"/>
  <c r="K18" i="198"/>
  <c r="K24" i="198" s="1"/>
  <c r="J18" i="198"/>
  <c r="J24" i="198" s="1"/>
  <c r="I18" i="198"/>
  <c r="I24" i="198" s="1"/>
  <c r="H18" i="198"/>
  <c r="H24" i="198" s="1"/>
  <c r="E18" i="198"/>
  <c r="E24" i="198" s="1"/>
  <c r="D18" i="198"/>
  <c r="D24" i="198" s="1"/>
  <c r="C18" i="198"/>
  <c r="C24" i="198" s="1"/>
  <c r="B18" i="198"/>
  <c r="B24" i="198" s="1"/>
  <c r="S17" i="198"/>
  <c r="S23" i="198" s="1"/>
  <c r="R17" i="198"/>
  <c r="Q17" i="198"/>
  <c r="Q23" i="198" s="1"/>
  <c r="P17" i="198"/>
  <c r="P23" i="198" s="1"/>
  <c r="L17" i="198"/>
  <c r="L23" i="198" s="1"/>
  <c r="K17" i="198"/>
  <c r="K23" i="198" s="1"/>
  <c r="J17" i="198"/>
  <c r="J23" i="198" s="1"/>
  <c r="I17" i="198"/>
  <c r="I23" i="198" s="1"/>
  <c r="H17" i="198"/>
  <c r="H23" i="198" s="1"/>
  <c r="E17" i="198"/>
  <c r="E23" i="198" s="1"/>
  <c r="D17" i="198"/>
  <c r="D23" i="198" s="1"/>
  <c r="C17" i="198"/>
  <c r="C23" i="198" s="1"/>
  <c r="B17" i="198"/>
  <c r="B23" i="198" s="1"/>
  <c r="S16" i="198"/>
  <c r="S22" i="198" s="1"/>
  <c r="R16" i="198"/>
  <c r="R22" i="198" s="1"/>
  <c r="Q16" i="198"/>
  <c r="Q22" i="198" s="1"/>
  <c r="P16" i="198"/>
  <c r="P22" i="198" s="1"/>
  <c r="L16" i="198"/>
  <c r="K16" i="198"/>
  <c r="K22" i="198" s="1"/>
  <c r="J16" i="198"/>
  <c r="J22" i="198" s="1"/>
  <c r="I16" i="198"/>
  <c r="I22" i="198" s="1"/>
  <c r="H16" i="198"/>
  <c r="H22" i="198" s="1"/>
  <c r="E16" i="198"/>
  <c r="E22" i="198" s="1"/>
  <c r="D16" i="198"/>
  <c r="D22" i="198" s="1"/>
  <c r="C16" i="198"/>
  <c r="C22" i="198" s="1"/>
  <c r="B16" i="198"/>
  <c r="B22" i="198" s="1"/>
  <c r="S15" i="198"/>
  <c r="S21" i="198" s="1"/>
  <c r="R15" i="198"/>
  <c r="R21" i="198" s="1"/>
  <c r="Q15" i="198"/>
  <c r="Q21" i="198" s="1"/>
  <c r="P15" i="198"/>
  <c r="L15" i="198"/>
  <c r="K15" i="198"/>
  <c r="K21" i="198" s="1"/>
  <c r="J15" i="198"/>
  <c r="J21" i="198" s="1"/>
  <c r="I15" i="198"/>
  <c r="I21" i="198" s="1"/>
  <c r="H15" i="198"/>
  <c r="H21" i="198" s="1"/>
  <c r="E15" i="198"/>
  <c r="E21" i="198" s="1"/>
  <c r="D15" i="198"/>
  <c r="D21" i="198" s="1"/>
  <c r="C15" i="198"/>
  <c r="C21" i="198" s="1"/>
  <c r="B15" i="198"/>
  <c r="B21" i="198" s="1"/>
  <c r="S17" i="197"/>
  <c r="K17" i="197"/>
  <c r="E17" i="197"/>
  <c r="S12" i="197"/>
  <c r="S16" i="197" s="1"/>
  <c r="R12" i="197"/>
  <c r="R16" i="197" s="1"/>
  <c r="Q12" i="197"/>
  <c r="Q16" i="197" s="1"/>
  <c r="P12" i="197"/>
  <c r="P16" i="197" s="1"/>
  <c r="L12" i="197"/>
  <c r="K12" i="197"/>
  <c r="K16" i="197" s="1"/>
  <c r="J12" i="197"/>
  <c r="J16" i="197" s="1"/>
  <c r="I12" i="197"/>
  <c r="I16" i="197" s="1"/>
  <c r="H12" i="197"/>
  <c r="H16" i="197" s="1"/>
  <c r="E12" i="197"/>
  <c r="E16" i="197" s="1"/>
  <c r="D12" i="197"/>
  <c r="D16" i="197" s="1"/>
  <c r="C12" i="197"/>
  <c r="C16" i="197" s="1"/>
  <c r="B12" i="197"/>
  <c r="B16" i="197" s="1"/>
  <c r="S11" i="197"/>
  <c r="S15" i="197" s="1"/>
  <c r="R11" i="197"/>
  <c r="R15" i="197" s="1"/>
  <c r="Q11" i="197"/>
  <c r="Q15" i="197" s="1"/>
  <c r="P11" i="197"/>
  <c r="P15" i="197" s="1"/>
  <c r="L11" i="197"/>
  <c r="K11" i="197"/>
  <c r="K15" i="197" s="1"/>
  <c r="J11" i="197"/>
  <c r="J15" i="197" s="1"/>
  <c r="I11" i="197"/>
  <c r="I15" i="197" s="1"/>
  <c r="H11" i="197"/>
  <c r="H15" i="197" s="1"/>
  <c r="E11" i="197"/>
  <c r="E15" i="197" s="1"/>
  <c r="D11" i="197"/>
  <c r="D15" i="197" s="1"/>
  <c r="C11" i="197"/>
  <c r="C15" i="197" s="1"/>
  <c r="B11" i="197"/>
  <c r="B15" i="197" s="1"/>
  <c r="S21" i="196"/>
  <c r="L21" i="196"/>
  <c r="K21" i="196"/>
  <c r="E21" i="196"/>
  <c r="S15" i="196"/>
  <c r="S20" i="196" s="1"/>
  <c r="R15" i="196"/>
  <c r="R20" i="196" s="1"/>
  <c r="Q15" i="196"/>
  <c r="Q20" i="196" s="1"/>
  <c r="P15" i="196"/>
  <c r="P20" i="196" s="1"/>
  <c r="L15" i="196"/>
  <c r="K15" i="196"/>
  <c r="K20" i="196" s="1"/>
  <c r="J15" i="196"/>
  <c r="J20" i="196" s="1"/>
  <c r="I15" i="196"/>
  <c r="I20" i="196" s="1"/>
  <c r="H15" i="196"/>
  <c r="H20" i="196" s="1"/>
  <c r="E15" i="196"/>
  <c r="E20" i="196" s="1"/>
  <c r="D15" i="196"/>
  <c r="D20" i="196" s="1"/>
  <c r="C15" i="196"/>
  <c r="C20" i="196" s="1"/>
  <c r="B15" i="196"/>
  <c r="B20" i="196" s="1"/>
  <c r="S14" i="196"/>
  <c r="S19" i="196" s="1"/>
  <c r="R14" i="196"/>
  <c r="R19" i="196" s="1"/>
  <c r="Q14" i="196"/>
  <c r="Q19" i="196" s="1"/>
  <c r="P14" i="196"/>
  <c r="P19" i="196" s="1"/>
  <c r="L14" i="196"/>
  <c r="L19" i="196" s="1"/>
  <c r="K14" i="196"/>
  <c r="K19" i="196" s="1"/>
  <c r="J14" i="196"/>
  <c r="J19" i="196" s="1"/>
  <c r="I14" i="196"/>
  <c r="I19" i="196" s="1"/>
  <c r="H14" i="196"/>
  <c r="H19" i="196" s="1"/>
  <c r="E14" i="196"/>
  <c r="E19" i="196" s="1"/>
  <c r="D14" i="196"/>
  <c r="D19" i="196" s="1"/>
  <c r="C14" i="196"/>
  <c r="C19" i="196" s="1"/>
  <c r="B14" i="196"/>
  <c r="B19" i="196" s="1"/>
  <c r="S13" i="196"/>
  <c r="S18" i="196" s="1"/>
  <c r="R13" i="196"/>
  <c r="R18" i="196" s="1"/>
  <c r="Q13" i="196"/>
  <c r="Q18" i="196" s="1"/>
  <c r="P13" i="196"/>
  <c r="P18" i="196" s="1"/>
  <c r="L13" i="196"/>
  <c r="L18" i="196" s="1"/>
  <c r="K13" i="196"/>
  <c r="K18" i="196" s="1"/>
  <c r="J13" i="196"/>
  <c r="J18" i="196" s="1"/>
  <c r="I13" i="196"/>
  <c r="I18" i="196" s="1"/>
  <c r="H13" i="196"/>
  <c r="H18" i="196" s="1"/>
  <c r="E13" i="196"/>
  <c r="E18" i="196" s="1"/>
  <c r="D13" i="196"/>
  <c r="D18" i="196" s="1"/>
  <c r="C13" i="196"/>
  <c r="C18" i="196" s="1"/>
  <c r="B13" i="196"/>
  <c r="B18" i="196" s="1"/>
  <c r="S21" i="195"/>
  <c r="L21" i="195"/>
  <c r="K21" i="195"/>
  <c r="E21" i="195"/>
  <c r="R20" i="195"/>
  <c r="S15" i="195"/>
  <c r="S20" i="195" s="1"/>
  <c r="R15" i="195"/>
  <c r="Q15" i="195"/>
  <c r="Q20" i="195" s="1"/>
  <c r="P15" i="195"/>
  <c r="P20" i="195" s="1"/>
  <c r="L15" i="195"/>
  <c r="L20" i="195" s="1"/>
  <c r="K15" i="195"/>
  <c r="K20" i="195" s="1"/>
  <c r="J15" i="195"/>
  <c r="J20" i="195" s="1"/>
  <c r="I15" i="195"/>
  <c r="I20" i="195" s="1"/>
  <c r="H15" i="195"/>
  <c r="H20" i="195" s="1"/>
  <c r="E15" i="195"/>
  <c r="E20" i="195" s="1"/>
  <c r="D15" i="195"/>
  <c r="D20" i="195" s="1"/>
  <c r="C15" i="195"/>
  <c r="C20" i="195" s="1"/>
  <c r="B15" i="195"/>
  <c r="B20" i="195" s="1"/>
  <c r="S14" i="195"/>
  <c r="S19" i="195" s="1"/>
  <c r="R14" i="195"/>
  <c r="R19" i="195" s="1"/>
  <c r="Q14" i="195"/>
  <c r="Q19" i="195" s="1"/>
  <c r="P14" i="195"/>
  <c r="P19" i="195" s="1"/>
  <c r="L14" i="195"/>
  <c r="L19" i="195" s="1"/>
  <c r="K14" i="195"/>
  <c r="K19" i="195" s="1"/>
  <c r="J14" i="195"/>
  <c r="J19" i="195" s="1"/>
  <c r="I14" i="195"/>
  <c r="I19" i="195" s="1"/>
  <c r="H14" i="195"/>
  <c r="H19" i="195" s="1"/>
  <c r="E14" i="195"/>
  <c r="E19" i="195" s="1"/>
  <c r="D14" i="195"/>
  <c r="D19" i="195" s="1"/>
  <c r="C14" i="195"/>
  <c r="C19" i="195" s="1"/>
  <c r="B14" i="195"/>
  <c r="B19" i="195" s="1"/>
  <c r="S13" i="195"/>
  <c r="S18" i="195" s="1"/>
  <c r="R13" i="195"/>
  <c r="R18" i="195" s="1"/>
  <c r="Q13" i="195"/>
  <c r="Q18" i="195" s="1"/>
  <c r="P13" i="195"/>
  <c r="P18" i="195" s="1"/>
  <c r="L13" i="195"/>
  <c r="L18" i="195" s="1"/>
  <c r="K13" i="195"/>
  <c r="K18" i="195" s="1"/>
  <c r="J13" i="195"/>
  <c r="J18" i="195" s="1"/>
  <c r="I13" i="195"/>
  <c r="I18" i="195" s="1"/>
  <c r="H13" i="195"/>
  <c r="H18" i="195" s="1"/>
  <c r="E13" i="195"/>
  <c r="E18" i="195" s="1"/>
  <c r="D13" i="195"/>
  <c r="D18" i="195" s="1"/>
  <c r="C13" i="195"/>
  <c r="C18" i="195" s="1"/>
  <c r="B13" i="195"/>
  <c r="B18" i="195" s="1"/>
  <c r="S25" i="194"/>
  <c r="L25" i="194"/>
  <c r="K25" i="194"/>
  <c r="E25" i="194"/>
  <c r="S18" i="194"/>
  <c r="S24" i="194" s="1"/>
  <c r="R18" i="194"/>
  <c r="R24" i="194" s="1"/>
  <c r="Q18" i="194"/>
  <c r="Q24" i="194" s="1"/>
  <c r="P18" i="194"/>
  <c r="P24" i="194" s="1"/>
  <c r="L18" i="194"/>
  <c r="L24" i="194" s="1"/>
  <c r="K18" i="194"/>
  <c r="K24" i="194" s="1"/>
  <c r="J18" i="194"/>
  <c r="J24" i="194" s="1"/>
  <c r="I18" i="194"/>
  <c r="I24" i="194" s="1"/>
  <c r="H18" i="194"/>
  <c r="H24" i="194" s="1"/>
  <c r="E18" i="194"/>
  <c r="E24" i="194" s="1"/>
  <c r="D18" i="194"/>
  <c r="D24" i="194" s="1"/>
  <c r="C18" i="194"/>
  <c r="C24" i="194" s="1"/>
  <c r="B18" i="194"/>
  <c r="B24" i="194" s="1"/>
  <c r="S17" i="194"/>
  <c r="S23" i="194" s="1"/>
  <c r="R17" i="194"/>
  <c r="R23" i="194" s="1"/>
  <c r="Q17" i="194"/>
  <c r="Q23" i="194" s="1"/>
  <c r="P17" i="194"/>
  <c r="P23" i="194" s="1"/>
  <c r="L17" i="194"/>
  <c r="L23" i="194" s="1"/>
  <c r="K17" i="194"/>
  <c r="K23" i="194" s="1"/>
  <c r="J17" i="194"/>
  <c r="J23" i="194" s="1"/>
  <c r="I17" i="194"/>
  <c r="I23" i="194" s="1"/>
  <c r="H17" i="194"/>
  <c r="H23" i="194" s="1"/>
  <c r="E17" i="194"/>
  <c r="E23" i="194" s="1"/>
  <c r="D17" i="194"/>
  <c r="D23" i="194" s="1"/>
  <c r="C17" i="194"/>
  <c r="C23" i="194" s="1"/>
  <c r="B17" i="194"/>
  <c r="B23" i="194" s="1"/>
  <c r="S16" i="194"/>
  <c r="S22" i="194" s="1"/>
  <c r="R16" i="194"/>
  <c r="R22" i="194" s="1"/>
  <c r="Q16" i="194"/>
  <c r="Q22" i="194" s="1"/>
  <c r="P16" i="194"/>
  <c r="P22" i="194" s="1"/>
  <c r="L16" i="194"/>
  <c r="K16" i="194"/>
  <c r="K22" i="194" s="1"/>
  <c r="J16" i="194"/>
  <c r="J22" i="194" s="1"/>
  <c r="I16" i="194"/>
  <c r="I22" i="194" s="1"/>
  <c r="H16" i="194"/>
  <c r="H22" i="194" s="1"/>
  <c r="E16" i="194"/>
  <c r="E22" i="194" s="1"/>
  <c r="D16" i="194"/>
  <c r="D22" i="194" s="1"/>
  <c r="C16" i="194"/>
  <c r="C22" i="194" s="1"/>
  <c r="B16" i="194"/>
  <c r="B22" i="194" s="1"/>
  <c r="S15" i="194"/>
  <c r="S21" i="194" s="1"/>
  <c r="R15" i="194"/>
  <c r="R21" i="194" s="1"/>
  <c r="Q15" i="194"/>
  <c r="Q21" i="194" s="1"/>
  <c r="P15" i="194"/>
  <c r="P21" i="194" s="1"/>
  <c r="L15" i="194"/>
  <c r="K15" i="194"/>
  <c r="K21" i="194" s="1"/>
  <c r="J15" i="194"/>
  <c r="J21" i="194" s="1"/>
  <c r="I15" i="194"/>
  <c r="I21" i="194" s="1"/>
  <c r="H15" i="194"/>
  <c r="H21" i="194" s="1"/>
  <c r="E15" i="194"/>
  <c r="E21" i="194" s="1"/>
  <c r="D15" i="194"/>
  <c r="D21" i="194" s="1"/>
  <c r="C15" i="194"/>
  <c r="C21" i="194" s="1"/>
  <c r="B15" i="194"/>
  <c r="B21" i="194" s="1"/>
  <c r="S17" i="193"/>
  <c r="K17" i="193"/>
  <c r="E17" i="193"/>
  <c r="S12" i="193"/>
  <c r="S16" i="193" s="1"/>
  <c r="R12" i="193"/>
  <c r="R16" i="193" s="1"/>
  <c r="Q12" i="193"/>
  <c r="Q16" i="193" s="1"/>
  <c r="P12" i="193"/>
  <c r="P16" i="193" s="1"/>
  <c r="L12" i="193"/>
  <c r="K12" i="193"/>
  <c r="K16" i="193" s="1"/>
  <c r="J12" i="193"/>
  <c r="J16" i="193" s="1"/>
  <c r="I12" i="193"/>
  <c r="I16" i="193" s="1"/>
  <c r="H12" i="193"/>
  <c r="H16" i="193" s="1"/>
  <c r="E12" i="193"/>
  <c r="E16" i="193" s="1"/>
  <c r="D12" i="193"/>
  <c r="D16" i="193" s="1"/>
  <c r="C12" i="193"/>
  <c r="C16" i="193" s="1"/>
  <c r="B12" i="193"/>
  <c r="B16" i="193" s="1"/>
  <c r="S11" i="193"/>
  <c r="S15" i="193" s="1"/>
  <c r="R11" i="193"/>
  <c r="R15" i="193" s="1"/>
  <c r="Q11" i="193"/>
  <c r="Q15" i="193" s="1"/>
  <c r="P11" i="193"/>
  <c r="P15" i="193" s="1"/>
  <c r="L11" i="193"/>
  <c r="K11" i="193"/>
  <c r="K15" i="193" s="1"/>
  <c r="J11" i="193"/>
  <c r="J15" i="193" s="1"/>
  <c r="I11" i="193"/>
  <c r="I15" i="193" s="1"/>
  <c r="H11" i="193"/>
  <c r="H15" i="193" s="1"/>
  <c r="E11" i="193"/>
  <c r="E15" i="193" s="1"/>
  <c r="D11" i="193"/>
  <c r="D15" i="193" s="1"/>
  <c r="C11" i="193"/>
  <c r="C15" i="193" s="1"/>
  <c r="B11" i="193"/>
  <c r="B15" i="193" s="1"/>
  <c r="S21" i="192"/>
  <c r="L21" i="192"/>
  <c r="K21" i="192"/>
  <c r="E21" i="192"/>
  <c r="S15" i="192"/>
  <c r="S20" i="192" s="1"/>
  <c r="R15" i="192"/>
  <c r="R20" i="192" s="1"/>
  <c r="Q15" i="192"/>
  <c r="Q20" i="192" s="1"/>
  <c r="P15" i="192"/>
  <c r="P20" i="192" s="1"/>
  <c r="L15" i="192"/>
  <c r="K15" i="192"/>
  <c r="K20" i="192" s="1"/>
  <c r="J15" i="192"/>
  <c r="J20" i="192" s="1"/>
  <c r="I15" i="192"/>
  <c r="I20" i="192" s="1"/>
  <c r="H15" i="192"/>
  <c r="H20" i="192" s="1"/>
  <c r="E15" i="192"/>
  <c r="E20" i="192" s="1"/>
  <c r="D15" i="192"/>
  <c r="D20" i="192" s="1"/>
  <c r="C15" i="192"/>
  <c r="C20" i="192" s="1"/>
  <c r="B15" i="192"/>
  <c r="B20" i="192" s="1"/>
  <c r="S14" i="192"/>
  <c r="S19" i="192" s="1"/>
  <c r="R14" i="192"/>
  <c r="R19" i="192" s="1"/>
  <c r="Q14" i="192"/>
  <c r="Q19" i="192" s="1"/>
  <c r="P14" i="192"/>
  <c r="P19" i="192" s="1"/>
  <c r="L14" i="192"/>
  <c r="L19" i="192" s="1"/>
  <c r="K14" i="192"/>
  <c r="K19" i="192" s="1"/>
  <c r="J14" i="192"/>
  <c r="J19" i="192" s="1"/>
  <c r="I14" i="192"/>
  <c r="I19" i="192" s="1"/>
  <c r="H14" i="192"/>
  <c r="H19" i="192" s="1"/>
  <c r="E14" i="192"/>
  <c r="E19" i="192" s="1"/>
  <c r="D14" i="192"/>
  <c r="D19" i="192" s="1"/>
  <c r="C14" i="192"/>
  <c r="C19" i="192" s="1"/>
  <c r="B14" i="192"/>
  <c r="B19" i="192" s="1"/>
  <c r="S13" i="192"/>
  <c r="S18" i="192" s="1"/>
  <c r="R13" i="192"/>
  <c r="R18" i="192" s="1"/>
  <c r="Q13" i="192"/>
  <c r="Q18" i="192" s="1"/>
  <c r="P13" i="192"/>
  <c r="P18" i="192" s="1"/>
  <c r="L13" i="192"/>
  <c r="L18" i="192" s="1"/>
  <c r="K13" i="192"/>
  <c r="K18" i="192" s="1"/>
  <c r="J13" i="192"/>
  <c r="J18" i="192" s="1"/>
  <c r="I13" i="192"/>
  <c r="I18" i="192" s="1"/>
  <c r="H13" i="192"/>
  <c r="H18" i="192" s="1"/>
  <c r="E13" i="192"/>
  <c r="E18" i="192" s="1"/>
  <c r="D13" i="192"/>
  <c r="D18" i="192" s="1"/>
  <c r="C13" i="192"/>
  <c r="C18" i="192" s="1"/>
  <c r="B13" i="192"/>
  <c r="B18" i="192" s="1"/>
  <c r="S21" i="191"/>
  <c r="L21" i="191"/>
  <c r="K21" i="191"/>
  <c r="E21" i="191"/>
  <c r="S20" i="191"/>
  <c r="S15" i="191"/>
  <c r="R15" i="191"/>
  <c r="R20" i="191" s="1"/>
  <c r="Q15" i="191"/>
  <c r="Q20" i="191" s="1"/>
  <c r="P15" i="191"/>
  <c r="P20" i="191" s="1"/>
  <c r="L15" i="191"/>
  <c r="L20" i="191" s="1"/>
  <c r="K15" i="191"/>
  <c r="K20" i="191" s="1"/>
  <c r="J15" i="191"/>
  <c r="J20" i="191" s="1"/>
  <c r="I15" i="191"/>
  <c r="I20" i="191" s="1"/>
  <c r="H15" i="191"/>
  <c r="H20" i="191" s="1"/>
  <c r="E15" i="191"/>
  <c r="E20" i="191" s="1"/>
  <c r="D15" i="191"/>
  <c r="D20" i="191" s="1"/>
  <c r="C15" i="191"/>
  <c r="C20" i="191" s="1"/>
  <c r="B15" i="191"/>
  <c r="B20" i="191" s="1"/>
  <c r="S14" i="191"/>
  <c r="S19" i="191" s="1"/>
  <c r="R14" i="191"/>
  <c r="R19" i="191" s="1"/>
  <c r="Q14" i="191"/>
  <c r="Q19" i="191" s="1"/>
  <c r="P14" i="191"/>
  <c r="P19" i="191" s="1"/>
  <c r="L14" i="191"/>
  <c r="L19" i="191" s="1"/>
  <c r="K14" i="191"/>
  <c r="K19" i="191" s="1"/>
  <c r="J14" i="191"/>
  <c r="J19" i="191" s="1"/>
  <c r="I14" i="191"/>
  <c r="I19" i="191" s="1"/>
  <c r="H14" i="191"/>
  <c r="H19" i="191" s="1"/>
  <c r="E14" i="191"/>
  <c r="E19" i="191" s="1"/>
  <c r="D14" i="191"/>
  <c r="D19" i="191" s="1"/>
  <c r="C14" i="191"/>
  <c r="C19" i="191" s="1"/>
  <c r="B14" i="191"/>
  <c r="B19" i="191" s="1"/>
  <c r="S13" i="191"/>
  <c r="S18" i="191" s="1"/>
  <c r="R13" i="191"/>
  <c r="R18" i="191" s="1"/>
  <c r="Q13" i="191"/>
  <c r="Q18" i="191" s="1"/>
  <c r="P13" i="191"/>
  <c r="P18" i="191" s="1"/>
  <c r="L13" i="191"/>
  <c r="L18" i="191" s="1"/>
  <c r="K13" i="191"/>
  <c r="K18" i="191" s="1"/>
  <c r="J13" i="191"/>
  <c r="J18" i="191" s="1"/>
  <c r="I13" i="191"/>
  <c r="I18" i="191" s="1"/>
  <c r="H13" i="191"/>
  <c r="H18" i="191" s="1"/>
  <c r="E13" i="191"/>
  <c r="E18" i="191" s="1"/>
  <c r="D13" i="191"/>
  <c r="D18" i="191" s="1"/>
  <c r="C13" i="191"/>
  <c r="C18" i="191" s="1"/>
  <c r="B13" i="191"/>
  <c r="B18" i="191" s="1"/>
  <c r="S25" i="190"/>
  <c r="L25" i="190"/>
  <c r="K25" i="190"/>
  <c r="E25" i="190"/>
  <c r="S18" i="190"/>
  <c r="S24" i="190" s="1"/>
  <c r="R18" i="190"/>
  <c r="R24" i="190" s="1"/>
  <c r="Q18" i="190"/>
  <c r="Q24" i="190" s="1"/>
  <c r="P18" i="190"/>
  <c r="P24" i="190" s="1"/>
  <c r="L18" i="190"/>
  <c r="L24" i="190" s="1"/>
  <c r="K18" i="190"/>
  <c r="K24" i="190" s="1"/>
  <c r="J18" i="190"/>
  <c r="J24" i="190" s="1"/>
  <c r="I18" i="190"/>
  <c r="I24" i="190" s="1"/>
  <c r="H18" i="190"/>
  <c r="H24" i="190" s="1"/>
  <c r="E18" i="190"/>
  <c r="E24" i="190" s="1"/>
  <c r="D18" i="190"/>
  <c r="D24" i="190" s="1"/>
  <c r="C18" i="190"/>
  <c r="C24" i="190" s="1"/>
  <c r="B18" i="190"/>
  <c r="B24" i="190" s="1"/>
  <c r="S17" i="190"/>
  <c r="S23" i="190" s="1"/>
  <c r="R17" i="190"/>
  <c r="R23" i="190" s="1"/>
  <c r="Q17" i="190"/>
  <c r="Q23" i="190" s="1"/>
  <c r="P17" i="190"/>
  <c r="P23" i="190" s="1"/>
  <c r="L17" i="190"/>
  <c r="L23" i="190" s="1"/>
  <c r="K17" i="190"/>
  <c r="K23" i="190" s="1"/>
  <c r="J17" i="190"/>
  <c r="J23" i="190" s="1"/>
  <c r="I17" i="190"/>
  <c r="I23" i="190" s="1"/>
  <c r="H17" i="190"/>
  <c r="H23" i="190" s="1"/>
  <c r="E17" i="190"/>
  <c r="E23" i="190" s="1"/>
  <c r="D17" i="190"/>
  <c r="D23" i="190" s="1"/>
  <c r="C17" i="190"/>
  <c r="C23" i="190" s="1"/>
  <c r="B17" i="190"/>
  <c r="B23" i="190" s="1"/>
  <c r="S16" i="190"/>
  <c r="S22" i="190" s="1"/>
  <c r="R16" i="190"/>
  <c r="R22" i="190" s="1"/>
  <c r="Q16" i="190"/>
  <c r="Q22" i="190" s="1"/>
  <c r="P16" i="190"/>
  <c r="P22" i="190" s="1"/>
  <c r="L16" i="190"/>
  <c r="K16" i="190"/>
  <c r="K22" i="190" s="1"/>
  <c r="J16" i="190"/>
  <c r="J22" i="190" s="1"/>
  <c r="I16" i="190"/>
  <c r="I22" i="190" s="1"/>
  <c r="H16" i="190"/>
  <c r="H22" i="190" s="1"/>
  <c r="E16" i="190"/>
  <c r="E22" i="190" s="1"/>
  <c r="D16" i="190"/>
  <c r="D22" i="190" s="1"/>
  <c r="C16" i="190"/>
  <c r="C22" i="190" s="1"/>
  <c r="B16" i="190"/>
  <c r="B22" i="190" s="1"/>
  <c r="S15" i="190"/>
  <c r="S21" i="190" s="1"/>
  <c r="R15" i="190"/>
  <c r="R21" i="190" s="1"/>
  <c r="Q15" i="190"/>
  <c r="Q21" i="190" s="1"/>
  <c r="P15" i="190"/>
  <c r="P21" i="190" s="1"/>
  <c r="L15" i="190"/>
  <c r="K15" i="190"/>
  <c r="K21" i="190" s="1"/>
  <c r="J15" i="190"/>
  <c r="J21" i="190" s="1"/>
  <c r="I15" i="190"/>
  <c r="I21" i="190" s="1"/>
  <c r="H15" i="190"/>
  <c r="H21" i="190" s="1"/>
  <c r="E15" i="190"/>
  <c r="E21" i="190" s="1"/>
  <c r="D15" i="190"/>
  <c r="D21" i="190" s="1"/>
  <c r="C15" i="190"/>
  <c r="C21" i="190" s="1"/>
  <c r="B15" i="190"/>
  <c r="B21" i="190" s="1"/>
  <c r="S17" i="189"/>
  <c r="K17" i="189"/>
  <c r="E17" i="189"/>
  <c r="S12" i="189"/>
  <c r="S16" i="189" s="1"/>
  <c r="R12" i="189"/>
  <c r="R16" i="189" s="1"/>
  <c r="Q12" i="189"/>
  <c r="Q16" i="189" s="1"/>
  <c r="P12" i="189"/>
  <c r="P16" i="189" s="1"/>
  <c r="L12" i="189"/>
  <c r="K12" i="189"/>
  <c r="K16" i="189" s="1"/>
  <c r="J12" i="189"/>
  <c r="J16" i="189" s="1"/>
  <c r="I12" i="189"/>
  <c r="I16" i="189" s="1"/>
  <c r="H12" i="189"/>
  <c r="H16" i="189" s="1"/>
  <c r="E12" i="189"/>
  <c r="E16" i="189" s="1"/>
  <c r="D12" i="189"/>
  <c r="D16" i="189" s="1"/>
  <c r="C12" i="189"/>
  <c r="C16" i="189" s="1"/>
  <c r="B12" i="189"/>
  <c r="B16" i="189" s="1"/>
  <c r="S11" i="189"/>
  <c r="S15" i="189" s="1"/>
  <c r="R11" i="189"/>
  <c r="R15" i="189" s="1"/>
  <c r="Q11" i="189"/>
  <c r="Q15" i="189" s="1"/>
  <c r="P11" i="189"/>
  <c r="P15" i="189" s="1"/>
  <c r="L11" i="189"/>
  <c r="K11" i="189"/>
  <c r="K15" i="189" s="1"/>
  <c r="J11" i="189"/>
  <c r="J15" i="189" s="1"/>
  <c r="I11" i="189"/>
  <c r="I15" i="189" s="1"/>
  <c r="H11" i="189"/>
  <c r="H15" i="189" s="1"/>
  <c r="E11" i="189"/>
  <c r="E15" i="189" s="1"/>
  <c r="D11" i="189"/>
  <c r="D15" i="189" s="1"/>
  <c r="C11" i="189"/>
  <c r="C15" i="189" s="1"/>
  <c r="B11" i="189"/>
  <c r="B15" i="189" s="1"/>
  <c r="S21" i="188"/>
  <c r="L21" i="188"/>
  <c r="K21" i="188"/>
  <c r="E21" i="188"/>
  <c r="S15" i="188"/>
  <c r="S20" i="188" s="1"/>
  <c r="R15" i="188"/>
  <c r="R20" i="188" s="1"/>
  <c r="Q15" i="188"/>
  <c r="Q20" i="188" s="1"/>
  <c r="P15" i="188"/>
  <c r="P20" i="188" s="1"/>
  <c r="L15" i="188"/>
  <c r="K15" i="188"/>
  <c r="K20" i="188" s="1"/>
  <c r="J15" i="188"/>
  <c r="J20" i="188" s="1"/>
  <c r="I15" i="188"/>
  <c r="I20" i="188" s="1"/>
  <c r="H15" i="188"/>
  <c r="H20" i="188" s="1"/>
  <c r="E15" i="188"/>
  <c r="E20" i="188" s="1"/>
  <c r="D15" i="188"/>
  <c r="D20" i="188" s="1"/>
  <c r="C15" i="188"/>
  <c r="C20" i="188" s="1"/>
  <c r="B15" i="188"/>
  <c r="B20" i="188" s="1"/>
  <c r="S14" i="188"/>
  <c r="S19" i="188" s="1"/>
  <c r="R14" i="188"/>
  <c r="R19" i="188" s="1"/>
  <c r="Q14" i="188"/>
  <c r="Q19" i="188" s="1"/>
  <c r="P14" i="188"/>
  <c r="P19" i="188" s="1"/>
  <c r="L14" i="188"/>
  <c r="L19" i="188" s="1"/>
  <c r="K14" i="188"/>
  <c r="K19" i="188" s="1"/>
  <c r="J14" i="188"/>
  <c r="J19" i="188" s="1"/>
  <c r="I14" i="188"/>
  <c r="I19" i="188" s="1"/>
  <c r="H14" i="188"/>
  <c r="H19" i="188" s="1"/>
  <c r="E14" i="188"/>
  <c r="E19" i="188" s="1"/>
  <c r="D14" i="188"/>
  <c r="D19" i="188" s="1"/>
  <c r="C14" i="188"/>
  <c r="C19" i="188" s="1"/>
  <c r="B14" i="188"/>
  <c r="B19" i="188" s="1"/>
  <c r="S13" i="188"/>
  <c r="S18" i="188" s="1"/>
  <c r="R13" i="188"/>
  <c r="R18" i="188" s="1"/>
  <c r="Q13" i="188"/>
  <c r="Q18" i="188" s="1"/>
  <c r="P13" i="188"/>
  <c r="P18" i="188" s="1"/>
  <c r="L13" i="188"/>
  <c r="L18" i="188" s="1"/>
  <c r="K13" i="188"/>
  <c r="K18" i="188" s="1"/>
  <c r="J13" i="188"/>
  <c r="J18" i="188" s="1"/>
  <c r="I13" i="188"/>
  <c r="I18" i="188" s="1"/>
  <c r="H13" i="188"/>
  <c r="H18" i="188" s="1"/>
  <c r="E13" i="188"/>
  <c r="E18" i="188" s="1"/>
  <c r="D13" i="188"/>
  <c r="D18" i="188" s="1"/>
  <c r="C13" i="188"/>
  <c r="C18" i="188" s="1"/>
  <c r="B13" i="188"/>
  <c r="B18" i="188" s="1"/>
  <c r="S21" i="187"/>
  <c r="L21" i="187"/>
  <c r="K21" i="187"/>
  <c r="E21" i="187"/>
  <c r="S15" i="187"/>
  <c r="S20" i="187" s="1"/>
  <c r="R15" i="187"/>
  <c r="R20" i="187" s="1"/>
  <c r="Q15" i="187"/>
  <c r="Q20" i="187" s="1"/>
  <c r="P15" i="187"/>
  <c r="P20" i="187" s="1"/>
  <c r="L15" i="187"/>
  <c r="L20" i="187" s="1"/>
  <c r="K15" i="187"/>
  <c r="K20" i="187" s="1"/>
  <c r="J15" i="187"/>
  <c r="J20" i="187" s="1"/>
  <c r="I15" i="187"/>
  <c r="I20" i="187" s="1"/>
  <c r="H15" i="187"/>
  <c r="H20" i="187" s="1"/>
  <c r="E15" i="187"/>
  <c r="E20" i="187" s="1"/>
  <c r="D15" i="187"/>
  <c r="D20" i="187" s="1"/>
  <c r="C15" i="187"/>
  <c r="C20" i="187" s="1"/>
  <c r="B15" i="187"/>
  <c r="B20" i="187" s="1"/>
  <c r="S14" i="187"/>
  <c r="S19" i="187" s="1"/>
  <c r="R14" i="187"/>
  <c r="R19" i="187" s="1"/>
  <c r="Q14" i="187"/>
  <c r="Q19" i="187" s="1"/>
  <c r="P14" i="187"/>
  <c r="P19" i="187" s="1"/>
  <c r="L14" i="187"/>
  <c r="L19" i="187" s="1"/>
  <c r="K14" i="187"/>
  <c r="K19" i="187" s="1"/>
  <c r="J14" i="187"/>
  <c r="J19" i="187" s="1"/>
  <c r="I14" i="187"/>
  <c r="I19" i="187" s="1"/>
  <c r="H14" i="187"/>
  <c r="H19" i="187" s="1"/>
  <c r="E14" i="187"/>
  <c r="E19" i="187" s="1"/>
  <c r="D14" i="187"/>
  <c r="D19" i="187" s="1"/>
  <c r="C14" i="187"/>
  <c r="C19" i="187" s="1"/>
  <c r="B14" i="187"/>
  <c r="B19" i="187" s="1"/>
  <c r="S13" i="187"/>
  <c r="S18" i="187" s="1"/>
  <c r="R13" i="187"/>
  <c r="R18" i="187" s="1"/>
  <c r="Q13" i="187"/>
  <c r="Q18" i="187" s="1"/>
  <c r="P13" i="187"/>
  <c r="P18" i="187" s="1"/>
  <c r="L13" i="187"/>
  <c r="L18" i="187" s="1"/>
  <c r="K13" i="187"/>
  <c r="K18" i="187" s="1"/>
  <c r="J13" i="187"/>
  <c r="J18" i="187" s="1"/>
  <c r="I13" i="187"/>
  <c r="I18" i="187" s="1"/>
  <c r="H13" i="187"/>
  <c r="H18" i="187" s="1"/>
  <c r="E13" i="187"/>
  <c r="E18" i="187" s="1"/>
  <c r="D13" i="187"/>
  <c r="D18" i="187" s="1"/>
  <c r="C13" i="187"/>
  <c r="C18" i="187" s="1"/>
  <c r="B13" i="187"/>
  <c r="B18" i="187" s="1"/>
  <c r="S25" i="186"/>
  <c r="L25" i="186"/>
  <c r="K25" i="186"/>
  <c r="E25" i="186"/>
  <c r="S18" i="186"/>
  <c r="S24" i="186" s="1"/>
  <c r="R18" i="186"/>
  <c r="R24" i="186" s="1"/>
  <c r="Q18" i="186"/>
  <c r="Q24" i="186" s="1"/>
  <c r="P18" i="186"/>
  <c r="P24" i="186" s="1"/>
  <c r="L18" i="186"/>
  <c r="L24" i="186" s="1"/>
  <c r="K18" i="186"/>
  <c r="K24" i="186" s="1"/>
  <c r="J18" i="186"/>
  <c r="J24" i="186" s="1"/>
  <c r="I18" i="186"/>
  <c r="I24" i="186" s="1"/>
  <c r="H18" i="186"/>
  <c r="H24" i="186" s="1"/>
  <c r="E18" i="186"/>
  <c r="E24" i="186" s="1"/>
  <c r="D18" i="186"/>
  <c r="D24" i="186" s="1"/>
  <c r="C18" i="186"/>
  <c r="C24" i="186" s="1"/>
  <c r="B18" i="186"/>
  <c r="B24" i="186" s="1"/>
  <c r="S17" i="186"/>
  <c r="S23" i="186" s="1"/>
  <c r="R17" i="186"/>
  <c r="R23" i="186" s="1"/>
  <c r="Q17" i="186"/>
  <c r="Q23" i="186" s="1"/>
  <c r="P17" i="186"/>
  <c r="P23" i="186" s="1"/>
  <c r="L17" i="186"/>
  <c r="L23" i="186" s="1"/>
  <c r="K17" i="186"/>
  <c r="K23" i="186" s="1"/>
  <c r="J17" i="186"/>
  <c r="J23" i="186" s="1"/>
  <c r="I17" i="186"/>
  <c r="I23" i="186" s="1"/>
  <c r="H17" i="186"/>
  <c r="H23" i="186" s="1"/>
  <c r="E17" i="186"/>
  <c r="E23" i="186" s="1"/>
  <c r="D17" i="186"/>
  <c r="D23" i="186" s="1"/>
  <c r="C17" i="186"/>
  <c r="C23" i="186" s="1"/>
  <c r="B17" i="186"/>
  <c r="B23" i="186" s="1"/>
  <c r="S16" i="186"/>
  <c r="S22" i="186" s="1"/>
  <c r="R16" i="186"/>
  <c r="R22" i="186" s="1"/>
  <c r="Q16" i="186"/>
  <c r="Q22" i="186" s="1"/>
  <c r="P16" i="186"/>
  <c r="P22" i="186" s="1"/>
  <c r="L16" i="186"/>
  <c r="K16" i="186"/>
  <c r="K22" i="186" s="1"/>
  <c r="J16" i="186"/>
  <c r="J22" i="186" s="1"/>
  <c r="I16" i="186"/>
  <c r="I22" i="186" s="1"/>
  <c r="H16" i="186"/>
  <c r="H22" i="186" s="1"/>
  <c r="E16" i="186"/>
  <c r="E22" i="186" s="1"/>
  <c r="D16" i="186"/>
  <c r="D22" i="186" s="1"/>
  <c r="C16" i="186"/>
  <c r="C22" i="186" s="1"/>
  <c r="B16" i="186"/>
  <c r="B22" i="186" s="1"/>
  <c r="S15" i="186"/>
  <c r="S21" i="186" s="1"/>
  <c r="R15" i="186"/>
  <c r="R21" i="186" s="1"/>
  <c r="Q15" i="186"/>
  <c r="Q21" i="186" s="1"/>
  <c r="P15" i="186"/>
  <c r="P21" i="186" s="1"/>
  <c r="L15" i="186"/>
  <c r="K15" i="186"/>
  <c r="K21" i="186" s="1"/>
  <c r="J15" i="186"/>
  <c r="J21" i="186" s="1"/>
  <c r="I15" i="186"/>
  <c r="I21" i="186" s="1"/>
  <c r="H15" i="186"/>
  <c r="H21" i="186" s="1"/>
  <c r="E15" i="186"/>
  <c r="E21" i="186" s="1"/>
  <c r="D15" i="186"/>
  <c r="D21" i="186" s="1"/>
  <c r="C15" i="186"/>
  <c r="C21" i="186" s="1"/>
  <c r="B15" i="186"/>
  <c r="B21" i="186" s="1"/>
  <c r="S17" i="185"/>
  <c r="K17" i="185"/>
  <c r="E17" i="185"/>
  <c r="S12" i="185"/>
  <c r="S16" i="185" s="1"/>
  <c r="R12" i="185"/>
  <c r="R16" i="185" s="1"/>
  <c r="Q12" i="185"/>
  <c r="Q16" i="185" s="1"/>
  <c r="P12" i="185"/>
  <c r="P16" i="185" s="1"/>
  <c r="L12" i="185"/>
  <c r="K12" i="185"/>
  <c r="K16" i="185" s="1"/>
  <c r="J12" i="185"/>
  <c r="J16" i="185" s="1"/>
  <c r="I12" i="185"/>
  <c r="I16" i="185" s="1"/>
  <c r="H12" i="185"/>
  <c r="H16" i="185" s="1"/>
  <c r="E12" i="185"/>
  <c r="E16" i="185" s="1"/>
  <c r="D12" i="185"/>
  <c r="D16" i="185" s="1"/>
  <c r="C12" i="185"/>
  <c r="C16" i="185" s="1"/>
  <c r="B12" i="185"/>
  <c r="B16" i="185" s="1"/>
  <c r="S11" i="185"/>
  <c r="S15" i="185" s="1"/>
  <c r="R11" i="185"/>
  <c r="R15" i="185" s="1"/>
  <c r="Q11" i="185"/>
  <c r="Q15" i="185" s="1"/>
  <c r="P11" i="185"/>
  <c r="P15" i="185" s="1"/>
  <c r="L11" i="185"/>
  <c r="K11" i="185"/>
  <c r="K15" i="185" s="1"/>
  <c r="J11" i="185"/>
  <c r="J15" i="185" s="1"/>
  <c r="I11" i="185"/>
  <c r="I15" i="185" s="1"/>
  <c r="H11" i="185"/>
  <c r="H15" i="185" s="1"/>
  <c r="E11" i="185"/>
  <c r="E15" i="185" s="1"/>
  <c r="D11" i="185"/>
  <c r="D15" i="185" s="1"/>
  <c r="C11" i="185"/>
  <c r="C15" i="185" s="1"/>
  <c r="B11" i="185"/>
  <c r="B15" i="185" s="1"/>
  <c r="S21" i="184"/>
  <c r="L21" i="184"/>
  <c r="K21" i="184"/>
  <c r="E21" i="184"/>
  <c r="S15" i="184"/>
  <c r="S20" i="184" s="1"/>
  <c r="R15" i="184"/>
  <c r="R20" i="184" s="1"/>
  <c r="Q15" i="184"/>
  <c r="Q20" i="184" s="1"/>
  <c r="P15" i="184"/>
  <c r="P20" i="184" s="1"/>
  <c r="L15" i="184"/>
  <c r="K15" i="184"/>
  <c r="K20" i="184" s="1"/>
  <c r="J15" i="184"/>
  <c r="J20" i="184" s="1"/>
  <c r="I15" i="184"/>
  <c r="I20" i="184" s="1"/>
  <c r="H15" i="184"/>
  <c r="H20" i="184" s="1"/>
  <c r="E15" i="184"/>
  <c r="E20" i="184" s="1"/>
  <c r="D15" i="184"/>
  <c r="D20" i="184" s="1"/>
  <c r="C15" i="184"/>
  <c r="C20" i="184" s="1"/>
  <c r="B15" i="184"/>
  <c r="B20" i="184" s="1"/>
  <c r="S14" i="184"/>
  <c r="S19" i="184" s="1"/>
  <c r="R14" i="184"/>
  <c r="R19" i="184" s="1"/>
  <c r="Q14" i="184"/>
  <c r="Q19" i="184" s="1"/>
  <c r="P14" i="184"/>
  <c r="P19" i="184" s="1"/>
  <c r="L14" i="184"/>
  <c r="L19" i="184" s="1"/>
  <c r="K14" i="184"/>
  <c r="K19" i="184" s="1"/>
  <c r="J14" i="184"/>
  <c r="J19" i="184" s="1"/>
  <c r="I14" i="184"/>
  <c r="I19" i="184" s="1"/>
  <c r="H14" i="184"/>
  <c r="H19" i="184" s="1"/>
  <c r="E14" i="184"/>
  <c r="E19" i="184" s="1"/>
  <c r="D14" i="184"/>
  <c r="D19" i="184" s="1"/>
  <c r="C14" i="184"/>
  <c r="C19" i="184" s="1"/>
  <c r="B14" i="184"/>
  <c r="B19" i="184" s="1"/>
  <c r="S13" i="184"/>
  <c r="S18" i="184" s="1"/>
  <c r="R13" i="184"/>
  <c r="R18" i="184" s="1"/>
  <c r="Q13" i="184"/>
  <c r="Q18" i="184" s="1"/>
  <c r="P13" i="184"/>
  <c r="P18" i="184" s="1"/>
  <c r="L13" i="184"/>
  <c r="L18" i="184" s="1"/>
  <c r="K13" i="184"/>
  <c r="K18" i="184" s="1"/>
  <c r="J13" i="184"/>
  <c r="J18" i="184" s="1"/>
  <c r="I13" i="184"/>
  <c r="I18" i="184" s="1"/>
  <c r="H13" i="184"/>
  <c r="H18" i="184" s="1"/>
  <c r="E13" i="184"/>
  <c r="E18" i="184" s="1"/>
  <c r="D13" i="184"/>
  <c r="D18" i="184" s="1"/>
  <c r="C13" i="184"/>
  <c r="C18" i="184" s="1"/>
  <c r="B13" i="184"/>
  <c r="B18" i="184" s="1"/>
  <c r="S21" i="183"/>
  <c r="L21" i="183"/>
  <c r="K21" i="183"/>
  <c r="E21" i="183"/>
  <c r="S15" i="183"/>
  <c r="S20" i="183" s="1"/>
  <c r="R15" i="183"/>
  <c r="R20" i="183" s="1"/>
  <c r="Q15" i="183"/>
  <c r="Q20" i="183" s="1"/>
  <c r="P15" i="183"/>
  <c r="P20" i="183" s="1"/>
  <c r="L15" i="183"/>
  <c r="L20" i="183" s="1"/>
  <c r="K15" i="183"/>
  <c r="K20" i="183" s="1"/>
  <c r="J15" i="183"/>
  <c r="J20" i="183" s="1"/>
  <c r="I15" i="183"/>
  <c r="I20" i="183" s="1"/>
  <c r="H15" i="183"/>
  <c r="H20" i="183" s="1"/>
  <c r="E15" i="183"/>
  <c r="E20" i="183" s="1"/>
  <c r="D15" i="183"/>
  <c r="D20" i="183" s="1"/>
  <c r="C15" i="183"/>
  <c r="C20" i="183" s="1"/>
  <c r="B15" i="183"/>
  <c r="B20" i="183" s="1"/>
  <c r="S14" i="183"/>
  <c r="S19" i="183" s="1"/>
  <c r="R14" i="183"/>
  <c r="R19" i="183" s="1"/>
  <c r="Q14" i="183"/>
  <c r="Q19" i="183" s="1"/>
  <c r="P14" i="183"/>
  <c r="P19" i="183" s="1"/>
  <c r="L14" i="183"/>
  <c r="L19" i="183" s="1"/>
  <c r="K14" i="183"/>
  <c r="K19" i="183" s="1"/>
  <c r="J14" i="183"/>
  <c r="J19" i="183" s="1"/>
  <c r="I14" i="183"/>
  <c r="I19" i="183" s="1"/>
  <c r="H14" i="183"/>
  <c r="H19" i="183" s="1"/>
  <c r="E14" i="183"/>
  <c r="E19" i="183" s="1"/>
  <c r="D14" i="183"/>
  <c r="D19" i="183" s="1"/>
  <c r="C14" i="183"/>
  <c r="C19" i="183" s="1"/>
  <c r="B14" i="183"/>
  <c r="B19" i="183" s="1"/>
  <c r="S13" i="183"/>
  <c r="S18" i="183" s="1"/>
  <c r="R13" i="183"/>
  <c r="R18" i="183" s="1"/>
  <c r="Q13" i="183"/>
  <c r="Q18" i="183" s="1"/>
  <c r="P13" i="183"/>
  <c r="P18" i="183" s="1"/>
  <c r="L13" i="183"/>
  <c r="L18" i="183" s="1"/>
  <c r="K13" i="183"/>
  <c r="K18" i="183" s="1"/>
  <c r="J13" i="183"/>
  <c r="J18" i="183" s="1"/>
  <c r="I13" i="183"/>
  <c r="I18" i="183" s="1"/>
  <c r="H13" i="183"/>
  <c r="H18" i="183" s="1"/>
  <c r="E13" i="183"/>
  <c r="E18" i="183" s="1"/>
  <c r="D13" i="183"/>
  <c r="D18" i="183" s="1"/>
  <c r="C13" i="183"/>
  <c r="C18" i="183" s="1"/>
  <c r="B13" i="183"/>
  <c r="B18" i="183" s="1"/>
  <c r="S25" i="182"/>
  <c r="L25" i="182"/>
  <c r="K25" i="182"/>
  <c r="E25" i="182"/>
  <c r="S18" i="182"/>
  <c r="S24" i="182" s="1"/>
  <c r="R18" i="182"/>
  <c r="R24" i="182" s="1"/>
  <c r="Q18" i="182"/>
  <c r="Q24" i="182" s="1"/>
  <c r="P18" i="182"/>
  <c r="P24" i="182" s="1"/>
  <c r="L18" i="182"/>
  <c r="L24" i="182" s="1"/>
  <c r="K18" i="182"/>
  <c r="K24" i="182" s="1"/>
  <c r="J18" i="182"/>
  <c r="J24" i="182" s="1"/>
  <c r="I18" i="182"/>
  <c r="I24" i="182" s="1"/>
  <c r="H18" i="182"/>
  <c r="H24" i="182" s="1"/>
  <c r="E18" i="182"/>
  <c r="E24" i="182" s="1"/>
  <c r="D18" i="182"/>
  <c r="D24" i="182" s="1"/>
  <c r="C18" i="182"/>
  <c r="C24" i="182" s="1"/>
  <c r="B18" i="182"/>
  <c r="B24" i="182" s="1"/>
  <c r="S17" i="182"/>
  <c r="S23" i="182" s="1"/>
  <c r="R17" i="182"/>
  <c r="R23" i="182" s="1"/>
  <c r="Q17" i="182"/>
  <c r="Q23" i="182" s="1"/>
  <c r="P17" i="182"/>
  <c r="P23" i="182" s="1"/>
  <c r="L17" i="182"/>
  <c r="L23" i="182" s="1"/>
  <c r="K17" i="182"/>
  <c r="K23" i="182" s="1"/>
  <c r="J17" i="182"/>
  <c r="J23" i="182" s="1"/>
  <c r="I17" i="182"/>
  <c r="I23" i="182" s="1"/>
  <c r="H17" i="182"/>
  <c r="H23" i="182" s="1"/>
  <c r="E17" i="182"/>
  <c r="E23" i="182" s="1"/>
  <c r="D17" i="182"/>
  <c r="D23" i="182" s="1"/>
  <c r="C17" i="182"/>
  <c r="C23" i="182" s="1"/>
  <c r="B17" i="182"/>
  <c r="B23" i="182" s="1"/>
  <c r="S16" i="182"/>
  <c r="S22" i="182" s="1"/>
  <c r="R16" i="182"/>
  <c r="R22" i="182" s="1"/>
  <c r="Q16" i="182"/>
  <c r="Q22" i="182" s="1"/>
  <c r="P16" i="182"/>
  <c r="P22" i="182" s="1"/>
  <c r="L16" i="182"/>
  <c r="K16" i="182"/>
  <c r="K22" i="182" s="1"/>
  <c r="J16" i="182"/>
  <c r="J22" i="182" s="1"/>
  <c r="I16" i="182"/>
  <c r="I22" i="182" s="1"/>
  <c r="H16" i="182"/>
  <c r="H22" i="182" s="1"/>
  <c r="E16" i="182"/>
  <c r="E22" i="182" s="1"/>
  <c r="D16" i="182"/>
  <c r="D22" i="182" s="1"/>
  <c r="C16" i="182"/>
  <c r="C22" i="182" s="1"/>
  <c r="B16" i="182"/>
  <c r="B22" i="182" s="1"/>
  <c r="S15" i="182"/>
  <c r="S21" i="182" s="1"/>
  <c r="R15" i="182"/>
  <c r="R21" i="182" s="1"/>
  <c r="Q15" i="182"/>
  <c r="Q21" i="182" s="1"/>
  <c r="P15" i="182"/>
  <c r="P21" i="182" s="1"/>
  <c r="L15" i="182"/>
  <c r="K15" i="182"/>
  <c r="K21" i="182" s="1"/>
  <c r="J15" i="182"/>
  <c r="J21" i="182" s="1"/>
  <c r="I15" i="182"/>
  <c r="I21" i="182" s="1"/>
  <c r="H15" i="182"/>
  <c r="H21" i="182" s="1"/>
  <c r="E15" i="182"/>
  <c r="E21" i="182" s="1"/>
  <c r="D15" i="182"/>
  <c r="D21" i="182" s="1"/>
  <c r="C15" i="182"/>
  <c r="C21" i="182" s="1"/>
  <c r="B15" i="182"/>
  <c r="B21" i="182" s="1"/>
  <c r="S17" i="181"/>
  <c r="K17" i="181"/>
  <c r="E17" i="181"/>
  <c r="S12" i="181"/>
  <c r="S16" i="181" s="1"/>
  <c r="R12" i="181"/>
  <c r="R16" i="181" s="1"/>
  <c r="Q12" i="181"/>
  <c r="Q16" i="181" s="1"/>
  <c r="P12" i="181"/>
  <c r="P16" i="181" s="1"/>
  <c r="L12" i="181"/>
  <c r="K12" i="181"/>
  <c r="K16" i="181" s="1"/>
  <c r="J12" i="181"/>
  <c r="J16" i="181" s="1"/>
  <c r="I12" i="181"/>
  <c r="I16" i="181" s="1"/>
  <c r="H12" i="181"/>
  <c r="H16" i="181" s="1"/>
  <c r="E12" i="181"/>
  <c r="E16" i="181" s="1"/>
  <c r="D12" i="181"/>
  <c r="D16" i="181" s="1"/>
  <c r="C12" i="181"/>
  <c r="C16" i="181" s="1"/>
  <c r="B12" i="181"/>
  <c r="B16" i="181" s="1"/>
  <c r="S11" i="181"/>
  <c r="S15" i="181" s="1"/>
  <c r="R11" i="181"/>
  <c r="R15" i="181" s="1"/>
  <c r="Q11" i="181"/>
  <c r="Q15" i="181" s="1"/>
  <c r="P11" i="181"/>
  <c r="P15" i="181" s="1"/>
  <c r="L11" i="181"/>
  <c r="K11" i="181"/>
  <c r="K15" i="181" s="1"/>
  <c r="J11" i="181"/>
  <c r="J15" i="181" s="1"/>
  <c r="I11" i="181"/>
  <c r="I15" i="181" s="1"/>
  <c r="H11" i="181"/>
  <c r="H15" i="181" s="1"/>
  <c r="E11" i="181"/>
  <c r="E15" i="181" s="1"/>
  <c r="D11" i="181"/>
  <c r="D15" i="181" s="1"/>
  <c r="C11" i="181"/>
  <c r="C15" i="181" s="1"/>
  <c r="B11" i="181"/>
  <c r="B15" i="181" s="1"/>
  <c r="S21" i="180"/>
  <c r="L21" i="180"/>
  <c r="K21" i="180"/>
  <c r="E21" i="180"/>
  <c r="S15" i="180"/>
  <c r="S20" i="180" s="1"/>
  <c r="R15" i="180"/>
  <c r="R20" i="180" s="1"/>
  <c r="Q15" i="180"/>
  <c r="Q20" i="180" s="1"/>
  <c r="P15" i="180"/>
  <c r="P20" i="180" s="1"/>
  <c r="L15" i="180"/>
  <c r="K15" i="180"/>
  <c r="K20" i="180" s="1"/>
  <c r="J15" i="180"/>
  <c r="J20" i="180" s="1"/>
  <c r="I15" i="180"/>
  <c r="I20" i="180" s="1"/>
  <c r="H15" i="180"/>
  <c r="H20" i="180" s="1"/>
  <c r="E15" i="180"/>
  <c r="E20" i="180" s="1"/>
  <c r="D15" i="180"/>
  <c r="D20" i="180" s="1"/>
  <c r="C15" i="180"/>
  <c r="C20" i="180" s="1"/>
  <c r="B15" i="180"/>
  <c r="B20" i="180" s="1"/>
  <c r="S14" i="180"/>
  <c r="S19" i="180" s="1"/>
  <c r="R14" i="180"/>
  <c r="R19" i="180" s="1"/>
  <c r="Q14" i="180"/>
  <c r="Q19" i="180" s="1"/>
  <c r="P14" i="180"/>
  <c r="P19" i="180" s="1"/>
  <c r="L14" i="180"/>
  <c r="L19" i="180" s="1"/>
  <c r="K14" i="180"/>
  <c r="K19" i="180" s="1"/>
  <c r="J14" i="180"/>
  <c r="J19" i="180" s="1"/>
  <c r="I14" i="180"/>
  <c r="I19" i="180" s="1"/>
  <c r="H14" i="180"/>
  <c r="H19" i="180" s="1"/>
  <c r="E14" i="180"/>
  <c r="E19" i="180" s="1"/>
  <c r="D14" i="180"/>
  <c r="D19" i="180" s="1"/>
  <c r="C14" i="180"/>
  <c r="C19" i="180" s="1"/>
  <c r="B14" i="180"/>
  <c r="B19" i="180" s="1"/>
  <c r="S13" i="180"/>
  <c r="S18" i="180" s="1"/>
  <c r="R13" i="180"/>
  <c r="R18" i="180" s="1"/>
  <c r="Q13" i="180"/>
  <c r="Q18" i="180" s="1"/>
  <c r="P13" i="180"/>
  <c r="P18" i="180" s="1"/>
  <c r="L13" i="180"/>
  <c r="L18" i="180" s="1"/>
  <c r="K13" i="180"/>
  <c r="K18" i="180" s="1"/>
  <c r="J13" i="180"/>
  <c r="J18" i="180" s="1"/>
  <c r="I13" i="180"/>
  <c r="I18" i="180" s="1"/>
  <c r="H13" i="180"/>
  <c r="H18" i="180" s="1"/>
  <c r="E13" i="180"/>
  <c r="E18" i="180" s="1"/>
  <c r="D13" i="180"/>
  <c r="D18" i="180" s="1"/>
  <c r="C13" i="180"/>
  <c r="C18" i="180" s="1"/>
  <c r="B13" i="180"/>
  <c r="B18" i="180" s="1"/>
  <c r="S21" i="179"/>
  <c r="L21" i="179"/>
  <c r="K21" i="179"/>
  <c r="E21" i="179"/>
  <c r="S15" i="179"/>
  <c r="S20" i="179" s="1"/>
  <c r="R15" i="179"/>
  <c r="R20" i="179" s="1"/>
  <c r="Q15" i="179"/>
  <c r="Q20" i="179" s="1"/>
  <c r="P15" i="179"/>
  <c r="P20" i="179" s="1"/>
  <c r="L15" i="179"/>
  <c r="L20" i="179" s="1"/>
  <c r="K15" i="179"/>
  <c r="K20" i="179" s="1"/>
  <c r="J15" i="179"/>
  <c r="J20" i="179" s="1"/>
  <c r="I15" i="179"/>
  <c r="I20" i="179" s="1"/>
  <c r="H15" i="179"/>
  <c r="H20" i="179" s="1"/>
  <c r="E15" i="179"/>
  <c r="E20" i="179" s="1"/>
  <c r="D15" i="179"/>
  <c r="D20" i="179" s="1"/>
  <c r="C15" i="179"/>
  <c r="C20" i="179" s="1"/>
  <c r="B15" i="179"/>
  <c r="B20" i="179" s="1"/>
  <c r="S14" i="179"/>
  <c r="S19" i="179" s="1"/>
  <c r="R14" i="179"/>
  <c r="R19" i="179" s="1"/>
  <c r="Q14" i="179"/>
  <c r="Q19" i="179" s="1"/>
  <c r="P14" i="179"/>
  <c r="P19" i="179" s="1"/>
  <c r="L14" i="179"/>
  <c r="L19" i="179" s="1"/>
  <c r="K14" i="179"/>
  <c r="K19" i="179" s="1"/>
  <c r="J14" i="179"/>
  <c r="J19" i="179" s="1"/>
  <c r="I14" i="179"/>
  <c r="I19" i="179" s="1"/>
  <c r="H14" i="179"/>
  <c r="H19" i="179" s="1"/>
  <c r="E14" i="179"/>
  <c r="E19" i="179" s="1"/>
  <c r="D14" i="179"/>
  <c r="D19" i="179" s="1"/>
  <c r="C14" i="179"/>
  <c r="C19" i="179" s="1"/>
  <c r="B14" i="179"/>
  <c r="B19" i="179" s="1"/>
  <c r="S13" i="179"/>
  <c r="S18" i="179" s="1"/>
  <c r="R13" i="179"/>
  <c r="R18" i="179" s="1"/>
  <c r="Q13" i="179"/>
  <c r="Q18" i="179" s="1"/>
  <c r="P13" i="179"/>
  <c r="P18" i="179" s="1"/>
  <c r="L13" i="179"/>
  <c r="L18" i="179" s="1"/>
  <c r="K13" i="179"/>
  <c r="K18" i="179" s="1"/>
  <c r="J13" i="179"/>
  <c r="J18" i="179" s="1"/>
  <c r="I13" i="179"/>
  <c r="I18" i="179" s="1"/>
  <c r="H13" i="179"/>
  <c r="H18" i="179" s="1"/>
  <c r="E13" i="179"/>
  <c r="E18" i="179" s="1"/>
  <c r="D13" i="179"/>
  <c r="D18" i="179" s="1"/>
  <c r="C13" i="179"/>
  <c r="C18" i="179" s="1"/>
  <c r="B13" i="179"/>
  <c r="B18" i="179" s="1"/>
  <c r="S25" i="178"/>
  <c r="L25" i="178"/>
  <c r="K25" i="178"/>
  <c r="E25" i="178"/>
  <c r="S18" i="178"/>
  <c r="S24" i="178" s="1"/>
  <c r="R18" i="178"/>
  <c r="R24" i="178" s="1"/>
  <c r="Q18" i="178"/>
  <c r="Q24" i="178" s="1"/>
  <c r="P18" i="178"/>
  <c r="P24" i="178" s="1"/>
  <c r="L18" i="178"/>
  <c r="L24" i="178" s="1"/>
  <c r="K18" i="178"/>
  <c r="K24" i="178" s="1"/>
  <c r="J18" i="178"/>
  <c r="J24" i="178" s="1"/>
  <c r="I18" i="178"/>
  <c r="I24" i="178" s="1"/>
  <c r="H18" i="178"/>
  <c r="H24" i="178" s="1"/>
  <c r="E18" i="178"/>
  <c r="E24" i="178" s="1"/>
  <c r="D18" i="178"/>
  <c r="D24" i="178" s="1"/>
  <c r="C18" i="178"/>
  <c r="C24" i="178" s="1"/>
  <c r="B18" i="178"/>
  <c r="B24" i="178" s="1"/>
  <c r="S17" i="178"/>
  <c r="S23" i="178" s="1"/>
  <c r="R17" i="178"/>
  <c r="R23" i="178" s="1"/>
  <c r="Q17" i="178"/>
  <c r="Q23" i="178" s="1"/>
  <c r="P17" i="178"/>
  <c r="P23" i="178" s="1"/>
  <c r="L17" i="178"/>
  <c r="L23" i="178" s="1"/>
  <c r="K17" i="178"/>
  <c r="K23" i="178" s="1"/>
  <c r="J17" i="178"/>
  <c r="J23" i="178" s="1"/>
  <c r="I17" i="178"/>
  <c r="I23" i="178" s="1"/>
  <c r="H17" i="178"/>
  <c r="H23" i="178" s="1"/>
  <c r="E17" i="178"/>
  <c r="E23" i="178" s="1"/>
  <c r="D17" i="178"/>
  <c r="D23" i="178" s="1"/>
  <c r="C17" i="178"/>
  <c r="C23" i="178" s="1"/>
  <c r="B17" i="178"/>
  <c r="B23" i="178" s="1"/>
  <c r="S16" i="178"/>
  <c r="S22" i="178" s="1"/>
  <c r="R16" i="178"/>
  <c r="R22" i="178" s="1"/>
  <c r="Q16" i="178"/>
  <c r="Q22" i="178" s="1"/>
  <c r="P16" i="178"/>
  <c r="P22" i="178" s="1"/>
  <c r="L16" i="178"/>
  <c r="K16" i="178"/>
  <c r="K22" i="178" s="1"/>
  <c r="J16" i="178"/>
  <c r="J22" i="178" s="1"/>
  <c r="I16" i="178"/>
  <c r="I22" i="178" s="1"/>
  <c r="H16" i="178"/>
  <c r="H22" i="178" s="1"/>
  <c r="E16" i="178"/>
  <c r="E22" i="178" s="1"/>
  <c r="D16" i="178"/>
  <c r="D22" i="178" s="1"/>
  <c r="C16" i="178"/>
  <c r="C22" i="178" s="1"/>
  <c r="B16" i="178"/>
  <c r="B22" i="178" s="1"/>
  <c r="S15" i="178"/>
  <c r="S21" i="178" s="1"/>
  <c r="R15" i="178"/>
  <c r="R21" i="178" s="1"/>
  <c r="Q15" i="178"/>
  <c r="Q21" i="178" s="1"/>
  <c r="P15" i="178"/>
  <c r="P21" i="178" s="1"/>
  <c r="L15" i="178"/>
  <c r="K15" i="178"/>
  <c r="K21" i="178" s="1"/>
  <c r="J15" i="178"/>
  <c r="J21" i="178" s="1"/>
  <c r="I15" i="178"/>
  <c r="I21" i="178" s="1"/>
  <c r="H15" i="178"/>
  <c r="H21" i="178" s="1"/>
  <c r="E15" i="178"/>
  <c r="E21" i="178" s="1"/>
  <c r="D15" i="178"/>
  <c r="D21" i="178" s="1"/>
  <c r="C15" i="178"/>
  <c r="C21" i="178" s="1"/>
  <c r="B15" i="178"/>
  <c r="B21" i="178" s="1"/>
  <c r="S17" i="177"/>
  <c r="K17" i="177"/>
  <c r="E17" i="177"/>
  <c r="S12" i="177"/>
  <c r="S16" i="177" s="1"/>
  <c r="R12" i="177"/>
  <c r="R16" i="177" s="1"/>
  <c r="Q12" i="177"/>
  <c r="Q16" i="177" s="1"/>
  <c r="P12" i="177"/>
  <c r="P16" i="177" s="1"/>
  <c r="L12" i="177"/>
  <c r="K12" i="177"/>
  <c r="K16" i="177" s="1"/>
  <c r="J12" i="177"/>
  <c r="J16" i="177" s="1"/>
  <c r="I12" i="177"/>
  <c r="I16" i="177" s="1"/>
  <c r="H12" i="177"/>
  <c r="H16" i="177" s="1"/>
  <c r="E12" i="177"/>
  <c r="E16" i="177" s="1"/>
  <c r="D12" i="177"/>
  <c r="D16" i="177" s="1"/>
  <c r="C12" i="177"/>
  <c r="C16" i="177" s="1"/>
  <c r="B12" i="177"/>
  <c r="B16" i="177" s="1"/>
  <c r="S11" i="177"/>
  <c r="S15" i="177" s="1"/>
  <c r="R11" i="177"/>
  <c r="R15" i="177" s="1"/>
  <c r="Q11" i="177"/>
  <c r="Q15" i="177" s="1"/>
  <c r="P11" i="177"/>
  <c r="P15" i="177" s="1"/>
  <c r="L11" i="177"/>
  <c r="K11" i="177"/>
  <c r="K15" i="177" s="1"/>
  <c r="J11" i="177"/>
  <c r="J15" i="177" s="1"/>
  <c r="I11" i="177"/>
  <c r="I15" i="177" s="1"/>
  <c r="H11" i="177"/>
  <c r="H15" i="177" s="1"/>
  <c r="E11" i="177"/>
  <c r="E15" i="177" s="1"/>
  <c r="D11" i="177"/>
  <c r="D15" i="177" s="1"/>
  <c r="C11" i="177"/>
  <c r="C15" i="177" s="1"/>
  <c r="B11" i="177"/>
  <c r="B15" i="177" s="1"/>
  <c r="S21" i="176"/>
  <c r="L21" i="176"/>
  <c r="K21" i="176"/>
  <c r="E21" i="176"/>
  <c r="S15" i="176"/>
  <c r="S20" i="176" s="1"/>
  <c r="R15" i="176"/>
  <c r="R20" i="176" s="1"/>
  <c r="Q15" i="176"/>
  <c r="Q20" i="176" s="1"/>
  <c r="P15" i="176"/>
  <c r="P20" i="176" s="1"/>
  <c r="L15" i="176"/>
  <c r="K15" i="176"/>
  <c r="K20" i="176" s="1"/>
  <c r="J15" i="176"/>
  <c r="J20" i="176" s="1"/>
  <c r="I15" i="176"/>
  <c r="I20" i="176" s="1"/>
  <c r="H15" i="176"/>
  <c r="H20" i="176" s="1"/>
  <c r="E15" i="176"/>
  <c r="E20" i="176" s="1"/>
  <c r="D15" i="176"/>
  <c r="D20" i="176" s="1"/>
  <c r="C15" i="176"/>
  <c r="C20" i="176" s="1"/>
  <c r="B15" i="176"/>
  <c r="B20" i="176" s="1"/>
  <c r="S14" i="176"/>
  <c r="S19" i="176" s="1"/>
  <c r="R14" i="176"/>
  <c r="R19" i="176" s="1"/>
  <c r="Q14" i="176"/>
  <c r="Q19" i="176" s="1"/>
  <c r="P14" i="176"/>
  <c r="P19" i="176" s="1"/>
  <c r="L14" i="176"/>
  <c r="L19" i="176" s="1"/>
  <c r="K14" i="176"/>
  <c r="K19" i="176" s="1"/>
  <c r="J14" i="176"/>
  <c r="J19" i="176" s="1"/>
  <c r="I14" i="176"/>
  <c r="I19" i="176" s="1"/>
  <c r="H14" i="176"/>
  <c r="H19" i="176" s="1"/>
  <c r="E14" i="176"/>
  <c r="E19" i="176" s="1"/>
  <c r="D14" i="176"/>
  <c r="D19" i="176" s="1"/>
  <c r="C14" i="176"/>
  <c r="C19" i="176" s="1"/>
  <c r="B14" i="176"/>
  <c r="B19" i="176" s="1"/>
  <c r="S13" i="176"/>
  <c r="S18" i="176" s="1"/>
  <c r="R13" i="176"/>
  <c r="R18" i="176" s="1"/>
  <c r="Q13" i="176"/>
  <c r="Q18" i="176" s="1"/>
  <c r="P13" i="176"/>
  <c r="P18" i="176" s="1"/>
  <c r="L13" i="176"/>
  <c r="L18" i="176" s="1"/>
  <c r="K13" i="176"/>
  <c r="K18" i="176" s="1"/>
  <c r="J13" i="176"/>
  <c r="J18" i="176" s="1"/>
  <c r="I13" i="176"/>
  <c r="I18" i="176" s="1"/>
  <c r="H13" i="176"/>
  <c r="H18" i="176" s="1"/>
  <c r="E13" i="176"/>
  <c r="E18" i="176" s="1"/>
  <c r="D13" i="176"/>
  <c r="D18" i="176" s="1"/>
  <c r="C13" i="176"/>
  <c r="C18" i="176" s="1"/>
  <c r="B13" i="176"/>
  <c r="B18" i="176" s="1"/>
  <c r="S21" i="175"/>
  <c r="L21" i="175"/>
  <c r="K21" i="175"/>
  <c r="E21" i="175"/>
  <c r="S15" i="175"/>
  <c r="S20" i="175" s="1"/>
  <c r="R15" i="175"/>
  <c r="R20" i="175" s="1"/>
  <c r="Q15" i="175"/>
  <c r="Q20" i="175" s="1"/>
  <c r="P15" i="175"/>
  <c r="P20" i="175" s="1"/>
  <c r="L15" i="175"/>
  <c r="L20" i="175" s="1"/>
  <c r="K15" i="175"/>
  <c r="K20" i="175" s="1"/>
  <c r="J15" i="175"/>
  <c r="J20" i="175" s="1"/>
  <c r="I15" i="175"/>
  <c r="I20" i="175" s="1"/>
  <c r="H15" i="175"/>
  <c r="H20" i="175" s="1"/>
  <c r="E15" i="175"/>
  <c r="E20" i="175" s="1"/>
  <c r="D15" i="175"/>
  <c r="D20" i="175" s="1"/>
  <c r="C15" i="175"/>
  <c r="C20" i="175" s="1"/>
  <c r="B15" i="175"/>
  <c r="B20" i="175" s="1"/>
  <c r="S14" i="175"/>
  <c r="S19" i="175" s="1"/>
  <c r="R14" i="175"/>
  <c r="R19" i="175" s="1"/>
  <c r="Q14" i="175"/>
  <c r="Q19" i="175" s="1"/>
  <c r="P14" i="175"/>
  <c r="P19" i="175" s="1"/>
  <c r="L14" i="175"/>
  <c r="L19" i="175" s="1"/>
  <c r="K14" i="175"/>
  <c r="K19" i="175" s="1"/>
  <c r="J14" i="175"/>
  <c r="J19" i="175" s="1"/>
  <c r="I14" i="175"/>
  <c r="I19" i="175" s="1"/>
  <c r="H14" i="175"/>
  <c r="H19" i="175" s="1"/>
  <c r="E14" i="175"/>
  <c r="E19" i="175" s="1"/>
  <c r="D14" i="175"/>
  <c r="D19" i="175" s="1"/>
  <c r="C14" i="175"/>
  <c r="C19" i="175" s="1"/>
  <c r="B14" i="175"/>
  <c r="B19" i="175" s="1"/>
  <c r="S13" i="175"/>
  <c r="S18" i="175" s="1"/>
  <c r="R13" i="175"/>
  <c r="R18" i="175" s="1"/>
  <c r="Q13" i="175"/>
  <c r="Q18" i="175" s="1"/>
  <c r="P13" i="175"/>
  <c r="P18" i="175" s="1"/>
  <c r="L13" i="175"/>
  <c r="L18" i="175" s="1"/>
  <c r="K13" i="175"/>
  <c r="K18" i="175" s="1"/>
  <c r="J13" i="175"/>
  <c r="J18" i="175" s="1"/>
  <c r="I13" i="175"/>
  <c r="I18" i="175" s="1"/>
  <c r="H13" i="175"/>
  <c r="H18" i="175" s="1"/>
  <c r="E13" i="175"/>
  <c r="E18" i="175" s="1"/>
  <c r="D13" i="175"/>
  <c r="D18" i="175" s="1"/>
  <c r="C13" i="175"/>
  <c r="C18" i="175" s="1"/>
  <c r="B13" i="175"/>
  <c r="B18" i="175" s="1"/>
  <c r="E15" i="154"/>
  <c r="D15" i="154"/>
  <c r="C15" i="154"/>
  <c r="B15" i="154"/>
  <c r="S25" i="174"/>
  <c r="L25" i="174"/>
  <c r="K25" i="174"/>
  <c r="E25" i="174"/>
  <c r="S18" i="174"/>
  <c r="S24" i="174" s="1"/>
  <c r="R18" i="174"/>
  <c r="R24" i="174" s="1"/>
  <c r="Q18" i="174"/>
  <c r="Q24" i="174" s="1"/>
  <c r="P18" i="174"/>
  <c r="P24" i="174" s="1"/>
  <c r="L18" i="174"/>
  <c r="L24" i="174" s="1"/>
  <c r="K18" i="174"/>
  <c r="K24" i="174" s="1"/>
  <c r="J18" i="174"/>
  <c r="J24" i="174" s="1"/>
  <c r="I18" i="174"/>
  <c r="I24" i="174" s="1"/>
  <c r="H18" i="174"/>
  <c r="H24" i="174" s="1"/>
  <c r="E18" i="174"/>
  <c r="E24" i="174" s="1"/>
  <c r="D18" i="174"/>
  <c r="D24" i="174" s="1"/>
  <c r="C18" i="174"/>
  <c r="C24" i="174" s="1"/>
  <c r="B18" i="174"/>
  <c r="B24" i="174" s="1"/>
  <c r="S17" i="174"/>
  <c r="S23" i="174" s="1"/>
  <c r="R17" i="174"/>
  <c r="R23" i="174" s="1"/>
  <c r="Q17" i="174"/>
  <c r="Q23" i="174" s="1"/>
  <c r="P17" i="174"/>
  <c r="P23" i="174" s="1"/>
  <c r="L17" i="174"/>
  <c r="L23" i="174" s="1"/>
  <c r="K17" i="174"/>
  <c r="K23" i="174" s="1"/>
  <c r="J17" i="174"/>
  <c r="J23" i="174" s="1"/>
  <c r="I17" i="174"/>
  <c r="I23" i="174" s="1"/>
  <c r="H17" i="174"/>
  <c r="H23" i="174" s="1"/>
  <c r="E17" i="174"/>
  <c r="E23" i="174" s="1"/>
  <c r="D17" i="174"/>
  <c r="D23" i="174" s="1"/>
  <c r="C17" i="174"/>
  <c r="C23" i="174" s="1"/>
  <c r="B17" i="174"/>
  <c r="B23" i="174" s="1"/>
  <c r="S16" i="174"/>
  <c r="S22" i="174" s="1"/>
  <c r="R16" i="174"/>
  <c r="R22" i="174" s="1"/>
  <c r="Q16" i="174"/>
  <c r="Q22" i="174" s="1"/>
  <c r="P16" i="174"/>
  <c r="P22" i="174" s="1"/>
  <c r="L16" i="174"/>
  <c r="K16" i="174"/>
  <c r="K22" i="174" s="1"/>
  <c r="J16" i="174"/>
  <c r="J22" i="174" s="1"/>
  <c r="I16" i="174"/>
  <c r="I22" i="174" s="1"/>
  <c r="H16" i="174"/>
  <c r="H22" i="174" s="1"/>
  <c r="E16" i="174"/>
  <c r="E22" i="174" s="1"/>
  <c r="D16" i="174"/>
  <c r="D22" i="174" s="1"/>
  <c r="C16" i="174"/>
  <c r="C22" i="174" s="1"/>
  <c r="B16" i="174"/>
  <c r="B22" i="174" s="1"/>
  <c r="S15" i="174"/>
  <c r="S21" i="174" s="1"/>
  <c r="R15" i="174"/>
  <c r="R21" i="174" s="1"/>
  <c r="Q15" i="174"/>
  <c r="Q21" i="174" s="1"/>
  <c r="P15" i="174"/>
  <c r="P21" i="174" s="1"/>
  <c r="L15" i="174"/>
  <c r="K15" i="174"/>
  <c r="K21" i="174" s="1"/>
  <c r="J15" i="174"/>
  <c r="J21" i="174" s="1"/>
  <c r="I15" i="174"/>
  <c r="I21" i="174" s="1"/>
  <c r="H15" i="174"/>
  <c r="H21" i="174" s="1"/>
  <c r="E15" i="174"/>
  <c r="E21" i="174" s="1"/>
  <c r="D15" i="174"/>
  <c r="D21" i="174" s="1"/>
  <c r="C15" i="174"/>
  <c r="C21" i="174" s="1"/>
  <c r="B15" i="174"/>
  <c r="B21" i="174" s="1"/>
  <c r="S17" i="173"/>
  <c r="K17" i="173"/>
  <c r="E17" i="173"/>
  <c r="S12" i="173"/>
  <c r="S16" i="173" s="1"/>
  <c r="R12" i="173"/>
  <c r="R16" i="173" s="1"/>
  <c r="Q12" i="173"/>
  <c r="Q16" i="173" s="1"/>
  <c r="P12" i="173"/>
  <c r="P16" i="173" s="1"/>
  <c r="L12" i="173"/>
  <c r="K12" i="173"/>
  <c r="K16" i="173" s="1"/>
  <c r="J12" i="173"/>
  <c r="J16" i="173" s="1"/>
  <c r="I12" i="173"/>
  <c r="I16" i="173" s="1"/>
  <c r="H12" i="173"/>
  <c r="H16" i="173" s="1"/>
  <c r="E12" i="173"/>
  <c r="E16" i="173" s="1"/>
  <c r="D12" i="173"/>
  <c r="D16" i="173" s="1"/>
  <c r="C12" i="173"/>
  <c r="C16" i="173" s="1"/>
  <c r="B12" i="173"/>
  <c r="B16" i="173" s="1"/>
  <c r="S11" i="173"/>
  <c r="S15" i="173" s="1"/>
  <c r="R11" i="173"/>
  <c r="R15" i="173" s="1"/>
  <c r="Q11" i="173"/>
  <c r="Q15" i="173" s="1"/>
  <c r="P11" i="173"/>
  <c r="P15" i="173" s="1"/>
  <c r="L11" i="173"/>
  <c r="K11" i="173"/>
  <c r="K15" i="173" s="1"/>
  <c r="J11" i="173"/>
  <c r="J15" i="173" s="1"/>
  <c r="I11" i="173"/>
  <c r="I15" i="173" s="1"/>
  <c r="H11" i="173"/>
  <c r="H15" i="173" s="1"/>
  <c r="E11" i="173"/>
  <c r="E15" i="173" s="1"/>
  <c r="D11" i="173"/>
  <c r="D15" i="173" s="1"/>
  <c r="C11" i="173"/>
  <c r="C15" i="173" s="1"/>
  <c r="B11" i="173"/>
  <c r="B15" i="173" s="1"/>
  <c r="S21" i="172"/>
  <c r="L21" i="172"/>
  <c r="K21" i="172"/>
  <c r="E21" i="172"/>
  <c r="S15" i="172"/>
  <c r="S20" i="172" s="1"/>
  <c r="R15" i="172"/>
  <c r="R20" i="172" s="1"/>
  <c r="Q15" i="172"/>
  <c r="Q20" i="172" s="1"/>
  <c r="P15" i="172"/>
  <c r="P20" i="172" s="1"/>
  <c r="L15" i="172"/>
  <c r="K15" i="172"/>
  <c r="K20" i="172" s="1"/>
  <c r="J15" i="172"/>
  <c r="J20" i="172" s="1"/>
  <c r="I15" i="172"/>
  <c r="I20" i="172" s="1"/>
  <c r="H15" i="172"/>
  <c r="H20" i="172" s="1"/>
  <c r="E15" i="172"/>
  <c r="E20" i="172" s="1"/>
  <c r="D15" i="172"/>
  <c r="D20" i="172" s="1"/>
  <c r="C15" i="172"/>
  <c r="C20" i="172" s="1"/>
  <c r="B15" i="172"/>
  <c r="B20" i="172" s="1"/>
  <c r="S14" i="172"/>
  <c r="S19" i="172" s="1"/>
  <c r="R14" i="172"/>
  <c r="R19" i="172" s="1"/>
  <c r="Q14" i="172"/>
  <c r="Q19" i="172" s="1"/>
  <c r="P14" i="172"/>
  <c r="P19" i="172" s="1"/>
  <c r="L14" i="172"/>
  <c r="L19" i="172" s="1"/>
  <c r="K14" i="172"/>
  <c r="K19" i="172" s="1"/>
  <c r="J14" i="172"/>
  <c r="J19" i="172" s="1"/>
  <c r="I14" i="172"/>
  <c r="I19" i="172" s="1"/>
  <c r="H14" i="172"/>
  <c r="H19" i="172" s="1"/>
  <c r="E14" i="172"/>
  <c r="E19" i="172" s="1"/>
  <c r="D14" i="172"/>
  <c r="D19" i="172" s="1"/>
  <c r="C14" i="172"/>
  <c r="C19" i="172" s="1"/>
  <c r="B14" i="172"/>
  <c r="B19" i="172" s="1"/>
  <c r="S13" i="172"/>
  <c r="S18" i="172" s="1"/>
  <c r="R13" i="172"/>
  <c r="R18" i="172" s="1"/>
  <c r="Q13" i="172"/>
  <c r="Q18" i="172" s="1"/>
  <c r="P13" i="172"/>
  <c r="P18" i="172" s="1"/>
  <c r="L13" i="172"/>
  <c r="L18" i="172" s="1"/>
  <c r="K13" i="172"/>
  <c r="K18" i="172" s="1"/>
  <c r="J13" i="172"/>
  <c r="J18" i="172" s="1"/>
  <c r="I13" i="172"/>
  <c r="I18" i="172" s="1"/>
  <c r="H13" i="172"/>
  <c r="H18" i="172" s="1"/>
  <c r="E13" i="172"/>
  <c r="E18" i="172" s="1"/>
  <c r="D13" i="172"/>
  <c r="D18" i="172" s="1"/>
  <c r="C13" i="172"/>
  <c r="C18" i="172" s="1"/>
  <c r="B13" i="172"/>
  <c r="B18" i="172" s="1"/>
  <c r="S21" i="171"/>
  <c r="L21" i="171"/>
  <c r="K21" i="171"/>
  <c r="E21" i="171"/>
  <c r="S15" i="171"/>
  <c r="S20" i="171" s="1"/>
  <c r="R15" i="171"/>
  <c r="R20" i="171" s="1"/>
  <c r="Q15" i="171"/>
  <c r="Q20" i="171" s="1"/>
  <c r="P15" i="171"/>
  <c r="P20" i="171" s="1"/>
  <c r="L15" i="171"/>
  <c r="L20" i="171" s="1"/>
  <c r="K15" i="171"/>
  <c r="K20" i="171" s="1"/>
  <c r="J15" i="171"/>
  <c r="J20" i="171" s="1"/>
  <c r="I15" i="171"/>
  <c r="I20" i="171" s="1"/>
  <c r="H15" i="171"/>
  <c r="H20" i="171" s="1"/>
  <c r="E15" i="171"/>
  <c r="E20" i="171" s="1"/>
  <c r="D15" i="171"/>
  <c r="D20" i="171" s="1"/>
  <c r="C15" i="171"/>
  <c r="C20" i="171" s="1"/>
  <c r="B15" i="171"/>
  <c r="B20" i="171" s="1"/>
  <c r="S14" i="171"/>
  <c r="S19" i="171" s="1"/>
  <c r="R14" i="171"/>
  <c r="R19" i="171" s="1"/>
  <c r="Q14" i="171"/>
  <c r="Q19" i="171" s="1"/>
  <c r="P14" i="171"/>
  <c r="P19" i="171" s="1"/>
  <c r="L14" i="171"/>
  <c r="L19" i="171" s="1"/>
  <c r="K14" i="171"/>
  <c r="K19" i="171" s="1"/>
  <c r="J14" i="171"/>
  <c r="J19" i="171" s="1"/>
  <c r="I14" i="171"/>
  <c r="I19" i="171" s="1"/>
  <c r="H14" i="171"/>
  <c r="H19" i="171" s="1"/>
  <c r="E14" i="171"/>
  <c r="E19" i="171" s="1"/>
  <c r="D14" i="171"/>
  <c r="D19" i="171" s="1"/>
  <c r="C14" i="171"/>
  <c r="C19" i="171" s="1"/>
  <c r="B14" i="171"/>
  <c r="B19" i="171" s="1"/>
  <c r="S13" i="171"/>
  <c r="S18" i="171" s="1"/>
  <c r="R13" i="171"/>
  <c r="R18" i="171" s="1"/>
  <c r="Q13" i="171"/>
  <c r="Q18" i="171" s="1"/>
  <c r="P13" i="171"/>
  <c r="P18" i="171" s="1"/>
  <c r="L13" i="171"/>
  <c r="L18" i="171" s="1"/>
  <c r="K13" i="171"/>
  <c r="K18" i="171" s="1"/>
  <c r="J13" i="171"/>
  <c r="J18" i="171" s="1"/>
  <c r="I13" i="171"/>
  <c r="I18" i="171" s="1"/>
  <c r="H13" i="171"/>
  <c r="H18" i="171" s="1"/>
  <c r="E13" i="171"/>
  <c r="E18" i="171" s="1"/>
  <c r="D13" i="171"/>
  <c r="D18" i="171" s="1"/>
  <c r="C13" i="171"/>
  <c r="C18" i="171" s="1"/>
  <c r="B13" i="171"/>
  <c r="B18" i="171" s="1"/>
  <c r="S25" i="170"/>
  <c r="L25" i="170"/>
  <c r="K25" i="170"/>
  <c r="E25" i="170"/>
  <c r="S18" i="170"/>
  <c r="S24" i="170" s="1"/>
  <c r="R18" i="170"/>
  <c r="R24" i="170" s="1"/>
  <c r="Q18" i="170"/>
  <c r="Q24" i="170" s="1"/>
  <c r="P18" i="170"/>
  <c r="P24" i="170" s="1"/>
  <c r="L18" i="170"/>
  <c r="L24" i="170" s="1"/>
  <c r="K18" i="170"/>
  <c r="K24" i="170" s="1"/>
  <c r="J18" i="170"/>
  <c r="J24" i="170" s="1"/>
  <c r="I18" i="170"/>
  <c r="I24" i="170" s="1"/>
  <c r="H18" i="170"/>
  <c r="H24" i="170" s="1"/>
  <c r="E18" i="170"/>
  <c r="E24" i="170" s="1"/>
  <c r="D18" i="170"/>
  <c r="D24" i="170" s="1"/>
  <c r="C18" i="170"/>
  <c r="C24" i="170" s="1"/>
  <c r="B18" i="170"/>
  <c r="B24" i="170" s="1"/>
  <c r="S17" i="170"/>
  <c r="S23" i="170" s="1"/>
  <c r="R17" i="170"/>
  <c r="R23" i="170" s="1"/>
  <c r="Q17" i="170"/>
  <c r="Q23" i="170" s="1"/>
  <c r="P17" i="170"/>
  <c r="P23" i="170" s="1"/>
  <c r="L17" i="170"/>
  <c r="L23" i="170" s="1"/>
  <c r="K17" i="170"/>
  <c r="K23" i="170" s="1"/>
  <c r="J17" i="170"/>
  <c r="J23" i="170" s="1"/>
  <c r="I17" i="170"/>
  <c r="I23" i="170" s="1"/>
  <c r="H17" i="170"/>
  <c r="H23" i="170" s="1"/>
  <c r="E17" i="170"/>
  <c r="E23" i="170" s="1"/>
  <c r="D17" i="170"/>
  <c r="D23" i="170" s="1"/>
  <c r="C17" i="170"/>
  <c r="C23" i="170" s="1"/>
  <c r="B17" i="170"/>
  <c r="B23" i="170" s="1"/>
  <c r="S16" i="170"/>
  <c r="S22" i="170" s="1"/>
  <c r="R16" i="170"/>
  <c r="R22" i="170" s="1"/>
  <c r="Q16" i="170"/>
  <c r="Q22" i="170" s="1"/>
  <c r="P16" i="170"/>
  <c r="P22" i="170" s="1"/>
  <c r="L16" i="170"/>
  <c r="K16" i="170"/>
  <c r="K22" i="170" s="1"/>
  <c r="J16" i="170"/>
  <c r="J22" i="170" s="1"/>
  <c r="I16" i="170"/>
  <c r="I22" i="170" s="1"/>
  <c r="H16" i="170"/>
  <c r="H22" i="170" s="1"/>
  <c r="E16" i="170"/>
  <c r="E22" i="170" s="1"/>
  <c r="D16" i="170"/>
  <c r="D22" i="170" s="1"/>
  <c r="C16" i="170"/>
  <c r="C22" i="170" s="1"/>
  <c r="B16" i="170"/>
  <c r="B22" i="170" s="1"/>
  <c r="S15" i="170"/>
  <c r="S21" i="170" s="1"/>
  <c r="R15" i="170"/>
  <c r="R21" i="170" s="1"/>
  <c r="Q15" i="170"/>
  <c r="Q21" i="170" s="1"/>
  <c r="P15" i="170"/>
  <c r="P21" i="170" s="1"/>
  <c r="L15" i="170"/>
  <c r="K15" i="170"/>
  <c r="K21" i="170" s="1"/>
  <c r="J15" i="170"/>
  <c r="J21" i="170" s="1"/>
  <c r="I15" i="170"/>
  <c r="I21" i="170" s="1"/>
  <c r="H15" i="170"/>
  <c r="H21" i="170" s="1"/>
  <c r="E15" i="170"/>
  <c r="E21" i="170" s="1"/>
  <c r="D15" i="170"/>
  <c r="D21" i="170" s="1"/>
  <c r="C15" i="170"/>
  <c r="C21" i="170" s="1"/>
  <c r="B15" i="170"/>
  <c r="B21" i="170" s="1"/>
  <c r="S17" i="169"/>
  <c r="K17" i="169"/>
  <c r="E17" i="169"/>
  <c r="S12" i="169"/>
  <c r="S16" i="169" s="1"/>
  <c r="R12" i="169"/>
  <c r="R16" i="169" s="1"/>
  <c r="Q12" i="169"/>
  <c r="Q16" i="169" s="1"/>
  <c r="P12" i="169"/>
  <c r="P16" i="169" s="1"/>
  <c r="L12" i="169"/>
  <c r="K12" i="169"/>
  <c r="K16" i="169" s="1"/>
  <c r="J12" i="169"/>
  <c r="J16" i="169" s="1"/>
  <c r="I12" i="169"/>
  <c r="I16" i="169" s="1"/>
  <c r="H12" i="169"/>
  <c r="H16" i="169" s="1"/>
  <c r="E12" i="169"/>
  <c r="E16" i="169" s="1"/>
  <c r="D12" i="169"/>
  <c r="D16" i="169" s="1"/>
  <c r="C12" i="169"/>
  <c r="C16" i="169" s="1"/>
  <c r="B12" i="169"/>
  <c r="B16" i="169" s="1"/>
  <c r="S11" i="169"/>
  <c r="S15" i="169" s="1"/>
  <c r="R11" i="169"/>
  <c r="R15" i="169" s="1"/>
  <c r="Q11" i="169"/>
  <c r="Q15" i="169" s="1"/>
  <c r="P11" i="169"/>
  <c r="P15" i="169" s="1"/>
  <c r="L11" i="169"/>
  <c r="K11" i="169"/>
  <c r="K15" i="169" s="1"/>
  <c r="J11" i="169"/>
  <c r="J15" i="169" s="1"/>
  <c r="I11" i="169"/>
  <c r="I15" i="169" s="1"/>
  <c r="H11" i="169"/>
  <c r="H15" i="169" s="1"/>
  <c r="E11" i="169"/>
  <c r="E15" i="169" s="1"/>
  <c r="D11" i="169"/>
  <c r="D15" i="169" s="1"/>
  <c r="C11" i="169"/>
  <c r="C15" i="169" s="1"/>
  <c r="B11" i="169"/>
  <c r="B15" i="169" s="1"/>
  <c r="S21" i="168"/>
  <c r="L21" i="168"/>
  <c r="K21" i="168"/>
  <c r="E21" i="168"/>
  <c r="S15" i="168"/>
  <c r="S20" i="168" s="1"/>
  <c r="R15" i="168"/>
  <c r="R20" i="168" s="1"/>
  <c r="Q15" i="168"/>
  <c r="Q20" i="168" s="1"/>
  <c r="P15" i="168"/>
  <c r="P20" i="168" s="1"/>
  <c r="L15" i="168"/>
  <c r="K15" i="168"/>
  <c r="K20" i="168" s="1"/>
  <c r="J15" i="168"/>
  <c r="J20" i="168" s="1"/>
  <c r="I15" i="168"/>
  <c r="I20" i="168" s="1"/>
  <c r="H15" i="168"/>
  <c r="H20" i="168" s="1"/>
  <c r="E15" i="168"/>
  <c r="E20" i="168" s="1"/>
  <c r="D15" i="168"/>
  <c r="D20" i="168" s="1"/>
  <c r="C15" i="168"/>
  <c r="C20" i="168" s="1"/>
  <c r="B15" i="168"/>
  <c r="B20" i="168" s="1"/>
  <c r="S14" i="168"/>
  <c r="S19" i="168" s="1"/>
  <c r="R14" i="168"/>
  <c r="R19" i="168" s="1"/>
  <c r="Q14" i="168"/>
  <c r="Q19" i="168" s="1"/>
  <c r="P14" i="168"/>
  <c r="P19" i="168" s="1"/>
  <c r="L14" i="168"/>
  <c r="L19" i="168" s="1"/>
  <c r="K14" i="168"/>
  <c r="K19" i="168" s="1"/>
  <c r="J14" i="168"/>
  <c r="J19" i="168" s="1"/>
  <c r="I14" i="168"/>
  <c r="I19" i="168" s="1"/>
  <c r="H14" i="168"/>
  <c r="H19" i="168" s="1"/>
  <c r="E14" i="168"/>
  <c r="E19" i="168" s="1"/>
  <c r="D14" i="168"/>
  <c r="D19" i="168" s="1"/>
  <c r="C14" i="168"/>
  <c r="C19" i="168" s="1"/>
  <c r="B14" i="168"/>
  <c r="B19" i="168" s="1"/>
  <c r="S13" i="168"/>
  <c r="S18" i="168" s="1"/>
  <c r="R13" i="168"/>
  <c r="R18" i="168" s="1"/>
  <c r="Q13" i="168"/>
  <c r="Q18" i="168" s="1"/>
  <c r="P13" i="168"/>
  <c r="P18" i="168" s="1"/>
  <c r="L13" i="168"/>
  <c r="L18" i="168" s="1"/>
  <c r="K13" i="168"/>
  <c r="K18" i="168" s="1"/>
  <c r="J13" i="168"/>
  <c r="J18" i="168" s="1"/>
  <c r="I13" i="168"/>
  <c r="I18" i="168" s="1"/>
  <c r="H13" i="168"/>
  <c r="H18" i="168" s="1"/>
  <c r="E13" i="168"/>
  <c r="E18" i="168" s="1"/>
  <c r="D13" i="168"/>
  <c r="D18" i="168" s="1"/>
  <c r="C13" i="168"/>
  <c r="C18" i="168" s="1"/>
  <c r="B13" i="168"/>
  <c r="B18" i="168" s="1"/>
  <c r="S21" i="167"/>
  <c r="L21" i="167"/>
  <c r="K21" i="167"/>
  <c r="E21" i="167"/>
  <c r="S15" i="167"/>
  <c r="S20" i="167" s="1"/>
  <c r="R15" i="167"/>
  <c r="R20" i="167" s="1"/>
  <c r="Q15" i="167"/>
  <c r="Q20" i="167" s="1"/>
  <c r="P15" i="167"/>
  <c r="P20" i="167" s="1"/>
  <c r="L15" i="167"/>
  <c r="L20" i="167" s="1"/>
  <c r="K15" i="167"/>
  <c r="K20" i="167" s="1"/>
  <c r="J15" i="167"/>
  <c r="J20" i="167" s="1"/>
  <c r="I15" i="167"/>
  <c r="I20" i="167" s="1"/>
  <c r="H15" i="167"/>
  <c r="H20" i="167" s="1"/>
  <c r="E15" i="167"/>
  <c r="E20" i="167" s="1"/>
  <c r="D15" i="167"/>
  <c r="D20" i="167" s="1"/>
  <c r="C15" i="167"/>
  <c r="C20" i="167" s="1"/>
  <c r="B15" i="167"/>
  <c r="B20" i="167" s="1"/>
  <c r="S14" i="167"/>
  <c r="S19" i="167" s="1"/>
  <c r="R14" i="167"/>
  <c r="R19" i="167" s="1"/>
  <c r="Q14" i="167"/>
  <c r="Q19" i="167" s="1"/>
  <c r="P14" i="167"/>
  <c r="P19" i="167" s="1"/>
  <c r="L14" i="167"/>
  <c r="L19" i="167" s="1"/>
  <c r="K14" i="167"/>
  <c r="K19" i="167" s="1"/>
  <c r="J14" i="167"/>
  <c r="J19" i="167" s="1"/>
  <c r="I14" i="167"/>
  <c r="I19" i="167" s="1"/>
  <c r="H14" i="167"/>
  <c r="H19" i="167" s="1"/>
  <c r="E14" i="167"/>
  <c r="E19" i="167" s="1"/>
  <c r="D14" i="167"/>
  <c r="D19" i="167" s="1"/>
  <c r="C14" i="167"/>
  <c r="C19" i="167" s="1"/>
  <c r="B14" i="167"/>
  <c r="B19" i="167" s="1"/>
  <c r="S13" i="167"/>
  <c r="S18" i="167" s="1"/>
  <c r="R13" i="167"/>
  <c r="R18" i="167" s="1"/>
  <c r="Q13" i="167"/>
  <c r="Q18" i="167" s="1"/>
  <c r="P13" i="167"/>
  <c r="P18" i="167" s="1"/>
  <c r="L13" i="167"/>
  <c r="L18" i="167" s="1"/>
  <c r="K13" i="167"/>
  <c r="K18" i="167" s="1"/>
  <c r="J13" i="167"/>
  <c r="J18" i="167" s="1"/>
  <c r="I13" i="167"/>
  <c r="I18" i="167" s="1"/>
  <c r="H13" i="167"/>
  <c r="H18" i="167" s="1"/>
  <c r="E13" i="167"/>
  <c r="E18" i="167" s="1"/>
  <c r="D13" i="167"/>
  <c r="D18" i="167" s="1"/>
  <c r="C13" i="167"/>
  <c r="C18" i="167" s="1"/>
  <c r="B13" i="167"/>
  <c r="B18" i="167" s="1"/>
  <c r="S25" i="166"/>
  <c r="L25" i="166"/>
  <c r="K25" i="166"/>
  <c r="E25" i="166"/>
  <c r="S18" i="166"/>
  <c r="S24" i="166" s="1"/>
  <c r="R18" i="166"/>
  <c r="R24" i="166" s="1"/>
  <c r="Q18" i="166"/>
  <c r="Q24" i="166" s="1"/>
  <c r="P18" i="166"/>
  <c r="P24" i="166" s="1"/>
  <c r="L18" i="166"/>
  <c r="L24" i="166" s="1"/>
  <c r="K18" i="166"/>
  <c r="K24" i="166" s="1"/>
  <c r="J18" i="166"/>
  <c r="J24" i="166" s="1"/>
  <c r="I18" i="166"/>
  <c r="I24" i="166" s="1"/>
  <c r="H18" i="166"/>
  <c r="H24" i="166" s="1"/>
  <c r="E18" i="166"/>
  <c r="E24" i="166" s="1"/>
  <c r="D18" i="166"/>
  <c r="D24" i="166" s="1"/>
  <c r="C18" i="166"/>
  <c r="C24" i="166" s="1"/>
  <c r="B18" i="166"/>
  <c r="B24" i="166" s="1"/>
  <c r="S17" i="166"/>
  <c r="S23" i="166" s="1"/>
  <c r="R17" i="166"/>
  <c r="R23" i="166" s="1"/>
  <c r="Q17" i="166"/>
  <c r="Q23" i="166" s="1"/>
  <c r="P17" i="166"/>
  <c r="P23" i="166" s="1"/>
  <c r="L17" i="166"/>
  <c r="L23" i="166" s="1"/>
  <c r="K17" i="166"/>
  <c r="K23" i="166" s="1"/>
  <c r="J17" i="166"/>
  <c r="J23" i="166" s="1"/>
  <c r="I17" i="166"/>
  <c r="I23" i="166" s="1"/>
  <c r="H17" i="166"/>
  <c r="H23" i="166" s="1"/>
  <c r="E17" i="166"/>
  <c r="E23" i="166" s="1"/>
  <c r="D17" i="166"/>
  <c r="D23" i="166" s="1"/>
  <c r="C17" i="166"/>
  <c r="C23" i="166" s="1"/>
  <c r="B17" i="166"/>
  <c r="B23" i="166" s="1"/>
  <c r="S16" i="166"/>
  <c r="S22" i="166" s="1"/>
  <c r="R16" i="166"/>
  <c r="R22" i="166" s="1"/>
  <c r="Q16" i="166"/>
  <c r="Q22" i="166" s="1"/>
  <c r="P16" i="166"/>
  <c r="P22" i="166" s="1"/>
  <c r="L16" i="166"/>
  <c r="K16" i="166"/>
  <c r="K22" i="166" s="1"/>
  <c r="J16" i="166"/>
  <c r="J22" i="166" s="1"/>
  <c r="I16" i="166"/>
  <c r="I22" i="166" s="1"/>
  <c r="H16" i="166"/>
  <c r="H22" i="166" s="1"/>
  <c r="E16" i="166"/>
  <c r="E22" i="166" s="1"/>
  <c r="D16" i="166"/>
  <c r="D22" i="166" s="1"/>
  <c r="C16" i="166"/>
  <c r="C22" i="166" s="1"/>
  <c r="B16" i="166"/>
  <c r="B22" i="166" s="1"/>
  <c r="S15" i="166"/>
  <c r="S21" i="166" s="1"/>
  <c r="R15" i="166"/>
  <c r="R21" i="166" s="1"/>
  <c r="Q15" i="166"/>
  <c r="Q21" i="166" s="1"/>
  <c r="P15" i="166"/>
  <c r="P21" i="166" s="1"/>
  <c r="L15" i="166"/>
  <c r="K15" i="166"/>
  <c r="K21" i="166" s="1"/>
  <c r="J15" i="166"/>
  <c r="J21" i="166" s="1"/>
  <c r="I15" i="166"/>
  <c r="I21" i="166" s="1"/>
  <c r="H15" i="166"/>
  <c r="H21" i="166" s="1"/>
  <c r="E15" i="166"/>
  <c r="E21" i="166" s="1"/>
  <c r="D15" i="166"/>
  <c r="D21" i="166" s="1"/>
  <c r="C15" i="166"/>
  <c r="C21" i="166" s="1"/>
  <c r="B15" i="166"/>
  <c r="B21" i="166" s="1"/>
  <c r="S17" i="165"/>
  <c r="K17" i="165"/>
  <c r="E17" i="165"/>
  <c r="H16" i="165"/>
  <c r="S12" i="165"/>
  <c r="S16" i="165" s="1"/>
  <c r="R12" i="165"/>
  <c r="R16" i="165" s="1"/>
  <c r="Q12" i="165"/>
  <c r="Q16" i="165" s="1"/>
  <c r="P12" i="165"/>
  <c r="P16" i="165" s="1"/>
  <c r="L12" i="165"/>
  <c r="K12" i="165"/>
  <c r="K16" i="165" s="1"/>
  <c r="J12" i="165"/>
  <c r="J16" i="165" s="1"/>
  <c r="I12" i="165"/>
  <c r="I16" i="165" s="1"/>
  <c r="H12" i="165"/>
  <c r="E12" i="165"/>
  <c r="E16" i="165" s="1"/>
  <c r="D12" i="165"/>
  <c r="D16" i="165" s="1"/>
  <c r="C12" i="165"/>
  <c r="C16" i="165" s="1"/>
  <c r="B12" i="165"/>
  <c r="B16" i="165" s="1"/>
  <c r="S11" i="165"/>
  <c r="S15" i="165" s="1"/>
  <c r="R11" i="165"/>
  <c r="R15" i="165" s="1"/>
  <c r="Q11" i="165"/>
  <c r="Q15" i="165" s="1"/>
  <c r="P11" i="165"/>
  <c r="P15" i="165" s="1"/>
  <c r="L11" i="165"/>
  <c r="K11" i="165"/>
  <c r="K15" i="165" s="1"/>
  <c r="J11" i="165"/>
  <c r="J15" i="165" s="1"/>
  <c r="I11" i="165"/>
  <c r="I15" i="165" s="1"/>
  <c r="H11" i="165"/>
  <c r="H15" i="165" s="1"/>
  <c r="E11" i="165"/>
  <c r="E15" i="165" s="1"/>
  <c r="D11" i="165"/>
  <c r="D15" i="165" s="1"/>
  <c r="C11" i="165"/>
  <c r="C15" i="165" s="1"/>
  <c r="B11" i="165"/>
  <c r="B15" i="165" s="1"/>
  <c r="S21" i="164"/>
  <c r="L21" i="164"/>
  <c r="K21" i="164"/>
  <c r="E21" i="164"/>
  <c r="S15" i="164"/>
  <c r="S20" i="164" s="1"/>
  <c r="R15" i="164"/>
  <c r="R20" i="164" s="1"/>
  <c r="Q15" i="164"/>
  <c r="Q20" i="164" s="1"/>
  <c r="P15" i="164"/>
  <c r="P20" i="164" s="1"/>
  <c r="L15" i="164"/>
  <c r="K15" i="164"/>
  <c r="K20" i="164" s="1"/>
  <c r="J15" i="164"/>
  <c r="J20" i="164" s="1"/>
  <c r="I15" i="164"/>
  <c r="I20" i="164" s="1"/>
  <c r="H15" i="164"/>
  <c r="H20" i="164" s="1"/>
  <c r="E15" i="164"/>
  <c r="E20" i="164" s="1"/>
  <c r="D15" i="164"/>
  <c r="D20" i="164" s="1"/>
  <c r="C15" i="164"/>
  <c r="C20" i="164" s="1"/>
  <c r="B15" i="164"/>
  <c r="B20" i="164" s="1"/>
  <c r="S14" i="164"/>
  <c r="S19" i="164" s="1"/>
  <c r="R14" i="164"/>
  <c r="R19" i="164" s="1"/>
  <c r="Q14" i="164"/>
  <c r="Q19" i="164" s="1"/>
  <c r="P14" i="164"/>
  <c r="P19" i="164" s="1"/>
  <c r="L14" i="164"/>
  <c r="L19" i="164" s="1"/>
  <c r="K14" i="164"/>
  <c r="K19" i="164" s="1"/>
  <c r="J14" i="164"/>
  <c r="J19" i="164" s="1"/>
  <c r="I14" i="164"/>
  <c r="I19" i="164" s="1"/>
  <c r="H14" i="164"/>
  <c r="H19" i="164" s="1"/>
  <c r="E14" i="164"/>
  <c r="E19" i="164" s="1"/>
  <c r="D14" i="164"/>
  <c r="D19" i="164" s="1"/>
  <c r="C14" i="164"/>
  <c r="C19" i="164" s="1"/>
  <c r="B14" i="164"/>
  <c r="B19" i="164" s="1"/>
  <c r="S13" i="164"/>
  <c r="S18" i="164" s="1"/>
  <c r="R13" i="164"/>
  <c r="R18" i="164" s="1"/>
  <c r="Q13" i="164"/>
  <c r="Q18" i="164" s="1"/>
  <c r="P13" i="164"/>
  <c r="P18" i="164" s="1"/>
  <c r="L13" i="164"/>
  <c r="L18" i="164" s="1"/>
  <c r="K13" i="164"/>
  <c r="K18" i="164" s="1"/>
  <c r="J13" i="164"/>
  <c r="J18" i="164" s="1"/>
  <c r="I13" i="164"/>
  <c r="I18" i="164" s="1"/>
  <c r="H13" i="164"/>
  <c r="H18" i="164" s="1"/>
  <c r="E13" i="164"/>
  <c r="E18" i="164" s="1"/>
  <c r="D13" i="164"/>
  <c r="D18" i="164" s="1"/>
  <c r="C13" i="164"/>
  <c r="C18" i="164" s="1"/>
  <c r="B13" i="164"/>
  <c r="B18" i="164" s="1"/>
  <c r="S21" i="163"/>
  <c r="L21" i="163"/>
  <c r="K21" i="163"/>
  <c r="E21" i="163"/>
  <c r="S15" i="163"/>
  <c r="S20" i="163" s="1"/>
  <c r="R15" i="163"/>
  <c r="R20" i="163" s="1"/>
  <c r="Q15" i="163"/>
  <c r="Q20" i="163" s="1"/>
  <c r="P15" i="163"/>
  <c r="P20" i="163" s="1"/>
  <c r="L15" i="163"/>
  <c r="L20" i="163" s="1"/>
  <c r="K15" i="163"/>
  <c r="K20" i="163" s="1"/>
  <c r="J15" i="163"/>
  <c r="J20" i="163" s="1"/>
  <c r="I15" i="163"/>
  <c r="I20" i="163" s="1"/>
  <c r="H15" i="163"/>
  <c r="H20" i="163" s="1"/>
  <c r="E15" i="163"/>
  <c r="E20" i="163" s="1"/>
  <c r="D15" i="163"/>
  <c r="D20" i="163" s="1"/>
  <c r="C15" i="163"/>
  <c r="C20" i="163" s="1"/>
  <c r="B15" i="163"/>
  <c r="B20" i="163" s="1"/>
  <c r="S14" i="163"/>
  <c r="S19" i="163" s="1"/>
  <c r="R14" i="163"/>
  <c r="R19" i="163" s="1"/>
  <c r="Q14" i="163"/>
  <c r="Q19" i="163" s="1"/>
  <c r="P14" i="163"/>
  <c r="P19" i="163" s="1"/>
  <c r="L14" i="163"/>
  <c r="L19" i="163" s="1"/>
  <c r="K14" i="163"/>
  <c r="K19" i="163" s="1"/>
  <c r="J14" i="163"/>
  <c r="J19" i="163" s="1"/>
  <c r="I14" i="163"/>
  <c r="I19" i="163" s="1"/>
  <c r="H14" i="163"/>
  <c r="H19" i="163" s="1"/>
  <c r="E14" i="163"/>
  <c r="E19" i="163" s="1"/>
  <c r="D14" i="163"/>
  <c r="D19" i="163" s="1"/>
  <c r="C14" i="163"/>
  <c r="C19" i="163" s="1"/>
  <c r="B14" i="163"/>
  <c r="B19" i="163" s="1"/>
  <c r="S13" i="163"/>
  <c r="S18" i="163" s="1"/>
  <c r="R13" i="163"/>
  <c r="R18" i="163" s="1"/>
  <c r="Q13" i="163"/>
  <c r="Q18" i="163" s="1"/>
  <c r="P13" i="163"/>
  <c r="P18" i="163" s="1"/>
  <c r="L13" i="163"/>
  <c r="L18" i="163" s="1"/>
  <c r="K13" i="163"/>
  <c r="K18" i="163" s="1"/>
  <c r="J13" i="163"/>
  <c r="J18" i="163" s="1"/>
  <c r="I13" i="163"/>
  <c r="I18" i="163" s="1"/>
  <c r="H13" i="163"/>
  <c r="H18" i="163" s="1"/>
  <c r="E13" i="163"/>
  <c r="E18" i="163" s="1"/>
  <c r="D13" i="163"/>
  <c r="D18" i="163" s="1"/>
  <c r="C13" i="163"/>
  <c r="C18" i="163" s="1"/>
  <c r="B13" i="163"/>
  <c r="B18" i="163" s="1"/>
  <c r="S25" i="162"/>
  <c r="L25" i="162"/>
  <c r="K25" i="162"/>
  <c r="E25" i="162"/>
  <c r="S24" i="162"/>
  <c r="H24" i="162"/>
  <c r="S18" i="162"/>
  <c r="R18" i="162"/>
  <c r="R24" i="162" s="1"/>
  <c r="Q18" i="162"/>
  <c r="Q24" i="162" s="1"/>
  <c r="P18" i="162"/>
  <c r="P24" i="162" s="1"/>
  <c r="L18" i="162"/>
  <c r="L24" i="162" s="1"/>
  <c r="K18" i="162"/>
  <c r="K24" i="162" s="1"/>
  <c r="J18" i="162"/>
  <c r="J24" i="162" s="1"/>
  <c r="I18" i="162"/>
  <c r="I24" i="162" s="1"/>
  <c r="H18" i="162"/>
  <c r="E18" i="162"/>
  <c r="E24" i="162" s="1"/>
  <c r="D18" i="162"/>
  <c r="D24" i="162" s="1"/>
  <c r="C18" i="162"/>
  <c r="C24" i="162" s="1"/>
  <c r="B18" i="162"/>
  <c r="B24" i="162" s="1"/>
  <c r="S17" i="162"/>
  <c r="S23" i="162" s="1"/>
  <c r="R17" i="162"/>
  <c r="R23" i="162" s="1"/>
  <c r="Q17" i="162"/>
  <c r="Q23" i="162" s="1"/>
  <c r="P17" i="162"/>
  <c r="P23" i="162" s="1"/>
  <c r="L17" i="162"/>
  <c r="L23" i="162" s="1"/>
  <c r="K17" i="162"/>
  <c r="K23" i="162" s="1"/>
  <c r="J17" i="162"/>
  <c r="J23" i="162" s="1"/>
  <c r="I17" i="162"/>
  <c r="I23" i="162" s="1"/>
  <c r="H17" i="162"/>
  <c r="H23" i="162" s="1"/>
  <c r="E17" i="162"/>
  <c r="E23" i="162" s="1"/>
  <c r="D17" i="162"/>
  <c r="D23" i="162" s="1"/>
  <c r="C17" i="162"/>
  <c r="C23" i="162" s="1"/>
  <c r="B17" i="162"/>
  <c r="B23" i="162" s="1"/>
  <c r="S16" i="162"/>
  <c r="S22" i="162" s="1"/>
  <c r="R16" i="162"/>
  <c r="R22" i="162" s="1"/>
  <c r="Q16" i="162"/>
  <c r="Q22" i="162" s="1"/>
  <c r="P16" i="162"/>
  <c r="P22" i="162" s="1"/>
  <c r="L16" i="162"/>
  <c r="K16" i="162"/>
  <c r="K22" i="162" s="1"/>
  <c r="J16" i="162"/>
  <c r="J22" i="162" s="1"/>
  <c r="I16" i="162"/>
  <c r="I22" i="162" s="1"/>
  <c r="H16" i="162"/>
  <c r="H22" i="162" s="1"/>
  <c r="E16" i="162"/>
  <c r="E22" i="162" s="1"/>
  <c r="D16" i="162"/>
  <c r="D22" i="162" s="1"/>
  <c r="C16" i="162"/>
  <c r="C22" i="162" s="1"/>
  <c r="B16" i="162"/>
  <c r="B22" i="162" s="1"/>
  <c r="S15" i="162"/>
  <c r="S21" i="162" s="1"/>
  <c r="R15" i="162"/>
  <c r="R21" i="162" s="1"/>
  <c r="Q15" i="162"/>
  <c r="Q21" i="162" s="1"/>
  <c r="P15" i="162"/>
  <c r="P21" i="162" s="1"/>
  <c r="L15" i="162"/>
  <c r="K15" i="162"/>
  <c r="K21" i="162" s="1"/>
  <c r="J15" i="162"/>
  <c r="J21" i="162" s="1"/>
  <c r="I15" i="162"/>
  <c r="I21" i="162" s="1"/>
  <c r="H15" i="162"/>
  <c r="H21" i="162" s="1"/>
  <c r="E21" i="162"/>
  <c r="D21" i="162"/>
  <c r="B21" i="162"/>
  <c r="S17" i="161"/>
  <c r="K17" i="161"/>
  <c r="E17" i="161"/>
  <c r="S12" i="161"/>
  <c r="S16" i="161" s="1"/>
  <c r="R12" i="161"/>
  <c r="R16" i="161" s="1"/>
  <c r="Q12" i="161"/>
  <c r="Q16" i="161" s="1"/>
  <c r="P12" i="161"/>
  <c r="P16" i="161" s="1"/>
  <c r="L12" i="161"/>
  <c r="K12" i="161"/>
  <c r="K16" i="161" s="1"/>
  <c r="J12" i="161"/>
  <c r="J16" i="161" s="1"/>
  <c r="I12" i="161"/>
  <c r="I16" i="161" s="1"/>
  <c r="H12" i="161"/>
  <c r="H16" i="161" s="1"/>
  <c r="E12" i="161"/>
  <c r="E16" i="161" s="1"/>
  <c r="D12" i="161"/>
  <c r="D16" i="161" s="1"/>
  <c r="C12" i="161"/>
  <c r="C16" i="161" s="1"/>
  <c r="B12" i="161"/>
  <c r="B16" i="161" s="1"/>
  <c r="S11" i="161"/>
  <c r="S15" i="161" s="1"/>
  <c r="R11" i="161"/>
  <c r="R15" i="161" s="1"/>
  <c r="Q11" i="161"/>
  <c r="Q15" i="161" s="1"/>
  <c r="P11" i="161"/>
  <c r="P15" i="161" s="1"/>
  <c r="L11" i="161"/>
  <c r="K11" i="161"/>
  <c r="K15" i="161" s="1"/>
  <c r="J11" i="161"/>
  <c r="J15" i="161" s="1"/>
  <c r="I11" i="161"/>
  <c r="I15" i="161" s="1"/>
  <c r="H11" i="161"/>
  <c r="H15" i="161" s="1"/>
  <c r="E11" i="161"/>
  <c r="E15" i="161" s="1"/>
  <c r="D11" i="161"/>
  <c r="D15" i="161" s="1"/>
  <c r="C11" i="161"/>
  <c r="C15" i="161" s="1"/>
  <c r="B11" i="161"/>
  <c r="B15" i="161" s="1"/>
  <c r="S21" i="160"/>
  <c r="L21" i="160"/>
  <c r="K21" i="160"/>
  <c r="E21" i="160"/>
  <c r="S15" i="160"/>
  <c r="S20" i="160" s="1"/>
  <c r="R15" i="160"/>
  <c r="R20" i="160" s="1"/>
  <c r="Q15" i="160"/>
  <c r="Q20" i="160" s="1"/>
  <c r="P15" i="160"/>
  <c r="P20" i="160" s="1"/>
  <c r="L15" i="160"/>
  <c r="K15" i="160"/>
  <c r="K20" i="160" s="1"/>
  <c r="J15" i="160"/>
  <c r="J20" i="160" s="1"/>
  <c r="I15" i="160"/>
  <c r="I20" i="160" s="1"/>
  <c r="H15" i="160"/>
  <c r="H20" i="160" s="1"/>
  <c r="E15" i="160"/>
  <c r="E20" i="160" s="1"/>
  <c r="D15" i="160"/>
  <c r="D20" i="160" s="1"/>
  <c r="C15" i="160"/>
  <c r="C20" i="160" s="1"/>
  <c r="B15" i="160"/>
  <c r="B20" i="160" s="1"/>
  <c r="S14" i="160"/>
  <c r="S19" i="160" s="1"/>
  <c r="R14" i="160"/>
  <c r="R19" i="160" s="1"/>
  <c r="Q14" i="160"/>
  <c r="Q19" i="160" s="1"/>
  <c r="P14" i="160"/>
  <c r="P19" i="160" s="1"/>
  <c r="L14" i="160"/>
  <c r="L19" i="160" s="1"/>
  <c r="K14" i="160"/>
  <c r="K19" i="160" s="1"/>
  <c r="J14" i="160"/>
  <c r="J19" i="160" s="1"/>
  <c r="I14" i="160"/>
  <c r="I19" i="160" s="1"/>
  <c r="H14" i="160"/>
  <c r="H19" i="160" s="1"/>
  <c r="E14" i="160"/>
  <c r="E19" i="160" s="1"/>
  <c r="D14" i="160"/>
  <c r="D19" i="160" s="1"/>
  <c r="C14" i="160"/>
  <c r="C19" i="160" s="1"/>
  <c r="B14" i="160"/>
  <c r="B19" i="160" s="1"/>
  <c r="S13" i="160"/>
  <c r="S18" i="160" s="1"/>
  <c r="R13" i="160"/>
  <c r="R18" i="160" s="1"/>
  <c r="Q13" i="160"/>
  <c r="Q18" i="160" s="1"/>
  <c r="P13" i="160"/>
  <c r="P18" i="160" s="1"/>
  <c r="L13" i="160"/>
  <c r="L18" i="160" s="1"/>
  <c r="K13" i="160"/>
  <c r="K18" i="160" s="1"/>
  <c r="J13" i="160"/>
  <c r="J18" i="160" s="1"/>
  <c r="I13" i="160"/>
  <c r="I18" i="160" s="1"/>
  <c r="H13" i="160"/>
  <c r="H18" i="160" s="1"/>
  <c r="E13" i="160"/>
  <c r="E18" i="160" s="1"/>
  <c r="D13" i="160"/>
  <c r="D18" i="160" s="1"/>
  <c r="C13" i="160"/>
  <c r="C18" i="160" s="1"/>
  <c r="B13" i="160"/>
  <c r="B18" i="160" s="1"/>
  <c r="S21" i="159"/>
  <c r="L21" i="159"/>
  <c r="K21" i="159"/>
  <c r="E21" i="159"/>
  <c r="Q19" i="159"/>
  <c r="S15" i="159"/>
  <c r="S20" i="159" s="1"/>
  <c r="R15" i="159"/>
  <c r="R20" i="159" s="1"/>
  <c r="Q15" i="159"/>
  <c r="Q20" i="159" s="1"/>
  <c r="P15" i="159"/>
  <c r="P20" i="159" s="1"/>
  <c r="L15" i="159"/>
  <c r="L20" i="159" s="1"/>
  <c r="K15" i="159"/>
  <c r="K20" i="159" s="1"/>
  <c r="J15" i="159"/>
  <c r="J20" i="159" s="1"/>
  <c r="I15" i="159"/>
  <c r="I20" i="159" s="1"/>
  <c r="H15" i="159"/>
  <c r="H20" i="159" s="1"/>
  <c r="E15" i="159"/>
  <c r="E20" i="159" s="1"/>
  <c r="D15" i="159"/>
  <c r="D20" i="159" s="1"/>
  <c r="C15" i="159"/>
  <c r="C20" i="159" s="1"/>
  <c r="B15" i="159"/>
  <c r="B20" i="159" s="1"/>
  <c r="S14" i="159"/>
  <c r="S19" i="159" s="1"/>
  <c r="R14" i="159"/>
  <c r="R19" i="159" s="1"/>
  <c r="Q14" i="159"/>
  <c r="P14" i="159"/>
  <c r="P19" i="159" s="1"/>
  <c r="L14" i="159"/>
  <c r="L19" i="159" s="1"/>
  <c r="K14" i="159"/>
  <c r="K19" i="159" s="1"/>
  <c r="J14" i="159"/>
  <c r="J19" i="159" s="1"/>
  <c r="I14" i="159"/>
  <c r="I19" i="159" s="1"/>
  <c r="H14" i="159"/>
  <c r="H19" i="159" s="1"/>
  <c r="E14" i="159"/>
  <c r="E19" i="159" s="1"/>
  <c r="D14" i="159"/>
  <c r="D19" i="159" s="1"/>
  <c r="C14" i="159"/>
  <c r="C19" i="159" s="1"/>
  <c r="B14" i="159"/>
  <c r="B19" i="159" s="1"/>
  <c r="S13" i="159"/>
  <c r="S18" i="159" s="1"/>
  <c r="R13" i="159"/>
  <c r="R18" i="159" s="1"/>
  <c r="Q13" i="159"/>
  <c r="Q18" i="159" s="1"/>
  <c r="P13" i="159"/>
  <c r="P18" i="159" s="1"/>
  <c r="L13" i="159"/>
  <c r="L18" i="159" s="1"/>
  <c r="K13" i="159"/>
  <c r="K18" i="159" s="1"/>
  <c r="J13" i="159"/>
  <c r="J18" i="159" s="1"/>
  <c r="I13" i="159"/>
  <c r="I18" i="159" s="1"/>
  <c r="H13" i="159"/>
  <c r="H18" i="159" s="1"/>
  <c r="E13" i="159"/>
  <c r="E18" i="159" s="1"/>
  <c r="D13" i="159"/>
  <c r="D18" i="159" s="1"/>
  <c r="C13" i="159"/>
  <c r="C18" i="159" s="1"/>
  <c r="B13" i="159"/>
  <c r="B18" i="159" s="1"/>
  <c r="S25" i="158"/>
  <c r="L25" i="158"/>
  <c r="K25" i="158"/>
  <c r="E25" i="158"/>
  <c r="S18" i="158"/>
  <c r="S24" i="158" s="1"/>
  <c r="R18" i="158"/>
  <c r="R24" i="158" s="1"/>
  <c r="Q18" i="158"/>
  <c r="Q24" i="158" s="1"/>
  <c r="P18" i="158"/>
  <c r="P24" i="158" s="1"/>
  <c r="L18" i="158"/>
  <c r="L24" i="158" s="1"/>
  <c r="K18" i="158"/>
  <c r="K24" i="158" s="1"/>
  <c r="J18" i="158"/>
  <c r="J24" i="158" s="1"/>
  <c r="I18" i="158"/>
  <c r="I24" i="158" s="1"/>
  <c r="H18" i="158"/>
  <c r="H24" i="158" s="1"/>
  <c r="E18" i="158"/>
  <c r="E24" i="158" s="1"/>
  <c r="D18" i="158"/>
  <c r="D24" i="158" s="1"/>
  <c r="C18" i="158"/>
  <c r="C24" i="158" s="1"/>
  <c r="B18" i="158"/>
  <c r="B24" i="158" s="1"/>
  <c r="S17" i="158"/>
  <c r="S23" i="158" s="1"/>
  <c r="R17" i="158"/>
  <c r="R23" i="158" s="1"/>
  <c r="Q17" i="158"/>
  <c r="Q23" i="158" s="1"/>
  <c r="P17" i="158"/>
  <c r="P23" i="158" s="1"/>
  <c r="L17" i="158"/>
  <c r="L23" i="158" s="1"/>
  <c r="K17" i="158"/>
  <c r="K23" i="158" s="1"/>
  <c r="J17" i="158"/>
  <c r="J23" i="158" s="1"/>
  <c r="I17" i="158"/>
  <c r="I23" i="158" s="1"/>
  <c r="H17" i="158"/>
  <c r="H23" i="158" s="1"/>
  <c r="E17" i="158"/>
  <c r="E23" i="158" s="1"/>
  <c r="D17" i="158"/>
  <c r="D23" i="158" s="1"/>
  <c r="C17" i="158"/>
  <c r="C23" i="158" s="1"/>
  <c r="B17" i="158"/>
  <c r="B23" i="158" s="1"/>
  <c r="S16" i="158"/>
  <c r="S22" i="158" s="1"/>
  <c r="R16" i="158"/>
  <c r="R22" i="158" s="1"/>
  <c r="Q16" i="158"/>
  <c r="Q22" i="158" s="1"/>
  <c r="P16" i="158"/>
  <c r="P22" i="158" s="1"/>
  <c r="L16" i="158"/>
  <c r="K16" i="158"/>
  <c r="K22" i="158" s="1"/>
  <c r="J16" i="158"/>
  <c r="J22" i="158" s="1"/>
  <c r="I16" i="158"/>
  <c r="I22" i="158" s="1"/>
  <c r="H16" i="158"/>
  <c r="H22" i="158" s="1"/>
  <c r="E16" i="158"/>
  <c r="E22" i="158" s="1"/>
  <c r="D16" i="158"/>
  <c r="D22" i="158" s="1"/>
  <c r="C16" i="158"/>
  <c r="C22" i="158" s="1"/>
  <c r="B16" i="158"/>
  <c r="B22" i="158" s="1"/>
  <c r="S15" i="158"/>
  <c r="S21" i="158" s="1"/>
  <c r="R15" i="158"/>
  <c r="R21" i="158" s="1"/>
  <c r="Q15" i="158"/>
  <c r="Q21" i="158" s="1"/>
  <c r="P15" i="158"/>
  <c r="P21" i="158" s="1"/>
  <c r="L15" i="158"/>
  <c r="K15" i="158"/>
  <c r="K21" i="158" s="1"/>
  <c r="J15" i="158"/>
  <c r="J21" i="158" s="1"/>
  <c r="I15" i="158"/>
  <c r="I21" i="158" s="1"/>
  <c r="H15" i="158"/>
  <c r="H21" i="158" s="1"/>
  <c r="E15" i="158"/>
  <c r="E21" i="158" s="1"/>
  <c r="D15" i="158"/>
  <c r="D21" i="158" s="1"/>
  <c r="C15" i="158"/>
  <c r="C21" i="158" s="1"/>
  <c r="B15" i="158"/>
  <c r="B21" i="158" s="1"/>
  <c r="S17" i="157"/>
  <c r="K17" i="157"/>
  <c r="E17" i="157"/>
  <c r="S12" i="157"/>
  <c r="S16" i="157" s="1"/>
  <c r="R12" i="157"/>
  <c r="R16" i="157" s="1"/>
  <c r="Q12" i="157"/>
  <c r="Q16" i="157" s="1"/>
  <c r="P12" i="157"/>
  <c r="P16" i="157" s="1"/>
  <c r="L12" i="157"/>
  <c r="K12" i="157"/>
  <c r="K16" i="157" s="1"/>
  <c r="J12" i="157"/>
  <c r="J16" i="157" s="1"/>
  <c r="I12" i="157"/>
  <c r="I16" i="157" s="1"/>
  <c r="H12" i="157"/>
  <c r="H16" i="157" s="1"/>
  <c r="E12" i="157"/>
  <c r="E16" i="157" s="1"/>
  <c r="D12" i="157"/>
  <c r="D16" i="157" s="1"/>
  <c r="C12" i="157"/>
  <c r="C16" i="157" s="1"/>
  <c r="B12" i="157"/>
  <c r="B16" i="157" s="1"/>
  <c r="S11" i="157"/>
  <c r="S15" i="157" s="1"/>
  <c r="R11" i="157"/>
  <c r="R15" i="157" s="1"/>
  <c r="Q11" i="157"/>
  <c r="Q15" i="157" s="1"/>
  <c r="P11" i="157"/>
  <c r="P15" i="157" s="1"/>
  <c r="L11" i="157"/>
  <c r="K11" i="157"/>
  <c r="K15" i="157" s="1"/>
  <c r="J11" i="157"/>
  <c r="J15" i="157" s="1"/>
  <c r="I11" i="157"/>
  <c r="I15" i="157" s="1"/>
  <c r="H11" i="157"/>
  <c r="H15" i="157" s="1"/>
  <c r="E11" i="157"/>
  <c r="E15" i="157" s="1"/>
  <c r="D11" i="157"/>
  <c r="D15" i="157" s="1"/>
  <c r="C11" i="157"/>
  <c r="C15" i="157" s="1"/>
  <c r="B11" i="157"/>
  <c r="B15" i="157" s="1"/>
  <c r="S21" i="156"/>
  <c r="L21" i="156"/>
  <c r="K21" i="156"/>
  <c r="E21" i="156"/>
  <c r="S15" i="156"/>
  <c r="S20" i="156" s="1"/>
  <c r="R15" i="156"/>
  <c r="R20" i="156" s="1"/>
  <c r="Q15" i="156"/>
  <c r="Q20" i="156" s="1"/>
  <c r="P15" i="156"/>
  <c r="P20" i="156" s="1"/>
  <c r="L15" i="156"/>
  <c r="K15" i="156"/>
  <c r="K20" i="156" s="1"/>
  <c r="J15" i="156"/>
  <c r="J20" i="156" s="1"/>
  <c r="I15" i="156"/>
  <c r="I20" i="156" s="1"/>
  <c r="H15" i="156"/>
  <c r="H20" i="156" s="1"/>
  <c r="E15" i="156"/>
  <c r="E20" i="156" s="1"/>
  <c r="D15" i="156"/>
  <c r="D20" i="156" s="1"/>
  <c r="C15" i="156"/>
  <c r="C20" i="156" s="1"/>
  <c r="B15" i="156"/>
  <c r="B20" i="156" s="1"/>
  <c r="S14" i="156"/>
  <c r="S19" i="156" s="1"/>
  <c r="R14" i="156"/>
  <c r="R19" i="156" s="1"/>
  <c r="Q14" i="156"/>
  <c r="Q19" i="156" s="1"/>
  <c r="P14" i="156"/>
  <c r="P19" i="156" s="1"/>
  <c r="L14" i="156"/>
  <c r="L19" i="156" s="1"/>
  <c r="K14" i="156"/>
  <c r="K19" i="156" s="1"/>
  <c r="J14" i="156"/>
  <c r="J19" i="156" s="1"/>
  <c r="I14" i="156"/>
  <c r="I19" i="156" s="1"/>
  <c r="H14" i="156"/>
  <c r="H19" i="156" s="1"/>
  <c r="E14" i="156"/>
  <c r="E19" i="156" s="1"/>
  <c r="D14" i="156"/>
  <c r="D19" i="156" s="1"/>
  <c r="C14" i="156"/>
  <c r="C19" i="156" s="1"/>
  <c r="B14" i="156"/>
  <c r="B19" i="156" s="1"/>
  <c r="S13" i="156"/>
  <c r="S18" i="156" s="1"/>
  <c r="R13" i="156"/>
  <c r="R18" i="156" s="1"/>
  <c r="Q13" i="156"/>
  <c r="Q18" i="156" s="1"/>
  <c r="P13" i="156"/>
  <c r="P18" i="156" s="1"/>
  <c r="L13" i="156"/>
  <c r="L18" i="156" s="1"/>
  <c r="K13" i="156"/>
  <c r="K18" i="156" s="1"/>
  <c r="J13" i="156"/>
  <c r="J18" i="156" s="1"/>
  <c r="I13" i="156"/>
  <c r="I18" i="156" s="1"/>
  <c r="H13" i="156"/>
  <c r="H18" i="156" s="1"/>
  <c r="E13" i="156"/>
  <c r="E18" i="156" s="1"/>
  <c r="D13" i="156"/>
  <c r="D18" i="156" s="1"/>
  <c r="C13" i="156"/>
  <c r="C18" i="156" s="1"/>
  <c r="B13" i="156"/>
  <c r="B18" i="156" s="1"/>
  <c r="S21" i="155"/>
  <c r="L21" i="155"/>
  <c r="K21" i="155"/>
  <c r="E21" i="155"/>
  <c r="S15" i="155"/>
  <c r="S20" i="155" s="1"/>
  <c r="R15" i="155"/>
  <c r="R20" i="155" s="1"/>
  <c r="Q15" i="155"/>
  <c r="Q20" i="155" s="1"/>
  <c r="P15" i="155"/>
  <c r="P20" i="155" s="1"/>
  <c r="L15" i="155"/>
  <c r="L20" i="155" s="1"/>
  <c r="K15" i="155"/>
  <c r="K20" i="155" s="1"/>
  <c r="J15" i="155"/>
  <c r="J20" i="155" s="1"/>
  <c r="I15" i="155"/>
  <c r="I20" i="155" s="1"/>
  <c r="H15" i="155"/>
  <c r="H20" i="155" s="1"/>
  <c r="E15" i="155"/>
  <c r="E20" i="155" s="1"/>
  <c r="D15" i="155"/>
  <c r="D20" i="155" s="1"/>
  <c r="C15" i="155"/>
  <c r="C20" i="155" s="1"/>
  <c r="B15" i="155"/>
  <c r="B20" i="155" s="1"/>
  <c r="S14" i="155"/>
  <c r="S19" i="155" s="1"/>
  <c r="R14" i="155"/>
  <c r="R19" i="155" s="1"/>
  <c r="Q14" i="155"/>
  <c r="Q19" i="155" s="1"/>
  <c r="P14" i="155"/>
  <c r="P19" i="155" s="1"/>
  <c r="L14" i="155"/>
  <c r="L19" i="155" s="1"/>
  <c r="K14" i="155"/>
  <c r="K19" i="155" s="1"/>
  <c r="J14" i="155"/>
  <c r="J19" i="155" s="1"/>
  <c r="I14" i="155"/>
  <c r="I19" i="155" s="1"/>
  <c r="H14" i="155"/>
  <c r="H19" i="155" s="1"/>
  <c r="E14" i="155"/>
  <c r="E19" i="155" s="1"/>
  <c r="D14" i="155"/>
  <c r="D19" i="155" s="1"/>
  <c r="C14" i="155"/>
  <c r="C19" i="155" s="1"/>
  <c r="B14" i="155"/>
  <c r="B19" i="155" s="1"/>
  <c r="S13" i="155"/>
  <c r="S18" i="155" s="1"/>
  <c r="R13" i="155"/>
  <c r="R18" i="155" s="1"/>
  <c r="Q13" i="155"/>
  <c r="Q18" i="155" s="1"/>
  <c r="P13" i="155"/>
  <c r="P18" i="155" s="1"/>
  <c r="L13" i="155"/>
  <c r="L18" i="155" s="1"/>
  <c r="K13" i="155"/>
  <c r="K18" i="155" s="1"/>
  <c r="J13" i="155"/>
  <c r="J18" i="155" s="1"/>
  <c r="I13" i="155"/>
  <c r="I18" i="155" s="1"/>
  <c r="H13" i="155"/>
  <c r="H18" i="155" s="1"/>
  <c r="E13" i="155"/>
  <c r="E18" i="155" s="1"/>
  <c r="D13" i="155"/>
  <c r="D18" i="155" s="1"/>
  <c r="C13" i="155"/>
  <c r="C18" i="155" s="1"/>
  <c r="B13" i="155"/>
  <c r="B18" i="155" s="1"/>
  <c r="S25" i="154"/>
  <c r="L25" i="154"/>
  <c r="K25" i="154"/>
  <c r="E25" i="154"/>
  <c r="H24" i="154"/>
  <c r="S18" i="154"/>
  <c r="S24" i="154" s="1"/>
  <c r="R18" i="154"/>
  <c r="R24" i="154" s="1"/>
  <c r="Q18" i="154"/>
  <c r="Q24" i="154" s="1"/>
  <c r="P18" i="154"/>
  <c r="P24" i="154" s="1"/>
  <c r="L18" i="154"/>
  <c r="L24" i="154" s="1"/>
  <c r="K18" i="154"/>
  <c r="K24" i="154" s="1"/>
  <c r="J18" i="154"/>
  <c r="J24" i="154" s="1"/>
  <c r="I18" i="154"/>
  <c r="I24" i="154" s="1"/>
  <c r="H18" i="154"/>
  <c r="E18" i="154"/>
  <c r="E24" i="154" s="1"/>
  <c r="D18" i="154"/>
  <c r="D24" i="154" s="1"/>
  <c r="C18" i="154"/>
  <c r="C24" i="154" s="1"/>
  <c r="B18" i="154"/>
  <c r="B24" i="154" s="1"/>
  <c r="S17" i="154"/>
  <c r="S23" i="154" s="1"/>
  <c r="R17" i="154"/>
  <c r="R23" i="154" s="1"/>
  <c r="Q17" i="154"/>
  <c r="Q23" i="154" s="1"/>
  <c r="P17" i="154"/>
  <c r="P23" i="154" s="1"/>
  <c r="L17" i="154"/>
  <c r="L23" i="154" s="1"/>
  <c r="K17" i="154"/>
  <c r="K23" i="154" s="1"/>
  <c r="J17" i="154"/>
  <c r="J23" i="154" s="1"/>
  <c r="I17" i="154"/>
  <c r="I23" i="154" s="1"/>
  <c r="H17" i="154"/>
  <c r="H23" i="154" s="1"/>
  <c r="E17" i="154"/>
  <c r="E23" i="154" s="1"/>
  <c r="D17" i="154"/>
  <c r="D23" i="154" s="1"/>
  <c r="C17" i="154"/>
  <c r="C23" i="154" s="1"/>
  <c r="B17" i="154"/>
  <c r="B23" i="154" s="1"/>
  <c r="S16" i="154"/>
  <c r="S22" i="154" s="1"/>
  <c r="R16" i="154"/>
  <c r="R22" i="154" s="1"/>
  <c r="Q16" i="154"/>
  <c r="Q22" i="154" s="1"/>
  <c r="P16" i="154"/>
  <c r="P22" i="154" s="1"/>
  <c r="L16" i="154"/>
  <c r="K16" i="154"/>
  <c r="K22" i="154" s="1"/>
  <c r="J16" i="154"/>
  <c r="J22" i="154" s="1"/>
  <c r="I16" i="154"/>
  <c r="I22" i="154" s="1"/>
  <c r="H16" i="154"/>
  <c r="H22" i="154" s="1"/>
  <c r="E16" i="154"/>
  <c r="E22" i="154" s="1"/>
  <c r="D16" i="154"/>
  <c r="D22" i="154" s="1"/>
  <c r="C16" i="154"/>
  <c r="C22" i="154" s="1"/>
  <c r="B16" i="154"/>
  <c r="B22" i="154" s="1"/>
  <c r="S15" i="154"/>
  <c r="S21" i="154" s="1"/>
  <c r="R15" i="154"/>
  <c r="R21" i="154" s="1"/>
  <c r="Q15" i="154"/>
  <c r="Q21" i="154" s="1"/>
  <c r="P15" i="154"/>
  <c r="P21" i="154" s="1"/>
  <c r="L15" i="154"/>
  <c r="K15" i="154"/>
  <c r="K21" i="154" s="1"/>
  <c r="J15" i="154"/>
  <c r="J21" i="154" s="1"/>
  <c r="I15" i="154"/>
  <c r="I21" i="154" s="1"/>
  <c r="H15" i="154"/>
  <c r="H21" i="154" s="1"/>
  <c r="E21" i="154"/>
  <c r="D21" i="154"/>
  <c r="C21" i="154"/>
  <c r="B21" i="154"/>
  <c r="S17" i="153"/>
  <c r="K17" i="153"/>
  <c r="E17" i="153"/>
  <c r="S15" i="153"/>
  <c r="S12" i="153"/>
  <c r="S16" i="153" s="1"/>
  <c r="R12" i="153"/>
  <c r="R16" i="153" s="1"/>
  <c r="Q12" i="153"/>
  <c r="Q16" i="153" s="1"/>
  <c r="P12" i="153"/>
  <c r="P16" i="153" s="1"/>
  <c r="L12" i="153"/>
  <c r="K12" i="153"/>
  <c r="K16" i="153" s="1"/>
  <c r="J12" i="153"/>
  <c r="J16" i="153" s="1"/>
  <c r="I12" i="153"/>
  <c r="I16" i="153" s="1"/>
  <c r="H12" i="153"/>
  <c r="H16" i="153" s="1"/>
  <c r="E12" i="153"/>
  <c r="E16" i="153" s="1"/>
  <c r="D12" i="153"/>
  <c r="D16" i="153" s="1"/>
  <c r="C12" i="153"/>
  <c r="C16" i="153" s="1"/>
  <c r="B12" i="153"/>
  <c r="B16" i="153" s="1"/>
  <c r="S11" i="153"/>
  <c r="R11" i="153"/>
  <c r="R15" i="153" s="1"/>
  <c r="Q11" i="153"/>
  <c r="Q15" i="153" s="1"/>
  <c r="P11" i="153"/>
  <c r="P15" i="153" s="1"/>
  <c r="L11" i="153"/>
  <c r="K11" i="153"/>
  <c r="K15" i="153" s="1"/>
  <c r="J11" i="153"/>
  <c r="J15" i="153" s="1"/>
  <c r="I11" i="153"/>
  <c r="I15" i="153" s="1"/>
  <c r="H11" i="153"/>
  <c r="H15" i="153" s="1"/>
  <c r="E11" i="153"/>
  <c r="E15" i="153" s="1"/>
  <c r="D11" i="153"/>
  <c r="D15" i="153" s="1"/>
  <c r="C11" i="153"/>
  <c r="C15" i="153" s="1"/>
  <c r="B11" i="153"/>
  <c r="B15" i="153" s="1"/>
  <c r="S21" i="152"/>
  <c r="L21" i="152"/>
  <c r="K21" i="152"/>
  <c r="E21" i="152"/>
  <c r="S15" i="152"/>
  <c r="S20" i="152" s="1"/>
  <c r="R15" i="152"/>
  <c r="R20" i="152" s="1"/>
  <c r="Q15" i="152"/>
  <c r="Q20" i="152" s="1"/>
  <c r="P15" i="152"/>
  <c r="P20" i="152" s="1"/>
  <c r="L15" i="152"/>
  <c r="K15" i="152"/>
  <c r="K20" i="152" s="1"/>
  <c r="J15" i="152"/>
  <c r="J20" i="152" s="1"/>
  <c r="I15" i="152"/>
  <c r="I20" i="152" s="1"/>
  <c r="H15" i="152"/>
  <c r="H20" i="152" s="1"/>
  <c r="E15" i="152"/>
  <c r="E20" i="152" s="1"/>
  <c r="D15" i="152"/>
  <c r="D20" i="152" s="1"/>
  <c r="C15" i="152"/>
  <c r="C20" i="152" s="1"/>
  <c r="B15" i="152"/>
  <c r="B20" i="152" s="1"/>
  <c r="S14" i="152"/>
  <c r="S19" i="152" s="1"/>
  <c r="R14" i="152"/>
  <c r="R19" i="152" s="1"/>
  <c r="Q14" i="152"/>
  <c r="Q19" i="152" s="1"/>
  <c r="P14" i="152"/>
  <c r="P19" i="152" s="1"/>
  <c r="L14" i="152"/>
  <c r="L19" i="152" s="1"/>
  <c r="K14" i="152"/>
  <c r="K19" i="152" s="1"/>
  <c r="J14" i="152"/>
  <c r="J19" i="152" s="1"/>
  <c r="I14" i="152"/>
  <c r="I19" i="152" s="1"/>
  <c r="H14" i="152"/>
  <c r="H19" i="152" s="1"/>
  <c r="E14" i="152"/>
  <c r="E19" i="152" s="1"/>
  <c r="D14" i="152"/>
  <c r="D19" i="152" s="1"/>
  <c r="C14" i="152"/>
  <c r="C19" i="152" s="1"/>
  <c r="B14" i="152"/>
  <c r="B19" i="152" s="1"/>
  <c r="S13" i="152"/>
  <c r="S18" i="152" s="1"/>
  <c r="R13" i="152"/>
  <c r="R18" i="152" s="1"/>
  <c r="Q13" i="152"/>
  <c r="Q18" i="152" s="1"/>
  <c r="P13" i="152"/>
  <c r="P18" i="152" s="1"/>
  <c r="L13" i="152"/>
  <c r="L18" i="152" s="1"/>
  <c r="K13" i="152"/>
  <c r="K18" i="152" s="1"/>
  <c r="J13" i="152"/>
  <c r="J18" i="152" s="1"/>
  <c r="I13" i="152"/>
  <c r="I18" i="152" s="1"/>
  <c r="H13" i="152"/>
  <c r="H18" i="152" s="1"/>
  <c r="E13" i="152"/>
  <c r="E18" i="152" s="1"/>
  <c r="D13" i="152"/>
  <c r="D18" i="152" s="1"/>
  <c r="C13" i="152"/>
  <c r="C18" i="152" s="1"/>
  <c r="B13" i="152"/>
  <c r="B18" i="152" s="1"/>
  <c r="S21" i="151"/>
  <c r="L21" i="151"/>
  <c r="K21" i="151"/>
  <c r="E21" i="151"/>
  <c r="S15" i="151"/>
  <c r="S20" i="151" s="1"/>
  <c r="R15" i="151"/>
  <c r="R20" i="151" s="1"/>
  <c r="Q15" i="151"/>
  <c r="Q20" i="151" s="1"/>
  <c r="P15" i="151"/>
  <c r="P20" i="151" s="1"/>
  <c r="L15" i="151"/>
  <c r="L20" i="151" s="1"/>
  <c r="K15" i="151"/>
  <c r="K20" i="151" s="1"/>
  <c r="J15" i="151"/>
  <c r="J20" i="151" s="1"/>
  <c r="I15" i="151"/>
  <c r="I20" i="151" s="1"/>
  <c r="H15" i="151"/>
  <c r="H20" i="151" s="1"/>
  <c r="E15" i="151"/>
  <c r="E20" i="151" s="1"/>
  <c r="D15" i="151"/>
  <c r="D20" i="151" s="1"/>
  <c r="C15" i="151"/>
  <c r="C20" i="151" s="1"/>
  <c r="B15" i="151"/>
  <c r="B20" i="151" s="1"/>
  <c r="S14" i="151"/>
  <c r="S19" i="151" s="1"/>
  <c r="R14" i="151"/>
  <c r="R19" i="151" s="1"/>
  <c r="Q14" i="151"/>
  <c r="Q19" i="151" s="1"/>
  <c r="P14" i="151"/>
  <c r="P19" i="151" s="1"/>
  <c r="L14" i="151"/>
  <c r="L19" i="151" s="1"/>
  <c r="K14" i="151"/>
  <c r="K19" i="151" s="1"/>
  <c r="J14" i="151"/>
  <c r="J19" i="151" s="1"/>
  <c r="I14" i="151"/>
  <c r="I19" i="151" s="1"/>
  <c r="H14" i="151"/>
  <c r="H19" i="151" s="1"/>
  <c r="E14" i="151"/>
  <c r="E19" i="151" s="1"/>
  <c r="D14" i="151"/>
  <c r="D19" i="151" s="1"/>
  <c r="C14" i="151"/>
  <c r="C19" i="151" s="1"/>
  <c r="B14" i="151"/>
  <c r="B19" i="151" s="1"/>
  <c r="S13" i="151"/>
  <c r="S18" i="151" s="1"/>
  <c r="R13" i="151"/>
  <c r="R18" i="151" s="1"/>
  <c r="Q13" i="151"/>
  <c r="Q18" i="151" s="1"/>
  <c r="P13" i="151"/>
  <c r="P18" i="151" s="1"/>
  <c r="L13" i="151"/>
  <c r="L18" i="151" s="1"/>
  <c r="K13" i="151"/>
  <c r="K18" i="151" s="1"/>
  <c r="J13" i="151"/>
  <c r="J18" i="151" s="1"/>
  <c r="I13" i="151"/>
  <c r="I18" i="151" s="1"/>
  <c r="H13" i="151"/>
  <c r="H18" i="151" s="1"/>
  <c r="E13" i="151"/>
  <c r="E18" i="151" s="1"/>
  <c r="D13" i="151"/>
  <c r="D18" i="151" s="1"/>
  <c r="C13" i="151"/>
  <c r="C18" i="151" s="1"/>
  <c r="B13" i="151"/>
  <c r="B18" i="151" s="1"/>
  <c r="S21" i="150"/>
  <c r="L21" i="150"/>
  <c r="K21" i="150"/>
  <c r="E21" i="150"/>
  <c r="P20" i="150"/>
  <c r="S15" i="150"/>
  <c r="S20" i="150" s="1"/>
  <c r="R15" i="150"/>
  <c r="R20" i="150" s="1"/>
  <c r="Q15" i="150"/>
  <c r="Q20" i="150" s="1"/>
  <c r="P15" i="150"/>
  <c r="L15" i="150"/>
  <c r="L20" i="150" s="1"/>
  <c r="K15" i="150"/>
  <c r="K20" i="150" s="1"/>
  <c r="J15" i="150"/>
  <c r="J20" i="150" s="1"/>
  <c r="I15" i="150"/>
  <c r="I20" i="150" s="1"/>
  <c r="H15" i="150"/>
  <c r="H20" i="150" s="1"/>
  <c r="E15" i="150"/>
  <c r="E20" i="150" s="1"/>
  <c r="D15" i="150"/>
  <c r="D20" i="150" s="1"/>
  <c r="C15" i="150"/>
  <c r="C20" i="150" s="1"/>
  <c r="B15" i="150"/>
  <c r="B20" i="150" s="1"/>
  <c r="S14" i="150"/>
  <c r="S19" i="150" s="1"/>
  <c r="R14" i="150"/>
  <c r="R19" i="150" s="1"/>
  <c r="Q14" i="150"/>
  <c r="Q19" i="150" s="1"/>
  <c r="P14" i="150"/>
  <c r="P19" i="150" s="1"/>
  <c r="L14" i="150"/>
  <c r="L19" i="150" s="1"/>
  <c r="K14" i="150"/>
  <c r="K19" i="150" s="1"/>
  <c r="J14" i="150"/>
  <c r="J19" i="150" s="1"/>
  <c r="I14" i="150"/>
  <c r="I19" i="150" s="1"/>
  <c r="H14" i="150"/>
  <c r="H19" i="150" s="1"/>
  <c r="E14" i="150"/>
  <c r="E19" i="150" s="1"/>
  <c r="D14" i="150"/>
  <c r="D19" i="150" s="1"/>
  <c r="C14" i="150"/>
  <c r="C19" i="150" s="1"/>
  <c r="B14" i="150"/>
  <c r="B19" i="150" s="1"/>
  <c r="S13" i="150"/>
  <c r="S18" i="150" s="1"/>
  <c r="R13" i="150"/>
  <c r="R18" i="150" s="1"/>
  <c r="Q13" i="150"/>
  <c r="Q18" i="150" s="1"/>
  <c r="P13" i="150"/>
  <c r="P18" i="150" s="1"/>
  <c r="L13" i="150"/>
  <c r="L18" i="150" s="1"/>
  <c r="K13" i="150"/>
  <c r="K18" i="150" s="1"/>
  <c r="J13" i="150"/>
  <c r="J18" i="150" s="1"/>
  <c r="I13" i="150"/>
  <c r="I18" i="150" s="1"/>
  <c r="H13" i="150"/>
  <c r="H18" i="150" s="1"/>
  <c r="E13" i="150"/>
  <c r="E18" i="150" s="1"/>
  <c r="D13" i="150"/>
  <c r="D18" i="150" s="1"/>
  <c r="C13" i="150"/>
  <c r="C18" i="150" s="1"/>
  <c r="B13" i="150"/>
  <c r="B18" i="150" s="1"/>
  <c r="S21" i="149"/>
  <c r="L21" i="149"/>
  <c r="K21" i="149"/>
  <c r="E21" i="149"/>
  <c r="P18" i="149"/>
  <c r="S15" i="149"/>
  <c r="S20" i="149" s="1"/>
  <c r="R15" i="149"/>
  <c r="R20" i="149" s="1"/>
  <c r="Q15" i="149"/>
  <c r="Q20" i="149" s="1"/>
  <c r="P15" i="149"/>
  <c r="P20" i="149" s="1"/>
  <c r="L15" i="149"/>
  <c r="K15" i="149"/>
  <c r="K20" i="149" s="1"/>
  <c r="J15" i="149"/>
  <c r="J20" i="149" s="1"/>
  <c r="I15" i="149"/>
  <c r="I20" i="149" s="1"/>
  <c r="H15" i="149"/>
  <c r="H20" i="149" s="1"/>
  <c r="E15" i="149"/>
  <c r="E20" i="149" s="1"/>
  <c r="D15" i="149"/>
  <c r="D20" i="149" s="1"/>
  <c r="C15" i="149"/>
  <c r="C20" i="149" s="1"/>
  <c r="B15" i="149"/>
  <c r="B20" i="149" s="1"/>
  <c r="S14" i="149"/>
  <c r="S19" i="149" s="1"/>
  <c r="R14" i="149"/>
  <c r="R19" i="149" s="1"/>
  <c r="Q14" i="149"/>
  <c r="Q19" i="149" s="1"/>
  <c r="P14" i="149"/>
  <c r="P19" i="149" s="1"/>
  <c r="L14" i="149"/>
  <c r="L19" i="149" s="1"/>
  <c r="K14" i="149"/>
  <c r="K19" i="149" s="1"/>
  <c r="J14" i="149"/>
  <c r="J19" i="149" s="1"/>
  <c r="I14" i="149"/>
  <c r="I19" i="149" s="1"/>
  <c r="H14" i="149"/>
  <c r="H19" i="149" s="1"/>
  <c r="E14" i="149"/>
  <c r="E19" i="149" s="1"/>
  <c r="D14" i="149"/>
  <c r="D19" i="149" s="1"/>
  <c r="C14" i="149"/>
  <c r="C19" i="149" s="1"/>
  <c r="B14" i="149"/>
  <c r="B19" i="149" s="1"/>
  <c r="S13" i="149"/>
  <c r="S18" i="149" s="1"/>
  <c r="R13" i="149"/>
  <c r="R18" i="149" s="1"/>
  <c r="Q13" i="149"/>
  <c r="Q18" i="149" s="1"/>
  <c r="P13" i="149"/>
  <c r="L13" i="149"/>
  <c r="L18" i="149" s="1"/>
  <c r="K13" i="149"/>
  <c r="K18" i="149" s="1"/>
  <c r="J13" i="149"/>
  <c r="J18" i="149" s="1"/>
  <c r="I13" i="149"/>
  <c r="I18" i="149" s="1"/>
  <c r="H13" i="149"/>
  <c r="H18" i="149" s="1"/>
  <c r="E13" i="149"/>
  <c r="E18" i="149" s="1"/>
  <c r="D13" i="149"/>
  <c r="D18" i="149" s="1"/>
  <c r="C13" i="149"/>
  <c r="C18" i="149" s="1"/>
  <c r="B13" i="149"/>
  <c r="B18" i="149" s="1"/>
  <c r="S17" i="148"/>
  <c r="K17" i="148"/>
  <c r="E17" i="148"/>
  <c r="S12" i="148"/>
  <c r="S16" i="148" s="1"/>
  <c r="R12" i="148"/>
  <c r="R16" i="148" s="1"/>
  <c r="Q12" i="148"/>
  <c r="Q16" i="148" s="1"/>
  <c r="P12" i="148"/>
  <c r="P16" i="148" s="1"/>
  <c r="L12" i="148"/>
  <c r="K12" i="148"/>
  <c r="K16" i="148" s="1"/>
  <c r="J12" i="148"/>
  <c r="J16" i="148" s="1"/>
  <c r="I12" i="148"/>
  <c r="I16" i="148" s="1"/>
  <c r="H12" i="148"/>
  <c r="H16" i="148" s="1"/>
  <c r="E12" i="148"/>
  <c r="E16" i="148" s="1"/>
  <c r="D12" i="148"/>
  <c r="D16" i="148" s="1"/>
  <c r="C12" i="148"/>
  <c r="C16" i="148" s="1"/>
  <c r="B12" i="148"/>
  <c r="B16" i="148" s="1"/>
  <c r="S11" i="148"/>
  <c r="S15" i="148" s="1"/>
  <c r="R11" i="148"/>
  <c r="R15" i="148" s="1"/>
  <c r="Q11" i="148"/>
  <c r="Q15" i="148" s="1"/>
  <c r="P11" i="148"/>
  <c r="P15" i="148" s="1"/>
  <c r="L11" i="148"/>
  <c r="K11" i="148"/>
  <c r="K15" i="148" s="1"/>
  <c r="J11" i="148"/>
  <c r="J15" i="148" s="1"/>
  <c r="I11" i="148"/>
  <c r="I15" i="148" s="1"/>
  <c r="H11" i="148"/>
  <c r="H15" i="148" s="1"/>
  <c r="E11" i="148"/>
  <c r="E15" i="148" s="1"/>
  <c r="D11" i="148"/>
  <c r="D15" i="148" s="1"/>
  <c r="C11" i="148"/>
  <c r="C15" i="148" s="1"/>
  <c r="B11" i="148"/>
  <c r="B15" i="148" s="1"/>
  <c r="S25" i="147"/>
  <c r="L25" i="147"/>
  <c r="K25" i="147"/>
  <c r="E25" i="147"/>
  <c r="S18" i="147"/>
  <c r="S24" i="147" s="1"/>
  <c r="R18" i="147"/>
  <c r="R24" i="147" s="1"/>
  <c r="Q18" i="147"/>
  <c r="Q24" i="147" s="1"/>
  <c r="P18" i="147"/>
  <c r="P24" i="147" s="1"/>
  <c r="L18" i="147"/>
  <c r="L24" i="147" s="1"/>
  <c r="K18" i="147"/>
  <c r="K24" i="147" s="1"/>
  <c r="J18" i="147"/>
  <c r="J24" i="147" s="1"/>
  <c r="I18" i="147"/>
  <c r="I24" i="147" s="1"/>
  <c r="H18" i="147"/>
  <c r="H24" i="147" s="1"/>
  <c r="E18" i="147"/>
  <c r="E24" i="147" s="1"/>
  <c r="D18" i="147"/>
  <c r="D24" i="147" s="1"/>
  <c r="C18" i="147"/>
  <c r="C24" i="147" s="1"/>
  <c r="B18" i="147"/>
  <c r="B24" i="147" s="1"/>
  <c r="S17" i="147"/>
  <c r="S23" i="147" s="1"/>
  <c r="R17" i="147"/>
  <c r="R23" i="147" s="1"/>
  <c r="Q17" i="147"/>
  <c r="Q23" i="147" s="1"/>
  <c r="P17" i="147"/>
  <c r="P23" i="147" s="1"/>
  <c r="L17" i="147"/>
  <c r="L23" i="147" s="1"/>
  <c r="K17" i="147"/>
  <c r="K23" i="147" s="1"/>
  <c r="J17" i="147"/>
  <c r="J23" i="147" s="1"/>
  <c r="I17" i="147"/>
  <c r="I23" i="147" s="1"/>
  <c r="H17" i="147"/>
  <c r="H23" i="147" s="1"/>
  <c r="E17" i="147"/>
  <c r="E23" i="147" s="1"/>
  <c r="D17" i="147"/>
  <c r="D23" i="147" s="1"/>
  <c r="C17" i="147"/>
  <c r="C23" i="147" s="1"/>
  <c r="B17" i="147"/>
  <c r="B23" i="147" s="1"/>
  <c r="S16" i="147"/>
  <c r="S22" i="147" s="1"/>
  <c r="R16" i="147"/>
  <c r="R22" i="147" s="1"/>
  <c r="Q16" i="147"/>
  <c r="Q22" i="147" s="1"/>
  <c r="P16" i="147"/>
  <c r="P22" i="147" s="1"/>
  <c r="L16" i="147"/>
  <c r="K16" i="147"/>
  <c r="K22" i="147" s="1"/>
  <c r="J16" i="147"/>
  <c r="J22" i="147" s="1"/>
  <c r="I16" i="147"/>
  <c r="I22" i="147" s="1"/>
  <c r="H16" i="147"/>
  <c r="H22" i="147" s="1"/>
  <c r="E16" i="147"/>
  <c r="E22" i="147" s="1"/>
  <c r="D16" i="147"/>
  <c r="D22" i="147" s="1"/>
  <c r="C16" i="147"/>
  <c r="C22" i="147" s="1"/>
  <c r="B16" i="147"/>
  <c r="B22" i="147" s="1"/>
  <c r="S15" i="147"/>
  <c r="S21" i="147" s="1"/>
  <c r="R15" i="147"/>
  <c r="R21" i="147" s="1"/>
  <c r="Q15" i="147"/>
  <c r="Q21" i="147" s="1"/>
  <c r="P15" i="147"/>
  <c r="P21" i="147" s="1"/>
  <c r="L15" i="147"/>
  <c r="K15" i="147"/>
  <c r="K21" i="147" s="1"/>
  <c r="J15" i="147"/>
  <c r="J21" i="147" s="1"/>
  <c r="I15" i="147"/>
  <c r="I21" i="147" s="1"/>
  <c r="H15" i="147"/>
  <c r="H21" i="147" s="1"/>
  <c r="E15" i="147"/>
  <c r="E21" i="147" s="1"/>
  <c r="D15" i="147"/>
  <c r="D21" i="147" s="1"/>
  <c r="C15" i="147"/>
  <c r="C21" i="147" s="1"/>
  <c r="B15" i="147"/>
  <c r="B21" i="147" s="1"/>
  <c r="S21" i="146"/>
  <c r="L21" i="146"/>
  <c r="K21" i="146"/>
  <c r="E21" i="146"/>
  <c r="S20" i="146"/>
  <c r="S15" i="146"/>
  <c r="R15" i="146"/>
  <c r="R20" i="146" s="1"/>
  <c r="Q15" i="146"/>
  <c r="Q20" i="146" s="1"/>
  <c r="P15" i="146"/>
  <c r="P20" i="146" s="1"/>
  <c r="L15" i="146"/>
  <c r="L20" i="146" s="1"/>
  <c r="K15" i="146"/>
  <c r="K20" i="146" s="1"/>
  <c r="J15" i="146"/>
  <c r="J20" i="146" s="1"/>
  <c r="I15" i="146"/>
  <c r="I20" i="146" s="1"/>
  <c r="H15" i="146"/>
  <c r="H20" i="146" s="1"/>
  <c r="E15" i="146"/>
  <c r="E20" i="146" s="1"/>
  <c r="D15" i="146"/>
  <c r="D20" i="146" s="1"/>
  <c r="C15" i="146"/>
  <c r="C20" i="146" s="1"/>
  <c r="B15" i="146"/>
  <c r="B20" i="146" s="1"/>
  <c r="S14" i="146"/>
  <c r="S19" i="146" s="1"/>
  <c r="R14" i="146"/>
  <c r="R19" i="146" s="1"/>
  <c r="Q14" i="146"/>
  <c r="Q19" i="146" s="1"/>
  <c r="P14" i="146"/>
  <c r="P19" i="146" s="1"/>
  <c r="L14" i="146"/>
  <c r="L19" i="146" s="1"/>
  <c r="K14" i="146"/>
  <c r="K19" i="146" s="1"/>
  <c r="J14" i="146"/>
  <c r="J19" i="146" s="1"/>
  <c r="I14" i="146"/>
  <c r="I19" i="146" s="1"/>
  <c r="H14" i="146"/>
  <c r="H19" i="146" s="1"/>
  <c r="E14" i="146"/>
  <c r="E19" i="146" s="1"/>
  <c r="D14" i="146"/>
  <c r="D19" i="146" s="1"/>
  <c r="C14" i="146"/>
  <c r="C19" i="146" s="1"/>
  <c r="B14" i="146"/>
  <c r="B19" i="146" s="1"/>
  <c r="S13" i="146"/>
  <c r="S18" i="146" s="1"/>
  <c r="R13" i="146"/>
  <c r="R18" i="146" s="1"/>
  <c r="Q13" i="146"/>
  <c r="Q18" i="146" s="1"/>
  <c r="P13" i="146"/>
  <c r="P18" i="146" s="1"/>
  <c r="L13" i="146"/>
  <c r="L18" i="146" s="1"/>
  <c r="K13" i="146"/>
  <c r="K18" i="146" s="1"/>
  <c r="J13" i="146"/>
  <c r="J18" i="146" s="1"/>
  <c r="I13" i="146"/>
  <c r="I18" i="146" s="1"/>
  <c r="H13" i="146"/>
  <c r="H18" i="146" s="1"/>
  <c r="E13" i="146"/>
  <c r="E18" i="146" s="1"/>
  <c r="D13" i="146"/>
  <c r="D18" i="146" s="1"/>
  <c r="C13" i="146"/>
  <c r="C18" i="146" s="1"/>
  <c r="B13" i="146"/>
  <c r="B18" i="146" s="1"/>
  <c r="S21" i="145"/>
  <c r="L21" i="145"/>
  <c r="K21" i="145"/>
  <c r="E21" i="145"/>
  <c r="S15" i="145"/>
  <c r="S20" i="145" s="1"/>
  <c r="R15" i="145"/>
  <c r="R20" i="145" s="1"/>
  <c r="Q15" i="145"/>
  <c r="Q20" i="145" s="1"/>
  <c r="P15" i="145"/>
  <c r="P20" i="145" s="1"/>
  <c r="L15" i="145"/>
  <c r="K15" i="145"/>
  <c r="K20" i="145" s="1"/>
  <c r="J15" i="145"/>
  <c r="J20" i="145" s="1"/>
  <c r="I15" i="145"/>
  <c r="I20" i="145" s="1"/>
  <c r="H15" i="145"/>
  <c r="H20" i="145" s="1"/>
  <c r="E15" i="145"/>
  <c r="E20" i="145" s="1"/>
  <c r="D15" i="145"/>
  <c r="D20" i="145" s="1"/>
  <c r="C15" i="145"/>
  <c r="C20" i="145" s="1"/>
  <c r="B15" i="145"/>
  <c r="B20" i="145" s="1"/>
  <c r="S14" i="145"/>
  <c r="S19" i="145" s="1"/>
  <c r="R14" i="145"/>
  <c r="R19" i="145" s="1"/>
  <c r="Q14" i="145"/>
  <c r="Q19" i="145" s="1"/>
  <c r="P14" i="145"/>
  <c r="P19" i="145" s="1"/>
  <c r="L14" i="145"/>
  <c r="L19" i="145" s="1"/>
  <c r="K14" i="145"/>
  <c r="K19" i="145" s="1"/>
  <c r="J14" i="145"/>
  <c r="J19" i="145" s="1"/>
  <c r="I14" i="145"/>
  <c r="I19" i="145" s="1"/>
  <c r="H14" i="145"/>
  <c r="H19" i="145" s="1"/>
  <c r="E14" i="145"/>
  <c r="E19" i="145" s="1"/>
  <c r="D14" i="145"/>
  <c r="D19" i="145" s="1"/>
  <c r="C14" i="145"/>
  <c r="C19" i="145" s="1"/>
  <c r="B14" i="145"/>
  <c r="B19" i="145" s="1"/>
  <c r="S13" i="145"/>
  <c r="S18" i="145" s="1"/>
  <c r="R13" i="145"/>
  <c r="R18" i="145" s="1"/>
  <c r="Q13" i="145"/>
  <c r="Q18" i="145" s="1"/>
  <c r="P13" i="145"/>
  <c r="P18" i="145" s="1"/>
  <c r="L13" i="145"/>
  <c r="L18" i="145" s="1"/>
  <c r="K13" i="145"/>
  <c r="K18" i="145" s="1"/>
  <c r="J13" i="145"/>
  <c r="J18" i="145" s="1"/>
  <c r="I13" i="145"/>
  <c r="I18" i="145" s="1"/>
  <c r="H13" i="145"/>
  <c r="H18" i="145" s="1"/>
  <c r="E13" i="145"/>
  <c r="E18" i="145" s="1"/>
  <c r="D13" i="145"/>
  <c r="D18" i="145" s="1"/>
  <c r="C13" i="145"/>
  <c r="C18" i="145" s="1"/>
  <c r="B13" i="145"/>
  <c r="B18" i="145" s="1"/>
  <c r="S17" i="144"/>
  <c r="K17" i="144"/>
  <c r="E17" i="144"/>
  <c r="S12" i="144"/>
  <c r="S16" i="144" s="1"/>
  <c r="R12" i="144"/>
  <c r="R16" i="144" s="1"/>
  <c r="Q12" i="144"/>
  <c r="Q16" i="144" s="1"/>
  <c r="P12" i="144"/>
  <c r="P16" i="144" s="1"/>
  <c r="L12" i="144"/>
  <c r="K12" i="144"/>
  <c r="K16" i="144" s="1"/>
  <c r="J12" i="144"/>
  <c r="J16" i="144" s="1"/>
  <c r="I12" i="144"/>
  <c r="I16" i="144" s="1"/>
  <c r="H12" i="144"/>
  <c r="H16" i="144" s="1"/>
  <c r="E12" i="144"/>
  <c r="E16" i="144" s="1"/>
  <c r="D12" i="144"/>
  <c r="D16" i="144" s="1"/>
  <c r="C12" i="144"/>
  <c r="C16" i="144" s="1"/>
  <c r="B12" i="144"/>
  <c r="B16" i="144" s="1"/>
  <c r="S11" i="144"/>
  <c r="S15" i="144" s="1"/>
  <c r="R11" i="144"/>
  <c r="R15" i="144" s="1"/>
  <c r="Q11" i="144"/>
  <c r="Q15" i="144" s="1"/>
  <c r="P11" i="144"/>
  <c r="P15" i="144" s="1"/>
  <c r="L11" i="144"/>
  <c r="K11" i="144"/>
  <c r="K15" i="144" s="1"/>
  <c r="J11" i="144"/>
  <c r="J15" i="144" s="1"/>
  <c r="I11" i="144"/>
  <c r="I15" i="144" s="1"/>
  <c r="H11" i="144"/>
  <c r="H15" i="144" s="1"/>
  <c r="E11" i="144"/>
  <c r="E15" i="144" s="1"/>
  <c r="D11" i="144"/>
  <c r="D15" i="144" s="1"/>
  <c r="C11" i="144"/>
  <c r="C15" i="144" s="1"/>
  <c r="B11" i="144"/>
  <c r="B15" i="144" s="1"/>
  <c r="S25" i="143"/>
  <c r="L25" i="143"/>
  <c r="K25" i="143"/>
  <c r="E25" i="143"/>
  <c r="S18" i="143"/>
  <c r="S24" i="143" s="1"/>
  <c r="R18" i="143"/>
  <c r="R24" i="143" s="1"/>
  <c r="Q18" i="143"/>
  <c r="Q24" i="143" s="1"/>
  <c r="P18" i="143"/>
  <c r="P24" i="143" s="1"/>
  <c r="L18" i="143"/>
  <c r="L24" i="143" s="1"/>
  <c r="K18" i="143"/>
  <c r="K24" i="143" s="1"/>
  <c r="J18" i="143"/>
  <c r="J24" i="143" s="1"/>
  <c r="I18" i="143"/>
  <c r="I24" i="143" s="1"/>
  <c r="H18" i="143"/>
  <c r="H24" i="143" s="1"/>
  <c r="E18" i="143"/>
  <c r="E24" i="143" s="1"/>
  <c r="D18" i="143"/>
  <c r="D24" i="143" s="1"/>
  <c r="C18" i="143"/>
  <c r="C24" i="143" s="1"/>
  <c r="B18" i="143"/>
  <c r="B24" i="143" s="1"/>
  <c r="S17" i="143"/>
  <c r="S23" i="143" s="1"/>
  <c r="R17" i="143"/>
  <c r="R23" i="143" s="1"/>
  <c r="Q17" i="143"/>
  <c r="Q23" i="143" s="1"/>
  <c r="P17" i="143"/>
  <c r="P23" i="143" s="1"/>
  <c r="L17" i="143"/>
  <c r="L23" i="143" s="1"/>
  <c r="K17" i="143"/>
  <c r="K23" i="143" s="1"/>
  <c r="J17" i="143"/>
  <c r="J23" i="143" s="1"/>
  <c r="I17" i="143"/>
  <c r="I23" i="143" s="1"/>
  <c r="H17" i="143"/>
  <c r="H23" i="143" s="1"/>
  <c r="E17" i="143"/>
  <c r="E23" i="143" s="1"/>
  <c r="D17" i="143"/>
  <c r="D23" i="143" s="1"/>
  <c r="C17" i="143"/>
  <c r="C23" i="143" s="1"/>
  <c r="B17" i="143"/>
  <c r="B23" i="143" s="1"/>
  <c r="S16" i="143"/>
  <c r="S22" i="143" s="1"/>
  <c r="R16" i="143"/>
  <c r="R22" i="143" s="1"/>
  <c r="Q16" i="143"/>
  <c r="Q22" i="143" s="1"/>
  <c r="P16" i="143"/>
  <c r="P22" i="143" s="1"/>
  <c r="L16" i="143"/>
  <c r="K16" i="143"/>
  <c r="K22" i="143" s="1"/>
  <c r="J16" i="143"/>
  <c r="J22" i="143" s="1"/>
  <c r="I16" i="143"/>
  <c r="I22" i="143" s="1"/>
  <c r="H16" i="143"/>
  <c r="H22" i="143" s="1"/>
  <c r="E16" i="143"/>
  <c r="E22" i="143" s="1"/>
  <c r="D16" i="143"/>
  <c r="D22" i="143" s="1"/>
  <c r="C16" i="143"/>
  <c r="C22" i="143" s="1"/>
  <c r="B16" i="143"/>
  <c r="B22" i="143" s="1"/>
  <c r="S15" i="143"/>
  <c r="S21" i="143" s="1"/>
  <c r="R15" i="143"/>
  <c r="R21" i="143" s="1"/>
  <c r="Q15" i="143"/>
  <c r="Q21" i="143" s="1"/>
  <c r="P15" i="143"/>
  <c r="P21" i="143" s="1"/>
  <c r="L15" i="143"/>
  <c r="K15" i="143"/>
  <c r="K21" i="143" s="1"/>
  <c r="J15" i="143"/>
  <c r="J21" i="143" s="1"/>
  <c r="I15" i="143"/>
  <c r="I21" i="143" s="1"/>
  <c r="H15" i="143"/>
  <c r="H21" i="143" s="1"/>
  <c r="E15" i="143"/>
  <c r="E21" i="143" s="1"/>
  <c r="D15" i="143"/>
  <c r="D21" i="143" s="1"/>
  <c r="C15" i="143"/>
  <c r="C21" i="143" s="1"/>
  <c r="B15" i="143"/>
  <c r="B21" i="143" s="1"/>
  <c r="R25" i="142"/>
  <c r="L25" i="142"/>
  <c r="K25" i="142"/>
  <c r="E25" i="142"/>
  <c r="R18" i="142"/>
  <c r="R24" i="142" s="1"/>
  <c r="Q18" i="142"/>
  <c r="Q24" i="142" s="1"/>
  <c r="P18" i="142"/>
  <c r="P24" i="142" s="1"/>
  <c r="O18" i="142"/>
  <c r="O24" i="142" s="1"/>
  <c r="L18" i="142"/>
  <c r="L24" i="142" s="1"/>
  <c r="K18" i="142"/>
  <c r="K24" i="142" s="1"/>
  <c r="J18" i="142"/>
  <c r="J24" i="142" s="1"/>
  <c r="I18" i="142"/>
  <c r="I24" i="142" s="1"/>
  <c r="H18" i="142"/>
  <c r="H24" i="142" s="1"/>
  <c r="E18" i="142"/>
  <c r="E24" i="142" s="1"/>
  <c r="D18" i="142"/>
  <c r="D24" i="142" s="1"/>
  <c r="C18" i="142"/>
  <c r="C24" i="142" s="1"/>
  <c r="B18" i="142"/>
  <c r="B24" i="142" s="1"/>
  <c r="R17" i="142"/>
  <c r="R23" i="142" s="1"/>
  <c r="Q17" i="142"/>
  <c r="Q23" i="142" s="1"/>
  <c r="P17" i="142"/>
  <c r="P23" i="142" s="1"/>
  <c r="O17" i="142"/>
  <c r="O23" i="142" s="1"/>
  <c r="L17" i="142"/>
  <c r="L23" i="142" s="1"/>
  <c r="K17" i="142"/>
  <c r="K23" i="142" s="1"/>
  <c r="J17" i="142"/>
  <c r="J23" i="142" s="1"/>
  <c r="I17" i="142"/>
  <c r="I23" i="142" s="1"/>
  <c r="H17" i="142"/>
  <c r="H23" i="142" s="1"/>
  <c r="E17" i="142"/>
  <c r="E23" i="142" s="1"/>
  <c r="D17" i="142"/>
  <c r="D23" i="142" s="1"/>
  <c r="C17" i="142"/>
  <c r="C23" i="142" s="1"/>
  <c r="B17" i="142"/>
  <c r="B23" i="142" s="1"/>
  <c r="R16" i="142"/>
  <c r="R22" i="142" s="1"/>
  <c r="Q16" i="142"/>
  <c r="Q22" i="142" s="1"/>
  <c r="P16" i="142"/>
  <c r="P22" i="142" s="1"/>
  <c r="O16" i="142"/>
  <c r="O22" i="142" s="1"/>
  <c r="K16" i="142"/>
  <c r="K22" i="142" s="1"/>
  <c r="J16" i="142"/>
  <c r="J22" i="142" s="1"/>
  <c r="I16" i="142"/>
  <c r="I22" i="142" s="1"/>
  <c r="H16" i="142"/>
  <c r="H22" i="142" s="1"/>
  <c r="E16" i="142"/>
  <c r="E22" i="142" s="1"/>
  <c r="D16" i="142"/>
  <c r="D22" i="142" s="1"/>
  <c r="C16" i="142"/>
  <c r="C22" i="142" s="1"/>
  <c r="B16" i="142"/>
  <c r="B22" i="142" s="1"/>
  <c r="R15" i="142"/>
  <c r="R21" i="142" s="1"/>
  <c r="Q15" i="142"/>
  <c r="Q21" i="142" s="1"/>
  <c r="P15" i="142"/>
  <c r="P21" i="142" s="1"/>
  <c r="O15" i="142"/>
  <c r="O21" i="142" s="1"/>
  <c r="K15" i="142"/>
  <c r="K21" i="142" s="1"/>
  <c r="J15" i="142"/>
  <c r="J21" i="142" s="1"/>
  <c r="I15" i="142"/>
  <c r="I21" i="142" s="1"/>
  <c r="H15" i="142"/>
  <c r="H21" i="142" s="1"/>
  <c r="E15" i="142"/>
  <c r="E21" i="142" s="1"/>
  <c r="D15" i="142"/>
  <c r="D21" i="142" s="1"/>
  <c r="C15" i="142"/>
  <c r="C21" i="142" s="1"/>
  <c r="B15" i="142"/>
  <c r="B21" i="142" s="1"/>
  <c r="R17" i="141"/>
  <c r="K17" i="141"/>
  <c r="E17" i="141"/>
  <c r="R12" i="141"/>
  <c r="R16" i="141" s="1"/>
  <c r="Q12" i="141"/>
  <c r="Q16" i="141" s="1"/>
  <c r="P12" i="141"/>
  <c r="P16" i="141" s="1"/>
  <c r="O12" i="141"/>
  <c r="O16" i="141" s="1"/>
  <c r="K12" i="141"/>
  <c r="K16" i="141" s="1"/>
  <c r="J12" i="141"/>
  <c r="J16" i="141" s="1"/>
  <c r="I12" i="141"/>
  <c r="I16" i="141" s="1"/>
  <c r="H12" i="141"/>
  <c r="H16" i="141" s="1"/>
  <c r="E12" i="141"/>
  <c r="E16" i="141" s="1"/>
  <c r="D12" i="141"/>
  <c r="D16" i="141" s="1"/>
  <c r="C12" i="141"/>
  <c r="C16" i="141" s="1"/>
  <c r="B12" i="141"/>
  <c r="B16" i="141" s="1"/>
  <c r="R11" i="141"/>
  <c r="R15" i="141" s="1"/>
  <c r="Q11" i="141"/>
  <c r="Q15" i="141" s="1"/>
  <c r="P11" i="141"/>
  <c r="P15" i="141" s="1"/>
  <c r="O11" i="141"/>
  <c r="O15" i="141" s="1"/>
  <c r="K11" i="141"/>
  <c r="K15" i="141" s="1"/>
  <c r="J11" i="141"/>
  <c r="J15" i="141" s="1"/>
  <c r="I11" i="141"/>
  <c r="I15" i="141" s="1"/>
  <c r="H11" i="141"/>
  <c r="H15" i="141" s="1"/>
  <c r="E11" i="141"/>
  <c r="E15" i="141" s="1"/>
  <c r="D11" i="141"/>
  <c r="D15" i="141" s="1"/>
  <c r="C11" i="141"/>
  <c r="C15" i="141" s="1"/>
  <c r="B11" i="141"/>
  <c r="B15" i="141" s="1"/>
  <c r="R21" i="140"/>
  <c r="L21" i="140"/>
  <c r="K21" i="140"/>
  <c r="E21" i="140"/>
  <c r="R15" i="140"/>
  <c r="R20" i="140" s="1"/>
  <c r="Q15" i="140"/>
  <c r="Q20" i="140" s="1"/>
  <c r="P15" i="140"/>
  <c r="P20" i="140" s="1"/>
  <c r="O15" i="140"/>
  <c r="O20" i="140" s="1"/>
  <c r="L15" i="140"/>
  <c r="K15" i="140"/>
  <c r="K20" i="140" s="1"/>
  <c r="J15" i="140"/>
  <c r="J20" i="140" s="1"/>
  <c r="I15" i="140"/>
  <c r="I20" i="140" s="1"/>
  <c r="H15" i="140"/>
  <c r="H20" i="140" s="1"/>
  <c r="E15" i="140"/>
  <c r="E20" i="140" s="1"/>
  <c r="D15" i="140"/>
  <c r="D20" i="140" s="1"/>
  <c r="C15" i="140"/>
  <c r="C20" i="140" s="1"/>
  <c r="B15" i="140"/>
  <c r="B20" i="140" s="1"/>
  <c r="R14" i="140"/>
  <c r="R19" i="140" s="1"/>
  <c r="Q14" i="140"/>
  <c r="Q19" i="140" s="1"/>
  <c r="P14" i="140"/>
  <c r="P19" i="140" s="1"/>
  <c r="O14" i="140"/>
  <c r="O19" i="140" s="1"/>
  <c r="L14" i="140"/>
  <c r="L19" i="140" s="1"/>
  <c r="K14" i="140"/>
  <c r="K19" i="140" s="1"/>
  <c r="J14" i="140"/>
  <c r="J19" i="140" s="1"/>
  <c r="I14" i="140"/>
  <c r="I19" i="140" s="1"/>
  <c r="H14" i="140"/>
  <c r="H19" i="140" s="1"/>
  <c r="E14" i="140"/>
  <c r="E19" i="140" s="1"/>
  <c r="D14" i="140"/>
  <c r="D19" i="140" s="1"/>
  <c r="C14" i="140"/>
  <c r="C19" i="140" s="1"/>
  <c r="B14" i="140"/>
  <c r="B19" i="140" s="1"/>
  <c r="R13" i="140"/>
  <c r="R18" i="140" s="1"/>
  <c r="Q13" i="140"/>
  <c r="Q18" i="140" s="1"/>
  <c r="P13" i="140"/>
  <c r="P18" i="140" s="1"/>
  <c r="O13" i="140"/>
  <c r="O18" i="140" s="1"/>
  <c r="L13" i="140"/>
  <c r="L18" i="140" s="1"/>
  <c r="K13" i="140"/>
  <c r="K18" i="140" s="1"/>
  <c r="J13" i="140"/>
  <c r="J18" i="140" s="1"/>
  <c r="I13" i="140"/>
  <c r="I18" i="140" s="1"/>
  <c r="H13" i="140"/>
  <c r="H18" i="140" s="1"/>
  <c r="E13" i="140"/>
  <c r="E18" i="140" s="1"/>
  <c r="D13" i="140"/>
  <c r="D18" i="140" s="1"/>
  <c r="C13" i="140"/>
  <c r="C18" i="140" s="1"/>
  <c r="B13" i="140"/>
  <c r="B18" i="140" s="1"/>
  <c r="S21" i="139"/>
  <c r="L21" i="139"/>
  <c r="K21" i="139"/>
  <c r="E21" i="139"/>
  <c r="K20" i="139"/>
  <c r="S15" i="139"/>
  <c r="S20" i="139" s="1"/>
  <c r="R15" i="139"/>
  <c r="R20" i="139" s="1"/>
  <c r="Q15" i="139"/>
  <c r="Q20" i="139" s="1"/>
  <c r="P15" i="139"/>
  <c r="P20" i="139" s="1"/>
  <c r="L15" i="139"/>
  <c r="L20" i="139" s="1"/>
  <c r="K15" i="139"/>
  <c r="J15" i="139"/>
  <c r="J20" i="139" s="1"/>
  <c r="I15" i="139"/>
  <c r="I20" i="139" s="1"/>
  <c r="H15" i="139"/>
  <c r="H20" i="139" s="1"/>
  <c r="E15" i="139"/>
  <c r="E20" i="139" s="1"/>
  <c r="D15" i="139"/>
  <c r="D20" i="139" s="1"/>
  <c r="C15" i="139"/>
  <c r="C20" i="139" s="1"/>
  <c r="B15" i="139"/>
  <c r="B20" i="139" s="1"/>
  <c r="S14" i="139"/>
  <c r="S19" i="139" s="1"/>
  <c r="R14" i="139"/>
  <c r="R19" i="139" s="1"/>
  <c r="Q14" i="139"/>
  <c r="Q19" i="139" s="1"/>
  <c r="P14" i="139"/>
  <c r="P19" i="139" s="1"/>
  <c r="L14" i="139"/>
  <c r="L19" i="139" s="1"/>
  <c r="K14" i="139"/>
  <c r="K19" i="139" s="1"/>
  <c r="J14" i="139"/>
  <c r="J19" i="139" s="1"/>
  <c r="I14" i="139"/>
  <c r="I19" i="139" s="1"/>
  <c r="H14" i="139"/>
  <c r="H19" i="139" s="1"/>
  <c r="E14" i="139"/>
  <c r="E19" i="139" s="1"/>
  <c r="D14" i="139"/>
  <c r="D19" i="139" s="1"/>
  <c r="C14" i="139"/>
  <c r="C19" i="139" s="1"/>
  <c r="B14" i="139"/>
  <c r="B19" i="139" s="1"/>
  <c r="S13" i="139"/>
  <c r="S18" i="139" s="1"/>
  <c r="R13" i="139"/>
  <c r="R18" i="139" s="1"/>
  <c r="Q13" i="139"/>
  <c r="Q18" i="139" s="1"/>
  <c r="P13" i="139"/>
  <c r="P18" i="139" s="1"/>
  <c r="L13" i="139"/>
  <c r="L18" i="139" s="1"/>
  <c r="K13" i="139"/>
  <c r="K18" i="139" s="1"/>
  <c r="J13" i="139"/>
  <c r="J18" i="139" s="1"/>
  <c r="I13" i="139"/>
  <c r="I18" i="139" s="1"/>
  <c r="H13" i="139"/>
  <c r="H18" i="139" s="1"/>
  <c r="E13" i="139"/>
  <c r="E18" i="139" s="1"/>
  <c r="D13" i="139"/>
  <c r="D18" i="139" s="1"/>
  <c r="C13" i="139"/>
  <c r="C18" i="139" s="1"/>
  <c r="B13" i="139"/>
  <c r="B18" i="139" s="1"/>
  <c r="S21" i="138"/>
  <c r="L21" i="138"/>
  <c r="K21" i="138"/>
  <c r="E21" i="138"/>
  <c r="S15" i="138"/>
  <c r="S20" i="138" s="1"/>
  <c r="R15" i="138"/>
  <c r="R20" i="138" s="1"/>
  <c r="Q15" i="138"/>
  <c r="Q20" i="138" s="1"/>
  <c r="P15" i="138"/>
  <c r="P20" i="138" s="1"/>
  <c r="L15" i="138"/>
  <c r="K15" i="138"/>
  <c r="K20" i="138" s="1"/>
  <c r="J15" i="138"/>
  <c r="J20" i="138" s="1"/>
  <c r="I15" i="138"/>
  <c r="I20" i="138" s="1"/>
  <c r="H15" i="138"/>
  <c r="H20" i="138" s="1"/>
  <c r="E15" i="138"/>
  <c r="E20" i="138" s="1"/>
  <c r="D15" i="138"/>
  <c r="D20" i="138" s="1"/>
  <c r="C15" i="138"/>
  <c r="C20" i="138" s="1"/>
  <c r="B15" i="138"/>
  <c r="B20" i="138" s="1"/>
  <c r="S14" i="138"/>
  <c r="S19" i="138" s="1"/>
  <c r="R14" i="138"/>
  <c r="R19" i="138" s="1"/>
  <c r="Q14" i="138"/>
  <c r="Q19" i="138" s="1"/>
  <c r="P14" i="138"/>
  <c r="P19" i="138" s="1"/>
  <c r="L14" i="138"/>
  <c r="L19" i="138" s="1"/>
  <c r="K14" i="138"/>
  <c r="K19" i="138" s="1"/>
  <c r="J14" i="138"/>
  <c r="J19" i="138" s="1"/>
  <c r="I14" i="138"/>
  <c r="I19" i="138" s="1"/>
  <c r="H14" i="138"/>
  <c r="H19" i="138" s="1"/>
  <c r="E14" i="138"/>
  <c r="E19" i="138" s="1"/>
  <c r="D14" i="138"/>
  <c r="D19" i="138" s="1"/>
  <c r="C14" i="138"/>
  <c r="C19" i="138" s="1"/>
  <c r="B14" i="138"/>
  <c r="B19" i="138" s="1"/>
  <c r="S13" i="138"/>
  <c r="S18" i="138" s="1"/>
  <c r="R13" i="138"/>
  <c r="R18" i="138" s="1"/>
  <c r="Q13" i="138"/>
  <c r="Q18" i="138" s="1"/>
  <c r="P13" i="138"/>
  <c r="P18" i="138" s="1"/>
  <c r="L13" i="138"/>
  <c r="L18" i="138" s="1"/>
  <c r="K13" i="138"/>
  <c r="K18" i="138" s="1"/>
  <c r="J13" i="138"/>
  <c r="J18" i="138" s="1"/>
  <c r="I13" i="138"/>
  <c r="I18" i="138" s="1"/>
  <c r="H13" i="138"/>
  <c r="H18" i="138" s="1"/>
  <c r="E13" i="138"/>
  <c r="E18" i="138" s="1"/>
  <c r="D13" i="138"/>
  <c r="D18" i="138" s="1"/>
  <c r="C13" i="138"/>
  <c r="C18" i="138" s="1"/>
  <c r="B13" i="138"/>
  <c r="B18" i="138" s="1"/>
  <c r="S17" i="137"/>
  <c r="K17" i="137"/>
  <c r="E17" i="137"/>
  <c r="S12" i="137"/>
  <c r="S16" i="137" s="1"/>
  <c r="R12" i="137"/>
  <c r="R16" i="137" s="1"/>
  <c r="Q12" i="137"/>
  <c r="Q16" i="137" s="1"/>
  <c r="P12" i="137"/>
  <c r="P16" i="137" s="1"/>
  <c r="L12" i="137"/>
  <c r="K12" i="137"/>
  <c r="K16" i="137" s="1"/>
  <c r="J12" i="137"/>
  <c r="J16" i="137" s="1"/>
  <c r="I12" i="137"/>
  <c r="I16" i="137" s="1"/>
  <c r="H12" i="137"/>
  <c r="H16" i="137" s="1"/>
  <c r="E12" i="137"/>
  <c r="E16" i="137" s="1"/>
  <c r="D12" i="137"/>
  <c r="D16" i="137" s="1"/>
  <c r="C12" i="137"/>
  <c r="C16" i="137" s="1"/>
  <c r="B12" i="137"/>
  <c r="B16" i="137" s="1"/>
  <c r="S11" i="137"/>
  <c r="S15" i="137" s="1"/>
  <c r="R11" i="137"/>
  <c r="R15" i="137" s="1"/>
  <c r="Q11" i="137"/>
  <c r="Q15" i="137" s="1"/>
  <c r="P11" i="137"/>
  <c r="P15" i="137" s="1"/>
  <c r="L11" i="137"/>
  <c r="K11" i="137"/>
  <c r="K15" i="137" s="1"/>
  <c r="J11" i="137"/>
  <c r="J15" i="137" s="1"/>
  <c r="I11" i="137"/>
  <c r="I15" i="137" s="1"/>
  <c r="H11" i="137"/>
  <c r="H15" i="137" s="1"/>
  <c r="E11" i="137"/>
  <c r="E15" i="137" s="1"/>
  <c r="D11" i="137"/>
  <c r="D15" i="137" s="1"/>
  <c r="C11" i="137"/>
  <c r="C15" i="137" s="1"/>
  <c r="B11" i="137"/>
  <c r="B15" i="137" s="1"/>
  <c r="S25" i="136"/>
  <c r="L25" i="136"/>
  <c r="K25" i="136"/>
  <c r="E25" i="136"/>
  <c r="S18" i="136"/>
  <c r="S24" i="136" s="1"/>
  <c r="R18" i="136"/>
  <c r="R24" i="136" s="1"/>
  <c r="Q18" i="136"/>
  <c r="Q24" i="136" s="1"/>
  <c r="P18" i="136"/>
  <c r="P24" i="136" s="1"/>
  <c r="L18" i="136"/>
  <c r="L24" i="136" s="1"/>
  <c r="K18" i="136"/>
  <c r="K24" i="136" s="1"/>
  <c r="J18" i="136"/>
  <c r="J24" i="136" s="1"/>
  <c r="I18" i="136"/>
  <c r="I24" i="136" s="1"/>
  <c r="H18" i="136"/>
  <c r="H24" i="136" s="1"/>
  <c r="E18" i="136"/>
  <c r="E24" i="136" s="1"/>
  <c r="D18" i="136"/>
  <c r="D24" i="136" s="1"/>
  <c r="C18" i="136"/>
  <c r="C24" i="136" s="1"/>
  <c r="B18" i="136"/>
  <c r="B24" i="136" s="1"/>
  <c r="S17" i="136"/>
  <c r="S23" i="136" s="1"/>
  <c r="R17" i="136"/>
  <c r="R23" i="136" s="1"/>
  <c r="Q17" i="136"/>
  <c r="Q23" i="136" s="1"/>
  <c r="P17" i="136"/>
  <c r="P23" i="136" s="1"/>
  <c r="L17" i="136"/>
  <c r="L23" i="136" s="1"/>
  <c r="K17" i="136"/>
  <c r="K23" i="136" s="1"/>
  <c r="J17" i="136"/>
  <c r="J23" i="136" s="1"/>
  <c r="I17" i="136"/>
  <c r="I23" i="136" s="1"/>
  <c r="H17" i="136"/>
  <c r="H23" i="136" s="1"/>
  <c r="E17" i="136"/>
  <c r="E23" i="136" s="1"/>
  <c r="D17" i="136"/>
  <c r="D23" i="136" s="1"/>
  <c r="C17" i="136"/>
  <c r="C23" i="136" s="1"/>
  <c r="B17" i="136"/>
  <c r="B23" i="136" s="1"/>
  <c r="S16" i="136"/>
  <c r="S22" i="136" s="1"/>
  <c r="R16" i="136"/>
  <c r="R22" i="136" s="1"/>
  <c r="Q16" i="136"/>
  <c r="Q22" i="136" s="1"/>
  <c r="P16" i="136"/>
  <c r="P22" i="136" s="1"/>
  <c r="L16" i="136"/>
  <c r="K16" i="136"/>
  <c r="K22" i="136" s="1"/>
  <c r="J16" i="136"/>
  <c r="J22" i="136" s="1"/>
  <c r="I16" i="136"/>
  <c r="I22" i="136" s="1"/>
  <c r="H16" i="136"/>
  <c r="H22" i="136" s="1"/>
  <c r="E16" i="136"/>
  <c r="E22" i="136" s="1"/>
  <c r="D16" i="136"/>
  <c r="D22" i="136" s="1"/>
  <c r="C16" i="136"/>
  <c r="C22" i="136" s="1"/>
  <c r="B16" i="136"/>
  <c r="B22" i="136" s="1"/>
  <c r="S15" i="136"/>
  <c r="S21" i="136" s="1"/>
  <c r="R15" i="136"/>
  <c r="R21" i="136" s="1"/>
  <c r="Q15" i="136"/>
  <c r="Q21" i="136" s="1"/>
  <c r="P15" i="136"/>
  <c r="P21" i="136" s="1"/>
  <c r="L15" i="136"/>
  <c r="K15" i="136"/>
  <c r="K21" i="136" s="1"/>
  <c r="J15" i="136"/>
  <c r="J21" i="136" s="1"/>
  <c r="I15" i="136"/>
  <c r="I21" i="136" s="1"/>
  <c r="H15" i="136"/>
  <c r="H21" i="136" s="1"/>
  <c r="E15" i="136"/>
  <c r="E21" i="136" s="1"/>
  <c r="D15" i="136"/>
  <c r="D21" i="136" s="1"/>
  <c r="C15" i="136"/>
  <c r="C21" i="136" s="1"/>
  <c r="B15" i="136"/>
  <c r="B21" i="136" s="1"/>
  <c r="S21" i="135"/>
  <c r="L21" i="135"/>
  <c r="K21" i="135"/>
  <c r="E21" i="135"/>
  <c r="S15" i="135"/>
  <c r="S20" i="135" s="1"/>
  <c r="R15" i="135"/>
  <c r="R20" i="135" s="1"/>
  <c r="Q15" i="135"/>
  <c r="Q20" i="135" s="1"/>
  <c r="P15" i="135"/>
  <c r="P20" i="135" s="1"/>
  <c r="L15" i="135"/>
  <c r="L20" i="135" s="1"/>
  <c r="K15" i="135"/>
  <c r="K20" i="135" s="1"/>
  <c r="J15" i="135"/>
  <c r="J20" i="135" s="1"/>
  <c r="I15" i="135"/>
  <c r="I20" i="135" s="1"/>
  <c r="H15" i="135"/>
  <c r="H20" i="135" s="1"/>
  <c r="E15" i="135"/>
  <c r="E20" i="135" s="1"/>
  <c r="D15" i="135"/>
  <c r="D20" i="135" s="1"/>
  <c r="C15" i="135"/>
  <c r="C20" i="135" s="1"/>
  <c r="B15" i="135"/>
  <c r="B20" i="135" s="1"/>
  <c r="S14" i="135"/>
  <c r="S19" i="135" s="1"/>
  <c r="R14" i="135"/>
  <c r="R19" i="135" s="1"/>
  <c r="Q14" i="135"/>
  <c r="Q19" i="135" s="1"/>
  <c r="P14" i="135"/>
  <c r="P19" i="135" s="1"/>
  <c r="L14" i="135"/>
  <c r="L19" i="135" s="1"/>
  <c r="K14" i="135"/>
  <c r="K19" i="135" s="1"/>
  <c r="J14" i="135"/>
  <c r="J19" i="135" s="1"/>
  <c r="I14" i="135"/>
  <c r="I19" i="135" s="1"/>
  <c r="H14" i="135"/>
  <c r="H19" i="135" s="1"/>
  <c r="E14" i="135"/>
  <c r="E19" i="135" s="1"/>
  <c r="D14" i="135"/>
  <c r="D19" i="135" s="1"/>
  <c r="C14" i="135"/>
  <c r="C19" i="135" s="1"/>
  <c r="B14" i="135"/>
  <c r="B19" i="135" s="1"/>
  <c r="S13" i="135"/>
  <c r="S18" i="135" s="1"/>
  <c r="R13" i="135"/>
  <c r="R18" i="135" s="1"/>
  <c r="Q13" i="135"/>
  <c r="Q18" i="135" s="1"/>
  <c r="P13" i="135"/>
  <c r="P18" i="135" s="1"/>
  <c r="L13" i="135"/>
  <c r="L18" i="135" s="1"/>
  <c r="K13" i="135"/>
  <c r="K18" i="135" s="1"/>
  <c r="J13" i="135"/>
  <c r="J18" i="135" s="1"/>
  <c r="I13" i="135"/>
  <c r="I18" i="135" s="1"/>
  <c r="H13" i="135"/>
  <c r="H18" i="135" s="1"/>
  <c r="E13" i="135"/>
  <c r="E18" i="135" s="1"/>
  <c r="D13" i="135"/>
  <c r="D18" i="135" s="1"/>
  <c r="C13" i="135"/>
  <c r="C18" i="135" s="1"/>
  <c r="B13" i="135"/>
  <c r="B18" i="135" s="1"/>
  <c r="S21" i="134"/>
  <c r="L21" i="134"/>
  <c r="K21" i="134"/>
  <c r="E21" i="134"/>
  <c r="S15" i="134"/>
  <c r="S20" i="134" s="1"/>
  <c r="R15" i="134"/>
  <c r="R20" i="134" s="1"/>
  <c r="Q15" i="134"/>
  <c r="Q20" i="134" s="1"/>
  <c r="P15" i="134"/>
  <c r="P20" i="134" s="1"/>
  <c r="L15" i="134"/>
  <c r="K15" i="134"/>
  <c r="K20" i="134" s="1"/>
  <c r="J15" i="134"/>
  <c r="J20" i="134" s="1"/>
  <c r="I15" i="134"/>
  <c r="I20" i="134" s="1"/>
  <c r="H15" i="134"/>
  <c r="H20" i="134" s="1"/>
  <c r="E15" i="134"/>
  <c r="E20" i="134" s="1"/>
  <c r="D15" i="134"/>
  <c r="D20" i="134" s="1"/>
  <c r="C15" i="134"/>
  <c r="C20" i="134" s="1"/>
  <c r="B15" i="134"/>
  <c r="B20" i="134" s="1"/>
  <c r="S14" i="134"/>
  <c r="S19" i="134" s="1"/>
  <c r="R14" i="134"/>
  <c r="R19" i="134" s="1"/>
  <c r="Q14" i="134"/>
  <c r="Q19" i="134" s="1"/>
  <c r="P14" i="134"/>
  <c r="P19" i="134" s="1"/>
  <c r="L14" i="134"/>
  <c r="L19" i="134" s="1"/>
  <c r="K14" i="134"/>
  <c r="K19" i="134" s="1"/>
  <c r="J14" i="134"/>
  <c r="J19" i="134" s="1"/>
  <c r="I14" i="134"/>
  <c r="I19" i="134" s="1"/>
  <c r="H14" i="134"/>
  <c r="H19" i="134" s="1"/>
  <c r="E14" i="134"/>
  <c r="E19" i="134" s="1"/>
  <c r="D14" i="134"/>
  <c r="D19" i="134" s="1"/>
  <c r="C14" i="134"/>
  <c r="C19" i="134" s="1"/>
  <c r="B14" i="134"/>
  <c r="B19" i="134" s="1"/>
  <c r="S13" i="134"/>
  <c r="S18" i="134" s="1"/>
  <c r="R13" i="134"/>
  <c r="R18" i="134" s="1"/>
  <c r="Q13" i="134"/>
  <c r="Q18" i="134" s="1"/>
  <c r="P13" i="134"/>
  <c r="P18" i="134" s="1"/>
  <c r="L13" i="134"/>
  <c r="L18" i="134" s="1"/>
  <c r="K13" i="134"/>
  <c r="K18" i="134" s="1"/>
  <c r="J13" i="134"/>
  <c r="J18" i="134" s="1"/>
  <c r="I13" i="134"/>
  <c r="I18" i="134" s="1"/>
  <c r="H13" i="134"/>
  <c r="H18" i="134" s="1"/>
  <c r="E13" i="134"/>
  <c r="E18" i="134" s="1"/>
  <c r="D13" i="134"/>
  <c r="D18" i="134" s="1"/>
  <c r="C13" i="134"/>
  <c r="C18" i="134" s="1"/>
  <c r="B13" i="134"/>
  <c r="B18" i="134" s="1"/>
  <c r="S17" i="133"/>
  <c r="K17" i="133"/>
  <c r="E17" i="133"/>
  <c r="S12" i="133"/>
  <c r="S16" i="133" s="1"/>
  <c r="R12" i="133"/>
  <c r="R16" i="133" s="1"/>
  <c r="Q12" i="133"/>
  <c r="Q16" i="133" s="1"/>
  <c r="P12" i="133"/>
  <c r="P16" i="133" s="1"/>
  <c r="L12" i="133"/>
  <c r="K12" i="133"/>
  <c r="K16" i="133" s="1"/>
  <c r="J12" i="133"/>
  <c r="J16" i="133" s="1"/>
  <c r="I12" i="133"/>
  <c r="I16" i="133" s="1"/>
  <c r="H12" i="133"/>
  <c r="H16" i="133" s="1"/>
  <c r="E12" i="133"/>
  <c r="E16" i="133" s="1"/>
  <c r="D12" i="133"/>
  <c r="D16" i="133" s="1"/>
  <c r="C12" i="133"/>
  <c r="C16" i="133" s="1"/>
  <c r="B12" i="133"/>
  <c r="B16" i="133" s="1"/>
  <c r="S11" i="133"/>
  <c r="S15" i="133" s="1"/>
  <c r="R11" i="133"/>
  <c r="R15" i="133" s="1"/>
  <c r="Q11" i="133"/>
  <c r="Q15" i="133" s="1"/>
  <c r="P11" i="133"/>
  <c r="P15" i="133" s="1"/>
  <c r="L11" i="133"/>
  <c r="K11" i="133"/>
  <c r="K15" i="133" s="1"/>
  <c r="J11" i="133"/>
  <c r="J15" i="133" s="1"/>
  <c r="I11" i="133"/>
  <c r="I15" i="133" s="1"/>
  <c r="H11" i="133"/>
  <c r="H15" i="133" s="1"/>
  <c r="E11" i="133"/>
  <c r="E15" i="133" s="1"/>
  <c r="D11" i="133"/>
  <c r="D15" i="133" s="1"/>
  <c r="C11" i="133"/>
  <c r="C15" i="133" s="1"/>
  <c r="B11" i="133"/>
  <c r="B15" i="133" s="1"/>
  <c r="S25" i="132"/>
  <c r="L25" i="132"/>
  <c r="K25" i="132"/>
  <c r="E25" i="132"/>
  <c r="S18" i="132"/>
  <c r="S24" i="132" s="1"/>
  <c r="R18" i="132"/>
  <c r="R24" i="132" s="1"/>
  <c r="Q18" i="132"/>
  <c r="Q24" i="132" s="1"/>
  <c r="P18" i="132"/>
  <c r="P24" i="132" s="1"/>
  <c r="L18" i="132"/>
  <c r="L24" i="132" s="1"/>
  <c r="K18" i="132"/>
  <c r="K24" i="132" s="1"/>
  <c r="J18" i="132"/>
  <c r="J24" i="132" s="1"/>
  <c r="I18" i="132"/>
  <c r="I24" i="132" s="1"/>
  <c r="H18" i="132"/>
  <c r="H24" i="132" s="1"/>
  <c r="E18" i="132"/>
  <c r="E24" i="132" s="1"/>
  <c r="D18" i="132"/>
  <c r="D24" i="132" s="1"/>
  <c r="C18" i="132"/>
  <c r="C24" i="132" s="1"/>
  <c r="B18" i="132"/>
  <c r="B24" i="132" s="1"/>
  <c r="S17" i="132"/>
  <c r="S23" i="132" s="1"/>
  <c r="R17" i="132"/>
  <c r="R23" i="132" s="1"/>
  <c r="Q17" i="132"/>
  <c r="Q23" i="132" s="1"/>
  <c r="P17" i="132"/>
  <c r="P23" i="132" s="1"/>
  <c r="L17" i="132"/>
  <c r="L23" i="132" s="1"/>
  <c r="K17" i="132"/>
  <c r="K23" i="132" s="1"/>
  <c r="J17" i="132"/>
  <c r="J23" i="132" s="1"/>
  <c r="I17" i="132"/>
  <c r="I23" i="132" s="1"/>
  <c r="H17" i="132"/>
  <c r="H23" i="132" s="1"/>
  <c r="E17" i="132"/>
  <c r="E23" i="132" s="1"/>
  <c r="D17" i="132"/>
  <c r="D23" i="132" s="1"/>
  <c r="C17" i="132"/>
  <c r="C23" i="132" s="1"/>
  <c r="B17" i="132"/>
  <c r="B23" i="132" s="1"/>
  <c r="S16" i="132"/>
  <c r="S22" i="132" s="1"/>
  <c r="R16" i="132"/>
  <c r="R22" i="132" s="1"/>
  <c r="Q16" i="132"/>
  <c r="Q22" i="132" s="1"/>
  <c r="P16" i="132"/>
  <c r="P22" i="132" s="1"/>
  <c r="L16" i="132"/>
  <c r="K16" i="132"/>
  <c r="K22" i="132" s="1"/>
  <c r="J16" i="132"/>
  <c r="J22" i="132" s="1"/>
  <c r="I16" i="132"/>
  <c r="I22" i="132" s="1"/>
  <c r="H16" i="132"/>
  <c r="H22" i="132" s="1"/>
  <c r="E16" i="132"/>
  <c r="E22" i="132" s="1"/>
  <c r="D16" i="132"/>
  <c r="D22" i="132" s="1"/>
  <c r="C16" i="132"/>
  <c r="C22" i="132" s="1"/>
  <c r="B16" i="132"/>
  <c r="B22" i="132" s="1"/>
  <c r="S15" i="132"/>
  <c r="S21" i="132" s="1"/>
  <c r="R15" i="132"/>
  <c r="R21" i="132" s="1"/>
  <c r="Q15" i="132"/>
  <c r="Q21" i="132" s="1"/>
  <c r="P15" i="132"/>
  <c r="P21" i="132" s="1"/>
  <c r="L15" i="132"/>
  <c r="K15" i="132"/>
  <c r="K21" i="132" s="1"/>
  <c r="J15" i="132"/>
  <c r="J21" i="132" s="1"/>
  <c r="I15" i="132"/>
  <c r="I21" i="132" s="1"/>
  <c r="H15" i="132"/>
  <c r="H21" i="132" s="1"/>
  <c r="E15" i="132"/>
  <c r="E21" i="132" s="1"/>
  <c r="D15" i="132"/>
  <c r="D21" i="132" s="1"/>
  <c r="C15" i="132"/>
  <c r="C21" i="132" s="1"/>
  <c r="B15" i="132"/>
  <c r="B21" i="132" s="1"/>
  <c r="S21" i="131"/>
  <c r="L21" i="131"/>
  <c r="K21" i="131"/>
  <c r="E21" i="131"/>
  <c r="S15" i="131"/>
  <c r="S20" i="131" s="1"/>
  <c r="R15" i="131"/>
  <c r="R20" i="131" s="1"/>
  <c r="Q15" i="131"/>
  <c r="Q20" i="131" s="1"/>
  <c r="P15" i="131"/>
  <c r="P20" i="131" s="1"/>
  <c r="L15" i="131"/>
  <c r="L20" i="131" s="1"/>
  <c r="K15" i="131"/>
  <c r="K20" i="131" s="1"/>
  <c r="J15" i="131"/>
  <c r="J20" i="131" s="1"/>
  <c r="I15" i="131"/>
  <c r="I20" i="131" s="1"/>
  <c r="H15" i="131"/>
  <c r="H20" i="131" s="1"/>
  <c r="E15" i="131"/>
  <c r="E20" i="131" s="1"/>
  <c r="D15" i="131"/>
  <c r="D20" i="131" s="1"/>
  <c r="C15" i="131"/>
  <c r="C20" i="131" s="1"/>
  <c r="B15" i="131"/>
  <c r="B20" i="131" s="1"/>
  <c r="S14" i="131"/>
  <c r="S19" i="131" s="1"/>
  <c r="R14" i="131"/>
  <c r="R19" i="131" s="1"/>
  <c r="Q14" i="131"/>
  <c r="Q19" i="131" s="1"/>
  <c r="P14" i="131"/>
  <c r="P19" i="131" s="1"/>
  <c r="L14" i="131"/>
  <c r="L19" i="131" s="1"/>
  <c r="K14" i="131"/>
  <c r="K19" i="131" s="1"/>
  <c r="J14" i="131"/>
  <c r="J19" i="131" s="1"/>
  <c r="I14" i="131"/>
  <c r="I19" i="131" s="1"/>
  <c r="H14" i="131"/>
  <c r="H19" i="131" s="1"/>
  <c r="E14" i="131"/>
  <c r="E19" i="131" s="1"/>
  <c r="D14" i="131"/>
  <c r="D19" i="131" s="1"/>
  <c r="C14" i="131"/>
  <c r="C19" i="131" s="1"/>
  <c r="B14" i="131"/>
  <c r="B19" i="131" s="1"/>
  <c r="S13" i="131"/>
  <c r="S18" i="131" s="1"/>
  <c r="R13" i="131"/>
  <c r="R18" i="131" s="1"/>
  <c r="Q13" i="131"/>
  <c r="Q18" i="131" s="1"/>
  <c r="P13" i="131"/>
  <c r="P18" i="131" s="1"/>
  <c r="L13" i="131"/>
  <c r="L18" i="131" s="1"/>
  <c r="K13" i="131"/>
  <c r="K18" i="131" s="1"/>
  <c r="J13" i="131"/>
  <c r="J18" i="131" s="1"/>
  <c r="I13" i="131"/>
  <c r="I18" i="131" s="1"/>
  <c r="H13" i="131"/>
  <c r="H18" i="131" s="1"/>
  <c r="E13" i="131"/>
  <c r="E18" i="131" s="1"/>
  <c r="D13" i="131"/>
  <c r="D18" i="131" s="1"/>
  <c r="C13" i="131"/>
  <c r="C18" i="131" s="1"/>
  <c r="B13" i="131"/>
  <c r="B18" i="131" s="1"/>
  <c r="S21" i="130"/>
  <c r="L21" i="130"/>
  <c r="K21" i="130"/>
  <c r="E21" i="130"/>
  <c r="S15" i="130"/>
  <c r="S20" i="130" s="1"/>
  <c r="R15" i="130"/>
  <c r="R20" i="130" s="1"/>
  <c r="Q15" i="130"/>
  <c r="Q20" i="130" s="1"/>
  <c r="P15" i="130"/>
  <c r="P20" i="130" s="1"/>
  <c r="L15" i="130"/>
  <c r="K15" i="130"/>
  <c r="K20" i="130" s="1"/>
  <c r="J15" i="130"/>
  <c r="J20" i="130" s="1"/>
  <c r="I15" i="130"/>
  <c r="I20" i="130" s="1"/>
  <c r="H15" i="130"/>
  <c r="H20" i="130" s="1"/>
  <c r="E15" i="130"/>
  <c r="E20" i="130" s="1"/>
  <c r="D15" i="130"/>
  <c r="D20" i="130" s="1"/>
  <c r="C15" i="130"/>
  <c r="C20" i="130" s="1"/>
  <c r="B15" i="130"/>
  <c r="B20" i="130" s="1"/>
  <c r="S14" i="130"/>
  <c r="S19" i="130" s="1"/>
  <c r="R14" i="130"/>
  <c r="R19" i="130" s="1"/>
  <c r="Q14" i="130"/>
  <c r="Q19" i="130" s="1"/>
  <c r="P14" i="130"/>
  <c r="P19" i="130" s="1"/>
  <c r="L14" i="130"/>
  <c r="L19" i="130" s="1"/>
  <c r="K14" i="130"/>
  <c r="K19" i="130" s="1"/>
  <c r="J14" i="130"/>
  <c r="J19" i="130" s="1"/>
  <c r="I14" i="130"/>
  <c r="I19" i="130" s="1"/>
  <c r="H14" i="130"/>
  <c r="H19" i="130" s="1"/>
  <c r="E14" i="130"/>
  <c r="E19" i="130" s="1"/>
  <c r="D14" i="130"/>
  <c r="D19" i="130" s="1"/>
  <c r="C14" i="130"/>
  <c r="C19" i="130" s="1"/>
  <c r="B14" i="130"/>
  <c r="B19" i="130" s="1"/>
  <c r="S13" i="130"/>
  <c r="S18" i="130" s="1"/>
  <c r="R13" i="130"/>
  <c r="R18" i="130" s="1"/>
  <c r="Q13" i="130"/>
  <c r="Q18" i="130" s="1"/>
  <c r="P13" i="130"/>
  <c r="P18" i="130" s="1"/>
  <c r="L13" i="130"/>
  <c r="L18" i="130" s="1"/>
  <c r="K13" i="130"/>
  <c r="K18" i="130" s="1"/>
  <c r="J13" i="130"/>
  <c r="J18" i="130" s="1"/>
  <c r="I13" i="130"/>
  <c r="I18" i="130" s="1"/>
  <c r="H13" i="130"/>
  <c r="H18" i="130" s="1"/>
  <c r="E13" i="130"/>
  <c r="E18" i="130" s="1"/>
  <c r="D13" i="130"/>
  <c r="D18" i="130" s="1"/>
  <c r="C13" i="130"/>
  <c r="C18" i="130" s="1"/>
  <c r="B13" i="130"/>
  <c r="B18" i="130" s="1"/>
  <c r="S17" i="129"/>
  <c r="K17" i="129"/>
  <c r="E17" i="129"/>
  <c r="S12" i="129"/>
  <c r="S16" i="129" s="1"/>
  <c r="R12" i="129"/>
  <c r="R16" i="129" s="1"/>
  <c r="Q12" i="129"/>
  <c r="Q16" i="129" s="1"/>
  <c r="P12" i="129"/>
  <c r="P16" i="129" s="1"/>
  <c r="L12" i="129"/>
  <c r="K12" i="129"/>
  <c r="K16" i="129" s="1"/>
  <c r="J12" i="129"/>
  <c r="J16" i="129" s="1"/>
  <c r="I12" i="129"/>
  <c r="I16" i="129" s="1"/>
  <c r="H12" i="129"/>
  <c r="H16" i="129" s="1"/>
  <c r="E12" i="129"/>
  <c r="E16" i="129" s="1"/>
  <c r="D12" i="129"/>
  <c r="D16" i="129" s="1"/>
  <c r="C12" i="129"/>
  <c r="C16" i="129" s="1"/>
  <c r="B12" i="129"/>
  <c r="B16" i="129" s="1"/>
  <c r="S11" i="129"/>
  <c r="S15" i="129" s="1"/>
  <c r="R11" i="129"/>
  <c r="R15" i="129" s="1"/>
  <c r="Q11" i="129"/>
  <c r="Q15" i="129" s="1"/>
  <c r="P11" i="129"/>
  <c r="P15" i="129" s="1"/>
  <c r="L11" i="129"/>
  <c r="K11" i="129"/>
  <c r="K15" i="129" s="1"/>
  <c r="J11" i="129"/>
  <c r="J15" i="129" s="1"/>
  <c r="I11" i="129"/>
  <c r="I15" i="129" s="1"/>
  <c r="H11" i="129"/>
  <c r="H15" i="129" s="1"/>
  <c r="E11" i="129"/>
  <c r="E15" i="129" s="1"/>
  <c r="D11" i="129"/>
  <c r="D15" i="129" s="1"/>
  <c r="C11" i="129"/>
  <c r="C15" i="129" s="1"/>
  <c r="B11" i="129"/>
  <c r="B15" i="129" s="1"/>
  <c r="S25" i="128"/>
  <c r="L25" i="128"/>
  <c r="K25" i="128"/>
  <c r="E25" i="128"/>
  <c r="S18" i="128"/>
  <c r="S24" i="128" s="1"/>
  <c r="R18" i="128"/>
  <c r="R24" i="128" s="1"/>
  <c r="Q18" i="128"/>
  <c r="Q24" i="128" s="1"/>
  <c r="P18" i="128"/>
  <c r="P24" i="128" s="1"/>
  <c r="L18" i="128"/>
  <c r="L24" i="128" s="1"/>
  <c r="K18" i="128"/>
  <c r="K24" i="128" s="1"/>
  <c r="J18" i="128"/>
  <c r="J24" i="128" s="1"/>
  <c r="I18" i="128"/>
  <c r="I24" i="128" s="1"/>
  <c r="H18" i="128"/>
  <c r="H24" i="128" s="1"/>
  <c r="E18" i="128"/>
  <c r="E24" i="128" s="1"/>
  <c r="D18" i="128"/>
  <c r="D24" i="128" s="1"/>
  <c r="C18" i="128"/>
  <c r="C24" i="128" s="1"/>
  <c r="B18" i="128"/>
  <c r="B24" i="128" s="1"/>
  <c r="S17" i="128"/>
  <c r="S23" i="128" s="1"/>
  <c r="R17" i="128"/>
  <c r="R23" i="128" s="1"/>
  <c r="Q17" i="128"/>
  <c r="Q23" i="128" s="1"/>
  <c r="P17" i="128"/>
  <c r="P23" i="128" s="1"/>
  <c r="L17" i="128"/>
  <c r="L23" i="128" s="1"/>
  <c r="K17" i="128"/>
  <c r="K23" i="128" s="1"/>
  <c r="J17" i="128"/>
  <c r="J23" i="128" s="1"/>
  <c r="I17" i="128"/>
  <c r="I23" i="128" s="1"/>
  <c r="H17" i="128"/>
  <c r="H23" i="128" s="1"/>
  <c r="E17" i="128"/>
  <c r="E23" i="128" s="1"/>
  <c r="D17" i="128"/>
  <c r="D23" i="128" s="1"/>
  <c r="C17" i="128"/>
  <c r="C23" i="128" s="1"/>
  <c r="B17" i="128"/>
  <c r="B23" i="128" s="1"/>
  <c r="S16" i="128"/>
  <c r="S22" i="128" s="1"/>
  <c r="R16" i="128"/>
  <c r="R22" i="128" s="1"/>
  <c r="Q16" i="128"/>
  <c r="Q22" i="128" s="1"/>
  <c r="P16" i="128"/>
  <c r="P22" i="128" s="1"/>
  <c r="L16" i="128"/>
  <c r="K16" i="128"/>
  <c r="K22" i="128" s="1"/>
  <c r="J16" i="128"/>
  <c r="J22" i="128" s="1"/>
  <c r="I16" i="128"/>
  <c r="I22" i="128" s="1"/>
  <c r="H16" i="128"/>
  <c r="H22" i="128" s="1"/>
  <c r="E16" i="128"/>
  <c r="E22" i="128" s="1"/>
  <c r="D16" i="128"/>
  <c r="D22" i="128" s="1"/>
  <c r="C16" i="128"/>
  <c r="C22" i="128" s="1"/>
  <c r="B16" i="128"/>
  <c r="B22" i="128" s="1"/>
  <c r="S15" i="128"/>
  <c r="S21" i="128" s="1"/>
  <c r="R15" i="128"/>
  <c r="R21" i="128" s="1"/>
  <c r="Q15" i="128"/>
  <c r="Q21" i="128" s="1"/>
  <c r="P15" i="128"/>
  <c r="P21" i="128" s="1"/>
  <c r="L15" i="128"/>
  <c r="K15" i="128"/>
  <c r="K21" i="128" s="1"/>
  <c r="J15" i="128"/>
  <c r="J21" i="128" s="1"/>
  <c r="I15" i="128"/>
  <c r="I21" i="128" s="1"/>
  <c r="H15" i="128"/>
  <c r="H21" i="128" s="1"/>
  <c r="E15" i="128"/>
  <c r="E21" i="128" s="1"/>
  <c r="D15" i="128"/>
  <c r="D21" i="128" s="1"/>
  <c r="C15" i="128"/>
  <c r="C21" i="128" s="1"/>
  <c r="B15" i="128"/>
  <c r="B21" i="128" s="1"/>
  <c r="S21" i="127"/>
  <c r="L21" i="127"/>
  <c r="K21" i="127"/>
  <c r="E21" i="127"/>
  <c r="S15" i="127"/>
  <c r="S20" i="127" s="1"/>
  <c r="R15" i="127"/>
  <c r="R20" i="127" s="1"/>
  <c r="Q15" i="127"/>
  <c r="Q20" i="127" s="1"/>
  <c r="P15" i="127"/>
  <c r="P20" i="127" s="1"/>
  <c r="L15" i="127"/>
  <c r="L20" i="127" s="1"/>
  <c r="K15" i="127"/>
  <c r="K20" i="127" s="1"/>
  <c r="J15" i="127"/>
  <c r="J20" i="127" s="1"/>
  <c r="I15" i="127"/>
  <c r="I20" i="127" s="1"/>
  <c r="H15" i="127"/>
  <c r="H20" i="127" s="1"/>
  <c r="E15" i="127"/>
  <c r="E20" i="127" s="1"/>
  <c r="D15" i="127"/>
  <c r="D20" i="127" s="1"/>
  <c r="C15" i="127"/>
  <c r="C20" i="127" s="1"/>
  <c r="B15" i="127"/>
  <c r="B20" i="127" s="1"/>
  <c r="S14" i="127"/>
  <c r="S19" i="127" s="1"/>
  <c r="R14" i="127"/>
  <c r="R19" i="127" s="1"/>
  <c r="Q14" i="127"/>
  <c r="Q19" i="127" s="1"/>
  <c r="P14" i="127"/>
  <c r="P19" i="127" s="1"/>
  <c r="L14" i="127"/>
  <c r="L19" i="127" s="1"/>
  <c r="K14" i="127"/>
  <c r="K19" i="127" s="1"/>
  <c r="J14" i="127"/>
  <c r="J19" i="127" s="1"/>
  <c r="I14" i="127"/>
  <c r="I19" i="127" s="1"/>
  <c r="H14" i="127"/>
  <c r="H19" i="127" s="1"/>
  <c r="E14" i="127"/>
  <c r="E19" i="127" s="1"/>
  <c r="D14" i="127"/>
  <c r="D19" i="127" s="1"/>
  <c r="C14" i="127"/>
  <c r="C19" i="127" s="1"/>
  <c r="B14" i="127"/>
  <c r="B19" i="127" s="1"/>
  <c r="S13" i="127"/>
  <c r="S18" i="127" s="1"/>
  <c r="R13" i="127"/>
  <c r="R18" i="127" s="1"/>
  <c r="Q13" i="127"/>
  <c r="Q18" i="127" s="1"/>
  <c r="P13" i="127"/>
  <c r="P18" i="127" s="1"/>
  <c r="L13" i="127"/>
  <c r="L18" i="127" s="1"/>
  <c r="K13" i="127"/>
  <c r="K18" i="127" s="1"/>
  <c r="J13" i="127"/>
  <c r="J18" i="127" s="1"/>
  <c r="I13" i="127"/>
  <c r="I18" i="127" s="1"/>
  <c r="H13" i="127"/>
  <c r="H18" i="127" s="1"/>
  <c r="E13" i="127"/>
  <c r="E18" i="127" s="1"/>
  <c r="D13" i="127"/>
  <c r="D18" i="127" s="1"/>
  <c r="C13" i="127"/>
  <c r="C18" i="127" s="1"/>
  <c r="B13" i="127"/>
  <c r="B18" i="127" s="1"/>
  <c r="S21" i="126"/>
  <c r="L21" i="126"/>
  <c r="K21" i="126"/>
  <c r="E21" i="126"/>
  <c r="S15" i="126"/>
  <c r="S20" i="126" s="1"/>
  <c r="R15" i="126"/>
  <c r="R20" i="126" s="1"/>
  <c r="Q15" i="126"/>
  <c r="Q20" i="126" s="1"/>
  <c r="P15" i="126"/>
  <c r="P20" i="126" s="1"/>
  <c r="L15" i="126"/>
  <c r="K15" i="126"/>
  <c r="K20" i="126" s="1"/>
  <c r="J15" i="126"/>
  <c r="J20" i="126" s="1"/>
  <c r="I15" i="126"/>
  <c r="I20" i="126" s="1"/>
  <c r="H15" i="126"/>
  <c r="H20" i="126" s="1"/>
  <c r="E15" i="126"/>
  <c r="E20" i="126" s="1"/>
  <c r="D15" i="126"/>
  <c r="D20" i="126" s="1"/>
  <c r="C15" i="126"/>
  <c r="C20" i="126" s="1"/>
  <c r="B15" i="126"/>
  <c r="B20" i="126" s="1"/>
  <c r="S14" i="126"/>
  <c r="S19" i="126" s="1"/>
  <c r="R14" i="126"/>
  <c r="R19" i="126" s="1"/>
  <c r="Q14" i="126"/>
  <c r="Q19" i="126" s="1"/>
  <c r="P14" i="126"/>
  <c r="P19" i="126" s="1"/>
  <c r="L14" i="126"/>
  <c r="L19" i="126" s="1"/>
  <c r="K14" i="126"/>
  <c r="K19" i="126" s="1"/>
  <c r="J14" i="126"/>
  <c r="J19" i="126" s="1"/>
  <c r="I14" i="126"/>
  <c r="I19" i="126" s="1"/>
  <c r="H14" i="126"/>
  <c r="H19" i="126" s="1"/>
  <c r="E14" i="126"/>
  <c r="E19" i="126" s="1"/>
  <c r="D14" i="126"/>
  <c r="D19" i="126" s="1"/>
  <c r="C14" i="126"/>
  <c r="C19" i="126" s="1"/>
  <c r="B14" i="126"/>
  <c r="B19" i="126" s="1"/>
  <c r="S13" i="126"/>
  <c r="S18" i="126" s="1"/>
  <c r="R13" i="126"/>
  <c r="R18" i="126" s="1"/>
  <c r="Q13" i="126"/>
  <c r="Q18" i="126" s="1"/>
  <c r="P13" i="126"/>
  <c r="P18" i="126" s="1"/>
  <c r="L13" i="126"/>
  <c r="L18" i="126" s="1"/>
  <c r="K13" i="126"/>
  <c r="K18" i="126" s="1"/>
  <c r="J13" i="126"/>
  <c r="J18" i="126" s="1"/>
  <c r="I13" i="126"/>
  <c r="I18" i="126" s="1"/>
  <c r="H13" i="126"/>
  <c r="H18" i="126" s="1"/>
  <c r="E13" i="126"/>
  <c r="E18" i="126" s="1"/>
  <c r="D13" i="126"/>
  <c r="D18" i="126" s="1"/>
  <c r="C13" i="126"/>
  <c r="C18" i="126" s="1"/>
  <c r="B13" i="126"/>
  <c r="B18" i="126" s="1"/>
  <c r="S17" i="125"/>
  <c r="K17" i="125"/>
  <c r="E17" i="125"/>
  <c r="S12" i="125"/>
  <c r="S16" i="125" s="1"/>
  <c r="R12" i="125"/>
  <c r="R16" i="125" s="1"/>
  <c r="Q12" i="125"/>
  <c r="Q16" i="125" s="1"/>
  <c r="P12" i="125"/>
  <c r="P16" i="125" s="1"/>
  <c r="L12" i="125"/>
  <c r="K12" i="125"/>
  <c r="K16" i="125" s="1"/>
  <c r="J12" i="125"/>
  <c r="J16" i="125" s="1"/>
  <c r="I12" i="125"/>
  <c r="I16" i="125" s="1"/>
  <c r="H12" i="125"/>
  <c r="H16" i="125" s="1"/>
  <c r="E12" i="125"/>
  <c r="E16" i="125" s="1"/>
  <c r="D12" i="125"/>
  <c r="D16" i="125" s="1"/>
  <c r="C12" i="125"/>
  <c r="C16" i="125" s="1"/>
  <c r="B12" i="125"/>
  <c r="B16" i="125" s="1"/>
  <c r="S11" i="125"/>
  <c r="S15" i="125" s="1"/>
  <c r="R11" i="125"/>
  <c r="R15" i="125" s="1"/>
  <c r="Q11" i="125"/>
  <c r="Q15" i="125" s="1"/>
  <c r="P11" i="125"/>
  <c r="P15" i="125" s="1"/>
  <c r="L11" i="125"/>
  <c r="K11" i="125"/>
  <c r="K15" i="125" s="1"/>
  <c r="J11" i="125"/>
  <c r="J15" i="125" s="1"/>
  <c r="I11" i="125"/>
  <c r="I15" i="125" s="1"/>
  <c r="H11" i="125"/>
  <c r="H15" i="125" s="1"/>
  <c r="E11" i="125"/>
  <c r="E15" i="125" s="1"/>
  <c r="D11" i="125"/>
  <c r="D15" i="125" s="1"/>
  <c r="C11" i="125"/>
  <c r="C15" i="125" s="1"/>
  <c r="B11" i="125"/>
  <c r="B15" i="125" s="1"/>
  <c r="S25" i="124"/>
  <c r="L25" i="124"/>
  <c r="K25" i="124"/>
  <c r="E25" i="124"/>
  <c r="S18" i="124"/>
  <c r="S24" i="124" s="1"/>
  <c r="R18" i="124"/>
  <c r="R24" i="124" s="1"/>
  <c r="Q18" i="124"/>
  <c r="Q24" i="124" s="1"/>
  <c r="P18" i="124"/>
  <c r="P24" i="124" s="1"/>
  <c r="L18" i="124"/>
  <c r="L24" i="124" s="1"/>
  <c r="K18" i="124"/>
  <c r="K24" i="124" s="1"/>
  <c r="J18" i="124"/>
  <c r="J24" i="124" s="1"/>
  <c r="I18" i="124"/>
  <c r="I24" i="124" s="1"/>
  <c r="H18" i="124"/>
  <c r="H24" i="124" s="1"/>
  <c r="E18" i="124"/>
  <c r="E24" i="124" s="1"/>
  <c r="D18" i="124"/>
  <c r="D24" i="124" s="1"/>
  <c r="C18" i="124"/>
  <c r="C24" i="124" s="1"/>
  <c r="B18" i="124"/>
  <c r="B24" i="124" s="1"/>
  <c r="S17" i="124"/>
  <c r="S23" i="124" s="1"/>
  <c r="R17" i="124"/>
  <c r="R23" i="124" s="1"/>
  <c r="Q17" i="124"/>
  <c r="Q23" i="124" s="1"/>
  <c r="P17" i="124"/>
  <c r="P23" i="124" s="1"/>
  <c r="L17" i="124"/>
  <c r="L23" i="124" s="1"/>
  <c r="K17" i="124"/>
  <c r="K23" i="124" s="1"/>
  <c r="J17" i="124"/>
  <c r="J23" i="124" s="1"/>
  <c r="I17" i="124"/>
  <c r="I23" i="124" s="1"/>
  <c r="H17" i="124"/>
  <c r="H23" i="124" s="1"/>
  <c r="E17" i="124"/>
  <c r="E23" i="124" s="1"/>
  <c r="D17" i="124"/>
  <c r="D23" i="124" s="1"/>
  <c r="C17" i="124"/>
  <c r="C23" i="124" s="1"/>
  <c r="B17" i="124"/>
  <c r="B23" i="124" s="1"/>
  <c r="S16" i="124"/>
  <c r="S22" i="124" s="1"/>
  <c r="R16" i="124"/>
  <c r="R22" i="124" s="1"/>
  <c r="Q16" i="124"/>
  <c r="Q22" i="124" s="1"/>
  <c r="P16" i="124"/>
  <c r="P22" i="124" s="1"/>
  <c r="L16" i="124"/>
  <c r="K16" i="124"/>
  <c r="K22" i="124" s="1"/>
  <c r="J16" i="124"/>
  <c r="J22" i="124" s="1"/>
  <c r="I16" i="124"/>
  <c r="I22" i="124" s="1"/>
  <c r="H16" i="124"/>
  <c r="H22" i="124" s="1"/>
  <c r="E16" i="124"/>
  <c r="E22" i="124" s="1"/>
  <c r="D16" i="124"/>
  <c r="D22" i="124" s="1"/>
  <c r="C16" i="124"/>
  <c r="C22" i="124" s="1"/>
  <c r="B16" i="124"/>
  <c r="B22" i="124" s="1"/>
  <c r="S15" i="124"/>
  <c r="S21" i="124" s="1"/>
  <c r="R15" i="124"/>
  <c r="R21" i="124" s="1"/>
  <c r="Q15" i="124"/>
  <c r="Q21" i="124" s="1"/>
  <c r="P15" i="124"/>
  <c r="P21" i="124" s="1"/>
  <c r="L15" i="124"/>
  <c r="K15" i="124"/>
  <c r="K21" i="124" s="1"/>
  <c r="J15" i="124"/>
  <c r="J21" i="124" s="1"/>
  <c r="I15" i="124"/>
  <c r="I21" i="124" s="1"/>
  <c r="H15" i="124"/>
  <c r="H21" i="124" s="1"/>
  <c r="E15" i="124"/>
  <c r="E21" i="124" s="1"/>
  <c r="D15" i="124"/>
  <c r="D21" i="124" s="1"/>
  <c r="C15" i="124"/>
  <c r="C21" i="124" s="1"/>
  <c r="B15" i="124"/>
  <c r="B21" i="124" s="1"/>
  <c r="S21" i="123"/>
  <c r="L21" i="123"/>
  <c r="K21" i="123"/>
  <c r="E21" i="123"/>
  <c r="S15" i="123"/>
  <c r="S20" i="123" s="1"/>
  <c r="R15" i="123"/>
  <c r="R20" i="123" s="1"/>
  <c r="Q15" i="123"/>
  <c r="Q20" i="123" s="1"/>
  <c r="P15" i="123"/>
  <c r="P20" i="123" s="1"/>
  <c r="L15" i="123"/>
  <c r="L20" i="123" s="1"/>
  <c r="K15" i="123"/>
  <c r="K20" i="123" s="1"/>
  <c r="J15" i="123"/>
  <c r="J20" i="123" s="1"/>
  <c r="I15" i="123"/>
  <c r="I20" i="123" s="1"/>
  <c r="H15" i="123"/>
  <c r="H20" i="123" s="1"/>
  <c r="E15" i="123"/>
  <c r="E20" i="123" s="1"/>
  <c r="D15" i="123"/>
  <c r="D20" i="123" s="1"/>
  <c r="C15" i="123"/>
  <c r="C20" i="123" s="1"/>
  <c r="B15" i="123"/>
  <c r="B20" i="123" s="1"/>
  <c r="S14" i="123"/>
  <c r="S19" i="123" s="1"/>
  <c r="R14" i="123"/>
  <c r="R19" i="123" s="1"/>
  <c r="Q14" i="123"/>
  <c r="Q19" i="123" s="1"/>
  <c r="P14" i="123"/>
  <c r="P19" i="123" s="1"/>
  <c r="L14" i="123"/>
  <c r="L19" i="123" s="1"/>
  <c r="K14" i="123"/>
  <c r="K19" i="123" s="1"/>
  <c r="J14" i="123"/>
  <c r="J19" i="123" s="1"/>
  <c r="I14" i="123"/>
  <c r="I19" i="123" s="1"/>
  <c r="H14" i="123"/>
  <c r="H19" i="123" s="1"/>
  <c r="E14" i="123"/>
  <c r="E19" i="123" s="1"/>
  <c r="D14" i="123"/>
  <c r="D19" i="123" s="1"/>
  <c r="C14" i="123"/>
  <c r="C19" i="123" s="1"/>
  <c r="B14" i="123"/>
  <c r="B19" i="123" s="1"/>
  <c r="S13" i="123"/>
  <c r="S18" i="123" s="1"/>
  <c r="R13" i="123"/>
  <c r="R18" i="123" s="1"/>
  <c r="Q13" i="123"/>
  <c r="Q18" i="123" s="1"/>
  <c r="P13" i="123"/>
  <c r="P18" i="123" s="1"/>
  <c r="L13" i="123"/>
  <c r="L18" i="123" s="1"/>
  <c r="K13" i="123"/>
  <c r="K18" i="123" s="1"/>
  <c r="J13" i="123"/>
  <c r="J18" i="123" s="1"/>
  <c r="I13" i="123"/>
  <c r="I18" i="123" s="1"/>
  <c r="H13" i="123"/>
  <c r="H18" i="123" s="1"/>
  <c r="E13" i="123"/>
  <c r="E18" i="123" s="1"/>
  <c r="D13" i="123"/>
  <c r="D18" i="123" s="1"/>
  <c r="C13" i="123"/>
  <c r="C18" i="123" s="1"/>
  <c r="B13" i="123"/>
  <c r="B18" i="123" s="1"/>
  <c r="S21" i="122"/>
  <c r="L21" i="122"/>
  <c r="K21" i="122"/>
  <c r="E21" i="122"/>
  <c r="S15" i="122"/>
  <c r="S20" i="122" s="1"/>
  <c r="R15" i="122"/>
  <c r="R20" i="122" s="1"/>
  <c r="Q15" i="122"/>
  <c r="Q20" i="122" s="1"/>
  <c r="P15" i="122"/>
  <c r="P20" i="122" s="1"/>
  <c r="L15" i="122"/>
  <c r="K15" i="122"/>
  <c r="K20" i="122" s="1"/>
  <c r="J15" i="122"/>
  <c r="J20" i="122" s="1"/>
  <c r="I15" i="122"/>
  <c r="I20" i="122" s="1"/>
  <c r="H15" i="122"/>
  <c r="H20" i="122" s="1"/>
  <c r="E15" i="122"/>
  <c r="E20" i="122" s="1"/>
  <c r="D15" i="122"/>
  <c r="D20" i="122" s="1"/>
  <c r="C15" i="122"/>
  <c r="C20" i="122" s="1"/>
  <c r="B15" i="122"/>
  <c r="B20" i="122" s="1"/>
  <c r="S14" i="122"/>
  <c r="S19" i="122" s="1"/>
  <c r="R14" i="122"/>
  <c r="R19" i="122" s="1"/>
  <c r="Q14" i="122"/>
  <c r="Q19" i="122" s="1"/>
  <c r="P14" i="122"/>
  <c r="P19" i="122" s="1"/>
  <c r="L14" i="122"/>
  <c r="L19" i="122" s="1"/>
  <c r="K14" i="122"/>
  <c r="K19" i="122" s="1"/>
  <c r="J14" i="122"/>
  <c r="J19" i="122" s="1"/>
  <c r="I14" i="122"/>
  <c r="I19" i="122" s="1"/>
  <c r="H14" i="122"/>
  <c r="H19" i="122" s="1"/>
  <c r="E14" i="122"/>
  <c r="E19" i="122" s="1"/>
  <c r="D14" i="122"/>
  <c r="D19" i="122" s="1"/>
  <c r="C14" i="122"/>
  <c r="C19" i="122" s="1"/>
  <c r="B14" i="122"/>
  <c r="B19" i="122" s="1"/>
  <c r="S13" i="122"/>
  <c r="S18" i="122" s="1"/>
  <c r="R13" i="122"/>
  <c r="R18" i="122" s="1"/>
  <c r="Q13" i="122"/>
  <c r="Q18" i="122" s="1"/>
  <c r="P13" i="122"/>
  <c r="P18" i="122" s="1"/>
  <c r="L13" i="122"/>
  <c r="L18" i="122" s="1"/>
  <c r="K13" i="122"/>
  <c r="K18" i="122" s="1"/>
  <c r="J13" i="122"/>
  <c r="J18" i="122" s="1"/>
  <c r="I13" i="122"/>
  <c r="I18" i="122" s="1"/>
  <c r="H13" i="122"/>
  <c r="H18" i="122" s="1"/>
  <c r="E13" i="122"/>
  <c r="E18" i="122" s="1"/>
  <c r="D13" i="122"/>
  <c r="D18" i="122" s="1"/>
  <c r="C13" i="122"/>
  <c r="C18" i="122" s="1"/>
  <c r="B13" i="122"/>
  <c r="B18" i="122" s="1"/>
  <c r="S17" i="121"/>
  <c r="K17" i="121"/>
  <c r="E17" i="121"/>
  <c r="D16" i="121"/>
  <c r="S12" i="121"/>
  <c r="S16" i="121" s="1"/>
  <c r="R12" i="121"/>
  <c r="R16" i="121" s="1"/>
  <c r="Q12" i="121"/>
  <c r="Q16" i="121" s="1"/>
  <c r="P12" i="121"/>
  <c r="P16" i="121" s="1"/>
  <c r="L12" i="121"/>
  <c r="K12" i="121"/>
  <c r="K16" i="121" s="1"/>
  <c r="J12" i="121"/>
  <c r="J16" i="121" s="1"/>
  <c r="I12" i="121"/>
  <c r="I16" i="121" s="1"/>
  <c r="H12" i="121"/>
  <c r="H16" i="121" s="1"/>
  <c r="E12" i="121"/>
  <c r="E16" i="121" s="1"/>
  <c r="D12" i="121"/>
  <c r="C12" i="121"/>
  <c r="C16" i="121" s="1"/>
  <c r="B12" i="121"/>
  <c r="B16" i="121" s="1"/>
  <c r="S11" i="121"/>
  <c r="S15" i="121" s="1"/>
  <c r="R11" i="121"/>
  <c r="R15" i="121" s="1"/>
  <c r="Q11" i="121"/>
  <c r="Q15" i="121" s="1"/>
  <c r="P11" i="121"/>
  <c r="P15" i="121" s="1"/>
  <c r="L11" i="121"/>
  <c r="K11" i="121"/>
  <c r="K15" i="121" s="1"/>
  <c r="J11" i="121"/>
  <c r="J15" i="121" s="1"/>
  <c r="I11" i="121"/>
  <c r="I15" i="121" s="1"/>
  <c r="H11" i="121"/>
  <c r="H15" i="121" s="1"/>
  <c r="E11" i="121"/>
  <c r="E15" i="121" s="1"/>
  <c r="D11" i="121"/>
  <c r="D15" i="121" s="1"/>
  <c r="C11" i="121"/>
  <c r="C15" i="121" s="1"/>
  <c r="B11" i="121"/>
  <c r="B15" i="121" s="1"/>
  <c r="S25" i="120"/>
  <c r="L25" i="120"/>
  <c r="K25" i="120"/>
  <c r="E25" i="120"/>
  <c r="S18" i="120"/>
  <c r="S24" i="120" s="1"/>
  <c r="R18" i="120"/>
  <c r="R24" i="120" s="1"/>
  <c r="Q18" i="120"/>
  <c r="Q24" i="120" s="1"/>
  <c r="P18" i="120"/>
  <c r="P24" i="120" s="1"/>
  <c r="L18" i="120"/>
  <c r="L24" i="120" s="1"/>
  <c r="K18" i="120"/>
  <c r="K24" i="120" s="1"/>
  <c r="J18" i="120"/>
  <c r="J24" i="120" s="1"/>
  <c r="I18" i="120"/>
  <c r="I24" i="120" s="1"/>
  <c r="H18" i="120"/>
  <c r="H24" i="120" s="1"/>
  <c r="E18" i="120"/>
  <c r="E24" i="120" s="1"/>
  <c r="D18" i="120"/>
  <c r="D24" i="120" s="1"/>
  <c r="C18" i="120"/>
  <c r="C24" i="120" s="1"/>
  <c r="B18" i="120"/>
  <c r="B24" i="120" s="1"/>
  <c r="S17" i="120"/>
  <c r="S23" i="120" s="1"/>
  <c r="R17" i="120"/>
  <c r="R23" i="120" s="1"/>
  <c r="Q17" i="120"/>
  <c r="Q23" i="120" s="1"/>
  <c r="P17" i="120"/>
  <c r="P23" i="120" s="1"/>
  <c r="L17" i="120"/>
  <c r="L23" i="120" s="1"/>
  <c r="K17" i="120"/>
  <c r="K23" i="120" s="1"/>
  <c r="J17" i="120"/>
  <c r="J23" i="120" s="1"/>
  <c r="I17" i="120"/>
  <c r="I23" i="120" s="1"/>
  <c r="H17" i="120"/>
  <c r="H23" i="120" s="1"/>
  <c r="E17" i="120"/>
  <c r="E23" i="120" s="1"/>
  <c r="D17" i="120"/>
  <c r="D23" i="120" s="1"/>
  <c r="C17" i="120"/>
  <c r="C23" i="120" s="1"/>
  <c r="B17" i="120"/>
  <c r="B23" i="120" s="1"/>
  <c r="S16" i="120"/>
  <c r="S22" i="120" s="1"/>
  <c r="R16" i="120"/>
  <c r="R22" i="120" s="1"/>
  <c r="Q16" i="120"/>
  <c r="Q22" i="120" s="1"/>
  <c r="P16" i="120"/>
  <c r="P22" i="120" s="1"/>
  <c r="L16" i="120"/>
  <c r="K16" i="120"/>
  <c r="K22" i="120" s="1"/>
  <c r="J16" i="120"/>
  <c r="J22" i="120" s="1"/>
  <c r="I16" i="120"/>
  <c r="I22" i="120" s="1"/>
  <c r="H16" i="120"/>
  <c r="H22" i="120" s="1"/>
  <c r="E16" i="120"/>
  <c r="E22" i="120" s="1"/>
  <c r="D16" i="120"/>
  <c r="D22" i="120" s="1"/>
  <c r="C16" i="120"/>
  <c r="C22" i="120" s="1"/>
  <c r="B16" i="120"/>
  <c r="B22" i="120" s="1"/>
  <c r="S15" i="120"/>
  <c r="S21" i="120" s="1"/>
  <c r="R15" i="120"/>
  <c r="R21" i="120" s="1"/>
  <c r="Q15" i="120"/>
  <c r="Q21" i="120" s="1"/>
  <c r="P15" i="120"/>
  <c r="P21" i="120" s="1"/>
  <c r="L15" i="120"/>
  <c r="K15" i="120"/>
  <c r="K21" i="120" s="1"/>
  <c r="J15" i="120"/>
  <c r="J21" i="120" s="1"/>
  <c r="I15" i="120"/>
  <c r="I21" i="120" s="1"/>
  <c r="H15" i="120"/>
  <c r="H21" i="120" s="1"/>
  <c r="E15" i="120"/>
  <c r="E21" i="120" s="1"/>
  <c r="D15" i="120"/>
  <c r="D21" i="120" s="1"/>
  <c r="C15" i="120"/>
  <c r="C21" i="120" s="1"/>
  <c r="B15" i="120"/>
  <c r="B21" i="120" s="1"/>
  <c r="S21" i="119"/>
  <c r="L21" i="119"/>
  <c r="K21" i="119"/>
  <c r="E21" i="119"/>
  <c r="S15" i="119"/>
  <c r="S20" i="119" s="1"/>
  <c r="R15" i="119"/>
  <c r="R20" i="119" s="1"/>
  <c r="Q15" i="119"/>
  <c r="Q20" i="119" s="1"/>
  <c r="P15" i="119"/>
  <c r="P20" i="119" s="1"/>
  <c r="L15" i="119"/>
  <c r="L20" i="119" s="1"/>
  <c r="K15" i="119"/>
  <c r="K20" i="119" s="1"/>
  <c r="J15" i="119"/>
  <c r="J20" i="119" s="1"/>
  <c r="I15" i="119"/>
  <c r="I20" i="119" s="1"/>
  <c r="H15" i="119"/>
  <c r="H20" i="119" s="1"/>
  <c r="E15" i="119"/>
  <c r="E20" i="119" s="1"/>
  <c r="D15" i="119"/>
  <c r="D20" i="119" s="1"/>
  <c r="C15" i="119"/>
  <c r="C20" i="119" s="1"/>
  <c r="B15" i="119"/>
  <c r="B20" i="119" s="1"/>
  <c r="S14" i="119"/>
  <c r="S19" i="119" s="1"/>
  <c r="R14" i="119"/>
  <c r="R19" i="119" s="1"/>
  <c r="Q14" i="119"/>
  <c r="Q19" i="119" s="1"/>
  <c r="P14" i="119"/>
  <c r="P19" i="119" s="1"/>
  <c r="L14" i="119"/>
  <c r="L19" i="119" s="1"/>
  <c r="K14" i="119"/>
  <c r="K19" i="119" s="1"/>
  <c r="J14" i="119"/>
  <c r="J19" i="119" s="1"/>
  <c r="I14" i="119"/>
  <c r="I19" i="119" s="1"/>
  <c r="H14" i="119"/>
  <c r="H19" i="119" s="1"/>
  <c r="E14" i="119"/>
  <c r="E19" i="119" s="1"/>
  <c r="D14" i="119"/>
  <c r="D19" i="119" s="1"/>
  <c r="C14" i="119"/>
  <c r="C19" i="119" s="1"/>
  <c r="B14" i="119"/>
  <c r="B19" i="119" s="1"/>
  <c r="S13" i="119"/>
  <c r="S18" i="119" s="1"/>
  <c r="R13" i="119"/>
  <c r="R18" i="119" s="1"/>
  <c r="Q13" i="119"/>
  <c r="Q18" i="119" s="1"/>
  <c r="P13" i="119"/>
  <c r="P18" i="119" s="1"/>
  <c r="L13" i="119"/>
  <c r="L18" i="119" s="1"/>
  <c r="K13" i="119"/>
  <c r="K18" i="119" s="1"/>
  <c r="J13" i="119"/>
  <c r="J18" i="119" s="1"/>
  <c r="I13" i="119"/>
  <c r="I18" i="119" s="1"/>
  <c r="H13" i="119"/>
  <c r="H18" i="119" s="1"/>
  <c r="E13" i="119"/>
  <c r="E18" i="119" s="1"/>
  <c r="D13" i="119"/>
  <c r="D18" i="119" s="1"/>
  <c r="C13" i="119"/>
  <c r="C18" i="119" s="1"/>
  <c r="B13" i="119"/>
  <c r="B18" i="119" s="1"/>
  <c r="S21" i="118"/>
  <c r="L21" i="118"/>
  <c r="K21" i="118"/>
  <c r="E21" i="118"/>
  <c r="S15" i="118"/>
  <c r="S20" i="118" s="1"/>
  <c r="R15" i="118"/>
  <c r="R20" i="118" s="1"/>
  <c r="Q15" i="118"/>
  <c r="Q20" i="118" s="1"/>
  <c r="P15" i="118"/>
  <c r="P20" i="118" s="1"/>
  <c r="L15" i="118"/>
  <c r="K15" i="118"/>
  <c r="K20" i="118" s="1"/>
  <c r="J15" i="118"/>
  <c r="J20" i="118" s="1"/>
  <c r="I15" i="118"/>
  <c r="I20" i="118" s="1"/>
  <c r="H15" i="118"/>
  <c r="H20" i="118" s="1"/>
  <c r="E15" i="118"/>
  <c r="E20" i="118" s="1"/>
  <c r="D15" i="118"/>
  <c r="D20" i="118" s="1"/>
  <c r="C15" i="118"/>
  <c r="C20" i="118" s="1"/>
  <c r="B15" i="118"/>
  <c r="B20" i="118" s="1"/>
  <c r="S14" i="118"/>
  <c r="S19" i="118" s="1"/>
  <c r="R14" i="118"/>
  <c r="R19" i="118" s="1"/>
  <c r="Q14" i="118"/>
  <c r="Q19" i="118" s="1"/>
  <c r="P14" i="118"/>
  <c r="P19" i="118" s="1"/>
  <c r="L14" i="118"/>
  <c r="L19" i="118" s="1"/>
  <c r="K14" i="118"/>
  <c r="K19" i="118" s="1"/>
  <c r="J14" i="118"/>
  <c r="J19" i="118" s="1"/>
  <c r="I14" i="118"/>
  <c r="I19" i="118" s="1"/>
  <c r="H14" i="118"/>
  <c r="H19" i="118" s="1"/>
  <c r="E14" i="118"/>
  <c r="E19" i="118" s="1"/>
  <c r="D14" i="118"/>
  <c r="D19" i="118" s="1"/>
  <c r="C14" i="118"/>
  <c r="C19" i="118" s="1"/>
  <c r="B14" i="118"/>
  <c r="B19" i="118" s="1"/>
  <c r="S13" i="118"/>
  <c r="S18" i="118" s="1"/>
  <c r="R13" i="118"/>
  <c r="R18" i="118" s="1"/>
  <c r="Q13" i="118"/>
  <c r="Q18" i="118" s="1"/>
  <c r="P13" i="118"/>
  <c r="P18" i="118" s="1"/>
  <c r="L13" i="118"/>
  <c r="L18" i="118" s="1"/>
  <c r="K13" i="118"/>
  <c r="K18" i="118" s="1"/>
  <c r="J13" i="118"/>
  <c r="J18" i="118" s="1"/>
  <c r="I13" i="118"/>
  <c r="I18" i="118" s="1"/>
  <c r="H13" i="118"/>
  <c r="H18" i="118" s="1"/>
  <c r="E13" i="118"/>
  <c r="E18" i="118" s="1"/>
  <c r="D13" i="118"/>
  <c r="D18" i="118" s="1"/>
  <c r="C13" i="118"/>
  <c r="C18" i="118" s="1"/>
  <c r="B13" i="118"/>
  <c r="B18" i="118" s="1"/>
  <c r="S17" i="117"/>
  <c r="K17" i="117"/>
  <c r="E17" i="117"/>
  <c r="S12" i="117"/>
  <c r="S16" i="117" s="1"/>
  <c r="R12" i="117"/>
  <c r="R16" i="117" s="1"/>
  <c r="Q12" i="117"/>
  <c r="Q16" i="117" s="1"/>
  <c r="P12" i="117"/>
  <c r="P16" i="117" s="1"/>
  <c r="L12" i="117"/>
  <c r="K12" i="117"/>
  <c r="K16" i="117" s="1"/>
  <c r="J12" i="117"/>
  <c r="J16" i="117" s="1"/>
  <c r="I12" i="117"/>
  <c r="I16" i="117" s="1"/>
  <c r="H12" i="117"/>
  <c r="H16" i="117" s="1"/>
  <c r="E12" i="117"/>
  <c r="E16" i="117" s="1"/>
  <c r="D12" i="117"/>
  <c r="D16" i="117" s="1"/>
  <c r="C12" i="117"/>
  <c r="C16" i="117" s="1"/>
  <c r="B12" i="117"/>
  <c r="B16" i="117" s="1"/>
  <c r="S11" i="117"/>
  <c r="S15" i="117" s="1"/>
  <c r="R11" i="117"/>
  <c r="R15" i="117" s="1"/>
  <c r="Q11" i="117"/>
  <c r="Q15" i="117" s="1"/>
  <c r="P11" i="117"/>
  <c r="P15" i="117" s="1"/>
  <c r="L11" i="117"/>
  <c r="K11" i="117"/>
  <c r="K15" i="117" s="1"/>
  <c r="J11" i="117"/>
  <c r="J15" i="117" s="1"/>
  <c r="I11" i="117"/>
  <c r="I15" i="117" s="1"/>
  <c r="H11" i="117"/>
  <c r="H15" i="117" s="1"/>
  <c r="E11" i="117"/>
  <c r="E15" i="117" s="1"/>
  <c r="D11" i="117"/>
  <c r="D15" i="117" s="1"/>
  <c r="C11" i="117"/>
  <c r="C15" i="117" s="1"/>
  <c r="B11" i="117"/>
  <c r="B15" i="117" s="1"/>
  <c r="S25" i="116"/>
  <c r="L25" i="116"/>
  <c r="K25" i="116"/>
  <c r="E25" i="116"/>
  <c r="S18" i="116"/>
  <c r="S24" i="116" s="1"/>
  <c r="R18" i="116"/>
  <c r="R24" i="116" s="1"/>
  <c r="Q18" i="116"/>
  <c r="Q24" i="116" s="1"/>
  <c r="P18" i="116"/>
  <c r="P24" i="116" s="1"/>
  <c r="L18" i="116"/>
  <c r="L24" i="116" s="1"/>
  <c r="K18" i="116"/>
  <c r="K24" i="116" s="1"/>
  <c r="J18" i="116"/>
  <c r="J24" i="116" s="1"/>
  <c r="I18" i="116"/>
  <c r="I24" i="116" s="1"/>
  <c r="H18" i="116"/>
  <c r="H24" i="116" s="1"/>
  <c r="E18" i="116"/>
  <c r="E24" i="116" s="1"/>
  <c r="D18" i="116"/>
  <c r="D24" i="116" s="1"/>
  <c r="C18" i="116"/>
  <c r="C24" i="116" s="1"/>
  <c r="B18" i="116"/>
  <c r="B24" i="116" s="1"/>
  <c r="S17" i="116"/>
  <c r="S23" i="116" s="1"/>
  <c r="R17" i="116"/>
  <c r="R23" i="116" s="1"/>
  <c r="Q17" i="116"/>
  <c r="Q23" i="116" s="1"/>
  <c r="P17" i="116"/>
  <c r="P23" i="116" s="1"/>
  <c r="L17" i="116"/>
  <c r="L23" i="116" s="1"/>
  <c r="K17" i="116"/>
  <c r="K23" i="116" s="1"/>
  <c r="J17" i="116"/>
  <c r="J23" i="116" s="1"/>
  <c r="I17" i="116"/>
  <c r="I23" i="116" s="1"/>
  <c r="H17" i="116"/>
  <c r="H23" i="116" s="1"/>
  <c r="E17" i="116"/>
  <c r="E23" i="116" s="1"/>
  <c r="D17" i="116"/>
  <c r="D23" i="116" s="1"/>
  <c r="C17" i="116"/>
  <c r="C23" i="116" s="1"/>
  <c r="B17" i="116"/>
  <c r="B23" i="116" s="1"/>
  <c r="S16" i="116"/>
  <c r="S22" i="116" s="1"/>
  <c r="R16" i="116"/>
  <c r="R22" i="116" s="1"/>
  <c r="Q16" i="116"/>
  <c r="Q22" i="116" s="1"/>
  <c r="P16" i="116"/>
  <c r="P22" i="116" s="1"/>
  <c r="L16" i="116"/>
  <c r="K16" i="116"/>
  <c r="K22" i="116" s="1"/>
  <c r="J16" i="116"/>
  <c r="J22" i="116" s="1"/>
  <c r="I16" i="116"/>
  <c r="I22" i="116" s="1"/>
  <c r="H16" i="116"/>
  <c r="H22" i="116" s="1"/>
  <c r="E16" i="116"/>
  <c r="E22" i="116" s="1"/>
  <c r="D16" i="116"/>
  <c r="D22" i="116" s="1"/>
  <c r="C16" i="116"/>
  <c r="C22" i="116" s="1"/>
  <c r="B16" i="116"/>
  <c r="B22" i="116" s="1"/>
  <c r="S15" i="116"/>
  <c r="S21" i="116" s="1"/>
  <c r="R15" i="116"/>
  <c r="R21" i="116" s="1"/>
  <c r="Q15" i="116"/>
  <c r="Q21" i="116" s="1"/>
  <c r="P15" i="116"/>
  <c r="P21" i="116" s="1"/>
  <c r="L15" i="116"/>
  <c r="K15" i="116"/>
  <c r="K21" i="116" s="1"/>
  <c r="J15" i="116"/>
  <c r="J21" i="116" s="1"/>
  <c r="I15" i="116"/>
  <c r="I21" i="116" s="1"/>
  <c r="H15" i="116"/>
  <c r="H21" i="116" s="1"/>
  <c r="E15" i="116"/>
  <c r="E21" i="116" s="1"/>
  <c r="D15" i="116"/>
  <c r="D21" i="116" s="1"/>
  <c r="C15" i="116"/>
  <c r="C21" i="116" s="1"/>
  <c r="B15" i="116"/>
  <c r="B21" i="116" s="1"/>
  <c r="S21" i="115"/>
  <c r="L21" i="115"/>
  <c r="K21" i="115"/>
  <c r="E21" i="115"/>
  <c r="S15" i="115"/>
  <c r="S20" i="115" s="1"/>
  <c r="R15" i="115"/>
  <c r="R20" i="115" s="1"/>
  <c r="Q15" i="115"/>
  <c r="Q20" i="115" s="1"/>
  <c r="P15" i="115"/>
  <c r="P20" i="115" s="1"/>
  <c r="L15" i="115"/>
  <c r="L20" i="115" s="1"/>
  <c r="K15" i="115"/>
  <c r="K20" i="115" s="1"/>
  <c r="J15" i="115"/>
  <c r="J20" i="115" s="1"/>
  <c r="I15" i="115"/>
  <c r="I20" i="115" s="1"/>
  <c r="H15" i="115"/>
  <c r="H20" i="115" s="1"/>
  <c r="E15" i="115"/>
  <c r="E20" i="115" s="1"/>
  <c r="D15" i="115"/>
  <c r="D20" i="115" s="1"/>
  <c r="C15" i="115"/>
  <c r="C20" i="115" s="1"/>
  <c r="B15" i="115"/>
  <c r="B20" i="115" s="1"/>
  <c r="S14" i="115"/>
  <c r="S19" i="115" s="1"/>
  <c r="R14" i="115"/>
  <c r="R19" i="115" s="1"/>
  <c r="Q14" i="115"/>
  <c r="Q19" i="115" s="1"/>
  <c r="P14" i="115"/>
  <c r="P19" i="115" s="1"/>
  <c r="L14" i="115"/>
  <c r="L19" i="115" s="1"/>
  <c r="K14" i="115"/>
  <c r="K19" i="115" s="1"/>
  <c r="J14" i="115"/>
  <c r="J19" i="115" s="1"/>
  <c r="I14" i="115"/>
  <c r="I19" i="115" s="1"/>
  <c r="H14" i="115"/>
  <c r="H19" i="115" s="1"/>
  <c r="E14" i="115"/>
  <c r="E19" i="115" s="1"/>
  <c r="D14" i="115"/>
  <c r="D19" i="115" s="1"/>
  <c r="C14" i="115"/>
  <c r="C19" i="115" s="1"/>
  <c r="B14" i="115"/>
  <c r="B19" i="115" s="1"/>
  <c r="S13" i="115"/>
  <c r="S18" i="115" s="1"/>
  <c r="R13" i="115"/>
  <c r="R18" i="115" s="1"/>
  <c r="Q13" i="115"/>
  <c r="Q18" i="115" s="1"/>
  <c r="P13" i="115"/>
  <c r="P18" i="115" s="1"/>
  <c r="L13" i="115"/>
  <c r="L18" i="115" s="1"/>
  <c r="K13" i="115"/>
  <c r="K18" i="115" s="1"/>
  <c r="J13" i="115"/>
  <c r="J18" i="115" s="1"/>
  <c r="I13" i="115"/>
  <c r="I18" i="115" s="1"/>
  <c r="H13" i="115"/>
  <c r="H18" i="115" s="1"/>
  <c r="E13" i="115"/>
  <c r="E18" i="115" s="1"/>
  <c r="D13" i="115"/>
  <c r="D18" i="115" s="1"/>
  <c r="C13" i="115"/>
  <c r="C18" i="115" s="1"/>
  <c r="B13" i="115"/>
  <c r="B18" i="115" s="1"/>
  <c r="S21" i="114"/>
  <c r="L21" i="114"/>
  <c r="K21" i="114"/>
  <c r="E21" i="114"/>
  <c r="S15" i="114"/>
  <c r="S20" i="114" s="1"/>
  <c r="R15" i="114"/>
  <c r="R20" i="114" s="1"/>
  <c r="Q15" i="114"/>
  <c r="Q20" i="114" s="1"/>
  <c r="P15" i="114"/>
  <c r="P20" i="114" s="1"/>
  <c r="L15" i="114"/>
  <c r="K15" i="114"/>
  <c r="K20" i="114" s="1"/>
  <c r="J15" i="114"/>
  <c r="J20" i="114" s="1"/>
  <c r="I15" i="114"/>
  <c r="I20" i="114" s="1"/>
  <c r="H15" i="114"/>
  <c r="H20" i="114" s="1"/>
  <c r="E15" i="114"/>
  <c r="E20" i="114" s="1"/>
  <c r="D15" i="114"/>
  <c r="D20" i="114" s="1"/>
  <c r="C15" i="114"/>
  <c r="C20" i="114" s="1"/>
  <c r="B15" i="114"/>
  <c r="B20" i="114" s="1"/>
  <c r="S14" i="114"/>
  <c r="S19" i="114" s="1"/>
  <c r="R14" i="114"/>
  <c r="R19" i="114" s="1"/>
  <c r="Q14" i="114"/>
  <c r="Q19" i="114" s="1"/>
  <c r="P14" i="114"/>
  <c r="P19" i="114" s="1"/>
  <c r="L14" i="114"/>
  <c r="L19" i="114" s="1"/>
  <c r="K14" i="114"/>
  <c r="K19" i="114" s="1"/>
  <c r="J14" i="114"/>
  <c r="J19" i="114" s="1"/>
  <c r="I14" i="114"/>
  <c r="I19" i="114" s="1"/>
  <c r="H14" i="114"/>
  <c r="H19" i="114" s="1"/>
  <c r="E14" i="114"/>
  <c r="E19" i="114" s="1"/>
  <c r="D14" i="114"/>
  <c r="D19" i="114" s="1"/>
  <c r="C14" i="114"/>
  <c r="C19" i="114" s="1"/>
  <c r="B14" i="114"/>
  <c r="B19" i="114" s="1"/>
  <c r="S13" i="114"/>
  <c r="S18" i="114" s="1"/>
  <c r="R13" i="114"/>
  <c r="R18" i="114" s="1"/>
  <c r="Q13" i="114"/>
  <c r="Q18" i="114" s="1"/>
  <c r="P13" i="114"/>
  <c r="P18" i="114" s="1"/>
  <c r="L13" i="114"/>
  <c r="L18" i="114" s="1"/>
  <c r="K13" i="114"/>
  <c r="K18" i="114" s="1"/>
  <c r="J13" i="114"/>
  <c r="J18" i="114" s="1"/>
  <c r="I13" i="114"/>
  <c r="I18" i="114" s="1"/>
  <c r="H13" i="114"/>
  <c r="H18" i="114" s="1"/>
  <c r="E13" i="114"/>
  <c r="E18" i="114" s="1"/>
  <c r="D13" i="114"/>
  <c r="D18" i="114" s="1"/>
  <c r="C13" i="114"/>
  <c r="C18" i="114" s="1"/>
  <c r="B13" i="114"/>
  <c r="B18" i="114" s="1"/>
  <c r="S17" i="113"/>
  <c r="K17" i="113"/>
  <c r="E17" i="113"/>
  <c r="S12" i="113"/>
  <c r="S16" i="113" s="1"/>
  <c r="R12" i="113"/>
  <c r="R16" i="113" s="1"/>
  <c r="Q12" i="113"/>
  <c r="Q16" i="113" s="1"/>
  <c r="P12" i="113"/>
  <c r="P16" i="113" s="1"/>
  <c r="L12" i="113"/>
  <c r="K12" i="113"/>
  <c r="K16" i="113" s="1"/>
  <c r="J12" i="113"/>
  <c r="J16" i="113" s="1"/>
  <c r="I12" i="113"/>
  <c r="I16" i="113" s="1"/>
  <c r="H12" i="113"/>
  <c r="H16" i="113" s="1"/>
  <c r="E12" i="113"/>
  <c r="E16" i="113" s="1"/>
  <c r="D12" i="113"/>
  <c r="D16" i="113" s="1"/>
  <c r="C12" i="113"/>
  <c r="C16" i="113" s="1"/>
  <c r="B12" i="113"/>
  <c r="B16" i="113" s="1"/>
  <c r="S11" i="113"/>
  <c r="S15" i="113" s="1"/>
  <c r="R11" i="113"/>
  <c r="R15" i="113" s="1"/>
  <c r="Q11" i="113"/>
  <c r="Q15" i="113" s="1"/>
  <c r="P11" i="113"/>
  <c r="P15" i="113" s="1"/>
  <c r="L11" i="113"/>
  <c r="K11" i="113"/>
  <c r="K15" i="113" s="1"/>
  <c r="J11" i="113"/>
  <c r="J15" i="113" s="1"/>
  <c r="I11" i="113"/>
  <c r="I15" i="113" s="1"/>
  <c r="H11" i="113"/>
  <c r="H15" i="113" s="1"/>
  <c r="E11" i="113"/>
  <c r="E15" i="113" s="1"/>
  <c r="D11" i="113"/>
  <c r="D15" i="113" s="1"/>
  <c r="C11" i="113"/>
  <c r="C15" i="113" s="1"/>
  <c r="B11" i="113"/>
  <c r="B15" i="113" s="1"/>
  <c r="S25" i="112"/>
  <c r="L25" i="112"/>
  <c r="K25" i="112"/>
  <c r="E25" i="112"/>
  <c r="S18" i="112"/>
  <c r="S24" i="112" s="1"/>
  <c r="R18" i="112"/>
  <c r="R24" i="112" s="1"/>
  <c r="Q18" i="112"/>
  <c r="Q24" i="112" s="1"/>
  <c r="P18" i="112"/>
  <c r="P24" i="112" s="1"/>
  <c r="L18" i="112"/>
  <c r="L24" i="112" s="1"/>
  <c r="K18" i="112"/>
  <c r="K24" i="112" s="1"/>
  <c r="J18" i="112"/>
  <c r="J24" i="112" s="1"/>
  <c r="I18" i="112"/>
  <c r="I24" i="112" s="1"/>
  <c r="H18" i="112"/>
  <c r="H24" i="112" s="1"/>
  <c r="E18" i="112"/>
  <c r="E24" i="112" s="1"/>
  <c r="D18" i="112"/>
  <c r="D24" i="112" s="1"/>
  <c r="C18" i="112"/>
  <c r="C24" i="112" s="1"/>
  <c r="B18" i="112"/>
  <c r="B24" i="112" s="1"/>
  <c r="S17" i="112"/>
  <c r="S23" i="112" s="1"/>
  <c r="R17" i="112"/>
  <c r="R23" i="112" s="1"/>
  <c r="Q17" i="112"/>
  <c r="Q23" i="112" s="1"/>
  <c r="P17" i="112"/>
  <c r="P23" i="112" s="1"/>
  <c r="L17" i="112"/>
  <c r="L23" i="112" s="1"/>
  <c r="K17" i="112"/>
  <c r="K23" i="112" s="1"/>
  <c r="J17" i="112"/>
  <c r="J23" i="112" s="1"/>
  <c r="I17" i="112"/>
  <c r="I23" i="112" s="1"/>
  <c r="H17" i="112"/>
  <c r="H23" i="112" s="1"/>
  <c r="E17" i="112"/>
  <c r="E23" i="112" s="1"/>
  <c r="D17" i="112"/>
  <c r="D23" i="112" s="1"/>
  <c r="C17" i="112"/>
  <c r="C23" i="112" s="1"/>
  <c r="B17" i="112"/>
  <c r="B23" i="112" s="1"/>
  <c r="S16" i="112"/>
  <c r="S22" i="112" s="1"/>
  <c r="R16" i="112"/>
  <c r="R22" i="112" s="1"/>
  <c r="Q16" i="112"/>
  <c r="Q22" i="112" s="1"/>
  <c r="P16" i="112"/>
  <c r="P22" i="112" s="1"/>
  <c r="L16" i="112"/>
  <c r="K16" i="112"/>
  <c r="K22" i="112" s="1"/>
  <c r="J16" i="112"/>
  <c r="J22" i="112" s="1"/>
  <c r="I16" i="112"/>
  <c r="I22" i="112" s="1"/>
  <c r="H16" i="112"/>
  <c r="H22" i="112" s="1"/>
  <c r="E16" i="112"/>
  <c r="E22" i="112" s="1"/>
  <c r="D16" i="112"/>
  <c r="D22" i="112" s="1"/>
  <c r="C16" i="112"/>
  <c r="C22" i="112" s="1"/>
  <c r="B16" i="112"/>
  <c r="B22" i="112" s="1"/>
  <c r="S15" i="112"/>
  <c r="S21" i="112" s="1"/>
  <c r="R15" i="112"/>
  <c r="R21" i="112" s="1"/>
  <c r="Q15" i="112"/>
  <c r="Q21" i="112" s="1"/>
  <c r="P15" i="112"/>
  <c r="P21" i="112" s="1"/>
  <c r="L15" i="112"/>
  <c r="K15" i="112"/>
  <c r="K21" i="112" s="1"/>
  <c r="J15" i="112"/>
  <c r="J21" i="112" s="1"/>
  <c r="I15" i="112"/>
  <c r="I21" i="112" s="1"/>
  <c r="H15" i="112"/>
  <c r="H21" i="112" s="1"/>
  <c r="E15" i="112"/>
  <c r="E21" i="112" s="1"/>
  <c r="D15" i="112"/>
  <c r="D21" i="112" s="1"/>
  <c r="C15" i="112"/>
  <c r="C21" i="112" s="1"/>
  <c r="B15" i="112"/>
  <c r="B21" i="112" s="1"/>
  <c r="S21" i="111"/>
  <c r="L21" i="111"/>
  <c r="K21" i="111"/>
  <c r="E21" i="111"/>
  <c r="S15" i="111"/>
  <c r="S20" i="111" s="1"/>
  <c r="R15" i="111"/>
  <c r="R20" i="111" s="1"/>
  <c r="Q15" i="111"/>
  <c r="Q20" i="111" s="1"/>
  <c r="P15" i="111"/>
  <c r="P20" i="111" s="1"/>
  <c r="L15" i="111"/>
  <c r="L20" i="111" s="1"/>
  <c r="K15" i="111"/>
  <c r="K20" i="111" s="1"/>
  <c r="J15" i="111"/>
  <c r="J20" i="111" s="1"/>
  <c r="I15" i="111"/>
  <c r="I20" i="111" s="1"/>
  <c r="H15" i="111"/>
  <c r="H20" i="111" s="1"/>
  <c r="E15" i="111"/>
  <c r="E20" i="111" s="1"/>
  <c r="D15" i="111"/>
  <c r="D20" i="111" s="1"/>
  <c r="C15" i="111"/>
  <c r="C20" i="111" s="1"/>
  <c r="B15" i="111"/>
  <c r="B20" i="111" s="1"/>
  <c r="S14" i="111"/>
  <c r="S19" i="111" s="1"/>
  <c r="R14" i="111"/>
  <c r="R19" i="111" s="1"/>
  <c r="Q14" i="111"/>
  <c r="Q19" i="111" s="1"/>
  <c r="P14" i="111"/>
  <c r="P19" i="111" s="1"/>
  <c r="L14" i="111"/>
  <c r="L19" i="111" s="1"/>
  <c r="K14" i="111"/>
  <c r="K19" i="111" s="1"/>
  <c r="J14" i="111"/>
  <c r="J19" i="111" s="1"/>
  <c r="I14" i="111"/>
  <c r="I19" i="111" s="1"/>
  <c r="H14" i="111"/>
  <c r="H19" i="111" s="1"/>
  <c r="E14" i="111"/>
  <c r="E19" i="111" s="1"/>
  <c r="D14" i="111"/>
  <c r="D19" i="111" s="1"/>
  <c r="C14" i="111"/>
  <c r="C19" i="111" s="1"/>
  <c r="B14" i="111"/>
  <c r="B19" i="111" s="1"/>
  <c r="S13" i="111"/>
  <c r="S18" i="111" s="1"/>
  <c r="R13" i="111"/>
  <c r="R18" i="111" s="1"/>
  <c r="Q13" i="111"/>
  <c r="Q18" i="111" s="1"/>
  <c r="P13" i="111"/>
  <c r="P18" i="111" s="1"/>
  <c r="L13" i="111"/>
  <c r="L18" i="111" s="1"/>
  <c r="K13" i="111"/>
  <c r="K18" i="111" s="1"/>
  <c r="J13" i="111"/>
  <c r="J18" i="111" s="1"/>
  <c r="I13" i="111"/>
  <c r="I18" i="111" s="1"/>
  <c r="H13" i="111"/>
  <c r="H18" i="111" s="1"/>
  <c r="E13" i="111"/>
  <c r="E18" i="111" s="1"/>
  <c r="D13" i="111"/>
  <c r="D18" i="111" s="1"/>
  <c r="C13" i="111"/>
  <c r="C18" i="111" s="1"/>
  <c r="B13" i="111"/>
  <c r="B18" i="111" s="1"/>
  <c r="S21" i="110"/>
  <c r="L21" i="110"/>
  <c r="K21" i="110"/>
  <c r="E21" i="110"/>
  <c r="S15" i="110"/>
  <c r="S20" i="110" s="1"/>
  <c r="R15" i="110"/>
  <c r="R20" i="110" s="1"/>
  <c r="Q15" i="110"/>
  <c r="Q20" i="110" s="1"/>
  <c r="P15" i="110"/>
  <c r="P20" i="110" s="1"/>
  <c r="L15" i="110"/>
  <c r="K15" i="110"/>
  <c r="K20" i="110" s="1"/>
  <c r="J15" i="110"/>
  <c r="J20" i="110" s="1"/>
  <c r="I15" i="110"/>
  <c r="I20" i="110" s="1"/>
  <c r="H15" i="110"/>
  <c r="H20" i="110" s="1"/>
  <c r="E15" i="110"/>
  <c r="E20" i="110" s="1"/>
  <c r="D15" i="110"/>
  <c r="D20" i="110" s="1"/>
  <c r="C15" i="110"/>
  <c r="C20" i="110" s="1"/>
  <c r="B15" i="110"/>
  <c r="B20" i="110" s="1"/>
  <c r="S14" i="110"/>
  <c r="S19" i="110" s="1"/>
  <c r="R14" i="110"/>
  <c r="R19" i="110" s="1"/>
  <c r="Q14" i="110"/>
  <c r="Q19" i="110" s="1"/>
  <c r="P14" i="110"/>
  <c r="P19" i="110" s="1"/>
  <c r="L14" i="110"/>
  <c r="L19" i="110" s="1"/>
  <c r="K14" i="110"/>
  <c r="K19" i="110" s="1"/>
  <c r="J14" i="110"/>
  <c r="J19" i="110" s="1"/>
  <c r="I14" i="110"/>
  <c r="I19" i="110" s="1"/>
  <c r="H14" i="110"/>
  <c r="H19" i="110" s="1"/>
  <c r="E14" i="110"/>
  <c r="E19" i="110" s="1"/>
  <c r="D14" i="110"/>
  <c r="D19" i="110" s="1"/>
  <c r="C14" i="110"/>
  <c r="C19" i="110" s="1"/>
  <c r="B14" i="110"/>
  <c r="B19" i="110" s="1"/>
  <c r="S13" i="110"/>
  <c r="S18" i="110" s="1"/>
  <c r="R13" i="110"/>
  <c r="R18" i="110" s="1"/>
  <c r="Q13" i="110"/>
  <c r="Q18" i="110" s="1"/>
  <c r="P13" i="110"/>
  <c r="P18" i="110" s="1"/>
  <c r="L13" i="110"/>
  <c r="L18" i="110" s="1"/>
  <c r="K13" i="110"/>
  <c r="K18" i="110" s="1"/>
  <c r="J13" i="110"/>
  <c r="J18" i="110" s="1"/>
  <c r="I13" i="110"/>
  <c r="I18" i="110" s="1"/>
  <c r="H13" i="110"/>
  <c r="H18" i="110" s="1"/>
  <c r="E13" i="110"/>
  <c r="E18" i="110" s="1"/>
  <c r="D13" i="110"/>
  <c r="D18" i="110" s="1"/>
  <c r="C13" i="110"/>
  <c r="C18" i="110" s="1"/>
  <c r="B13" i="110"/>
  <c r="B18" i="110" s="1"/>
  <c r="S17" i="109"/>
  <c r="K17" i="109"/>
  <c r="E17" i="109"/>
  <c r="S12" i="109"/>
  <c r="S16" i="109" s="1"/>
  <c r="R12" i="109"/>
  <c r="R16" i="109" s="1"/>
  <c r="Q12" i="109"/>
  <c r="Q16" i="109" s="1"/>
  <c r="P12" i="109"/>
  <c r="P16" i="109" s="1"/>
  <c r="L12" i="109"/>
  <c r="K12" i="109"/>
  <c r="K16" i="109" s="1"/>
  <c r="J12" i="109"/>
  <c r="J16" i="109" s="1"/>
  <c r="I12" i="109"/>
  <c r="I16" i="109" s="1"/>
  <c r="H12" i="109"/>
  <c r="H16" i="109" s="1"/>
  <c r="E12" i="109"/>
  <c r="E16" i="109" s="1"/>
  <c r="D12" i="109"/>
  <c r="D16" i="109" s="1"/>
  <c r="C12" i="109"/>
  <c r="C16" i="109" s="1"/>
  <c r="B12" i="109"/>
  <c r="B16" i="109" s="1"/>
  <c r="S11" i="109"/>
  <c r="S15" i="109" s="1"/>
  <c r="R11" i="109"/>
  <c r="R15" i="109" s="1"/>
  <c r="Q11" i="109"/>
  <c r="Q15" i="109" s="1"/>
  <c r="P11" i="109"/>
  <c r="P15" i="109" s="1"/>
  <c r="L11" i="109"/>
  <c r="K11" i="109"/>
  <c r="K15" i="109" s="1"/>
  <c r="J11" i="109"/>
  <c r="J15" i="109" s="1"/>
  <c r="I11" i="109"/>
  <c r="I15" i="109" s="1"/>
  <c r="H11" i="109"/>
  <c r="H15" i="109" s="1"/>
  <c r="E11" i="109"/>
  <c r="E15" i="109" s="1"/>
  <c r="D11" i="109"/>
  <c r="D15" i="109" s="1"/>
  <c r="C11" i="109"/>
  <c r="C15" i="109" s="1"/>
  <c r="B11" i="109"/>
  <c r="B15" i="109" s="1"/>
  <c r="S25" i="108"/>
  <c r="L25" i="108"/>
  <c r="K25" i="108"/>
  <c r="E25" i="108"/>
  <c r="S18" i="108"/>
  <c r="S24" i="108" s="1"/>
  <c r="R18" i="108"/>
  <c r="R24" i="108" s="1"/>
  <c r="Q18" i="108"/>
  <c r="Q24" i="108" s="1"/>
  <c r="P18" i="108"/>
  <c r="P24" i="108" s="1"/>
  <c r="L18" i="108"/>
  <c r="L24" i="108" s="1"/>
  <c r="K18" i="108"/>
  <c r="K24" i="108" s="1"/>
  <c r="J18" i="108"/>
  <c r="J24" i="108" s="1"/>
  <c r="I18" i="108"/>
  <c r="I24" i="108" s="1"/>
  <c r="H18" i="108"/>
  <c r="H24" i="108" s="1"/>
  <c r="E18" i="108"/>
  <c r="E24" i="108" s="1"/>
  <c r="D18" i="108"/>
  <c r="D24" i="108" s="1"/>
  <c r="C18" i="108"/>
  <c r="C24" i="108" s="1"/>
  <c r="B18" i="108"/>
  <c r="B24" i="108" s="1"/>
  <c r="S17" i="108"/>
  <c r="S23" i="108" s="1"/>
  <c r="R17" i="108"/>
  <c r="R23" i="108" s="1"/>
  <c r="Q17" i="108"/>
  <c r="Q23" i="108" s="1"/>
  <c r="P17" i="108"/>
  <c r="P23" i="108" s="1"/>
  <c r="L17" i="108"/>
  <c r="L23" i="108" s="1"/>
  <c r="K17" i="108"/>
  <c r="K23" i="108" s="1"/>
  <c r="J17" i="108"/>
  <c r="J23" i="108" s="1"/>
  <c r="I17" i="108"/>
  <c r="I23" i="108" s="1"/>
  <c r="H17" i="108"/>
  <c r="H23" i="108" s="1"/>
  <c r="E17" i="108"/>
  <c r="E23" i="108" s="1"/>
  <c r="D17" i="108"/>
  <c r="D23" i="108" s="1"/>
  <c r="C17" i="108"/>
  <c r="C23" i="108" s="1"/>
  <c r="B17" i="108"/>
  <c r="B23" i="108" s="1"/>
  <c r="S16" i="108"/>
  <c r="S22" i="108" s="1"/>
  <c r="R16" i="108"/>
  <c r="R22" i="108" s="1"/>
  <c r="Q16" i="108"/>
  <c r="Q22" i="108" s="1"/>
  <c r="P16" i="108"/>
  <c r="P22" i="108" s="1"/>
  <c r="L16" i="108"/>
  <c r="K16" i="108"/>
  <c r="K22" i="108" s="1"/>
  <c r="J16" i="108"/>
  <c r="J22" i="108" s="1"/>
  <c r="I16" i="108"/>
  <c r="I22" i="108" s="1"/>
  <c r="H16" i="108"/>
  <c r="H22" i="108" s="1"/>
  <c r="E16" i="108"/>
  <c r="E22" i="108" s="1"/>
  <c r="D16" i="108"/>
  <c r="D22" i="108" s="1"/>
  <c r="C16" i="108"/>
  <c r="C22" i="108" s="1"/>
  <c r="B16" i="108"/>
  <c r="B22" i="108" s="1"/>
  <c r="S15" i="108"/>
  <c r="S21" i="108" s="1"/>
  <c r="R15" i="108"/>
  <c r="R21" i="108" s="1"/>
  <c r="Q15" i="108"/>
  <c r="Q21" i="108" s="1"/>
  <c r="P15" i="108"/>
  <c r="P21" i="108" s="1"/>
  <c r="L15" i="108"/>
  <c r="K15" i="108"/>
  <c r="K21" i="108" s="1"/>
  <c r="J15" i="108"/>
  <c r="J21" i="108" s="1"/>
  <c r="I15" i="108"/>
  <c r="I21" i="108" s="1"/>
  <c r="H15" i="108"/>
  <c r="H21" i="108" s="1"/>
  <c r="E15" i="108"/>
  <c r="E21" i="108" s="1"/>
  <c r="D15" i="108"/>
  <c r="D21" i="108" s="1"/>
  <c r="C15" i="108"/>
  <c r="C21" i="108" s="1"/>
  <c r="B15" i="108"/>
  <c r="B21" i="108" s="1"/>
  <c r="S21" i="107"/>
  <c r="L21" i="107"/>
  <c r="K21" i="107"/>
  <c r="E21" i="107"/>
  <c r="S15" i="107"/>
  <c r="S20" i="107" s="1"/>
  <c r="R15" i="107"/>
  <c r="R20" i="107" s="1"/>
  <c r="Q15" i="107"/>
  <c r="Q20" i="107" s="1"/>
  <c r="P15" i="107"/>
  <c r="P20" i="107" s="1"/>
  <c r="L15" i="107"/>
  <c r="L20" i="107" s="1"/>
  <c r="K15" i="107"/>
  <c r="K20" i="107" s="1"/>
  <c r="J15" i="107"/>
  <c r="J20" i="107" s="1"/>
  <c r="I15" i="107"/>
  <c r="I20" i="107" s="1"/>
  <c r="H15" i="107"/>
  <c r="H20" i="107" s="1"/>
  <c r="E15" i="107"/>
  <c r="E20" i="107" s="1"/>
  <c r="D15" i="107"/>
  <c r="D20" i="107" s="1"/>
  <c r="C15" i="107"/>
  <c r="C20" i="107" s="1"/>
  <c r="B15" i="107"/>
  <c r="B20" i="107" s="1"/>
  <c r="S14" i="107"/>
  <c r="S19" i="107" s="1"/>
  <c r="R14" i="107"/>
  <c r="R19" i="107" s="1"/>
  <c r="Q14" i="107"/>
  <c r="Q19" i="107" s="1"/>
  <c r="P14" i="107"/>
  <c r="P19" i="107" s="1"/>
  <c r="L14" i="107"/>
  <c r="L19" i="107" s="1"/>
  <c r="K14" i="107"/>
  <c r="K19" i="107" s="1"/>
  <c r="J14" i="107"/>
  <c r="J19" i="107" s="1"/>
  <c r="I14" i="107"/>
  <c r="I19" i="107" s="1"/>
  <c r="H14" i="107"/>
  <c r="H19" i="107" s="1"/>
  <c r="E14" i="107"/>
  <c r="E19" i="107" s="1"/>
  <c r="D14" i="107"/>
  <c r="D19" i="107" s="1"/>
  <c r="C14" i="107"/>
  <c r="C19" i="107" s="1"/>
  <c r="B14" i="107"/>
  <c r="B19" i="107" s="1"/>
  <c r="S13" i="107"/>
  <c r="S18" i="107" s="1"/>
  <c r="R13" i="107"/>
  <c r="R18" i="107" s="1"/>
  <c r="Q13" i="107"/>
  <c r="Q18" i="107" s="1"/>
  <c r="P13" i="107"/>
  <c r="P18" i="107" s="1"/>
  <c r="L13" i="107"/>
  <c r="L18" i="107" s="1"/>
  <c r="K13" i="107"/>
  <c r="K18" i="107" s="1"/>
  <c r="J13" i="107"/>
  <c r="J18" i="107" s="1"/>
  <c r="I13" i="107"/>
  <c r="I18" i="107" s="1"/>
  <c r="H13" i="107"/>
  <c r="H18" i="107" s="1"/>
  <c r="E13" i="107"/>
  <c r="E18" i="107" s="1"/>
  <c r="D13" i="107"/>
  <c r="D18" i="107" s="1"/>
  <c r="C13" i="107"/>
  <c r="C18" i="107" s="1"/>
  <c r="B13" i="107"/>
  <c r="B18" i="107" s="1"/>
  <c r="S21" i="106"/>
  <c r="L21" i="106"/>
  <c r="K21" i="106"/>
  <c r="E21" i="106"/>
  <c r="S15" i="106"/>
  <c r="S20" i="106" s="1"/>
  <c r="R15" i="106"/>
  <c r="R20" i="106" s="1"/>
  <c r="Q15" i="106"/>
  <c r="Q20" i="106" s="1"/>
  <c r="P15" i="106"/>
  <c r="P20" i="106" s="1"/>
  <c r="L15" i="106"/>
  <c r="K15" i="106"/>
  <c r="K20" i="106" s="1"/>
  <c r="J15" i="106"/>
  <c r="J20" i="106" s="1"/>
  <c r="I15" i="106"/>
  <c r="I20" i="106" s="1"/>
  <c r="H15" i="106"/>
  <c r="H20" i="106" s="1"/>
  <c r="E15" i="106"/>
  <c r="E20" i="106" s="1"/>
  <c r="D15" i="106"/>
  <c r="D20" i="106" s="1"/>
  <c r="C15" i="106"/>
  <c r="C20" i="106" s="1"/>
  <c r="B15" i="106"/>
  <c r="B20" i="106" s="1"/>
  <c r="S14" i="106"/>
  <c r="S19" i="106" s="1"/>
  <c r="R14" i="106"/>
  <c r="R19" i="106" s="1"/>
  <c r="Q14" i="106"/>
  <c r="Q19" i="106" s="1"/>
  <c r="P14" i="106"/>
  <c r="P19" i="106" s="1"/>
  <c r="L14" i="106"/>
  <c r="L19" i="106" s="1"/>
  <c r="K14" i="106"/>
  <c r="K19" i="106" s="1"/>
  <c r="J14" i="106"/>
  <c r="J19" i="106" s="1"/>
  <c r="I14" i="106"/>
  <c r="I19" i="106" s="1"/>
  <c r="H14" i="106"/>
  <c r="H19" i="106" s="1"/>
  <c r="E14" i="106"/>
  <c r="E19" i="106" s="1"/>
  <c r="D14" i="106"/>
  <c r="D19" i="106" s="1"/>
  <c r="C14" i="106"/>
  <c r="C19" i="106" s="1"/>
  <c r="B14" i="106"/>
  <c r="B19" i="106" s="1"/>
  <c r="S13" i="106"/>
  <c r="S18" i="106" s="1"/>
  <c r="R13" i="106"/>
  <c r="R18" i="106" s="1"/>
  <c r="Q13" i="106"/>
  <c r="Q18" i="106" s="1"/>
  <c r="P13" i="106"/>
  <c r="P18" i="106" s="1"/>
  <c r="L13" i="106"/>
  <c r="L18" i="106" s="1"/>
  <c r="K13" i="106"/>
  <c r="K18" i="106" s="1"/>
  <c r="J13" i="106"/>
  <c r="J18" i="106" s="1"/>
  <c r="I13" i="106"/>
  <c r="I18" i="106" s="1"/>
  <c r="H13" i="106"/>
  <c r="H18" i="106" s="1"/>
  <c r="E13" i="106"/>
  <c r="E18" i="106" s="1"/>
  <c r="D13" i="106"/>
  <c r="D18" i="106" s="1"/>
  <c r="C13" i="106"/>
  <c r="C18" i="106" s="1"/>
  <c r="B13" i="106"/>
  <c r="B18" i="106" s="1"/>
  <c r="S17" i="105"/>
  <c r="K17" i="105"/>
  <c r="E17" i="105"/>
  <c r="S12" i="105"/>
  <c r="S16" i="105" s="1"/>
  <c r="R12" i="105"/>
  <c r="R16" i="105" s="1"/>
  <c r="Q12" i="105"/>
  <c r="Q16" i="105" s="1"/>
  <c r="P12" i="105"/>
  <c r="P16" i="105" s="1"/>
  <c r="L12" i="105"/>
  <c r="K12" i="105"/>
  <c r="K16" i="105" s="1"/>
  <c r="J12" i="105"/>
  <c r="J16" i="105" s="1"/>
  <c r="I12" i="105"/>
  <c r="I16" i="105" s="1"/>
  <c r="H12" i="105"/>
  <c r="H16" i="105" s="1"/>
  <c r="E12" i="105"/>
  <c r="E16" i="105" s="1"/>
  <c r="D12" i="105"/>
  <c r="D16" i="105" s="1"/>
  <c r="C12" i="105"/>
  <c r="C16" i="105" s="1"/>
  <c r="B12" i="105"/>
  <c r="B16" i="105" s="1"/>
  <c r="S11" i="105"/>
  <c r="S15" i="105" s="1"/>
  <c r="R11" i="105"/>
  <c r="R15" i="105" s="1"/>
  <c r="Q11" i="105"/>
  <c r="Q15" i="105" s="1"/>
  <c r="P11" i="105"/>
  <c r="P15" i="105" s="1"/>
  <c r="L11" i="105"/>
  <c r="K11" i="105"/>
  <c r="K15" i="105" s="1"/>
  <c r="J11" i="105"/>
  <c r="J15" i="105" s="1"/>
  <c r="I11" i="105"/>
  <c r="I15" i="105" s="1"/>
  <c r="H11" i="105"/>
  <c r="H15" i="105" s="1"/>
  <c r="E11" i="105"/>
  <c r="E15" i="105" s="1"/>
  <c r="D11" i="105"/>
  <c r="D15" i="105" s="1"/>
  <c r="C11" i="105"/>
  <c r="C15" i="105" s="1"/>
  <c r="B11" i="105"/>
  <c r="B15" i="105" s="1"/>
  <c r="S25" i="104"/>
  <c r="L25" i="104"/>
  <c r="K25" i="104"/>
  <c r="E25" i="104"/>
  <c r="S18" i="104"/>
  <c r="S24" i="104" s="1"/>
  <c r="R18" i="104"/>
  <c r="R24" i="104" s="1"/>
  <c r="Q18" i="104"/>
  <c r="Q24" i="104" s="1"/>
  <c r="P18" i="104"/>
  <c r="P24" i="104" s="1"/>
  <c r="L18" i="104"/>
  <c r="L24" i="104" s="1"/>
  <c r="K18" i="104"/>
  <c r="K24" i="104" s="1"/>
  <c r="J18" i="104"/>
  <c r="J24" i="104" s="1"/>
  <c r="I18" i="104"/>
  <c r="I24" i="104" s="1"/>
  <c r="H18" i="104"/>
  <c r="H24" i="104" s="1"/>
  <c r="E18" i="104"/>
  <c r="E24" i="104" s="1"/>
  <c r="D18" i="104"/>
  <c r="D24" i="104" s="1"/>
  <c r="C18" i="104"/>
  <c r="C24" i="104" s="1"/>
  <c r="B18" i="104"/>
  <c r="B24" i="104" s="1"/>
  <c r="S17" i="104"/>
  <c r="S23" i="104" s="1"/>
  <c r="R17" i="104"/>
  <c r="R23" i="104" s="1"/>
  <c r="Q17" i="104"/>
  <c r="Q23" i="104" s="1"/>
  <c r="P17" i="104"/>
  <c r="P23" i="104" s="1"/>
  <c r="L17" i="104"/>
  <c r="L23" i="104" s="1"/>
  <c r="K17" i="104"/>
  <c r="K23" i="104" s="1"/>
  <c r="J17" i="104"/>
  <c r="J23" i="104" s="1"/>
  <c r="I17" i="104"/>
  <c r="I23" i="104" s="1"/>
  <c r="H17" i="104"/>
  <c r="H23" i="104" s="1"/>
  <c r="E17" i="104"/>
  <c r="E23" i="104" s="1"/>
  <c r="D17" i="104"/>
  <c r="D23" i="104" s="1"/>
  <c r="C17" i="104"/>
  <c r="C23" i="104" s="1"/>
  <c r="B17" i="104"/>
  <c r="B23" i="104" s="1"/>
  <c r="S16" i="104"/>
  <c r="S22" i="104" s="1"/>
  <c r="R16" i="104"/>
  <c r="R22" i="104" s="1"/>
  <c r="Q16" i="104"/>
  <c r="Q22" i="104" s="1"/>
  <c r="P16" i="104"/>
  <c r="P22" i="104" s="1"/>
  <c r="L16" i="104"/>
  <c r="K16" i="104"/>
  <c r="K22" i="104" s="1"/>
  <c r="J16" i="104"/>
  <c r="J22" i="104" s="1"/>
  <c r="I16" i="104"/>
  <c r="I22" i="104" s="1"/>
  <c r="H16" i="104"/>
  <c r="H22" i="104" s="1"/>
  <c r="E16" i="104"/>
  <c r="E22" i="104" s="1"/>
  <c r="D16" i="104"/>
  <c r="D22" i="104" s="1"/>
  <c r="C16" i="104"/>
  <c r="C22" i="104" s="1"/>
  <c r="B16" i="104"/>
  <c r="B22" i="104" s="1"/>
  <c r="S15" i="104"/>
  <c r="S21" i="104" s="1"/>
  <c r="R15" i="104"/>
  <c r="R21" i="104" s="1"/>
  <c r="Q15" i="104"/>
  <c r="Q21" i="104" s="1"/>
  <c r="P15" i="104"/>
  <c r="P21" i="104" s="1"/>
  <c r="L15" i="104"/>
  <c r="K15" i="104"/>
  <c r="K21" i="104" s="1"/>
  <c r="J15" i="104"/>
  <c r="J21" i="104" s="1"/>
  <c r="I15" i="104"/>
  <c r="I21" i="104" s="1"/>
  <c r="H15" i="104"/>
  <c r="H21" i="104" s="1"/>
  <c r="E15" i="104"/>
  <c r="E21" i="104" s="1"/>
  <c r="D15" i="104"/>
  <c r="D21" i="104" s="1"/>
  <c r="C15" i="104"/>
  <c r="C21" i="104" s="1"/>
  <c r="B15" i="104"/>
  <c r="B21" i="104" s="1"/>
  <c r="S21" i="103"/>
  <c r="L21" i="103"/>
  <c r="K21" i="103"/>
  <c r="E21" i="103"/>
  <c r="S15" i="103"/>
  <c r="S20" i="103" s="1"/>
  <c r="R15" i="103"/>
  <c r="R20" i="103" s="1"/>
  <c r="Q15" i="103"/>
  <c r="Q20" i="103" s="1"/>
  <c r="P15" i="103"/>
  <c r="P20" i="103" s="1"/>
  <c r="L15" i="103"/>
  <c r="L20" i="103" s="1"/>
  <c r="K15" i="103"/>
  <c r="K20" i="103" s="1"/>
  <c r="J15" i="103"/>
  <c r="J20" i="103" s="1"/>
  <c r="I15" i="103"/>
  <c r="I20" i="103" s="1"/>
  <c r="H15" i="103"/>
  <c r="H20" i="103" s="1"/>
  <c r="E15" i="103"/>
  <c r="E20" i="103" s="1"/>
  <c r="D15" i="103"/>
  <c r="D20" i="103" s="1"/>
  <c r="C15" i="103"/>
  <c r="C20" i="103" s="1"/>
  <c r="B15" i="103"/>
  <c r="B20" i="103" s="1"/>
  <c r="S14" i="103"/>
  <c r="S19" i="103" s="1"/>
  <c r="R14" i="103"/>
  <c r="R19" i="103" s="1"/>
  <c r="Q14" i="103"/>
  <c r="Q19" i="103" s="1"/>
  <c r="P14" i="103"/>
  <c r="P19" i="103" s="1"/>
  <c r="L14" i="103"/>
  <c r="L19" i="103" s="1"/>
  <c r="K14" i="103"/>
  <c r="K19" i="103" s="1"/>
  <c r="J14" i="103"/>
  <c r="J19" i="103" s="1"/>
  <c r="I14" i="103"/>
  <c r="I19" i="103" s="1"/>
  <c r="H14" i="103"/>
  <c r="H19" i="103" s="1"/>
  <c r="E14" i="103"/>
  <c r="E19" i="103" s="1"/>
  <c r="D14" i="103"/>
  <c r="D19" i="103" s="1"/>
  <c r="C14" i="103"/>
  <c r="C19" i="103" s="1"/>
  <c r="B14" i="103"/>
  <c r="B19" i="103" s="1"/>
  <c r="S13" i="103"/>
  <c r="S18" i="103" s="1"/>
  <c r="R13" i="103"/>
  <c r="R18" i="103" s="1"/>
  <c r="Q13" i="103"/>
  <c r="Q18" i="103" s="1"/>
  <c r="P13" i="103"/>
  <c r="P18" i="103" s="1"/>
  <c r="L13" i="103"/>
  <c r="L18" i="103" s="1"/>
  <c r="K13" i="103"/>
  <c r="K18" i="103" s="1"/>
  <c r="J13" i="103"/>
  <c r="J18" i="103" s="1"/>
  <c r="I13" i="103"/>
  <c r="I18" i="103" s="1"/>
  <c r="H13" i="103"/>
  <c r="H18" i="103" s="1"/>
  <c r="E13" i="103"/>
  <c r="E18" i="103" s="1"/>
  <c r="D13" i="103"/>
  <c r="D18" i="103" s="1"/>
  <c r="C13" i="103"/>
  <c r="C18" i="103" s="1"/>
  <c r="B13" i="103"/>
  <c r="B18" i="103" s="1"/>
  <c r="S21" i="102"/>
  <c r="L21" i="102"/>
  <c r="K21" i="102"/>
  <c r="E21" i="102"/>
  <c r="S15" i="102"/>
  <c r="S20" i="102" s="1"/>
  <c r="R15" i="102"/>
  <c r="R20" i="102" s="1"/>
  <c r="Q15" i="102"/>
  <c r="Q20" i="102" s="1"/>
  <c r="P15" i="102"/>
  <c r="P20" i="102" s="1"/>
  <c r="L15" i="102"/>
  <c r="K15" i="102"/>
  <c r="K20" i="102" s="1"/>
  <c r="J15" i="102"/>
  <c r="J20" i="102" s="1"/>
  <c r="I15" i="102"/>
  <c r="I20" i="102" s="1"/>
  <c r="H15" i="102"/>
  <c r="H20" i="102" s="1"/>
  <c r="E15" i="102"/>
  <c r="E20" i="102" s="1"/>
  <c r="D15" i="102"/>
  <c r="D20" i="102" s="1"/>
  <c r="C15" i="102"/>
  <c r="C20" i="102" s="1"/>
  <c r="B15" i="102"/>
  <c r="B20" i="102" s="1"/>
  <c r="S14" i="102"/>
  <c r="S19" i="102" s="1"/>
  <c r="R14" i="102"/>
  <c r="R19" i="102" s="1"/>
  <c r="Q14" i="102"/>
  <c r="Q19" i="102" s="1"/>
  <c r="P14" i="102"/>
  <c r="P19" i="102" s="1"/>
  <c r="L14" i="102"/>
  <c r="L19" i="102" s="1"/>
  <c r="K14" i="102"/>
  <c r="K19" i="102" s="1"/>
  <c r="J14" i="102"/>
  <c r="J19" i="102" s="1"/>
  <c r="I14" i="102"/>
  <c r="I19" i="102" s="1"/>
  <c r="H14" i="102"/>
  <c r="H19" i="102" s="1"/>
  <c r="E14" i="102"/>
  <c r="E19" i="102" s="1"/>
  <c r="D14" i="102"/>
  <c r="D19" i="102" s="1"/>
  <c r="C14" i="102"/>
  <c r="C19" i="102" s="1"/>
  <c r="B14" i="102"/>
  <c r="B19" i="102" s="1"/>
  <c r="S13" i="102"/>
  <c r="S18" i="102" s="1"/>
  <c r="R13" i="102"/>
  <c r="R18" i="102" s="1"/>
  <c r="Q13" i="102"/>
  <c r="Q18" i="102" s="1"/>
  <c r="P13" i="102"/>
  <c r="P18" i="102" s="1"/>
  <c r="L13" i="102"/>
  <c r="L18" i="102" s="1"/>
  <c r="K13" i="102"/>
  <c r="K18" i="102" s="1"/>
  <c r="J13" i="102"/>
  <c r="J18" i="102" s="1"/>
  <c r="I13" i="102"/>
  <c r="I18" i="102" s="1"/>
  <c r="H13" i="102"/>
  <c r="H18" i="102" s="1"/>
  <c r="E13" i="102"/>
  <c r="E18" i="102" s="1"/>
  <c r="D13" i="102"/>
  <c r="D18" i="102" s="1"/>
  <c r="C13" i="102"/>
  <c r="C18" i="102" s="1"/>
  <c r="B13" i="102"/>
  <c r="B18" i="102" s="1"/>
  <c r="S17" i="101"/>
  <c r="K17" i="101"/>
  <c r="E17" i="101"/>
  <c r="S12" i="101"/>
  <c r="S16" i="101" s="1"/>
  <c r="R12" i="101"/>
  <c r="R16" i="101" s="1"/>
  <c r="Q12" i="101"/>
  <c r="Q16" i="101" s="1"/>
  <c r="P12" i="101"/>
  <c r="P16" i="101" s="1"/>
  <c r="L12" i="101"/>
  <c r="K12" i="101"/>
  <c r="K16" i="101" s="1"/>
  <c r="J12" i="101"/>
  <c r="J16" i="101" s="1"/>
  <c r="I12" i="101"/>
  <c r="I16" i="101" s="1"/>
  <c r="H12" i="101"/>
  <c r="H16" i="101" s="1"/>
  <c r="E12" i="101"/>
  <c r="E16" i="101" s="1"/>
  <c r="D12" i="101"/>
  <c r="D16" i="101" s="1"/>
  <c r="C12" i="101"/>
  <c r="C16" i="101" s="1"/>
  <c r="B12" i="101"/>
  <c r="B16" i="101" s="1"/>
  <c r="S11" i="101"/>
  <c r="S15" i="101" s="1"/>
  <c r="R11" i="101"/>
  <c r="R15" i="101" s="1"/>
  <c r="Q11" i="101"/>
  <c r="Q15" i="101" s="1"/>
  <c r="P11" i="101"/>
  <c r="P15" i="101" s="1"/>
  <c r="L11" i="101"/>
  <c r="K11" i="101"/>
  <c r="K15" i="101" s="1"/>
  <c r="J11" i="101"/>
  <c r="J15" i="101" s="1"/>
  <c r="I11" i="101"/>
  <c r="I15" i="101" s="1"/>
  <c r="H11" i="101"/>
  <c r="H15" i="101" s="1"/>
  <c r="E11" i="101"/>
  <c r="E15" i="101" s="1"/>
  <c r="D11" i="101"/>
  <c r="D15" i="101" s="1"/>
  <c r="C11" i="101"/>
  <c r="C15" i="101" s="1"/>
  <c r="B11" i="101"/>
  <c r="B15" i="101" s="1"/>
  <c r="S25" i="100"/>
  <c r="L25" i="100"/>
  <c r="K25" i="100"/>
  <c r="E25" i="100"/>
  <c r="S18" i="100"/>
  <c r="S24" i="100" s="1"/>
  <c r="R18" i="100"/>
  <c r="R24" i="100" s="1"/>
  <c r="Q18" i="100"/>
  <c r="Q24" i="100" s="1"/>
  <c r="P18" i="100"/>
  <c r="P24" i="100" s="1"/>
  <c r="L18" i="100"/>
  <c r="L24" i="100" s="1"/>
  <c r="K18" i="100"/>
  <c r="K24" i="100" s="1"/>
  <c r="J18" i="100"/>
  <c r="J24" i="100" s="1"/>
  <c r="I18" i="100"/>
  <c r="I24" i="100" s="1"/>
  <c r="H18" i="100"/>
  <c r="H24" i="100" s="1"/>
  <c r="E18" i="100"/>
  <c r="E24" i="100" s="1"/>
  <c r="D18" i="100"/>
  <c r="D24" i="100" s="1"/>
  <c r="C18" i="100"/>
  <c r="C24" i="100" s="1"/>
  <c r="B18" i="100"/>
  <c r="B24" i="100" s="1"/>
  <c r="S17" i="100"/>
  <c r="S23" i="100" s="1"/>
  <c r="R17" i="100"/>
  <c r="R23" i="100" s="1"/>
  <c r="Q17" i="100"/>
  <c r="Q23" i="100" s="1"/>
  <c r="P17" i="100"/>
  <c r="P23" i="100" s="1"/>
  <c r="L17" i="100"/>
  <c r="L23" i="100" s="1"/>
  <c r="K17" i="100"/>
  <c r="K23" i="100" s="1"/>
  <c r="J17" i="100"/>
  <c r="J23" i="100" s="1"/>
  <c r="I17" i="100"/>
  <c r="I23" i="100" s="1"/>
  <c r="H17" i="100"/>
  <c r="H23" i="100" s="1"/>
  <c r="E17" i="100"/>
  <c r="E23" i="100" s="1"/>
  <c r="D17" i="100"/>
  <c r="D23" i="100" s="1"/>
  <c r="C17" i="100"/>
  <c r="C23" i="100" s="1"/>
  <c r="B17" i="100"/>
  <c r="B23" i="100" s="1"/>
  <c r="S16" i="100"/>
  <c r="S22" i="100" s="1"/>
  <c r="R16" i="100"/>
  <c r="R22" i="100" s="1"/>
  <c r="Q16" i="100"/>
  <c r="Q22" i="100" s="1"/>
  <c r="P16" i="100"/>
  <c r="P22" i="100" s="1"/>
  <c r="L16" i="100"/>
  <c r="K16" i="100"/>
  <c r="K22" i="100" s="1"/>
  <c r="J16" i="100"/>
  <c r="J22" i="100" s="1"/>
  <c r="I16" i="100"/>
  <c r="I22" i="100" s="1"/>
  <c r="H16" i="100"/>
  <c r="H22" i="100" s="1"/>
  <c r="E16" i="100"/>
  <c r="E22" i="100" s="1"/>
  <c r="D16" i="100"/>
  <c r="D22" i="100" s="1"/>
  <c r="C16" i="100"/>
  <c r="C22" i="100" s="1"/>
  <c r="B16" i="100"/>
  <c r="B22" i="100" s="1"/>
  <c r="S15" i="100"/>
  <c r="S21" i="100" s="1"/>
  <c r="R15" i="100"/>
  <c r="R21" i="100" s="1"/>
  <c r="Q15" i="100"/>
  <c r="Q21" i="100" s="1"/>
  <c r="P15" i="100"/>
  <c r="P21" i="100" s="1"/>
  <c r="L15" i="100"/>
  <c r="K15" i="100"/>
  <c r="K21" i="100" s="1"/>
  <c r="J15" i="100"/>
  <c r="J21" i="100" s="1"/>
  <c r="I15" i="100"/>
  <c r="I21" i="100" s="1"/>
  <c r="H15" i="100"/>
  <c r="H21" i="100" s="1"/>
  <c r="E15" i="100"/>
  <c r="E21" i="100" s="1"/>
  <c r="D15" i="100"/>
  <c r="D21" i="100" s="1"/>
  <c r="C15" i="100"/>
  <c r="C21" i="100" s="1"/>
  <c r="B15" i="100"/>
  <c r="B21" i="100" s="1"/>
  <c r="S21" i="99"/>
  <c r="L21" i="99"/>
  <c r="K21" i="99"/>
  <c r="E21" i="99"/>
  <c r="S15" i="99"/>
  <c r="S20" i="99" s="1"/>
  <c r="R15" i="99"/>
  <c r="R20" i="99" s="1"/>
  <c r="Q15" i="99"/>
  <c r="Q20" i="99" s="1"/>
  <c r="P15" i="99"/>
  <c r="P20" i="99" s="1"/>
  <c r="L15" i="99"/>
  <c r="L20" i="99" s="1"/>
  <c r="K15" i="99"/>
  <c r="K20" i="99" s="1"/>
  <c r="J15" i="99"/>
  <c r="J20" i="99" s="1"/>
  <c r="I15" i="99"/>
  <c r="I20" i="99" s="1"/>
  <c r="H15" i="99"/>
  <c r="H20" i="99" s="1"/>
  <c r="E15" i="99"/>
  <c r="E20" i="99" s="1"/>
  <c r="D15" i="99"/>
  <c r="D20" i="99" s="1"/>
  <c r="C15" i="99"/>
  <c r="C20" i="99" s="1"/>
  <c r="B15" i="99"/>
  <c r="B20" i="99" s="1"/>
  <c r="S14" i="99"/>
  <c r="S19" i="99" s="1"/>
  <c r="R14" i="99"/>
  <c r="R19" i="99" s="1"/>
  <c r="Q14" i="99"/>
  <c r="Q19" i="99" s="1"/>
  <c r="P14" i="99"/>
  <c r="P19" i="99" s="1"/>
  <c r="L14" i="99"/>
  <c r="L19" i="99" s="1"/>
  <c r="K14" i="99"/>
  <c r="K19" i="99" s="1"/>
  <c r="J14" i="99"/>
  <c r="J19" i="99" s="1"/>
  <c r="I14" i="99"/>
  <c r="I19" i="99" s="1"/>
  <c r="H14" i="99"/>
  <c r="H19" i="99" s="1"/>
  <c r="E14" i="99"/>
  <c r="E19" i="99" s="1"/>
  <c r="D14" i="99"/>
  <c r="D19" i="99" s="1"/>
  <c r="C14" i="99"/>
  <c r="C19" i="99" s="1"/>
  <c r="B14" i="99"/>
  <c r="B19" i="99" s="1"/>
  <c r="S13" i="99"/>
  <c r="S18" i="99" s="1"/>
  <c r="R13" i="99"/>
  <c r="R18" i="99" s="1"/>
  <c r="Q13" i="99"/>
  <c r="Q18" i="99" s="1"/>
  <c r="P13" i="99"/>
  <c r="P18" i="99" s="1"/>
  <c r="L13" i="99"/>
  <c r="L18" i="99" s="1"/>
  <c r="K13" i="99"/>
  <c r="K18" i="99" s="1"/>
  <c r="J13" i="99"/>
  <c r="J18" i="99" s="1"/>
  <c r="I13" i="99"/>
  <c r="I18" i="99" s="1"/>
  <c r="H13" i="99"/>
  <c r="H18" i="99" s="1"/>
  <c r="E13" i="99"/>
  <c r="E18" i="99" s="1"/>
  <c r="D13" i="99"/>
  <c r="D18" i="99" s="1"/>
  <c r="C13" i="99"/>
  <c r="C18" i="99" s="1"/>
  <c r="B13" i="99"/>
  <c r="B18" i="99" s="1"/>
  <c r="S21" i="98"/>
  <c r="L21" i="98"/>
  <c r="K21" i="98"/>
  <c r="E21" i="98"/>
  <c r="S15" i="98"/>
  <c r="S20" i="98" s="1"/>
  <c r="R15" i="98"/>
  <c r="R20" i="98" s="1"/>
  <c r="Q15" i="98"/>
  <c r="Q20" i="98" s="1"/>
  <c r="P15" i="98"/>
  <c r="P20" i="98" s="1"/>
  <c r="L15" i="98"/>
  <c r="K15" i="98"/>
  <c r="K20" i="98" s="1"/>
  <c r="J15" i="98"/>
  <c r="J20" i="98" s="1"/>
  <c r="I15" i="98"/>
  <c r="I20" i="98" s="1"/>
  <c r="H15" i="98"/>
  <c r="H20" i="98" s="1"/>
  <c r="E15" i="98"/>
  <c r="E20" i="98" s="1"/>
  <c r="D15" i="98"/>
  <c r="D20" i="98" s="1"/>
  <c r="C15" i="98"/>
  <c r="C20" i="98" s="1"/>
  <c r="B15" i="98"/>
  <c r="B20" i="98" s="1"/>
  <c r="S14" i="98"/>
  <c r="S19" i="98" s="1"/>
  <c r="R14" i="98"/>
  <c r="R19" i="98" s="1"/>
  <c r="Q14" i="98"/>
  <c r="Q19" i="98" s="1"/>
  <c r="P14" i="98"/>
  <c r="P19" i="98" s="1"/>
  <c r="L14" i="98"/>
  <c r="L19" i="98" s="1"/>
  <c r="K14" i="98"/>
  <c r="K19" i="98" s="1"/>
  <c r="J14" i="98"/>
  <c r="J19" i="98" s="1"/>
  <c r="I14" i="98"/>
  <c r="I19" i="98" s="1"/>
  <c r="H14" i="98"/>
  <c r="H19" i="98" s="1"/>
  <c r="E14" i="98"/>
  <c r="E19" i="98" s="1"/>
  <c r="D14" i="98"/>
  <c r="D19" i="98" s="1"/>
  <c r="C14" i="98"/>
  <c r="C19" i="98" s="1"/>
  <c r="B14" i="98"/>
  <c r="B19" i="98" s="1"/>
  <c r="S13" i="98"/>
  <c r="S18" i="98" s="1"/>
  <c r="R13" i="98"/>
  <c r="R18" i="98" s="1"/>
  <c r="Q13" i="98"/>
  <c r="Q18" i="98" s="1"/>
  <c r="P13" i="98"/>
  <c r="P18" i="98" s="1"/>
  <c r="L13" i="98"/>
  <c r="L18" i="98" s="1"/>
  <c r="K13" i="98"/>
  <c r="K18" i="98" s="1"/>
  <c r="J13" i="98"/>
  <c r="J18" i="98" s="1"/>
  <c r="I13" i="98"/>
  <c r="I18" i="98" s="1"/>
  <c r="H13" i="98"/>
  <c r="H18" i="98" s="1"/>
  <c r="E13" i="98"/>
  <c r="E18" i="98" s="1"/>
  <c r="D13" i="98"/>
  <c r="D18" i="98" s="1"/>
  <c r="C13" i="98"/>
  <c r="C18" i="98" s="1"/>
  <c r="B13" i="98"/>
  <c r="B18" i="98" s="1"/>
  <c r="S17" i="97"/>
  <c r="K17" i="97"/>
  <c r="E17" i="97"/>
  <c r="S12" i="97"/>
  <c r="S16" i="97" s="1"/>
  <c r="R12" i="97"/>
  <c r="R16" i="97" s="1"/>
  <c r="Q12" i="97"/>
  <c r="Q16" i="97" s="1"/>
  <c r="P12" i="97"/>
  <c r="P16" i="97" s="1"/>
  <c r="L12" i="97"/>
  <c r="K12" i="97"/>
  <c r="K16" i="97" s="1"/>
  <c r="J12" i="97"/>
  <c r="J16" i="97" s="1"/>
  <c r="I12" i="97"/>
  <c r="I16" i="97" s="1"/>
  <c r="H12" i="97"/>
  <c r="H16" i="97" s="1"/>
  <c r="E12" i="97"/>
  <c r="E16" i="97" s="1"/>
  <c r="D12" i="97"/>
  <c r="D16" i="97" s="1"/>
  <c r="C12" i="97"/>
  <c r="C16" i="97" s="1"/>
  <c r="B12" i="97"/>
  <c r="B16" i="97" s="1"/>
  <c r="S11" i="97"/>
  <c r="S15" i="97" s="1"/>
  <c r="R11" i="97"/>
  <c r="R15" i="97" s="1"/>
  <c r="Q11" i="97"/>
  <c r="Q15" i="97" s="1"/>
  <c r="P11" i="97"/>
  <c r="P15" i="97" s="1"/>
  <c r="L11" i="97"/>
  <c r="K11" i="97"/>
  <c r="K15" i="97" s="1"/>
  <c r="J11" i="97"/>
  <c r="J15" i="97" s="1"/>
  <c r="I11" i="97"/>
  <c r="I15" i="97" s="1"/>
  <c r="H11" i="97"/>
  <c r="H15" i="97" s="1"/>
  <c r="E11" i="97"/>
  <c r="E15" i="97" s="1"/>
  <c r="D11" i="97"/>
  <c r="D15" i="97" s="1"/>
  <c r="C11" i="97"/>
  <c r="C15" i="97" s="1"/>
  <c r="B11" i="97"/>
  <c r="B15" i="97" s="1"/>
  <c r="S25" i="96"/>
  <c r="L25" i="96"/>
  <c r="K25" i="96"/>
  <c r="E25" i="96"/>
  <c r="S18" i="96"/>
  <c r="S24" i="96" s="1"/>
  <c r="R18" i="96"/>
  <c r="R24" i="96" s="1"/>
  <c r="Q18" i="96"/>
  <c r="Q24" i="96" s="1"/>
  <c r="P18" i="96"/>
  <c r="P24" i="96" s="1"/>
  <c r="L18" i="96"/>
  <c r="L24" i="96" s="1"/>
  <c r="K18" i="96"/>
  <c r="K24" i="96" s="1"/>
  <c r="J18" i="96"/>
  <c r="J24" i="96" s="1"/>
  <c r="I18" i="96"/>
  <c r="I24" i="96" s="1"/>
  <c r="H18" i="96"/>
  <c r="H24" i="96" s="1"/>
  <c r="E18" i="96"/>
  <c r="E24" i="96" s="1"/>
  <c r="D18" i="96"/>
  <c r="D24" i="96" s="1"/>
  <c r="C18" i="96"/>
  <c r="C24" i="96" s="1"/>
  <c r="B18" i="96"/>
  <c r="B24" i="96" s="1"/>
  <c r="S17" i="96"/>
  <c r="S23" i="96" s="1"/>
  <c r="R17" i="96"/>
  <c r="R23" i="96" s="1"/>
  <c r="Q17" i="96"/>
  <c r="Q23" i="96" s="1"/>
  <c r="P17" i="96"/>
  <c r="P23" i="96" s="1"/>
  <c r="L17" i="96"/>
  <c r="L23" i="96" s="1"/>
  <c r="K17" i="96"/>
  <c r="K23" i="96" s="1"/>
  <c r="J17" i="96"/>
  <c r="J23" i="96" s="1"/>
  <c r="I17" i="96"/>
  <c r="I23" i="96" s="1"/>
  <c r="H17" i="96"/>
  <c r="H23" i="96" s="1"/>
  <c r="E17" i="96"/>
  <c r="E23" i="96" s="1"/>
  <c r="D17" i="96"/>
  <c r="D23" i="96" s="1"/>
  <c r="C17" i="96"/>
  <c r="C23" i="96" s="1"/>
  <c r="B17" i="96"/>
  <c r="B23" i="96" s="1"/>
  <c r="S16" i="96"/>
  <c r="S22" i="96" s="1"/>
  <c r="R16" i="96"/>
  <c r="R22" i="96" s="1"/>
  <c r="Q16" i="96"/>
  <c r="Q22" i="96" s="1"/>
  <c r="P16" i="96"/>
  <c r="P22" i="96" s="1"/>
  <c r="L16" i="96"/>
  <c r="K16" i="96"/>
  <c r="K22" i="96" s="1"/>
  <c r="J16" i="96"/>
  <c r="J22" i="96" s="1"/>
  <c r="I16" i="96"/>
  <c r="I22" i="96" s="1"/>
  <c r="H16" i="96"/>
  <c r="H22" i="96" s="1"/>
  <c r="E16" i="96"/>
  <c r="E22" i="96" s="1"/>
  <c r="D16" i="96"/>
  <c r="D22" i="96" s="1"/>
  <c r="C16" i="96"/>
  <c r="C22" i="96" s="1"/>
  <c r="B16" i="96"/>
  <c r="B22" i="96" s="1"/>
  <c r="S15" i="96"/>
  <c r="S21" i="96" s="1"/>
  <c r="R15" i="96"/>
  <c r="R21" i="96" s="1"/>
  <c r="Q15" i="96"/>
  <c r="Q21" i="96" s="1"/>
  <c r="P15" i="96"/>
  <c r="P21" i="96" s="1"/>
  <c r="L15" i="96"/>
  <c r="K15" i="96"/>
  <c r="K21" i="96" s="1"/>
  <c r="J15" i="96"/>
  <c r="J21" i="96" s="1"/>
  <c r="I15" i="96"/>
  <c r="I21" i="96" s="1"/>
  <c r="H15" i="96"/>
  <c r="H21" i="96" s="1"/>
  <c r="E15" i="96"/>
  <c r="E21" i="96" s="1"/>
  <c r="D15" i="96"/>
  <c r="D21" i="96" s="1"/>
  <c r="C15" i="96"/>
  <c r="C21" i="96" s="1"/>
  <c r="B15" i="96"/>
  <c r="B21" i="96" s="1"/>
  <c r="S21" i="95"/>
  <c r="L21" i="95"/>
  <c r="K21" i="95"/>
  <c r="E21" i="95"/>
  <c r="S15" i="95"/>
  <c r="S20" i="95" s="1"/>
  <c r="R15" i="95"/>
  <c r="R20" i="95" s="1"/>
  <c r="Q15" i="95"/>
  <c r="Q20" i="95" s="1"/>
  <c r="P15" i="95"/>
  <c r="P20" i="95" s="1"/>
  <c r="L15" i="95"/>
  <c r="L20" i="95" s="1"/>
  <c r="K15" i="95"/>
  <c r="K20" i="95" s="1"/>
  <c r="J15" i="95"/>
  <c r="J20" i="95" s="1"/>
  <c r="I15" i="95"/>
  <c r="I20" i="95" s="1"/>
  <c r="H15" i="95"/>
  <c r="H20" i="95" s="1"/>
  <c r="E15" i="95"/>
  <c r="E20" i="95" s="1"/>
  <c r="D15" i="95"/>
  <c r="D20" i="95" s="1"/>
  <c r="C15" i="95"/>
  <c r="C20" i="95" s="1"/>
  <c r="B15" i="95"/>
  <c r="B20" i="95" s="1"/>
  <c r="S14" i="95"/>
  <c r="S19" i="95" s="1"/>
  <c r="R14" i="95"/>
  <c r="R19" i="95" s="1"/>
  <c r="Q14" i="95"/>
  <c r="Q19" i="95" s="1"/>
  <c r="P14" i="95"/>
  <c r="P19" i="95" s="1"/>
  <c r="L14" i="95"/>
  <c r="L19" i="95" s="1"/>
  <c r="K14" i="95"/>
  <c r="K19" i="95" s="1"/>
  <c r="J14" i="95"/>
  <c r="J19" i="95" s="1"/>
  <c r="I14" i="95"/>
  <c r="I19" i="95" s="1"/>
  <c r="H14" i="95"/>
  <c r="H19" i="95" s="1"/>
  <c r="E14" i="95"/>
  <c r="E19" i="95" s="1"/>
  <c r="D14" i="95"/>
  <c r="D19" i="95" s="1"/>
  <c r="C14" i="95"/>
  <c r="C19" i="95" s="1"/>
  <c r="B14" i="95"/>
  <c r="B19" i="95" s="1"/>
  <c r="S13" i="95"/>
  <c r="S18" i="95" s="1"/>
  <c r="R13" i="95"/>
  <c r="R18" i="95" s="1"/>
  <c r="Q13" i="95"/>
  <c r="Q18" i="95" s="1"/>
  <c r="P13" i="95"/>
  <c r="P18" i="95" s="1"/>
  <c r="L13" i="95"/>
  <c r="L18" i="95" s="1"/>
  <c r="K13" i="95"/>
  <c r="K18" i="95" s="1"/>
  <c r="J13" i="95"/>
  <c r="J18" i="95" s="1"/>
  <c r="I13" i="95"/>
  <c r="I18" i="95" s="1"/>
  <c r="H13" i="95"/>
  <c r="H18" i="95" s="1"/>
  <c r="E13" i="95"/>
  <c r="E18" i="95" s="1"/>
  <c r="D13" i="95"/>
  <c r="D18" i="95" s="1"/>
  <c r="C13" i="95"/>
  <c r="C18" i="95" s="1"/>
  <c r="B13" i="95"/>
  <c r="B18" i="95" s="1"/>
  <c r="S21" i="94"/>
  <c r="L21" i="94"/>
  <c r="K21" i="94"/>
  <c r="E21" i="94"/>
  <c r="S15" i="94"/>
  <c r="S20" i="94" s="1"/>
  <c r="R15" i="94"/>
  <c r="R20" i="94" s="1"/>
  <c r="Q15" i="94"/>
  <c r="Q20" i="94" s="1"/>
  <c r="P15" i="94"/>
  <c r="P20" i="94" s="1"/>
  <c r="L15" i="94"/>
  <c r="K15" i="94"/>
  <c r="K20" i="94" s="1"/>
  <c r="J15" i="94"/>
  <c r="J20" i="94" s="1"/>
  <c r="I15" i="94"/>
  <c r="I20" i="94" s="1"/>
  <c r="H15" i="94"/>
  <c r="H20" i="94" s="1"/>
  <c r="E15" i="94"/>
  <c r="E20" i="94" s="1"/>
  <c r="D15" i="94"/>
  <c r="D20" i="94" s="1"/>
  <c r="C15" i="94"/>
  <c r="C20" i="94" s="1"/>
  <c r="B15" i="94"/>
  <c r="B20" i="94" s="1"/>
  <c r="S14" i="94"/>
  <c r="S19" i="94" s="1"/>
  <c r="R14" i="94"/>
  <c r="R19" i="94" s="1"/>
  <c r="Q14" i="94"/>
  <c r="Q19" i="94" s="1"/>
  <c r="P14" i="94"/>
  <c r="P19" i="94" s="1"/>
  <c r="L14" i="94"/>
  <c r="L19" i="94" s="1"/>
  <c r="K14" i="94"/>
  <c r="K19" i="94" s="1"/>
  <c r="J14" i="94"/>
  <c r="J19" i="94" s="1"/>
  <c r="I14" i="94"/>
  <c r="I19" i="94" s="1"/>
  <c r="H14" i="94"/>
  <c r="H19" i="94" s="1"/>
  <c r="E14" i="94"/>
  <c r="E19" i="94" s="1"/>
  <c r="D14" i="94"/>
  <c r="D19" i="94" s="1"/>
  <c r="C14" i="94"/>
  <c r="C19" i="94" s="1"/>
  <c r="B14" i="94"/>
  <c r="B19" i="94" s="1"/>
  <c r="S13" i="94"/>
  <c r="S18" i="94" s="1"/>
  <c r="R13" i="94"/>
  <c r="R18" i="94" s="1"/>
  <c r="Q13" i="94"/>
  <c r="Q18" i="94" s="1"/>
  <c r="P13" i="94"/>
  <c r="P18" i="94" s="1"/>
  <c r="L13" i="94"/>
  <c r="L18" i="94" s="1"/>
  <c r="K13" i="94"/>
  <c r="K18" i="94" s="1"/>
  <c r="J13" i="94"/>
  <c r="J18" i="94" s="1"/>
  <c r="I13" i="94"/>
  <c r="I18" i="94" s="1"/>
  <c r="H13" i="94"/>
  <c r="H18" i="94" s="1"/>
  <c r="E13" i="94"/>
  <c r="E18" i="94" s="1"/>
  <c r="D13" i="94"/>
  <c r="D18" i="94" s="1"/>
  <c r="C13" i="94"/>
  <c r="C18" i="94" s="1"/>
  <c r="B13" i="94"/>
  <c r="B18" i="94" s="1"/>
  <c r="S17" i="93"/>
  <c r="K17" i="93"/>
  <c r="E17" i="93"/>
  <c r="S12" i="93"/>
  <c r="S16" i="93" s="1"/>
  <c r="R12" i="93"/>
  <c r="R16" i="93" s="1"/>
  <c r="Q12" i="93"/>
  <c r="Q16" i="93" s="1"/>
  <c r="P12" i="93"/>
  <c r="P16" i="93" s="1"/>
  <c r="L12" i="93"/>
  <c r="K12" i="93"/>
  <c r="K16" i="93" s="1"/>
  <c r="J12" i="93"/>
  <c r="J16" i="93" s="1"/>
  <c r="I12" i="93"/>
  <c r="I16" i="93" s="1"/>
  <c r="H12" i="93"/>
  <c r="H16" i="93" s="1"/>
  <c r="E12" i="93"/>
  <c r="E16" i="93" s="1"/>
  <c r="D12" i="93"/>
  <c r="D16" i="93" s="1"/>
  <c r="C12" i="93"/>
  <c r="C16" i="93" s="1"/>
  <c r="B12" i="93"/>
  <c r="B16" i="93" s="1"/>
  <c r="S11" i="93"/>
  <c r="S15" i="93" s="1"/>
  <c r="R11" i="93"/>
  <c r="R15" i="93" s="1"/>
  <c r="Q11" i="93"/>
  <c r="Q15" i="93" s="1"/>
  <c r="P11" i="93"/>
  <c r="P15" i="93" s="1"/>
  <c r="L11" i="93"/>
  <c r="K11" i="93"/>
  <c r="K15" i="93" s="1"/>
  <c r="J11" i="93"/>
  <c r="J15" i="93" s="1"/>
  <c r="I11" i="93"/>
  <c r="I15" i="93" s="1"/>
  <c r="H11" i="93"/>
  <c r="H15" i="93" s="1"/>
  <c r="E11" i="93"/>
  <c r="E15" i="93" s="1"/>
  <c r="D11" i="93"/>
  <c r="D15" i="93" s="1"/>
  <c r="C11" i="93"/>
  <c r="C15" i="93" s="1"/>
  <c r="B11" i="93"/>
  <c r="B15" i="93" s="1"/>
  <c r="S25" i="92"/>
  <c r="L25" i="92"/>
  <c r="K25" i="92"/>
  <c r="E25" i="92"/>
  <c r="S18" i="92"/>
  <c r="S24" i="92" s="1"/>
  <c r="R18" i="92"/>
  <c r="R24" i="92" s="1"/>
  <c r="Q18" i="92"/>
  <c r="Q24" i="92" s="1"/>
  <c r="P18" i="92"/>
  <c r="P24" i="92" s="1"/>
  <c r="L18" i="92"/>
  <c r="L24" i="92" s="1"/>
  <c r="K18" i="92"/>
  <c r="K24" i="92" s="1"/>
  <c r="J18" i="92"/>
  <c r="J24" i="92" s="1"/>
  <c r="I18" i="92"/>
  <c r="I24" i="92" s="1"/>
  <c r="H18" i="92"/>
  <c r="H24" i="92" s="1"/>
  <c r="E18" i="92"/>
  <c r="E24" i="92" s="1"/>
  <c r="D18" i="92"/>
  <c r="D24" i="92" s="1"/>
  <c r="C18" i="92"/>
  <c r="C24" i="92" s="1"/>
  <c r="B18" i="92"/>
  <c r="B24" i="92" s="1"/>
  <c r="S17" i="92"/>
  <c r="S23" i="92" s="1"/>
  <c r="R17" i="92"/>
  <c r="R23" i="92" s="1"/>
  <c r="Q17" i="92"/>
  <c r="Q23" i="92" s="1"/>
  <c r="P17" i="92"/>
  <c r="P23" i="92" s="1"/>
  <c r="L17" i="92"/>
  <c r="L23" i="92" s="1"/>
  <c r="K17" i="92"/>
  <c r="K23" i="92" s="1"/>
  <c r="J17" i="92"/>
  <c r="J23" i="92" s="1"/>
  <c r="I17" i="92"/>
  <c r="I23" i="92" s="1"/>
  <c r="H17" i="92"/>
  <c r="H23" i="92" s="1"/>
  <c r="E17" i="92"/>
  <c r="E23" i="92" s="1"/>
  <c r="D17" i="92"/>
  <c r="D23" i="92" s="1"/>
  <c r="C17" i="92"/>
  <c r="C23" i="92" s="1"/>
  <c r="B17" i="92"/>
  <c r="B23" i="92" s="1"/>
  <c r="S16" i="92"/>
  <c r="S22" i="92" s="1"/>
  <c r="R16" i="92"/>
  <c r="R22" i="92" s="1"/>
  <c r="Q16" i="92"/>
  <c r="Q22" i="92" s="1"/>
  <c r="P16" i="92"/>
  <c r="P22" i="92" s="1"/>
  <c r="L16" i="92"/>
  <c r="K16" i="92"/>
  <c r="K22" i="92" s="1"/>
  <c r="J16" i="92"/>
  <c r="J22" i="92" s="1"/>
  <c r="I16" i="92"/>
  <c r="I22" i="92" s="1"/>
  <c r="H16" i="92"/>
  <c r="H22" i="92" s="1"/>
  <c r="E16" i="92"/>
  <c r="E22" i="92" s="1"/>
  <c r="D16" i="92"/>
  <c r="D22" i="92" s="1"/>
  <c r="C16" i="92"/>
  <c r="C22" i="92" s="1"/>
  <c r="B16" i="92"/>
  <c r="B22" i="92" s="1"/>
  <c r="S15" i="92"/>
  <c r="S21" i="92" s="1"/>
  <c r="R15" i="92"/>
  <c r="R21" i="92" s="1"/>
  <c r="Q15" i="92"/>
  <c r="Q21" i="92" s="1"/>
  <c r="P15" i="92"/>
  <c r="P21" i="92" s="1"/>
  <c r="L15" i="92"/>
  <c r="K15" i="92"/>
  <c r="K21" i="92" s="1"/>
  <c r="J15" i="92"/>
  <c r="J21" i="92" s="1"/>
  <c r="I15" i="92"/>
  <c r="I21" i="92" s="1"/>
  <c r="H15" i="92"/>
  <c r="H21" i="92" s="1"/>
  <c r="E15" i="92"/>
  <c r="E21" i="92" s="1"/>
  <c r="D15" i="92"/>
  <c r="D21" i="92" s="1"/>
  <c r="C15" i="92"/>
  <c r="C21" i="92" s="1"/>
  <c r="B15" i="92"/>
  <c r="B21" i="92" s="1"/>
  <c r="S21" i="91"/>
  <c r="L21" i="91"/>
  <c r="K21" i="91"/>
  <c r="E21" i="91"/>
  <c r="S15" i="91"/>
  <c r="S20" i="91" s="1"/>
  <c r="R15" i="91"/>
  <c r="R20" i="91" s="1"/>
  <c r="Q15" i="91"/>
  <c r="Q20" i="91" s="1"/>
  <c r="P15" i="91"/>
  <c r="P20" i="91" s="1"/>
  <c r="L15" i="91"/>
  <c r="L20" i="91" s="1"/>
  <c r="K15" i="91"/>
  <c r="K20" i="91" s="1"/>
  <c r="J15" i="91"/>
  <c r="J20" i="91" s="1"/>
  <c r="I15" i="91"/>
  <c r="I20" i="91" s="1"/>
  <c r="H15" i="91"/>
  <c r="H20" i="91" s="1"/>
  <c r="E15" i="91"/>
  <c r="E20" i="91" s="1"/>
  <c r="D15" i="91"/>
  <c r="D20" i="91" s="1"/>
  <c r="C15" i="91"/>
  <c r="C20" i="91" s="1"/>
  <c r="B15" i="91"/>
  <c r="B20" i="91" s="1"/>
  <c r="S14" i="91"/>
  <c r="S19" i="91" s="1"/>
  <c r="R14" i="91"/>
  <c r="R19" i="91" s="1"/>
  <c r="Q14" i="91"/>
  <c r="Q19" i="91" s="1"/>
  <c r="P14" i="91"/>
  <c r="P19" i="91" s="1"/>
  <c r="L14" i="91"/>
  <c r="L19" i="91" s="1"/>
  <c r="K14" i="91"/>
  <c r="K19" i="91" s="1"/>
  <c r="J14" i="91"/>
  <c r="J19" i="91" s="1"/>
  <c r="I14" i="91"/>
  <c r="I19" i="91" s="1"/>
  <c r="H14" i="91"/>
  <c r="H19" i="91" s="1"/>
  <c r="E14" i="91"/>
  <c r="E19" i="91" s="1"/>
  <c r="D14" i="91"/>
  <c r="D19" i="91" s="1"/>
  <c r="C14" i="91"/>
  <c r="C19" i="91" s="1"/>
  <c r="B14" i="91"/>
  <c r="B19" i="91" s="1"/>
  <c r="S13" i="91"/>
  <c r="S18" i="91" s="1"/>
  <c r="R13" i="91"/>
  <c r="R18" i="91" s="1"/>
  <c r="Q13" i="91"/>
  <c r="Q18" i="91" s="1"/>
  <c r="P13" i="91"/>
  <c r="P18" i="91" s="1"/>
  <c r="L13" i="91"/>
  <c r="L18" i="91" s="1"/>
  <c r="K13" i="91"/>
  <c r="K18" i="91" s="1"/>
  <c r="J13" i="91"/>
  <c r="J18" i="91" s="1"/>
  <c r="I13" i="91"/>
  <c r="I18" i="91" s="1"/>
  <c r="H13" i="91"/>
  <c r="H18" i="91" s="1"/>
  <c r="E13" i="91"/>
  <c r="E18" i="91" s="1"/>
  <c r="D13" i="91"/>
  <c r="D18" i="91" s="1"/>
  <c r="C13" i="91"/>
  <c r="C18" i="91" s="1"/>
  <c r="B13" i="91"/>
  <c r="B18" i="91" s="1"/>
  <c r="S21" i="90"/>
  <c r="L21" i="90"/>
  <c r="K21" i="90"/>
  <c r="E21" i="90"/>
  <c r="S15" i="90"/>
  <c r="S20" i="90" s="1"/>
  <c r="R15" i="90"/>
  <c r="R20" i="90" s="1"/>
  <c r="Q15" i="90"/>
  <c r="Q20" i="90" s="1"/>
  <c r="P15" i="90"/>
  <c r="P20" i="90" s="1"/>
  <c r="L15" i="90"/>
  <c r="K15" i="90"/>
  <c r="K20" i="90" s="1"/>
  <c r="J15" i="90"/>
  <c r="J20" i="90" s="1"/>
  <c r="I15" i="90"/>
  <c r="I20" i="90" s="1"/>
  <c r="H15" i="90"/>
  <c r="H20" i="90" s="1"/>
  <c r="E15" i="90"/>
  <c r="E20" i="90" s="1"/>
  <c r="D15" i="90"/>
  <c r="D20" i="90" s="1"/>
  <c r="C15" i="90"/>
  <c r="C20" i="90" s="1"/>
  <c r="B15" i="90"/>
  <c r="B20" i="90" s="1"/>
  <c r="S14" i="90"/>
  <c r="S19" i="90" s="1"/>
  <c r="R14" i="90"/>
  <c r="R19" i="90" s="1"/>
  <c r="Q14" i="90"/>
  <c r="Q19" i="90" s="1"/>
  <c r="P14" i="90"/>
  <c r="P19" i="90" s="1"/>
  <c r="L14" i="90"/>
  <c r="L19" i="90" s="1"/>
  <c r="K14" i="90"/>
  <c r="K19" i="90" s="1"/>
  <c r="J14" i="90"/>
  <c r="J19" i="90" s="1"/>
  <c r="I14" i="90"/>
  <c r="I19" i="90" s="1"/>
  <c r="H14" i="90"/>
  <c r="H19" i="90" s="1"/>
  <c r="E14" i="90"/>
  <c r="E19" i="90" s="1"/>
  <c r="D14" i="90"/>
  <c r="D19" i="90" s="1"/>
  <c r="C14" i="90"/>
  <c r="C19" i="90" s="1"/>
  <c r="B14" i="90"/>
  <c r="B19" i="90" s="1"/>
  <c r="S13" i="90"/>
  <c r="S18" i="90" s="1"/>
  <c r="R13" i="90"/>
  <c r="R18" i="90" s="1"/>
  <c r="Q13" i="90"/>
  <c r="Q18" i="90" s="1"/>
  <c r="P13" i="90"/>
  <c r="P18" i="90" s="1"/>
  <c r="L13" i="90"/>
  <c r="L18" i="90" s="1"/>
  <c r="K13" i="90"/>
  <c r="K18" i="90" s="1"/>
  <c r="J13" i="90"/>
  <c r="J18" i="90" s="1"/>
  <c r="I13" i="90"/>
  <c r="I18" i="90" s="1"/>
  <c r="H13" i="90"/>
  <c r="H18" i="90" s="1"/>
  <c r="E13" i="90"/>
  <c r="E18" i="90" s="1"/>
  <c r="D13" i="90"/>
  <c r="D18" i="90" s="1"/>
  <c r="C13" i="90"/>
  <c r="C18" i="90" s="1"/>
  <c r="B13" i="90"/>
  <c r="B18" i="90" s="1"/>
  <c r="S17" i="89"/>
  <c r="K17" i="89"/>
  <c r="E17" i="89"/>
  <c r="S12" i="89"/>
  <c r="S16" i="89" s="1"/>
  <c r="R12" i="89"/>
  <c r="R16" i="89" s="1"/>
  <c r="Q12" i="89"/>
  <c r="Q16" i="89" s="1"/>
  <c r="P12" i="89"/>
  <c r="P16" i="89" s="1"/>
  <c r="L12" i="89"/>
  <c r="K12" i="89"/>
  <c r="K16" i="89" s="1"/>
  <c r="J12" i="89"/>
  <c r="J16" i="89" s="1"/>
  <c r="I12" i="89"/>
  <c r="I16" i="89" s="1"/>
  <c r="H12" i="89"/>
  <c r="H16" i="89" s="1"/>
  <c r="E12" i="89"/>
  <c r="E16" i="89" s="1"/>
  <c r="D12" i="89"/>
  <c r="D16" i="89" s="1"/>
  <c r="C12" i="89"/>
  <c r="C16" i="89" s="1"/>
  <c r="B12" i="89"/>
  <c r="B16" i="89" s="1"/>
  <c r="S11" i="89"/>
  <c r="S15" i="89" s="1"/>
  <c r="R11" i="89"/>
  <c r="R15" i="89" s="1"/>
  <c r="Q11" i="89"/>
  <c r="Q15" i="89" s="1"/>
  <c r="P11" i="89"/>
  <c r="P15" i="89" s="1"/>
  <c r="L11" i="89"/>
  <c r="K11" i="89"/>
  <c r="K15" i="89" s="1"/>
  <c r="J11" i="89"/>
  <c r="J15" i="89" s="1"/>
  <c r="I11" i="89"/>
  <c r="I15" i="89" s="1"/>
  <c r="H11" i="89"/>
  <c r="H15" i="89" s="1"/>
  <c r="E11" i="89"/>
  <c r="E15" i="89" s="1"/>
  <c r="D11" i="89"/>
  <c r="D15" i="89" s="1"/>
  <c r="C11" i="89"/>
  <c r="C15" i="89" s="1"/>
  <c r="B11" i="89"/>
  <c r="B15" i="89" s="1"/>
  <c r="S25" i="88"/>
  <c r="L25" i="88"/>
  <c r="K25" i="88"/>
  <c r="E25" i="88"/>
  <c r="S18" i="88"/>
  <c r="S24" i="88" s="1"/>
  <c r="R18" i="88"/>
  <c r="R24" i="88" s="1"/>
  <c r="Q18" i="88"/>
  <c r="Q24" i="88" s="1"/>
  <c r="P18" i="88"/>
  <c r="P24" i="88" s="1"/>
  <c r="L18" i="88"/>
  <c r="L24" i="88" s="1"/>
  <c r="K18" i="88"/>
  <c r="K24" i="88" s="1"/>
  <c r="J18" i="88"/>
  <c r="J24" i="88" s="1"/>
  <c r="I18" i="88"/>
  <c r="I24" i="88" s="1"/>
  <c r="H18" i="88"/>
  <c r="H24" i="88" s="1"/>
  <c r="E18" i="88"/>
  <c r="E24" i="88" s="1"/>
  <c r="D18" i="88"/>
  <c r="D24" i="88" s="1"/>
  <c r="C18" i="88"/>
  <c r="C24" i="88" s="1"/>
  <c r="B18" i="88"/>
  <c r="B24" i="88" s="1"/>
  <c r="S17" i="88"/>
  <c r="S23" i="88" s="1"/>
  <c r="R17" i="88"/>
  <c r="R23" i="88" s="1"/>
  <c r="Q17" i="88"/>
  <c r="Q23" i="88" s="1"/>
  <c r="P17" i="88"/>
  <c r="P23" i="88" s="1"/>
  <c r="L17" i="88"/>
  <c r="L23" i="88" s="1"/>
  <c r="K17" i="88"/>
  <c r="K23" i="88" s="1"/>
  <c r="J17" i="88"/>
  <c r="J23" i="88" s="1"/>
  <c r="I17" i="88"/>
  <c r="I23" i="88" s="1"/>
  <c r="H17" i="88"/>
  <c r="H23" i="88" s="1"/>
  <c r="E17" i="88"/>
  <c r="E23" i="88" s="1"/>
  <c r="D17" i="88"/>
  <c r="D23" i="88" s="1"/>
  <c r="C17" i="88"/>
  <c r="C23" i="88" s="1"/>
  <c r="B17" i="88"/>
  <c r="B23" i="88" s="1"/>
  <c r="S16" i="88"/>
  <c r="S22" i="88" s="1"/>
  <c r="R16" i="88"/>
  <c r="R22" i="88" s="1"/>
  <c r="Q16" i="88"/>
  <c r="Q22" i="88" s="1"/>
  <c r="P16" i="88"/>
  <c r="P22" i="88" s="1"/>
  <c r="L16" i="88"/>
  <c r="K16" i="88"/>
  <c r="K22" i="88" s="1"/>
  <c r="J16" i="88"/>
  <c r="J22" i="88" s="1"/>
  <c r="I16" i="88"/>
  <c r="I22" i="88" s="1"/>
  <c r="H16" i="88"/>
  <c r="H22" i="88" s="1"/>
  <c r="E16" i="88"/>
  <c r="E22" i="88" s="1"/>
  <c r="D16" i="88"/>
  <c r="D22" i="88" s="1"/>
  <c r="C16" i="88"/>
  <c r="C22" i="88" s="1"/>
  <c r="B16" i="88"/>
  <c r="B22" i="88" s="1"/>
  <c r="S15" i="88"/>
  <c r="S21" i="88" s="1"/>
  <c r="R15" i="88"/>
  <c r="R21" i="88" s="1"/>
  <c r="Q15" i="88"/>
  <c r="Q21" i="88" s="1"/>
  <c r="P15" i="88"/>
  <c r="P21" i="88" s="1"/>
  <c r="L15" i="88"/>
  <c r="K15" i="88"/>
  <c r="K21" i="88" s="1"/>
  <c r="J15" i="88"/>
  <c r="J21" i="88" s="1"/>
  <c r="I15" i="88"/>
  <c r="I21" i="88" s="1"/>
  <c r="H15" i="88"/>
  <c r="H21" i="88" s="1"/>
  <c r="E15" i="88"/>
  <c r="E21" i="88" s="1"/>
  <c r="D15" i="88"/>
  <c r="D21" i="88" s="1"/>
  <c r="C15" i="88"/>
  <c r="C21" i="88" s="1"/>
  <c r="B15" i="88"/>
  <c r="B21" i="88" s="1"/>
  <c r="S21" i="87"/>
  <c r="L21" i="87"/>
  <c r="K21" i="87"/>
  <c r="E21" i="87"/>
  <c r="S15" i="87"/>
  <c r="S20" i="87" s="1"/>
  <c r="R15" i="87"/>
  <c r="R20" i="87" s="1"/>
  <c r="Q15" i="87"/>
  <c r="Q20" i="87" s="1"/>
  <c r="P15" i="87"/>
  <c r="P20" i="87" s="1"/>
  <c r="L15" i="87"/>
  <c r="L20" i="87" s="1"/>
  <c r="K15" i="87"/>
  <c r="K20" i="87" s="1"/>
  <c r="J15" i="87"/>
  <c r="J20" i="87" s="1"/>
  <c r="I15" i="87"/>
  <c r="I20" i="87" s="1"/>
  <c r="H15" i="87"/>
  <c r="H20" i="87" s="1"/>
  <c r="E15" i="87"/>
  <c r="E20" i="87" s="1"/>
  <c r="D15" i="87"/>
  <c r="D20" i="87" s="1"/>
  <c r="C15" i="87"/>
  <c r="C20" i="87" s="1"/>
  <c r="B15" i="87"/>
  <c r="B20" i="87" s="1"/>
  <c r="S14" i="87"/>
  <c r="S19" i="87" s="1"/>
  <c r="R14" i="87"/>
  <c r="R19" i="87" s="1"/>
  <c r="Q14" i="87"/>
  <c r="Q19" i="87" s="1"/>
  <c r="P14" i="87"/>
  <c r="P19" i="87" s="1"/>
  <c r="L14" i="87"/>
  <c r="L19" i="87" s="1"/>
  <c r="K14" i="87"/>
  <c r="K19" i="87" s="1"/>
  <c r="J14" i="87"/>
  <c r="J19" i="87" s="1"/>
  <c r="I14" i="87"/>
  <c r="I19" i="87" s="1"/>
  <c r="H14" i="87"/>
  <c r="H19" i="87" s="1"/>
  <c r="E14" i="87"/>
  <c r="E19" i="87" s="1"/>
  <c r="D14" i="87"/>
  <c r="D19" i="87" s="1"/>
  <c r="C14" i="87"/>
  <c r="C19" i="87" s="1"/>
  <c r="B14" i="87"/>
  <c r="B19" i="87" s="1"/>
  <c r="S13" i="87"/>
  <c r="S18" i="87" s="1"/>
  <c r="R13" i="87"/>
  <c r="R18" i="87" s="1"/>
  <c r="Q13" i="87"/>
  <c r="Q18" i="87" s="1"/>
  <c r="P13" i="87"/>
  <c r="P18" i="87" s="1"/>
  <c r="L13" i="87"/>
  <c r="L18" i="87" s="1"/>
  <c r="K13" i="87"/>
  <c r="K18" i="87" s="1"/>
  <c r="J13" i="87"/>
  <c r="J18" i="87" s="1"/>
  <c r="I13" i="87"/>
  <c r="I18" i="87" s="1"/>
  <c r="H13" i="87"/>
  <c r="H18" i="87" s="1"/>
  <c r="E13" i="87"/>
  <c r="E18" i="87" s="1"/>
  <c r="D13" i="87"/>
  <c r="D18" i="87" s="1"/>
  <c r="C13" i="87"/>
  <c r="C18" i="87" s="1"/>
  <c r="B13" i="87"/>
  <c r="B18" i="87" s="1"/>
  <c r="S21" i="86"/>
  <c r="L21" i="86"/>
  <c r="K21" i="86"/>
  <c r="E21" i="86"/>
  <c r="S15" i="86"/>
  <c r="S20" i="86" s="1"/>
  <c r="R15" i="86"/>
  <c r="R20" i="86" s="1"/>
  <c r="Q15" i="86"/>
  <c r="Q20" i="86" s="1"/>
  <c r="P15" i="86"/>
  <c r="P20" i="86" s="1"/>
  <c r="L15" i="86"/>
  <c r="K15" i="86"/>
  <c r="K20" i="86" s="1"/>
  <c r="J15" i="86"/>
  <c r="J20" i="86" s="1"/>
  <c r="I15" i="86"/>
  <c r="I20" i="86" s="1"/>
  <c r="H15" i="86"/>
  <c r="H20" i="86" s="1"/>
  <c r="E15" i="86"/>
  <c r="E20" i="86" s="1"/>
  <c r="D15" i="86"/>
  <c r="D20" i="86" s="1"/>
  <c r="C15" i="86"/>
  <c r="C20" i="86" s="1"/>
  <c r="B15" i="86"/>
  <c r="B20" i="86" s="1"/>
  <c r="S14" i="86"/>
  <c r="S19" i="86" s="1"/>
  <c r="R14" i="86"/>
  <c r="R19" i="86" s="1"/>
  <c r="Q14" i="86"/>
  <c r="Q19" i="86" s="1"/>
  <c r="P14" i="86"/>
  <c r="P19" i="86" s="1"/>
  <c r="L14" i="86"/>
  <c r="L19" i="86" s="1"/>
  <c r="K14" i="86"/>
  <c r="K19" i="86" s="1"/>
  <c r="J14" i="86"/>
  <c r="J19" i="86" s="1"/>
  <c r="I14" i="86"/>
  <c r="I19" i="86" s="1"/>
  <c r="H14" i="86"/>
  <c r="H19" i="86" s="1"/>
  <c r="E14" i="86"/>
  <c r="E19" i="86" s="1"/>
  <c r="D14" i="86"/>
  <c r="D19" i="86" s="1"/>
  <c r="C14" i="86"/>
  <c r="C19" i="86" s="1"/>
  <c r="B14" i="86"/>
  <c r="B19" i="86" s="1"/>
  <c r="S13" i="86"/>
  <c r="S18" i="86" s="1"/>
  <c r="R13" i="86"/>
  <c r="R18" i="86" s="1"/>
  <c r="Q13" i="86"/>
  <c r="Q18" i="86" s="1"/>
  <c r="P13" i="86"/>
  <c r="P18" i="86" s="1"/>
  <c r="L13" i="86"/>
  <c r="L18" i="86" s="1"/>
  <c r="K13" i="86"/>
  <c r="K18" i="86" s="1"/>
  <c r="J13" i="86"/>
  <c r="J18" i="86" s="1"/>
  <c r="I13" i="86"/>
  <c r="I18" i="86" s="1"/>
  <c r="H13" i="86"/>
  <c r="H18" i="86" s="1"/>
  <c r="E13" i="86"/>
  <c r="E18" i="86" s="1"/>
  <c r="D13" i="86"/>
  <c r="D18" i="86" s="1"/>
  <c r="C13" i="86"/>
  <c r="C18" i="86" s="1"/>
  <c r="B13" i="86"/>
  <c r="B18" i="86" s="1"/>
  <c r="S17" i="85"/>
  <c r="K17" i="85"/>
  <c r="E17" i="85"/>
  <c r="S12" i="85"/>
  <c r="S16" i="85" s="1"/>
  <c r="R12" i="85"/>
  <c r="R16" i="85" s="1"/>
  <c r="Q12" i="85"/>
  <c r="Q16" i="85" s="1"/>
  <c r="P12" i="85"/>
  <c r="P16" i="85" s="1"/>
  <c r="L12" i="85"/>
  <c r="K12" i="85"/>
  <c r="K16" i="85" s="1"/>
  <c r="J12" i="85"/>
  <c r="J16" i="85" s="1"/>
  <c r="I12" i="85"/>
  <c r="I16" i="85" s="1"/>
  <c r="H12" i="85"/>
  <c r="H16" i="85" s="1"/>
  <c r="E12" i="85"/>
  <c r="E16" i="85" s="1"/>
  <c r="D12" i="85"/>
  <c r="D16" i="85" s="1"/>
  <c r="C12" i="85"/>
  <c r="C16" i="85" s="1"/>
  <c r="B12" i="85"/>
  <c r="B16" i="85" s="1"/>
  <c r="S11" i="85"/>
  <c r="S15" i="85" s="1"/>
  <c r="R11" i="85"/>
  <c r="R15" i="85" s="1"/>
  <c r="Q11" i="85"/>
  <c r="Q15" i="85" s="1"/>
  <c r="P11" i="85"/>
  <c r="P15" i="85" s="1"/>
  <c r="L11" i="85"/>
  <c r="K11" i="85"/>
  <c r="K15" i="85" s="1"/>
  <c r="J11" i="85"/>
  <c r="J15" i="85" s="1"/>
  <c r="I11" i="85"/>
  <c r="I15" i="85" s="1"/>
  <c r="H11" i="85"/>
  <c r="H15" i="85" s="1"/>
  <c r="E11" i="85"/>
  <c r="E15" i="85" s="1"/>
  <c r="D11" i="85"/>
  <c r="D15" i="85" s="1"/>
  <c r="C11" i="85"/>
  <c r="C15" i="85" s="1"/>
  <c r="B11" i="85"/>
  <c r="B15" i="85" s="1"/>
  <c r="S25" i="84"/>
  <c r="L25" i="84"/>
  <c r="K25" i="84"/>
  <c r="E25" i="84"/>
  <c r="S18" i="84"/>
  <c r="S24" i="84" s="1"/>
  <c r="R18" i="84"/>
  <c r="R24" i="84" s="1"/>
  <c r="Q18" i="84"/>
  <c r="Q24" i="84" s="1"/>
  <c r="P18" i="84"/>
  <c r="P24" i="84" s="1"/>
  <c r="L18" i="84"/>
  <c r="L24" i="84" s="1"/>
  <c r="K18" i="84"/>
  <c r="K24" i="84" s="1"/>
  <c r="J18" i="84"/>
  <c r="J24" i="84" s="1"/>
  <c r="I18" i="84"/>
  <c r="I24" i="84" s="1"/>
  <c r="H18" i="84"/>
  <c r="H24" i="84" s="1"/>
  <c r="E18" i="84"/>
  <c r="E24" i="84" s="1"/>
  <c r="D18" i="84"/>
  <c r="D24" i="84" s="1"/>
  <c r="C18" i="84"/>
  <c r="C24" i="84" s="1"/>
  <c r="B18" i="84"/>
  <c r="B24" i="84" s="1"/>
  <c r="S17" i="84"/>
  <c r="S23" i="84" s="1"/>
  <c r="R17" i="84"/>
  <c r="R23" i="84" s="1"/>
  <c r="Q17" i="84"/>
  <c r="Q23" i="84" s="1"/>
  <c r="P17" i="84"/>
  <c r="P23" i="84" s="1"/>
  <c r="L17" i="84"/>
  <c r="L23" i="84" s="1"/>
  <c r="K17" i="84"/>
  <c r="K23" i="84" s="1"/>
  <c r="J17" i="84"/>
  <c r="J23" i="84" s="1"/>
  <c r="I17" i="84"/>
  <c r="I23" i="84" s="1"/>
  <c r="H17" i="84"/>
  <c r="H23" i="84" s="1"/>
  <c r="E17" i="84"/>
  <c r="E23" i="84" s="1"/>
  <c r="D17" i="84"/>
  <c r="D23" i="84" s="1"/>
  <c r="C17" i="84"/>
  <c r="C23" i="84" s="1"/>
  <c r="B17" i="84"/>
  <c r="B23" i="84" s="1"/>
  <c r="S16" i="84"/>
  <c r="S22" i="84" s="1"/>
  <c r="R16" i="84"/>
  <c r="R22" i="84" s="1"/>
  <c r="Q16" i="84"/>
  <c r="Q22" i="84" s="1"/>
  <c r="P16" i="84"/>
  <c r="P22" i="84" s="1"/>
  <c r="L16" i="84"/>
  <c r="K16" i="84"/>
  <c r="K22" i="84" s="1"/>
  <c r="J16" i="84"/>
  <c r="J22" i="84" s="1"/>
  <c r="I16" i="84"/>
  <c r="I22" i="84" s="1"/>
  <c r="H16" i="84"/>
  <c r="H22" i="84" s="1"/>
  <c r="E16" i="84"/>
  <c r="E22" i="84" s="1"/>
  <c r="D16" i="84"/>
  <c r="D22" i="84" s="1"/>
  <c r="C16" i="84"/>
  <c r="C22" i="84" s="1"/>
  <c r="B16" i="84"/>
  <c r="B22" i="84" s="1"/>
  <c r="S15" i="84"/>
  <c r="S21" i="84" s="1"/>
  <c r="R15" i="84"/>
  <c r="R21" i="84" s="1"/>
  <c r="Q15" i="84"/>
  <c r="Q21" i="84" s="1"/>
  <c r="P15" i="84"/>
  <c r="P21" i="84" s="1"/>
  <c r="L15" i="84"/>
  <c r="K15" i="84"/>
  <c r="K21" i="84" s="1"/>
  <c r="J15" i="84"/>
  <c r="J21" i="84" s="1"/>
  <c r="I15" i="84"/>
  <c r="I21" i="84" s="1"/>
  <c r="H15" i="84"/>
  <c r="H21" i="84" s="1"/>
  <c r="E15" i="84"/>
  <c r="E21" i="84" s="1"/>
  <c r="D15" i="84"/>
  <c r="D21" i="84" s="1"/>
  <c r="C15" i="84"/>
  <c r="C21" i="84" s="1"/>
  <c r="B15" i="84"/>
  <c r="B21" i="84" s="1"/>
  <c r="S21" i="83"/>
  <c r="L21" i="83"/>
  <c r="K21" i="83"/>
  <c r="E21" i="83"/>
  <c r="S15" i="83"/>
  <c r="S20" i="83" s="1"/>
  <c r="R15" i="83"/>
  <c r="R20" i="83" s="1"/>
  <c r="Q15" i="83"/>
  <c r="Q20" i="83" s="1"/>
  <c r="P15" i="83"/>
  <c r="P20" i="83" s="1"/>
  <c r="L15" i="83"/>
  <c r="L20" i="83" s="1"/>
  <c r="K15" i="83"/>
  <c r="K20" i="83" s="1"/>
  <c r="J15" i="83"/>
  <c r="J20" i="83" s="1"/>
  <c r="I15" i="83"/>
  <c r="I20" i="83" s="1"/>
  <c r="H15" i="83"/>
  <c r="H20" i="83" s="1"/>
  <c r="E15" i="83"/>
  <c r="E20" i="83" s="1"/>
  <c r="D15" i="83"/>
  <c r="D20" i="83" s="1"/>
  <c r="C15" i="83"/>
  <c r="C20" i="83" s="1"/>
  <c r="B15" i="83"/>
  <c r="B20" i="83" s="1"/>
  <c r="S14" i="83"/>
  <c r="S19" i="83" s="1"/>
  <c r="R14" i="83"/>
  <c r="R19" i="83" s="1"/>
  <c r="Q14" i="83"/>
  <c r="Q19" i="83" s="1"/>
  <c r="P14" i="83"/>
  <c r="P19" i="83" s="1"/>
  <c r="L14" i="83"/>
  <c r="L19" i="83" s="1"/>
  <c r="K14" i="83"/>
  <c r="K19" i="83" s="1"/>
  <c r="J14" i="83"/>
  <c r="J19" i="83" s="1"/>
  <c r="I14" i="83"/>
  <c r="I19" i="83" s="1"/>
  <c r="H14" i="83"/>
  <c r="H19" i="83" s="1"/>
  <c r="E14" i="83"/>
  <c r="E19" i="83" s="1"/>
  <c r="D14" i="83"/>
  <c r="D19" i="83" s="1"/>
  <c r="C14" i="83"/>
  <c r="C19" i="83" s="1"/>
  <c r="B14" i="83"/>
  <c r="B19" i="83" s="1"/>
  <c r="S13" i="83"/>
  <c r="S18" i="83" s="1"/>
  <c r="R13" i="83"/>
  <c r="R18" i="83" s="1"/>
  <c r="Q13" i="83"/>
  <c r="Q18" i="83" s="1"/>
  <c r="P13" i="83"/>
  <c r="P18" i="83" s="1"/>
  <c r="L13" i="83"/>
  <c r="L18" i="83" s="1"/>
  <c r="K13" i="83"/>
  <c r="K18" i="83" s="1"/>
  <c r="J13" i="83"/>
  <c r="J18" i="83" s="1"/>
  <c r="I13" i="83"/>
  <c r="I18" i="83" s="1"/>
  <c r="H13" i="83"/>
  <c r="H18" i="83" s="1"/>
  <c r="E13" i="83"/>
  <c r="E18" i="83" s="1"/>
  <c r="D13" i="83"/>
  <c r="D18" i="83" s="1"/>
  <c r="C13" i="83"/>
  <c r="C18" i="83" s="1"/>
  <c r="B13" i="83"/>
  <c r="B18" i="83" s="1"/>
  <c r="S21" i="82"/>
  <c r="L21" i="82"/>
  <c r="K21" i="82"/>
  <c r="E21" i="82"/>
  <c r="S15" i="82"/>
  <c r="S20" i="82" s="1"/>
  <c r="R15" i="82"/>
  <c r="R20" i="82" s="1"/>
  <c r="Q15" i="82"/>
  <c r="Q20" i="82" s="1"/>
  <c r="P15" i="82"/>
  <c r="P20" i="82" s="1"/>
  <c r="L15" i="82"/>
  <c r="K15" i="82"/>
  <c r="K20" i="82" s="1"/>
  <c r="J15" i="82"/>
  <c r="J20" i="82" s="1"/>
  <c r="I15" i="82"/>
  <c r="I20" i="82" s="1"/>
  <c r="H15" i="82"/>
  <c r="H20" i="82" s="1"/>
  <c r="E15" i="82"/>
  <c r="E20" i="82" s="1"/>
  <c r="D15" i="82"/>
  <c r="D20" i="82" s="1"/>
  <c r="C15" i="82"/>
  <c r="C20" i="82" s="1"/>
  <c r="B15" i="82"/>
  <c r="B20" i="82" s="1"/>
  <c r="S14" i="82"/>
  <c r="S19" i="82" s="1"/>
  <c r="R14" i="82"/>
  <c r="R19" i="82" s="1"/>
  <c r="Q14" i="82"/>
  <c r="Q19" i="82" s="1"/>
  <c r="P14" i="82"/>
  <c r="P19" i="82" s="1"/>
  <c r="L14" i="82"/>
  <c r="L19" i="82" s="1"/>
  <c r="K14" i="82"/>
  <c r="K19" i="82" s="1"/>
  <c r="J14" i="82"/>
  <c r="J19" i="82" s="1"/>
  <c r="I14" i="82"/>
  <c r="I19" i="82" s="1"/>
  <c r="H14" i="82"/>
  <c r="H19" i="82" s="1"/>
  <c r="E14" i="82"/>
  <c r="E19" i="82" s="1"/>
  <c r="D14" i="82"/>
  <c r="D19" i="82" s="1"/>
  <c r="C14" i="82"/>
  <c r="C19" i="82" s="1"/>
  <c r="B14" i="82"/>
  <c r="B19" i="82" s="1"/>
  <c r="S13" i="82"/>
  <c r="S18" i="82" s="1"/>
  <c r="R13" i="82"/>
  <c r="R18" i="82" s="1"/>
  <c r="Q13" i="82"/>
  <c r="Q18" i="82" s="1"/>
  <c r="P13" i="82"/>
  <c r="P18" i="82" s="1"/>
  <c r="L13" i="82"/>
  <c r="L18" i="82" s="1"/>
  <c r="K13" i="82"/>
  <c r="K18" i="82" s="1"/>
  <c r="J13" i="82"/>
  <c r="J18" i="82" s="1"/>
  <c r="I13" i="82"/>
  <c r="I18" i="82" s="1"/>
  <c r="H13" i="82"/>
  <c r="H18" i="82" s="1"/>
  <c r="E13" i="82"/>
  <c r="E18" i="82" s="1"/>
  <c r="D13" i="82"/>
  <c r="D18" i="82" s="1"/>
  <c r="C13" i="82"/>
  <c r="C18" i="82" s="1"/>
  <c r="B13" i="82"/>
  <c r="B18" i="82" s="1"/>
  <c r="S17" i="81"/>
  <c r="S12" i="81"/>
  <c r="S16" i="81" s="1"/>
  <c r="R12" i="81"/>
  <c r="R16" i="81" s="1"/>
  <c r="Q12" i="81"/>
  <c r="Q16" i="81" s="1"/>
  <c r="P12" i="81"/>
  <c r="P16" i="81" s="1"/>
  <c r="S11" i="81"/>
  <c r="S15" i="81" s="1"/>
  <c r="R11" i="81"/>
  <c r="R15" i="81" s="1"/>
  <c r="Q11" i="81"/>
  <c r="Q15" i="81" s="1"/>
  <c r="P11" i="81"/>
  <c r="P15" i="81" s="1"/>
  <c r="S25" i="80"/>
  <c r="S18" i="80"/>
  <c r="S24" i="80" s="1"/>
  <c r="R18" i="80"/>
  <c r="R24" i="80" s="1"/>
  <c r="Q18" i="80"/>
  <c r="Q24" i="80" s="1"/>
  <c r="P18" i="80"/>
  <c r="P24" i="80" s="1"/>
  <c r="S17" i="80"/>
  <c r="S23" i="80" s="1"/>
  <c r="R17" i="80"/>
  <c r="R23" i="80" s="1"/>
  <c r="Q17" i="80"/>
  <c r="Q23" i="80" s="1"/>
  <c r="P17" i="80"/>
  <c r="P23" i="80" s="1"/>
  <c r="S16" i="80"/>
  <c r="S22" i="80" s="1"/>
  <c r="R16" i="80"/>
  <c r="R22" i="80" s="1"/>
  <c r="Q16" i="80"/>
  <c r="Q22" i="80" s="1"/>
  <c r="P16" i="80"/>
  <c r="P22" i="80" s="1"/>
  <c r="S15" i="80"/>
  <c r="S21" i="80" s="1"/>
  <c r="R15" i="80"/>
  <c r="R21" i="80" s="1"/>
  <c r="Q15" i="80"/>
  <c r="Q21" i="80" s="1"/>
  <c r="P15" i="80"/>
  <c r="P21" i="80" s="1"/>
  <c r="S21" i="79"/>
  <c r="S15" i="79"/>
  <c r="S20" i="79" s="1"/>
  <c r="R15" i="79"/>
  <c r="R20" i="79" s="1"/>
  <c r="Q15" i="79"/>
  <c r="Q20" i="79" s="1"/>
  <c r="P15" i="79"/>
  <c r="P20" i="79" s="1"/>
  <c r="S14" i="79"/>
  <c r="S19" i="79" s="1"/>
  <c r="R14" i="79"/>
  <c r="R19" i="79" s="1"/>
  <c r="Q14" i="79"/>
  <c r="Q19" i="79" s="1"/>
  <c r="P14" i="79"/>
  <c r="P19" i="79" s="1"/>
  <c r="S13" i="79"/>
  <c r="S18" i="79" s="1"/>
  <c r="R13" i="79"/>
  <c r="R18" i="79" s="1"/>
  <c r="Q13" i="79"/>
  <c r="Q18" i="79" s="1"/>
  <c r="P13" i="79"/>
  <c r="P18" i="79" s="1"/>
  <c r="S21" i="78"/>
  <c r="S15" i="78"/>
  <c r="S20" i="78" s="1"/>
  <c r="R15" i="78"/>
  <c r="R20" i="78" s="1"/>
  <c r="Q15" i="78"/>
  <c r="Q20" i="78" s="1"/>
  <c r="P15" i="78"/>
  <c r="P20" i="78" s="1"/>
  <c r="S14" i="78"/>
  <c r="S19" i="78" s="1"/>
  <c r="R14" i="78"/>
  <c r="R19" i="78" s="1"/>
  <c r="Q14" i="78"/>
  <c r="Q19" i="78" s="1"/>
  <c r="P14" i="78"/>
  <c r="P19" i="78" s="1"/>
  <c r="S13" i="78"/>
  <c r="S18" i="78" s="1"/>
  <c r="R13" i="78"/>
  <c r="R18" i="78" s="1"/>
  <c r="Q13" i="78"/>
  <c r="Q18" i="78" s="1"/>
  <c r="P13" i="78"/>
  <c r="P18" i="78" s="1"/>
  <c r="S17" i="77"/>
  <c r="S12" i="77"/>
  <c r="S16" i="77" s="1"/>
  <c r="R12" i="77"/>
  <c r="R16" i="77" s="1"/>
  <c r="Q12" i="77"/>
  <c r="Q16" i="77" s="1"/>
  <c r="P12" i="77"/>
  <c r="P16" i="77" s="1"/>
  <c r="S11" i="77"/>
  <c r="S15" i="77" s="1"/>
  <c r="R11" i="77"/>
  <c r="R15" i="77" s="1"/>
  <c r="Q11" i="77"/>
  <c r="Q15" i="77" s="1"/>
  <c r="P11" i="77"/>
  <c r="P15" i="77" s="1"/>
  <c r="S25" i="52"/>
  <c r="S18" i="52"/>
  <c r="S24" i="52" s="1"/>
  <c r="R18" i="52"/>
  <c r="R24" i="52" s="1"/>
  <c r="Q18" i="52"/>
  <c r="Q24" i="52" s="1"/>
  <c r="P18" i="52"/>
  <c r="P24" i="52" s="1"/>
  <c r="S17" i="52"/>
  <c r="S23" i="52" s="1"/>
  <c r="R17" i="52"/>
  <c r="R23" i="52" s="1"/>
  <c r="Q17" i="52"/>
  <c r="Q23" i="52" s="1"/>
  <c r="P17" i="52"/>
  <c r="P23" i="52" s="1"/>
  <c r="S16" i="52"/>
  <c r="S22" i="52" s="1"/>
  <c r="R16" i="52"/>
  <c r="R22" i="52" s="1"/>
  <c r="Q16" i="52"/>
  <c r="Q22" i="52" s="1"/>
  <c r="P16" i="52"/>
  <c r="P22" i="52" s="1"/>
  <c r="S15" i="52"/>
  <c r="S21" i="52" s="1"/>
  <c r="R15" i="52"/>
  <c r="R21" i="52" s="1"/>
  <c r="Q15" i="52"/>
  <c r="Q21" i="52" s="1"/>
  <c r="P15" i="52"/>
  <c r="P21" i="52" s="1"/>
  <c r="S21" i="76"/>
  <c r="S15" i="76"/>
  <c r="S20" i="76" s="1"/>
  <c r="R15" i="76"/>
  <c r="R20" i="76" s="1"/>
  <c r="Q15" i="76"/>
  <c r="Q20" i="76" s="1"/>
  <c r="P15" i="76"/>
  <c r="P20" i="76" s="1"/>
  <c r="S14" i="76"/>
  <c r="S19" i="76" s="1"/>
  <c r="R14" i="76"/>
  <c r="R19" i="76" s="1"/>
  <c r="Q14" i="76"/>
  <c r="Q19" i="76" s="1"/>
  <c r="P14" i="76"/>
  <c r="P19" i="76" s="1"/>
  <c r="S13" i="76"/>
  <c r="S18" i="76" s="1"/>
  <c r="R13" i="76"/>
  <c r="R18" i="76" s="1"/>
  <c r="Q13" i="76"/>
  <c r="Q18" i="76" s="1"/>
  <c r="P13" i="76"/>
  <c r="P18" i="76" s="1"/>
  <c r="S21" i="75"/>
  <c r="S15" i="75"/>
  <c r="S20" i="75" s="1"/>
  <c r="R15" i="75"/>
  <c r="R20" i="75" s="1"/>
  <c r="Q15" i="75"/>
  <c r="Q20" i="75" s="1"/>
  <c r="P15" i="75"/>
  <c r="P20" i="75" s="1"/>
  <c r="S14" i="75"/>
  <c r="S19" i="75" s="1"/>
  <c r="R14" i="75"/>
  <c r="R19" i="75" s="1"/>
  <c r="Q14" i="75"/>
  <c r="Q19" i="75" s="1"/>
  <c r="P14" i="75"/>
  <c r="P19" i="75" s="1"/>
  <c r="S13" i="75"/>
  <c r="S18" i="75" s="1"/>
  <c r="R13" i="75"/>
  <c r="R18" i="75" s="1"/>
  <c r="Q13" i="75"/>
  <c r="Q18" i="75" s="1"/>
  <c r="P13" i="75"/>
  <c r="P18" i="75" s="1"/>
  <c r="S17" i="74"/>
  <c r="S12" i="74"/>
  <c r="S16" i="74" s="1"/>
  <c r="R12" i="74"/>
  <c r="R16" i="74" s="1"/>
  <c r="Q12" i="74"/>
  <c r="Q16" i="74" s="1"/>
  <c r="P12" i="74"/>
  <c r="P16" i="74" s="1"/>
  <c r="S11" i="74"/>
  <c r="S15" i="74" s="1"/>
  <c r="R11" i="74"/>
  <c r="R15" i="74" s="1"/>
  <c r="Q11" i="74"/>
  <c r="Q15" i="74" s="1"/>
  <c r="P11" i="74"/>
  <c r="P15" i="74" s="1"/>
  <c r="S25" i="48"/>
  <c r="S18" i="48"/>
  <c r="S24" i="48" s="1"/>
  <c r="R18" i="48"/>
  <c r="R24" i="48" s="1"/>
  <c r="Q18" i="48"/>
  <c r="Q24" i="48" s="1"/>
  <c r="P18" i="48"/>
  <c r="P24" i="48" s="1"/>
  <c r="S17" i="48"/>
  <c r="S23" i="48" s="1"/>
  <c r="R17" i="48"/>
  <c r="R23" i="48" s="1"/>
  <c r="Q17" i="48"/>
  <c r="Q23" i="48" s="1"/>
  <c r="P17" i="48"/>
  <c r="P23" i="48" s="1"/>
  <c r="S16" i="48"/>
  <c r="S22" i="48" s="1"/>
  <c r="R16" i="48"/>
  <c r="R22" i="48" s="1"/>
  <c r="Q16" i="48"/>
  <c r="Q22" i="48" s="1"/>
  <c r="P16" i="48"/>
  <c r="P22" i="48" s="1"/>
  <c r="S15" i="48"/>
  <c r="S21" i="48" s="1"/>
  <c r="R15" i="48"/>
  <c r="R21" i="48" s="1"/>
  <c r="Q15" i="48"/>
  <c r="Q21" i="48" s="1"/>
  <c r="P15" i="48"/>
  <c r="P21" i="48" s="1"/>
  <c r="S21" i="73"/>
  <c r="S15" i="73"/>
  <c r="S20" i="73" s="1"/>
  <c r="R15" i="73"/>
  <c r="R20" i="73" s="1"/>
  <c r="Q15" i="73"/>
  <c r="Q20" i="73" s="1"/>
  <c r="P15" i="73"/>
  <c r="P20" i="73" s="1"/>
  <c r="S14" i="73"/>
  <c r="S19" i="73" s="1"/>
  <c r="R14" i="73"/>
  <c r="R19" i="73" s="1"/>
  <c r="Q14" i="73"/>
  <c r="Q19" i="73" s="1"/>
  <c r="P14" i="73"/>
  <c r="P19" i="73" s="1"/>
  <c r="S13" i="73"/>
  <c r="S18" i="73" s="1"/>
  <c r="R13" i="73"/>
  <c r="R18" i="73" s="1"/>
  <c r="Q13" i="73"/>
  <c r="Q18" i="73" s="1"/>
  <c r="P13" i="73"/>
  <c r="P18" i="73" s="1"/>
  <c r="S21" i="72"/>
  <c r="S15" i="72"/>
  <c r="S20" i="72" s="1"/>
  <c r="R15" i="72"/>
  <c r="R20" i="72" s="1"/>
  <c r="Q15" i="72"/>
  <c r="Q20" i="72" s="1"/>
  <c r="P15" i="72"/>
  <c r="P20" i="72" s="1"/>
  <c r="S14" i="72"/>
  <c r="S19" i="72" s="1"/>
  <c r="R14" i="72"/>
  <c r="R19" i="72" s="1"/>
  <c r="Q14" i="72"/>
  <c r="Q19" i="72" s="1"/>
  <c r="P14" i="72"/>
  <c r="P19" i="72" s="1"/>
  <c r="S13" i="72"/>
  <c r="S18" i="72" s="1"/>
  <c r="R13" i="72"/>
  <c r="R18" i="72" s="1"/>
  <c r="Q13" i="72"/>
  <c r="Q18" i="72" s="1"/>
  <c r="P13" i="72"/>
  <c r="P18" i="72" s="1"/>
  <c r="S17" i="71"/>
  <c r="S12" i="71"/>
  <c r="S16" i="71" s="1"/>
  <c r="R12" i="71"/>
  <c r="R16" i="71" s="1"/>
  <c r="Q12" i="71"/>
  <c r="Q16" i="71" s="1"/>
  <c r="P12" i="71"/>
  <c r="P16" i="71" s="1"/>
  <c r="S11" i="71"/>
  <c r="S15" i="71" s="1"/>
  <c r="R11" i="71"/>
  <c r="R15" i="71" s="1"/>
  <c r="Q11" i="71"/>
  <c r="Q15" i="71" s="1"/>
  <c r="P11" i="71"/>
  <c r="P15" i="71" s="1"/>
  <c r="S25" i="44"/>
  <c r="S18" i="44"/>
  <c r="S24" i="44" s="1"/>
  <c r="R18" i="44"/>
  <c r="R24" i="44" s="1"/>
  <c r="Q18" i="44"/>
  <c r="Q24" i="44" s="1"/>
  <c r="P18" i="44"/>
  <c r="P24" i="44" s="1"/>
  <c r="S17" i="44"/>
  <c r="S23" i="44" s="1"/>
  <c r="R17" i="44"/>
  <c r="R23" i="44" s="1"/>
  <c r="Q17" i="44"/>
  <c r="Q23" i="44" s="1"/>
  <c r="P17" i="44"/>
  <c r="P23" i="44" s="1"/>
  <c r="S16" i="44"/>
  <c r="S22" i="44" s="1"/>
  <c r="R16" i="44"/>
  <c r="R22" i="44" s="1"/>
  <c r="Q16" i="44"/>
  <c r="Q22" i="44" s="1"/>
  <c r="P16" i="44"/>
  <c r="P22" i="44" s="1"/>
  <c r="S15" i="44"/>
  <c r="S21" i="44" s="1"/>
  <c r="R15" i="44"/>
  <c r="R21" i="44" s="1"/>
  <c r="Q15" i="44"/>
  <c r="Q21" i="44" s="1"/>
  <c r="P15" i="44"/>
  <c r="P21" i="44" s="1"/>
  <c r="S21" i="70"/>
  <c r="S15" i="70"/>
  <c r="S20" i="70" s="1"/>
  <c r="R15" i="70"/>
  <c r="R20" i="70" s="1"/>
  <c r="Q15" i="70"/>
  <c r="Q20" i="70" s="1"/>
  <c r="P15" i="70"/>
  <c r="P20" i="70" s="1"/>
  <c r="S14" i="70"/>
  <c r="S19" i="70" s="1"/>
  <c r="R14" i="70"/>
  <c r="R19" i="70" s="1"/>
  <c r="Q14" i="70"/>
  <c r="Q19" i="70" s="1"/>
  <c r="P14" i="70"/>
  <c r="P19" i="70" s="1"/>
  <c r="S13" i="70"/>
  <c r="S18" i="70" s="1"/>
  <c r="R13" i="70"/>
  <c r="R18" i="70" s="1"/>
  <c r="Q13" i="70"/>
  <c r="Q18" i="70" s="1"/>
  <c r="P13" i="70"/>
  <c r="P18" i="70" s="1"/>
  <c r="S21" i="69"/>
  <c r="S15" i="69"/>
  <c r="S20" i="69" s="1"/>
  <c r="R15" i="69"/>
  <c r="R20" i="69" s="1"/>
  <c r="Q15" i="69"/>
  <c r="Q20" i="69" s="1"/>
  <c r="P15" i="69"/>
  <c r="P20" i="69" s="1"/>
  <c r="S14" i="69"/>
  <c r="S19" i="69" s="1"/>
  <c r="R14" i="69"/>
  <c r="R19" i="69" s="1"/>
  <c r="Q14" i="69"/>
  <c r="Q19" i="69" s="1"/>
  <c r="P14" i="69"/>
  <c r="P19" i="69" s="1"/>
  <c r="S13" i="69"/>
  <c r="S18" i="69" s="1"/>
  <c r="R13" i="69"/>
  <c r="R18" i="69" s="1"/>
  <c r="Q13" i="69"/>
  <c r="Q18" i="69" s="1"/>
  <c r="P13" i="69"/>
  <c r="P18" i="69" s="1"/>
  <c r="S17" i="68"/>
  <c r="S12" i="68"/>
  <c r="S16" i="68" s="1"/>
  <c r="R12" i="68"/>
  <c r="R16" i="68" s="1"/>
  <c r="Q12" i="68"/>
  <c r="Q16" i="68" s="1"/>
  <c r="P12" i="68"/>
  <c r="P16" i="68" s="1"/>
  <c r="S11" i="68"/>
  <c r="S15" i="68" s="1"/>
  <c r="R11" i="68"/>
  <c r="R15" i="68" s="1"/>
  <c r="Q11" i="68"/>
  <c r="Q15" i="68" s="1"/>
  <c r="P11" i="68"/>
  <c r="P15" i="68" s="1"/>
  <c r="S25" i="40"/>
  <c r="S18" i="40"/>
  <c r="S24" i="40" s="1"/>
  <c r="R18" i="40"/>
  <c r="R24" i="40" s="1"/>
  <c r="Q18" i="40"/>
  <c r="Q24" i="40" s="1"/>
  <c r="P18" i="40"/>
  <c r="P24" i="40" s="1"/>
  <c r="S17" i="40"/>
  <c r="S23" i="40" s="1"/>
  <c r="R17" i="40"/>
  <c r="R23" i="40" s="1"/>
  <c r="Q17" i="40"/>
  <c r="Q23" i="40" s="1"/>
  <c r="P17" i="40"/>
  <c r="P23" i="40" s="1"/>
  <c r="S16" i="40"/>
  <c r="S22" i="40" s="1"/>
  <c r="R16" i="40"/>
  <c r="R22" i="40" s="1"/>
  <c r="Q16" i="40"/>
  <c r="Q22" i="40" s="1"/>
  <c r="P16" i="40"/>
  <c r="P22" i="40" s="1"/>
  <c r="S15" i="40"/>
  <c r="S21" i="40" s="1"/>
  <c r="R15" i="40"/>
  <c r="R21" i="40" s="1"/>
  <c r="Q15" i="40"/>
  <c r="Q21" i="40" s="1"/>
  <c r="P15" i="40"/>
  <c r="P21" i="40" s="1"/>
  <c r="S21" i="67"/>
  <c r="S15" i="67"/>
  <c r="S20" i="67" s="1"/>
  <c r="R15" i="67"/>
  <c r="R20" i="67" s="1"/>
  <c r="Q15" i="67"/>
  <c r="Q20" i="67" s="1"/>
  <c r="P15" i="67"/>
  <c r="P20" i="67" s="1"/>
  <c r="S14" i="67"/>
  <c r="S19" i="67" s="1"/>
  <c r="R14" i="67"/>
  <c r="R19" i="67" s="1"/>
  <c r="Q14" i="67"/>
  <c r="Q19" i="67" s="1"/>
  <c r="P14" i="67"/>
  <c r="P19" i="67" s="1"/>
  <c r="S13" i="67"/>
  <c r="S18" i="67" s="1"/>
  <c r="R13" i="67"/>
  <c r="R18" i="67" s="1"/>
  <c r="Q13" i="67"/>
  <c r="Q18" i="67" s="1"/>
  <c r="P13" i="67"/>
  <c r="P18" i="67" s="1"/>
  <c r="S21" i="66"/>
  <c r="S15" i="66"/>
  <c r="S20" i="66" s="1"/>
  <c r="R15" i="66"/>
  <c r="R20" i="66" s="1"/>
  <c r="Q15" i="66"/>
  <c r="Q20" i="66" s="1"/>
  <c r="P15" i="66"/>
  <c r="P20" i="66" s="1"/>
  <c r="S14" i="66"/>
  <c r="S19" i="66" s="1"/>
  <c r="R14" i="66"/>
  <c r="R19" i="66" s="1"/>
  <c r="Q14" i="66"/>
  <c r="Q19" i="66" s="1"/>
  <c r="P14" i="66"/>
  <c r="P19" i="66" s="1"/>
  <c r="S13" i="66"/>
  <c r="S18" i="66" s="1"/>
  <c r="R13" i="66"/>
  <c r="R18" i="66" s="1"/>
  <c r="Q13" i="66"/>
  <c r="Q18" i="66" s="1"/>
  <c r="P13" i="66"/>
  <c r="P18" i="66" s="1"/>
  <c r="S17" i="65"/>
  <c r="S12" i="65"/>
  <c r="S16" i="65" s="1"/>
  <c r="R12" i="65"/>
  <c r="R16" i="65" s="1"/>
  <c r="Q12" i="65"/>
  <c r="Q16" i="65" s="1"/>
  <c r="P12" i="65"/>
  <c r="P16" i="65" s="1"/>
  <c r="S11" i="65"/>
  <c r="S15" i="65" s="1"/>
  <c r="R11" i="65"/>
  <c r="R15" i="65" s="1"/>
  <c r="Q11" i="65"/>
  <c r="Q15" i="65" s="1"/>
  <c r="P11" i="65"/>
  <c r="P15" i="65" s="1"/>
  <c r="S25" i="36"/>
  <c r="S18" i="36"/>
  <c r="S24" i="36" s="1"/>
  <c r="R18" i="36"/>
  <c r="R24" i="36" s="1"/>
  <c r="Q18" i="36"/>
  <c r="Q24" i="36" s="1"/>
  <c r="P18" i="36"/>
  <c r="P24" i="36" s="1"/>
  <c r="S17" i="36"/>
  <c r="S23" i="36" s="1"/>
  <c r="R17" i="36"/>
  <c r="R23" i="36" s="1"/>
  <c r="Q17" i="36"/>
  <c r="Q23" i="36" s="1"/>
  <c r="P17" i="36"/>
  <c r="P23" i="36" s="1"/>
  <c r="S16" i="36"/>
  <c r="S22" i="36" s="1"/>
  <c r="R16" i="36"/>
  <c r="R22" i="36" s="1"/>
  <c r="Q16" i="36"/>
  <c r="Q22" i="36" s="1"/>
  <c r="P16" i="36"/>
  <c r="P22" i="36" s="1"/>
  <c r="S15" i="36"/>
  <c r="S21" i="36" s="1"/>
  <c r="R15" i="36"/>
  <c r="R21" i="36" s="1"/>
  <c r="Q15" i="36"/>
  <c r="Q21" i="36" s="1"/>
  <c r="P15" i="36"/>
  <c r="P21" i="36" s="1"/>
  <c r="S21" i="64"/>
  <c r="S15" i="64"/>
  <c r="S20" i="64" s="1"/>
  <c r="R15" i="64"/>
  <c r="R20" i="64" s="1"/>
  <c r="Q15" i="64"/>
  <c r="Q20" i="64" s="1"/>
  <c r="P15" i="64"/>
  <c r="P20" i="64" s="1"/>
  <c r="S14" i="64"/>
  <c r="S19" i="64" s="1"/>
  <c r="R14" i="64"/>
  <c r="R19" i="64" s="1"/>
  <c r="Q14" i="64"/>
  <c r="Q19" i="64" s="1"/>
  <c r="P14" i="64"/>
  <c r="P19" i="64" s="1"/>
  <c r="S13" i="64"/>
  <c r="S18" i="64" s="1"/>
  <c r="R13" i="64"/>
  <c r="R18" i="64" s="1"/>
  <c r="Q13" i="64"/>
  <c r="Q18" i="64" s="1"/>
  <c r="P13" i="64"/>
  <c r="P18" i="64" s="1"/>
  <c r="S21" i="63"/>
  <c r="S15" i="63"/>
  <c r="S20" i="63" s="1"/>
  <c r="R15" i="63"/>
  <c r="R20" i="63" s="1"/>
  <c r="Q15" i="63"/>
  <c r="Q20" i="63" s="1"/>
  <c r="P15" i="63"/>
  <c r="P20" i="63" s="1"/>
  <c r="S14" i="63"/>
  <c r="S19" i="63" s="1"/>
  <c r="R14" i="63"/>
  <c r="R19" i="63" s="1"/>
  <c r="Q14" i="63"/>
  <c r="Q19" i="63" s="1"/>
  <c r="P14" i="63"/>
  <c r="P19" i="63" s="1"/>
  <c r="S13" i="63"/>
  <c r="S18" i="63" s="1"/>
  <c r="R13" i="63"/>
  <c r="R18" i="63" s="1"/>
  <c r="Q13" i="63"/>
  <c r="Q18" i="63" s="1"/>
  <c r="P13" i="63"/>
  <c r="P18" i="63" s="1"/>
  <c r="S17" i="62"/>
  <c r="S12" i="62"/>
  <c r="S16" i="62" s="1"/>
  <c r="R12" i="62"/>
  <c r="R16" i="62" s="1"/>
  <c r="Q12" i="62"/>
  <c r="Q16" i="62" s="1"/>
  <c r="P12" i="62"/>
  <c r="P16" i="62" s="1"/>
  <c r="S11" i="62"/>
  <c r="S15" i="62" s="1"/>
  <c r="R11" i="62"/>
  <c r="R15" i="62" s="1"/>
  <c r="Q11" i="62"/>
  <c r="Q15" i="62" s="1"/>
  <c r="P11" i="62"/>
  <c r="P15" i="62" s="1"/>
  <c r="S25" i="32"/>
  <c r="S18" i="32"/>
  <c r="S24" i="32" s="1"/>
  <c r="R18" i="32"/>
  <c r="R24" i="32" s="1"/>
  <c r="Q18" i="32"/>
  <c r="Q24" i="32" s="1"/>
  <c r="P18" i="32"/>
  <c r="P24" i="32" s="1"/>
  <c r="S17" i="32"/>
  <c r="S23" i="32" s="1"/>
  <c r="R17" i="32"/>
  <c r="R23" i="32" s="1"/>
  <c r="Q17" i="32"/>
  <c r="Q23" i="32" s="1"/>
  <c r="P17" i="32"/>
  <c r="P23" i="32" s="1"/>
  <c r="S16" i="32"/>
  <c r="S22" i="32" s="1"/>
  <c r="R16" i="32"/>
  <c r="R22" i="32" s="1"/>
  <c r="Q16" i="32"/>
  <c r="Q22" i="32" s="1"/>
  <c r="P16" i="32"/>
  <c r="P22" i="32" s="1"/>
  <c r="S15" i="32"/>
  <c r="S21" i="32" s="1"/>
  <c r="R15" i="32"/>
  <c r="R21" i="32" s="1"/>
  <c r="Q15" i="32"/>
  <c r="Q21" i="32" s="1"/>
  <c r="P15" i="32"/>
  <c r="P21" i="32" s="1"/>
  <c r="S21" i="61"/>
  <c r="S15" i="61"/>
  <c r="S20" i="61" s="1"/>
  <c r="R15" i="61"/>
  <c r="R20" i="61" s="1"/>
  <c r="Q15" i="61"/>
  <c r="Q20" i="61" s="1"/>
  <c r="P15" i="61"/>
  <c r="P20" i="61" s="1"/>
  <c r="S14" i="61"/>
  <c r="S19" i="61" s="1"/>
  <c r="R14" i="61"/>
  <c r="R19" i="61" s="1"/>
  <c r="Q14" i="61"/>
  <c r="Q19" i="61" s="1"/>
  <c r="P14" i="61"/>
  <c r="P19" i="61" s="1"/>
  <c r="S13" i="61"/>
  <c r="S18" i="61" s="1"/>
  <c r="R13" i="61"/>
  <c r="R18" i="61" s="1"/>
  <c r="Q13" i="61"/>
  <c r="Q18" i="61" s="1"/>
  <c r="P13" i="61"/>
  <c r="P18" i="61" s="1"/>
  <c r="S21" i="60"/>
  <c r="S15" i="60"/>
  <c r="S20" i="60" s="1"/>
  <c r="R15" i="60"/>
  <c r="R20" i="60" s="1"/>
  <c r="Q15" i="60"/>
  <c r="Q20" i="60" s="1"/>
  <c r="P15" i="60"/>
  <c r="P20" i="60" s="1"/>
  <c r="S14" i="60"/>
  <c r="S19" i="60" s="1"/>
  <c r="R14" i="60"/>
  <c r="R19" i="60" s="1"/>
  <c r="Q14" i="60"/>
  <c r="Q19" i="60" s="1"/>
  <c r="P14" i="60"/>
  <c r="P19" i="60" s="1"/>
  <c r="S13" i="60"/>
  <c r="S18" i="60" s="1"/>
  <c r="R13" i="60"/>
  <c r="R18" i="60" s="1"/>
  <c r="Q13" i="60"/>
  <c r="Q18" i="60" s="1"/>
  <c r="P13" i="60"/>
  <c r="P18" i="60" s="1"/>
  <c r="S17" i="59"/>
  <c r="S12" i="59"/>
  <c r="S16" i="59" s="1"/>
  <c r="R12" i="59"/>
  <c r="R16" i="59" s="1"/>
  <c r="Q12" i="59"/>
  <c r="Q16" i="59" s="1"/>
  <c r="P12" i="59"/>
  <c r="P16" i="59" s="1"/>
  <c r="S11" i="59"/>
  <c r="S15" i="59" s="1"/>
  <c r="R11" i="59"/>
  <c r="R15" i="59" s="1"/>
  <c r="Q11" i="59"/>
  <c r="Q15" i="59" s="1"/>
  <c r="P11" i="59"/>
  <c r="P15" i="59" s="1"/>
  <c r="S25" i="28"/>
  <c r="S18" i="28"/>
  <c r="S24" i="28" s="1"/>
  <c r="R18" i="28"/>
  <c r="R24" i="28" s="1"/>
  <c r="Q18" i="28"/>
  <c r="Q24" i="28" s="1"/>
  <c r="P18" i="28"/>
  <c r="P24" i="28" s="1"/>
  <c r="S17" i="28"/>
  <c r="S23" i="28" s="1"/>
  <c r="R17" i="28"/>
  <c r="R23" i="28" s="1"/>
  <c r="Q17" i="28"/>
  <c r="Q23" i="28" s="1"/>
  <c r="P17" i="28"/>
  <c r="P23" i="28" s="1"/>
  <c r="S16" i="28"/>
  <c r="S22" i="28" s="1"/>
  <c r="R16" i="28"/>
  <c r="R22" i="28" s="1"/>
  <c r="Q16" i="28"/>
  <c r="Q22" i="28" s="1"/>
  <c r="P16" i="28"/>
  <c r="P22" i="28" s="1"/>
  <c r="S15" i="28"/>
  <c r="S21" i="28" s="1"/>
  <c r="R15" i="28"/>
  <c r="R21" i="28" s="1"/>
  <c r="Q15" i="28"/>
  <c r="Q21" i="28" s="1"/>
  <c r="P15" i="28"/>
  <c r="P21" i="28" s="1"/>
  <c r="S21" i="58"/>
  <c r="S15" i="58"/>
  <c r="S20" i="58" s="1"/>
  <c r="R15" i="58"/>
  <c r="R20" i="58" s="1"/>
  <c r="Q15" i="58"/>
  <c r="Q20" i="58" s="1"/>
  <c r="P15" i="58"/>
  <c r="P20" i="58" s="1"/>
  <c r="S14" i="58"/>
  <c r="S19" i="58" s="1"/>
  <c r="R14" i="58"/>
  <c r="R19" i="58" s="1"/>
  <c r="Q14" i="58"/>
  <c r="Q19" i="58" s="1"/>
  <c r="P14" i="58"/>
  <c r="P19" i="58" s="1"/>
  <c r="S13" i="58"/>
  <c r="S18" i="58" s="1"/>
  <c r="R13" i="58"/>
  <c r="R18" i="58" s="1"/>
  <c r="Q13" i="58"/>
  <c r="Q18" i="58" s="1"/>
  <c r="P13" i="58"/>
  <c r="P18" i="58" s="1"/>
  <c r="S21" i="57"/>
  <c r="S15" i="57"/>
  <c r="S20" i="57" s="1"/>
  <c r="R15" i="57"/>
  <c r="R20" i="57" s="1"/>
  <c r="Q15" i="57"/>
  <c r="Q20" i="57" s="1"/>
  <c r="P15" i="57"/>
  <c r="P20" i="57" s="1"/>
  <c r="S14" i="57"/>
  <c r="S19" i="57" s="1"/>
  <c r="R14" i="57"/>
  <c r="R19" i="57" s="1"/>
  <c r="Q14" i="57"/>
  <c r="Q19" i="57" s="1"/>
  <c r="P14" i="57"/>
  <c r="P19" i="57" s="1"/>
  <c r="S13" i="57"/>
  <c r="S18" i="57" s="1"/>
  <c r="R13" i="57"/>
  <c r="R18" i="57" s="1"/>
  <c r="Q13" i="57"/>
  <c r="Q18" i="57" s="1"/>
  <c r="P13" i="57"/>
  <c r="P18" i="57" s="1"/>
  <c r="S17" i="56"/>
  <c r="S12" i="56"/>
  <c r="S16" i="56" s="1"/>
  <c r="R12" i="56"/>
  <c r="R16" i="56" s="1"/>
  <c r="Q12" i="56"/>
  <c r="Q16" i="56" s="1"/>
  <c r="P12" i="56"/>
  <c r="P16" i="56" s="1"/>
  <c r="S11" i="56"/>
  <c r="S15" i="56" s="1"/>
  <c r="R11" i="56"/>
  <c r="R15" i="56" s="1"/>
  <c r="Q11" i="56"/>
  <c r="Q15" i="56" s="1"/>
  <c r="P11" i="56"/>
  <c r="P15" i="56" s="1"/>
  <c r="S25" i="2"/>
  <c r="S18" i="2"/>
  <c r="S24" i="2" s="1"/>
  <c r="R18" i="2"/>
  <c r="R24" i="2" s="1"/>
  <c r="Q18" i="2"/>
  <c r="Q24" i="2" s="1"/>
  <c r="P18" i="2"/>
  <c r="P24" i="2" s="1"/>
  <c r="S17" i="2"/>
  <c r="S23" i="2" s="1"/>
  <c r="R17" i="2"/>
  <c r="R23" i="2" s="1"/>
  <c r="Q17" i="2"/>
  <c r="Q23" i="2" s="1"/>
  <c r="P17" i="2"/>
  <c r="P23" i="2" s="1"/>
  <c r="S16" i="2"/>
  <c r="S22" i="2" s="1"/>
  <c r="R16" i="2"/>
  <c r="R22" i="2" s="1"/>
  <c r="Q16" i="2"/>
  <c r="Q22" i="2" s="1"/>
  <c r="P16" i="2"/>
  <c r="P22" i="2" s="1"/>
  <c r="S15" i="2"/>
  <c r="S21" i="2" s="1"/>
  <c r="R15" i="2"/>
  <c r="R21" i="2" s="1"/>
  <c r="Q15" i="2"/>
  <c r="Q21" i="2" s="1"/>
  <c r="P15" i="2"/>
  <c r="P21" i="2" s="1"/>
  <c r="S21" i="3"/>
  <c r="S15" i="3"/>
  <c r="S20" i="3" s="1"/>
  <c r="R15" i="3"/>
  <c r="R20" i="3" s="1"/>
  <c r="Q15" i="3"/>
  <c r="Q20" i="3" s="1"/>
  <c r="P15" i="3"/>
  <c r="P20" i="3" s="1"/>
  <c r="S14" i="3"/>
  <c r="S19" i="3" s="1"/>
  <c r="R14" i="3"/>
  <c r="R19" i="3" s="1"/>
  <c r="Q14" i="3"/>
  <c r="Q19" i="3" s="1"/>
  <c r="P14" i="3"/>
  <c r="P19" i="3" s="1"/>
  <c r="S13" i="3"/>
  <c r="S18" i="3" s="1"/>
  <c r="R13" i="3"/>
  <c r="R18" i="3" s="1"/>
  <c r="Q13" i="3"/>
  <c r="Q18" i="3" s="1"/>
  <c r="P13" i="3"/>
  <c r="P18" i="3" s="1"/>
  <c r="R21" i="6"/>
  <c r="R15" i="6"/>
  <c r="R20" i="6" s="1"/>
  <c r="Q15" i="6"/>
  <c r="Q20" i="6" s="1"/>
  <c r="P15" i="6"/>
  <c r="P20" i="6" s="1"/>
  <c r="O15" i="6"/>
  <c r="O20" i="6" s="1"/>
  <c r="R14" i="6"/>
  <c r="R19" i="6" s="1"/>
  <c r="Q14" i="6"/>
  <c r="Q19" i="6" s="1"/>
  <c r="P14" i="6"/>
  <c r="P19" i="6" s="1"/>
  <c r="O14" i="6"/>
  <c r="O19" i="6" s="1"/>
  <c r="R13" i="6"/>
  <c r="R18" i="6" s="1"/>
  <c r="Q13" i="6"/>
  <c r="Q18" i="6" s="1"/>
  <c r="P13" i="6"/>
  <c r="P18" i="6" s="1"/>
  <c r="O13" i="6"/>
  <c r="O18" i="6" s="1"/>
  <c r="S17" i="9"/>
  <c r="S12" i="9"/>
  <c r="S16" i="9" s="1"/>
  <c r="R12" i="9"/>
  <c r="R16" i="9" s="1"/>
  <c r="Q12" i="9"/>
  <c r="Q16" i="9" s="1"/>
  <c r="P12" i="9"/>
  <c r="P16" i="9" s="1"/>
  <c r="S11" i="9"/>
  <c r="S15" i="9" s="1"/>
  <c r="R11" i="9"/>
  <c r="R15" i="9" s="1"/>
  <c r="Q11" i="9"/>
  <c r="Q15" i="9" s="1"/>
  <c r="P11" i="9"/>
  <c r="P15" i="9" s="1"/>
  <c r="S25" i="10"/>
  <c r="S18" i="10"/>
  <c r="S24" i="10" s="1"/>
  <c r="R18" i="10"/>
  <c r="R24" i="10" s="1"/>
  <c r="Q18" i="10"/>
  <c r="Q24" i="10" s="1"/>
  <c r="P18" i="10"/>
  <c r="P24" i="10" s="1"/>
  <c r="S17" i="10"/>
  <c r="S23" i="10" s="1"/>
  <c r="R17" i="10"/>
  <c r="R23" i="10" s="1"/>
  <c r="Q17" i="10"/>
  <c r="Q23" i="10" s="1"/>
  <c r="P17" i="10"/>
  <c r="P23" i="10" s="1"/>
  <c r="S16" i="10"/>
  <c r="S22" i="10" s="1"/>
  <c r="R16" i="10"/>
  <c r="R22" i="10" s="1"/>
  <c r="Q16" i="10"/>
  <c r="Q22" i="10" s="1"/>
  <c r="P16" i="10"/>
  <c r="P22" i="10" s="1"/>
  <c r="S15" i="10"/>
  <c r="S21" i="10" s="1"/>
  <c r="R15" i="10"/>
  <c r="R21" i="10" s="1"/>
  <c r="Q15" i="10"/>
  <c r="Q21" i="10" s="1"/>
  <c r="P15" i="10"/>
  <c r="P21" i="10" s="1"/>
  <c r="D17" i="36"/>
  <c r="K17" i="81"/>
  <c r="E17" i="81"/>
  <c r="L12" i="81"/>
  <c r="K12" i="81"/>
  <c r="K16" i="81" s="1"/>
  <c r="J12" i="81"/>
  <c r="J16" i="81" s="1"/>
  <c r="I12" i="81"/>
  <c r="I16" i="81" s="1"/>
  <c r="H12" i="81"/>
  <c r="H16" i="81" s="1"/>
  <c r="E12" i="81"/>
  <c r="E16" i="81" s="1"/>
  <c r="D12" i="81"/>
  <c r="D16" i="81" s="1"/>
  <c r="C12" i="81"/>
  <c r="C16" i="81" s="1"/>
  <c r="B12" i="81"/>
  <c r="B16" i="81" s="1"/>
  <c r="L11" i="81"/>
  <c r="K11" i="81"/>
  <c r="K15" i="81" s="1"/>
  <c r="J11" i="81"/>
  <c r="J15" i="81" s="1"/>
  <c r="I11" i="81"/>
  <c r="I15" i="81" s="1"/>
  <c r="H11" i="81"/>
  <c r="H15" i="81" s="1"/>
  <c r="E11" i="81"/>
  <c r="E15" i="81" s="1"/>
  <c r="D11" i="81"/>
  <c r="D15" i="81" s="1"/>
  <c r="C11" i="81"/>
  <c r="C15" i="81" s="1"/>
  <c r="B11" i="81"/>
  <c r="B15" i="81" s="1"/>
  <c r="L25" i="80"/>
  <c r="K25" i="80"/>
  <c r="E25" i="80"/>
  <c r="L18" i="80"/>
  <c r="L24" i="80" s="1"/>
  <c r="K18" i="80"/>
  <c r="K24" i="80" s="1"/>
  <c r="J18" i="80"/>
  <c r="J24" i="80" s="1"/>
  <c r="I18" i="80"/>
  <c r="I24" i="80" s="1"/>
  <c r="H18" i="80"/>
  <c r="H24" i="80" s="1"/>
  <c r="E18" i="80"/>
  <c r="E24" i="80" s="1"/>
  <c r="D18" i="80"/>
  <c r="D24" i="80" s="1"/>
  <c r="C18" i="80"/>
  <c r="C24" i="80" s="1"/>
  <c r="B18" i="80"/>
  <c r="B24" i="80" s="1"/>
  <c r="L17" i="80"/>
  <c r="L23" i="80" s="1"/>
  <c r="K17" i="80"/>
  <c r="K23" i="80" s="1"/>
  <c r="J17" i="80"/>
  <c r="J23" i="80" s="1"/>
  <c r="I17" i="80"/>
  <c r="I23" i="80" s="1"/>
  <c r="H17" i="80"/>
  <c r="H23" i="80" s="1"/>
  <c r="E17" i="80"/>
  <c r="E23" i="80" s="1"/>
  <c r="D17" i="80"/>
  <c r="D23" i="80" s="1"/>
  <c r="C17" i="80"/>
  <c r="C23" i="80" s="1"/>
  <c r="B17" i="80"/>
  <c r="B23" i="80" s="1"/>
  <c r="L16" i="80"/>
  <c r="K16" i="80"/>
  <c r="K22" i="80" s="1"/>
  <c r="J16" i="80"/>
  <c r="J22" i="80" s="1"/>
  <c r="I16" i="80"/>
  <c r="I22" i="80" s="1"/>
  <c r="H16" i="80"/>
  <c r="H22" i="80" s="1"/>
  <c r="E16" i="80"/>
  <c r="E22" i="80" s="1"/>
  <c r="D16" i="80"/>
  <c r="D22" i="80" s="1"/>
  <c r="C16" i="80"/>
  <c r="C22" i="80" s="1"/>
  <c r="B16" i="80"/>
  <c r="B22" i="80" s="1"/>
  <c r="L15" i="80"/>
  <c r="K15" i="80"/>
  <c r="K21" i="80" s="1"/>
  <c r="J15" i="80"/>
  <c r="J21" i="80" s="1"/>
  <c r="I15" i="80"/>
  <c r="I21" i="80" s="1"/>
  <c r="H15" i="80"/>
  <c r="H21" i="80" s="1"/>
  <c r="E15" i="80"/>
  <c r="E21" i="80" s="1"/>
  <c r="D15" i="80"/>
  <c r="D21" i="80" s="1"/>
  <c r="C15" i="80"/>
  <c r="C21" i="80" s="1"/>
  <c r="B15" i="80"/>
  <c r="B21" i="80" s="1"/>
  <c r="L21" i="79"/>
  <c r="K21" i="79"/>
  <c r="E21" i="79"/>
  <c r="L15" i="79"/>
  <c r="L20" i="79" s="1"/>
  <c r="K15" i="79"/>
  <c r="K20" i="79" s="1"/>
  <c r="J15" i="79"/>
  <c r="J20" i="79" s="1"/>
  <c r="I15" i="79"/>
  <c r="I20" i="79" s="1"/>
  <c r="H15" i="79"/>
  <c r="H20" i="79" s="1"/>
  <c r="E15" i="79"/>
  <c r="E20" i="79" s="1"/>
  <c r="D15" i="79"/>
  <c r="D20" i="79" s="1"/>
  <c r="C15" i="79"/>
  <c r="C20" i="79" s="1"/>
  <c r="B15" i="79"/>
  <c r="B20" i="79" s="1"/>
  <c r="L14" i="79"/>
  <c r="L19" i="79" s="1"/>
  <c r="K14" i="79"/>
  <c r="K19" i="79" s="1"/>
  <c r="J14" i="79"/>
  <c r="J19" i="79" s="1"/>
  <c r="I14" i="79"/>
  <c r="I19" i="79" s="1"/>
  <c r="H14" i="79"/>
  <c r="H19" i="79" s="1"/>
  <c r="E14" i="79"/>
  <c r="E19" i="79" s="1"/>
  <c r="D14" i="79"/>
  <c r="D19" i="79" s="1"/>
  <c r="C14" i="79"/>
  <c r="C19" i="79" s="1"/>
  <c r="B14" i="79"/>
  <c r="B19" i="79" s="1"/>
  <c r="L13" i="79"/>
  <c r="L18" i="79" s="1"/>
  <c r="K13" i="79"/>
  <c r="K18" i="79" s="1"/>
  <c r="J13" i="79"/>
  <c r="J18" i="79" s="1"/>
  <c r="I13" i="79"/>
  <c r="I18" i="79" s="1"/>
  <c r="H13" i="79"/>
  <c r="H18" i="79" s="1"/>
  <c r="E13" i="79"/>
  <c r="E18" i="79" s="1"/>
  <c r="D13" i="79"/>
  <c r="D18" i="79" s="1"/>
  <c r="C13" i="79"/>
  <c r="C18" i="79" s="1"/>
  <c r="B13" i="79"/>
  <c r="B18" i="79" s="1"/>
  <c r="L21" i="78"/>
  <c r="K21" i="78"/>
  <c r="E21" i="78"/>
  <c r="L15" i="78"/>
  <c r="K15" i="78"/>
  <c r="K20" i="78" s="1"/>
  <c r="J15" i="78"/>
  <c r="J20" i="78" s="1"/>
  <c r="I15" i="78"/>
  <c r="I20" i="78" s="1"/>
  <c r="H15" i="78"/>
  <c r="H20" i="78" s="1"/>
  <c r="E15" i="78"/>
  <c r="E20" i="78" s="1"/>
  <c r="D15" i="78"/>
  <c r="D20" i="78" s="1"/>
  <c r="C15" i="78"/>
  <c r="C20" i="78" s="1"/>
  <c r="B15" i="78"/>
  <c r="B20" i="78" s="1"/>
  <c r="L14" i="78"/>
  <c r="L19" i="78" s="1"/>
  <c r="K14" i="78"/>
  <c r="K19" i="78" s="1"/>
  <c r="J14" i="78"/>
  <c r="J19" i="78" s="1"/>
  <c r="I14" i="78"/>
  <c r="I19" i="78" s="1"/>
  <c r="H14" i="78"/>
  <c r="H19" i="78" s="1"/>
  <c r="E14" i="78"/>
  <c r="E19" i="78" s="1"/>
  <c r="D14" i="78"/>
  <c r="D19" i="78" s="1"/>
  <c r="C14" i="78"/>
  <c r="C19" i="78" s="1"/>
  <c r="B14" i="78"/>
  <c r="B19" i="78" s="1"/>
  <c r="L13" i="78"/>
  <c r="L18" i="78" s="1"/>
  <c r="K13" i="78"/>
  <c r="K18" i="78" s="1"/>
  <c r="J13" i="78"/>
  <c r="J18" i="78" s="1"/>
  <c r="I13" i="78"/>
  <c r="I18" i="78" s="1"/>
  <c r="H13" i="78"/>
  <c r="H18" i="78" s="1"/>
  <c r="E13" i="78"/>
  <c r="E18" i="78" s="1"/>
  <c r="D13" i="78"/>
  <c r="D18" i="78" s="1"/>
  <c r="C13" i="78"/>
  <c r="C18" i="78" s="1"/>
  <c r="B13" i="78"/>
  <c r="B18" i="78" s="1"/>
  <c r="K17" i="77"/>
  <c r="E17" i="77"/>
  <c r="L12" i="77"/>
  <c r="K12" i="77"/>
  <c r="K16" i="77" s="1"/>
  <c r="J12" i="77"/>
  <c r="J16" i="77" s="1"/>
  <c r="I12" i="77"/>
  <c r="I16" i="77" s="1"/>
  <c r="H12" i="77"/>
  <c r="H16" i="77" s="1"/>
  <c r="E12" i="77"/>
  <c r="E16" i="77" s="1"/>
  <c r="D12" i="77"/>
  <c r="D16" i="77" s="1"/>
  <c r="C12" i="77"/>
  <c r="C16" i="77" s="1"/>
  <c r="B12" i="77"/>
  <c r="B16" i="77" s="1"/>
  <c r="L11" i="77"/>
  <c r="K11" i="77"/>
  <c r="K15" i="77" s="1"/>
  <c r="J11" i="77"/>
  <c r="J15" i="77" s="1"/>
  <c r="I11" i="77"/>
  <c r="I15" i="77" s="1"/>
  <c r="H11" i="77"/>
  <c r="H15" i="77" s="1"/>
  <c r="E11" i="77"/>
  <c r="E15" i="77" s="1"/>
  <c r="D11" i="77"/>
  <c r="D15" i="77" s="1"/>
  <c r="C11" i="77"/>
  <c r="C15" i="77" s="1"/>
  <c r="B11" i="77"/>
  <c r="B15" i="77" s="1"/>
  <c r="L21" i="76"/>
  <c r="K21" i="76"/>
  <c r="E21" i="76"/>
  <c r="L15" i="76"/>
  <c r="L20" i="76" s="1"/>
  <c r="K15" i="76"/>
  <c r="K20" i="76" s="1"/>
  <c r="J15" i="76"/>
  <c r="J20" i="76" s="1"/>
  <c r="I15" i="76"/>
  <c r="I20" i="76" s="1"/>
  <c r="H15" i="76"/>
  <c r="H20" i="76" s="1"/>
  <c r="E15" i="76"/>
  <c r="E20" i="76" s="1"/>
  <c r="D15" i="76"/>
  <c r="D20" i="76" s="1"/>
  <c r="C15" i="76"/>
  <c r="C20" i="76" s="1"/>
  <c r="B15" i="76"/>
  <c r="B20" i="76" s="1"/>
  <c r="L14" i="76"/>
  <c r="L19" i="76" s="1"/>
  <c r="K14" i="76"/>
  <c r="K19" i="76" s="1"/>
  <c r="J14" i="76"/>
  <c r="J19" i="76" s="1"/>
  <c r="I14" i="76"/>
  <c r="I19" i="76" s="1"/>
  <c r="H14" i="76"/>
  <c r="H19" i="76" s="1"/>
  <c r="E14" i="76"/>
  <c r="E19" i="76" s="1"/>
  <c r="D14" i="76"/>
  <c r="D19" i="76" s="1"/>
  <c r="C14" i="76"/>
  <c r="C19" i="76" s="1"/>
  <c r="B14" i="76"/>
  <c r="B19" i="76" s="1"/>
  <c r="L13" i="76"/>
  <c r="L18" i="76" s="1"/>
  <c r="K13" i="76"/>
  <c r="K18" i="76" s="1"/>
  <c r="J13" i="76"/>
  <c r="J18" i="76" s="1"/>
  <c r="I13" i="76"/>
  <c r="I18" i="76" s="1"/>
  <c r="H13" i="76"/>
  <c r="H18" i="76" s="1"/>
  <c r="E13" i="76"/>
  <c r="E18" i="76" s="1"/>
  <c r="D13" i="76"/>
  <c r="D18" i="76" s="1"/>
  <c r="C13" i="76"/>
  <c r="C18" i="76" s="1"/>
  <c r="B13" i="76"/>
  <c r="B18" i="76" s="1"/>
  <c r="L21" i="75"/>
  <c r="K21" i="75"/>
  <c r="E21" i="75"/>
  <c r="L15" i="75"/>
  <c r="K15" i="75"/>
  <c r="K20" i="75" s="1"/>
  <c r="J15" i="75"/>
  <c r="J20" i="75" s="1"/>
  <c r="I15" i="75"/>
  <c r="I20" i="75" s="1"/>
  <c r="H15" i="75"/>
  <c r="H20" i="75" s="1"/>
  <c r="E15" i="75"/>
  <c r="E20" i="75" s="1"/>
  <c r="D15" i="75"/>
  <c r="D20" i="75" s="1"/>
  <c r="C15" i="75"/>
  <c r="C20" i="75" s="1"/>
  <c r="B15" i="75"/>
  <c r="B20" i="75" s="1"/>
  <c r="L14" i="75"/>
  <c r="L19" i="75" s="1"/>
  <c r="K14" i="75"/>
  <c r="K19" i="75" s="1"/>
  <c r="J14" i="75"/>
  <c r="J19" i="75" s="1"/>
  <c r="I14" i="75"/>
  <c r="I19" i="75" s="1"/>
  <c r="H14" i="75"/>
  <c r="H19" i="75" s="1"/>
  <c r="E14" i="75"/>
  <c r="E19" i="75" s="1"/>
  <c r="D14" i="75"/>
  <c r="D19" i="75" s="1"/>
  <c r="C14" i="75"/>
  <c r="C19" i="75" s="1"/>
  <c r="B14" i="75"/>
  <c r="B19" i="75" s="1"/>
  <c r="L13" i="75"/>
  <c r="L18" i="75" s="1"/>
  <c r="K13" i="75"/>
  <c r="K18" i="75" s="1"/>
  <c r="J13" i="75"/>
  <c r="J18" i="75" s="1"/>
  <c r="I13" i="75"/>
  <c r="I18" i="75" s="1"/>
  <c r="H13" i="75"/>
  <c r="H18" i="75" s="1"/>
  <c r="E13" i="75"/>
  <c r="E18" i="75" s="1"/>
  <c r="D13" i="75"/>
  <c r="D18" i="75" s="1"/>
  <c r="C13" i="75"/>
  <c r="C18" i="75" s="1"/>
  <c r="B13" i="75"/>
  <c r="B18" i="75" s="1"/>
  <c r="K17" i="74"/>
  <c r="E17" i="74"/>
  <c r="L12" i="74"/>
  <c r="K12" i="74"/>
  <c r="K16" i="74" s="1"/>
  <c r="J12" i="74"/>
  <c r="J16" i="74" s="1"/>
  <c r="I12" i="74"/>
  <c r="I16" i="74" s="1"/>
  <c r="H12" i="74"/>
  <c r="H16" i="74" s="1"/>
  <c r="E12" i="74"/>
  <c r="E16" i="74" s="1"/>
  <c r="D12" i="74"/>
  <c r="D16" i="74" s="1"/>
  <c r="C12" i="74"/>
  <c r="C16" i="74" s="1"/>
  <c r="B12" i="74"/>
  <c r="B16" i="74" s="1"/>
  <c r="L11" i="74"/>
  <c r="K11" i="74"/>
  <c r="K15" i="74" s="1"/>
  <c r="J11" i="74"/>
  <c r="J15" i="74" s="1"/>
  <c r="I11" i="74"/>
  <c r="I15" i="74" s="1"/>
  <c r="H11" i="74"/>
  <c r="H15" i="74" s="1"/>
  <c r="E11" i="74"/>
  <c r="E15" i="74" s="1"/>
  <c r="D11" i="74"/>
  <c r="D15" i="74" s="1"/>
  <c r="C11" i="74"/>
  <c r="C15" i="74" s="1"/>
  <c r="B11" i="74"/>
  <c r="B15" i="74" s="1"/>
  <c r="L21" i="73"/>
  <c r="K21" i="73"/>
  <c r="E21" i="73"/>
  <c r="L15" i="73"/>
  <c r="L20" i="73" s="1"/>
  <c r="K15" i="73"/>
  <c r="K20" i="73" s="1"/>
  <c r="J15" i="73"/>
  <c r="J20" i="73" s="1"/>
  <c r="I15" i="73"/>
  <c r="I20" i="73" s="1"/>
  <c r="H15" i="73"/>
  <c r="H20" i="73" s="1"/>
  <c r="E15" i="73"/>
  <c r="E20" i="73" s="1"/>
  <c r="D15" i="73"/>
  <c r="D20" i="73" s="1"/>
  <c r="C15" i="73"/>
  <c r="C20" i="73" s="1"/>
  <c r="B15" i="73"/>
  <c r="B20" i="73" s="1"/>
  <c r="L14" i="73"/>
  <c r="L19" i="73" s="1"/>
  <c r="K14" i="73"/>
  <c r="K19" i="73" s="1"/>
  <c r="J14" i="73"/>
  <c r="J19" i="73" s="1"/>
  <c r="I14" i="73"/>
  <c r="I19" i="73" s="1"/>
  <c r="H14" i="73"/>
  <c r="H19" i="73" s="1"/>
  <c r="E14" i="73"/>
  <c r="E19" i="73" s="1"/>
  <c r="D14" i="73"/>
  <c r="D19" i="73" s="1"/>
  <c r="C14" i="73"/>
  <c r="C19" i="73" s="1"/>
  <c r="B14" i="73"/>
  <c r="B19" i="73" s="1"/>
  <c r="L13" i="73"/>
  <c r="L18" i="73" s="1"/>
  <c r="K13" i="73"/>
  <c r="K18" i="73" s="1"/>
  <c r="J13" i="73"/>
  <c r="J18" i="73" s="1"/>
  <c r="I13" i="73"/>
  <c r="I18" i="73" s="1"/>
  <c r="H13" i="73"/>
  <c r="H18" i="73" s="1"/>
  <c r="E13" i="73"/>
  <c r="E18" i="73" s="1"/>
  <c r="D13" i="73"/>
  <c r="D18" i="73" s="1"/>
  <c r="C13" i="73"/>
  <c r="C18" i="73" s="1"/>
  <c r="B13" i="73"/>
  <c r="B18" i="73" s="1"/>
  <c r="L21" i="72"/>
  <c r="K21" i="72"/>
  <c r="E21" i="72"/>
  <c r="L15" i="72"/>
  <c r="K15" i="72"/>
  <c r="K20" i="72" s="1"/>
  <c r="J15" i="72"/>
  <c r="J20" i="72" s="1"/>
  <c r="I15" i="72"/>
  <c r="I20" i="72" s="1"/>
  <c r="H15" i="72"/>
  <c r="H20" i="72" s="1"/>
  <c r="E15" i="72"/>
  <c r="E20" i="72" s="1"/>
  <c r="D15" i="72"/>
  <c r="D20" i="72" s="1"/>
  <c r="C15" i="72"/>
  <c r="C20" i="72" s="1"/>
  <c r="B15" i="72"/>
  <c r="B20" i="72" s="1"/>
  <c r="L14" i="72"/>
  <c r="L19" i="72" s="1"/>
  <c r="K14" i="72"/>
  <c r="K19" i="72" s="1"/>
  <c r="J14" i="72"/>
  <c r="J19" i="72" s="1"/>
  <c r="I14" i="72"/>
  <c r="I19" i="72" s="1"/>
  <c r="H14" i="72"/>
  <c r="H19" i="72" s="1"/>
  <c r="E14" i="72"/>
  <c r="E19" i="72" s="1"/>
  <c r="D14" i="72"/>
  <c r="D19" i="72" s="1"/>
  <c r="C14" i="72"/>
  <c r="C19" i="72" s="1"/>
  <c r="B14" i="72"/>
  <c r="B19" i="72" s="1"/>
  <c r="L13" i="72"/>
  <c r="L18" i="72" s="1"/>
  <c r="K13" i="72"/>
  <c r="K18" i="72" s="1"/>
  <c r="J13" i="72"/>
  <c r="J18" i="72" s="1"/>
  <c r="I13" i="72"/>
  <c r="I18" i="72" s="1"/>
  <c r="H13" i="72"/>
  <c r="H18" i="72" s="1"/>
  <c r="E13" i="72"/>
  <c r="E18" i="72" s="1"/>
  <c r="D13" i="72"/>
  <c r="D18" i="72" s="1"/>
  <c r="C13" i="72"/>
  <c r="C18" i="72" s="1"/>
  <c r="B13" i="72"/>
  <c r="B18" i="72" s="1"/>
  <c r="K17" i="71"/>
  <c r="E17" i="71"/>
  <c r="L12" i="71"/>
  <c r="K12" i="71"/>
  <c r="K16" i="71" s="1"/>
  <c r="J12" i="71"/>
  <c r="J16" i="71" s="1"/>
  <c r="I12" i="71"/>
  <c r="I16" i="71" s="1"/>
  <c r="H12" i="71"/>
  <c r="H16" i="71" s="1"/>
  <c r="E12" i="71"/>
  <c r="E16" i="71" s="1"/>
  <c r="D12" i="71"/>
  <c r="D16" i="71" s="1"/>
  <c r="C12" i="71"/>
  <c r="C16" i="71" s="1"/>
  <c r="B12" i="71"/>
  <c r="B16" i="71" s="1"/>
  <c r="L11" i="71"/>
  <c r="K11" i="71"/>
  <c r="K15" i="71" s="1"/>
  <c r="J11" i="71"/>
  <c r="J15" i="71" s="1"/>
  <c r="I11" i="71"/>
  <c r="I15" i="71" s="1"/>
  <c r="H11" i="71"/>
  <c r="H15" i="71" s="1"/>
  <c r="E11" i="71"/>
  <c r="E15" i="71" s="1"/>
  <c r="D11" i="71"/>
  <c r="D15" i="71" s="1"/>
  <c r="C11" i="71"/>
  <c r="C15" i="71" s="1"/>
  <c r="B11" i="71"/>
  <c r="B15" i="71" s="1"/>
  <c r="L21" i="70"/>
  <c r="K21" i="70"/>
  <c r="E21" i="70"/>
  <c r="L15" i="70"/>
  <c r="L20" i="70" s="1"/>
  <c r="K15" i="70"/>
  <c r="K20" i="70" s="1"/>
  <c r="J15" i="70"/>
  <c r="J20" i="70" s="1"/>
  <c r="I15" i="70"/>
  <c r="I20" i="70" s="1"/>
  <c r="H15" i="70"/>
  <c r="H20" i="70" s="1"/>
  <c r="E15" i="70"/>
  <c r="E20" i="70" s="1"/>
  <c r="D15" i="70"/>
  <c r="D20" i="70" s="1"/>
  <c r="C15" i="70"/>
  <c r="C20" i="70" s="1"/>
  <c r="B15" i="70"/>
  <c r="B20" i="70" s="1"/>
  <c r="L14" i="70"/>
  <c r="L19" i="70" s="1"/>
  <c r="K14" i="70"/>
  <c r="K19" i="70" s="1"/>
  <c r="J14" i="70"/>
  <c r="J19" i="70" s="1"/>
  <c r="I14" i="70"/>
  <c r="I19" i="70" s="1"/>
  <c r="H14" i="70"/>
  <c r="H19" i="70" s="1"/>
  <c r="E14" i="70"/>
  <c r="E19" i="70" s="1"/>
  <c r="D14" i="70"/>
  <c r="D19" i="70" s="1"/>
  <c r="C14" i="70"/>
  <c r="C19" i="70" s="1"/>
  <c r="B14" i="70"/>
  <c r="B19" i="70" s="1"/>
  <c r="L13" i="70"/>
  <c r="L18" i="70" s="1"/>
  <c r="K13" i="70"/>
  <c r="K18" i="70" s="1"/>
  <c r="J13" i="70"/>
  <c r="J18" i="70" s="1"/>
  <c r="I13" i="70"/>
  <c r="I18" i="70" s="1"/>
  <c r="H13" i="70"/>
  <c r="H18" i="70" s="1"/>
  <c r="E13" i="70"/>
  <c r="E18" i="70" s="1"/>
  <c r="D13" i="70"/>
  <c r="D18" i="70" s="1"/>
  <c r="C13" i="70"/>
  <c r="C18" i="70" s="1"/>
  <c r="B13" i="70"/>
  <c r="B18" i="70" s="1"/>
  <c r="L21" i="69"/>
  <c r="K21" i="69"/>
  <c r="E21" i="69"/>
  <c r="L15" i="69"/>
  <c r="K15" i="69"/>
  <c r="K20" i="69" s="1"/>
  <c r="J15" i="69"/>
  <c r="J20" i="69" s="1"/>
  <c r="I15" i="69"/>
  <c r="I20" i="69" s="1"/>
  <c r="H15" i="69"/>
  <c r="H20" i="69" s="1"/>
  <c r="E15" i="69"/>
  <c r="E20" i="69" s="1"/>
  <c r="D15" i="69"/>
  <c r="D20" i="69" s="1"/>
  <c r="C15" i="69"/>
  <c r="C20" i="69" s="1"/>
  <c r="B15" i="69"/>
  <c r="B20" i="69" s="1"/>
  <c r="L14" i="69"/>
  <c r="L19" i="69" s="1"/>
  <c r="K14" i="69"/>
  <c r="K19" i="69" s="1"/>
  <c r="J14" i="69"/>
  <c r="J19" i="69" s="1"/>
  <c r="I14" i="69"/>
  <c r="I19" i="69" s="1"/>
  <c r="H14" i="69"/>
  <c r="H19" i="69" s="1"/>
  <c r="E14" i="69"/>
  <c r="E19" i="69" s="1"/>
  <c r="D14" i="69"/>
  <c r="D19" i="69" s="1"/>
  <c r="C14" i="69"/>
  <c r="C19" i="69" s="1"/>
  <c r="B14" i="69"/>
  <c r="B19" i="69" s="1"/>
  <c r="L13" i="69"/>
  <c r="L18" i="69" s="1"/>
  <c r="K13" i="69"/>
  <c r="K18" i="69" s="1"/>
  <c r="J13" i="69"/>
  <c r="J18" i="69" s="1"/>
  <c r="I13" i="69"/>
  <c r="I18" i="69" s="1"/>
  <c r="H13" i="69"/>
  <c r="H18" i="69" s="1"/>
  <c r="E13" i="69"/>
  <c r="E18" i="69" s="1"/>
  <c r="D13" i="69"/>
  <c r="D18" i="69" s="1"/>
  <c r="C13" i="69"/>
  <c r="C18" i="69" s="1"/>
  <c r="B13" i="69"/>
  <c r="B18" i="69" s="1"/>
  <c r="K17" i="68"/>
  <c r="E17" i="68"/>
  <c r="L12" i="68"/>
  <c r="K12" i="68"/>
  <c r="K16" i="68" s="1"/>
  <c r="J12" i="68"/>
  <c r="J16" i="68" s="1"/>
  <c r="I12" i="68"/>
  <c r="I16" i="68" s="1"/>
  <c r="H12" i="68"/>
  <c r="H16" i="68" s="1"/>
  <c r="E12" i="68"/>
  <c r="E16" i="68" s="1"/>
  <c r="D12" i="68"/>
  <c r="D16" i="68" s="1"/>
  <c r="C12" i="68"/>
  <c r="C16" i="68" s="1"/>
  <c r="B12" i="68"/>
  <c r="B16" i="68" s="1"/>
  <c r="L11" i="68"/>
  <c r="K11" i="68"/>
  <c r="K15" i="68" s="1"/>
  <c r="J11" i="68"/>
  <c r="J15" i="68" s="1"/>
  <c r="I11" i="68"/>
  <c r="I15" i="68" s="1"/>
  <c r="H11" i="68"/>
  <c r="H15" i="68" s="1"/>
  <c r="E11" i="68"/>
  <c r="E15" i="68" s="1"/>
  <c r="D11" i="68"/>
  <c r="D15" i="68" s="1"/>
  <c r="C11" i="68"/>
  <c r="C15" i="68" s="1"/>
  <c r="B11" i="68"/>
  <c r="B15" i="68" s="1"/>
  <c r="L21" i="67"/>
  <c r="K21" i="67"/>
  <c r="E21" i="67"/>
  <c r="L15" i="67"/>
  <c r="L20" i="67" s="1"/>
  <c r="K15" i="67"/>
  <c r="K20" i="67" s="1"/>
  <c r="J15" i="67"/>
  <c r="J20" i="67" s="1"/>
  <c r="I15" i="67"/>
  <c r="I20" i="67" s="1"/>
  <c r="H15" i="67"/>
  <c r="H20" i="67" s="1"/>
  <c r="E15" i="67"/>
  <c r="E20" i="67" s="1"/>
  <c r="D15" i="67"/>
  <c r="D20" i="67" s="1"/>
  <c r="C15" i="67"/>
  <c r="C20" i="67" s="1"/>
  <c r="B15" i="67"/>
  <c r="B20" i="67" s="1"/>
  <c r="L14" i="67"/>
  <c r="L19" i="67" s="1"/>
  <c r="K14" i="67"/>
  <c r="K19" i="67" s="1"/>
  <c r="J14" i="67"/>
  <c r="J19" i="67" s="1"/>
  <c r="I14" i="67"/>
  <c r="I19" i="67" s="1"/>
  <c r="H14" i="67"/>
  <c r="H19" i="67" s="1"/>
  <c r="E14" i="67"/>
  <c r="E19" i="67" s="1"/>
  <c r="D14" i="67"/>
  <c r="D19" i="67" s="1"/>
  <c r="C14" i="67"/>
  <c r="C19" i="67" s="1"/>
  <c r="B14" i="67"/>
  <c r="B19" i="67" s="1"/>
  <c r="L13" i="67"/>
  <c r="L18" i="67" s="1"/>
  <c r="K13" i="67"/>
  <c r="K18" i="67" s="1"/>
  <c r="J13" i="67"/>
  <c r="J18" i="67" s="1"/>
  <c r="I13" i="67"/>
  <c r="I18" i="67" s="1"/>
  <c r="H13" i="67"/>
  <c r="H18" i="67" s="1"/>
  <c r="E13" i="67"/>
  <c r="E18" i="67" s="1"/>
  <c r="D13" i="67"/>
  <c r="D18" i="67" s="1"/>
  <c r="C13" i="67"/>
  <c r="C18" i="67" s="1"/>
  <c r="B13" i="67"/>
  <c r="B18" i="67" s="1"/>
  <c r="L21" i="66"/>
  <c r="K21" i="66"/>
  <c r="E21" i="66"/>
  <c r="L15" i="66"/>
  <c r="K15" i="66"/>
  <c r="K20" i="66" s="1"/>
  <c r="J15" i="66"/>
  <c r="J20" i="66" s="1"/>
  <c r="I15" i="66"/>
  <c r="I20" i="66" s="1"/>
  <c r="H15" i="66"/>
  <c r="H20" i="66" s="1"/>
  <c r="E15" i="66"/>
  <c r="E20" i="66" s="1"/>
  <c r="D15" i="66"/>
  <c r="D20" i="66" s="1"/>
  <c r="C15" i="66"/>
  <c r="C20" i="66" s="1"/>
  <c r="B15" i="66"/>
  <c r="B20" i="66" s="1"/>
  <c r="L14" i="66"/>
  <c r="L19" i="66" s="1"/>
  <c r="K14" i="66"/>
  <c r="K19" i="66" s="1"/>
  <c r="J14" i="66"/>
  <c r="J19" i="66" s="1"/>
  <c r="I14" i="66"/>
  <c r="I19" i="66" s="1"/>
  <c r="H14" i="66"/>
  <c r="H19" i="66" s="1"/>
  <c r="E14" i="66"/>
  <c r="E19" i="66" s="1"/>
  <c r="D14" i="66"/>
  <c r="D19" i="66" s="1"/>
  <c r="C14" i="66"/>
  <c r="C19" i="66" s="1"/>
  <c r="B14" i="66"/>
  <c r="B19" i="66" s="1"/>
  <c r="L13" i="66"/>
  <c r="L18" i="66" s="1"/>
  <c r="K13" i="66"/>
  <c r="K18" i="66" s="1"/>
  <c r="J13" i="66"/>
  <c r="J18" i="66" s="1"/>
  <c r="I13" i="66"/>
  <c r="I18" i="66" s="1"/>
  <c r="H13" i="66"/>
  <c r="H18" i="66" s="1"/>
  <c r="E13" i="66"/>
  <c r="E18" i="66" s="1"/>
  <c r="D13" i="66"/>
  <c r="D18" i="66" s="1"/>
  <c r="C13" i="66"/>
  <c r="C18" i="66" s="1"/>
  <c r="B13" i="66"/>
  <c r="B18" i="66" s="1"/>
  <c r="L11" i="65"/>
  <c r="K11" i="65"/>
  <c r="K15" i="65" s="1"/>
  <c r="J11" i="65"/>
  <c r="J15" i="65" s="1"/>
  <c r="I11" i="65"/>
  <c r="I15" i="65" s="1"/>
  <c r="H11" i="65"/>
  <c r="H15" i="65" s="1"/>
  <c r="K17" i="65"/>
  <c r="E17" i="65"/>
  <c r="L12" i="65"/>
  <c r="K12" i="65"/>
  <c r="K16" i="65" s="1"/>
  <c r="J12" i="65"/>
  <c r="J16" i="65" s="1"/>
  <c r="I12" i="65"/>
  <c r="I16" i="65" s="1"/>
  <c r="H12" i="65"/>
  <c r="H16" i="65" s="1"/>
  <c r="E12" i="65"/>
  <c r="E16" i="65" s="1"/>
  <c r="D12" i="65"/>
  <c r="D16" i="65" s="1"/>
  <c r="C12" i="65"/>
  <c r="C16" i="65" s="1"/>
  <c r="B12" i="65"/>
  <c r="B16" i="65" s="1"/>
  <c r="E11" i="65"/>
  <c r="E15" i="65" s="1"/>
  <c r="D11" i="65"/>
  <c r="D15" i="65" s="1"/>
  <c r="C11" i="65"/>
  <c r="C15" i="65" s="1"/>
  <c r="B11" i="65"/>
  <c r="B15" i="65" s="1"/>
  <c r="L21" i="64"/>
  <c r="K21" i="64"/>
  <c r="E21" i="64"/>
  <c r="L15" i="64"/>
  <c r="L20" i="64" s="1"/>
  <c r="K15" i="64"/>
  <c r="K20" i="64" s="1"/>
  <c r="J15" i="64"/>
  <c r="J20" i="64" s="1"/>
  <c r="I15" i="64"/>
  <c r="I20" i="64" s="1"/>
  <c r="H15" i="64"/>
  <c r="H20" i="64" s="1"/>
  <c r="E15" i="64"/>
  <c r="E20" i="64" s="1"/>
  <c r="D15" i="64"/>
  <c r="D20" i="64" s="1"/>
  <c r="C15" i="64"/>
  <c r="C20" i="64" s="1"/>
  <c r="B15" i="64"/>
  <c r="B20" i="64" s="1"/>
  <c r="L14" i="64"/>
  <c r="L19" i="64" s="1"/>
  <c r="K14" i="64"/>
  <c r="K19" i="64" s="1"/>
  <c r="J14" i="64"/>
  <c r="J19" i="64" s="1"/>
  <c r="I14" i="64"/>
  <c r="I19" i="64" s="1"/>
  <c r="H14" i="64"/>
  <c r="H19" i="64" s="1"/>
  <c r="E14" i="64"/>
  <c r="E19" i="64" s="1"/>
  <c r="D14" i="64"/>
  <c r="D19" i="64" s="1"/>
  <c r="C14" i="64"/>
  <c r="C19" i="64" s="1"/>
  <c r="B14" i="64"/>
  <c r="B19" i="64" s="1"/>
  <c r="L13" i="64"/>
  <c r="L18" i="64" s="1"/>
  <c r="K13" i="64"/>
  <c r="K18" i="64" s="1"/>
  <c r="J13" i="64"/>
  <c r="J18" i="64" s="1"/>
  <c r="I13" i="64"/>
  <c r="I18" i="64" s="1"/>
  <c r="H13" i="64"/>
  <c r="H18" i="64" s="1"/>
  <c r="E13" i="64"/>
  <c r="E18" i="64" s="1"/>
  <c r="D13" i="64"/>
  <c r="D18" i="64" s="1"/>
  <c r="C13" i="64"/>
  <c r="C18" i="64" s="1"/>
  <c r="B13" i="64"/>
  <c r="B18" i="64" s="1"/>
  <c r="L21" i="63"/>
  <c r="K21" i="63"/>
  <c r="E21" i="63"/>
  <c r="L15" i="63"/>
  <c r="K15" i="63"/>
  <c r="K20" i="63" s="1"/>
  <c r="J15" i="63"/>
  <c r="J20" i="63" s="1"/>
  <c r="I15" i="63"/>
  <c r="I20" i="63" s="1"/>
  <c r="H15" i="63"/>
  <c r="H20" i="63" s="1"/>
  <c r="E15" i="63"/>
  <c r="E20" i="63" s="1"/>
  <c r="D15" i="63"/>
  <c r="D20" i="63" s="1"/>
  <c r="C15" i="63"/>
  <c r="C20" i="63" s="1"/>
  <c r="B15" i="63"/>
  <c r="B20" i="63" s="1"/>
  <c r="L14" i="63"/>
  <c r="L19" i="63" s="1"/>
  <c r="K14" i="63"/>
  <c r="K19" i="63" s="1"/>
  <c r="J14" i="63"/>
  <c r="J19" i="63" s="1"/>
  <c r="I14" i="63"/>
  <c r="I19" i="63" s="1"/>
  <c r="H14" i="63"/>
  <c r="H19" i="63" s="1"/>
  <c r="E14" i="63"/>
  <c r="E19" i="63" s="1"/>
  <c r="D14" i="63"/>
  <c r="D19" i="63" s="1"/>
  <c r="C14" i="63"/>
  <c r="C19" i="63" s="1"/>
  <c r="B14" i="63"/>
  <c r="B19" i="63" s="1"/>
  <c r="L13" i="63"/>
  <c r="L18" i="63" s="1"/>
  <c r="K13" i="63"/>
  <c r="K18" i="63" s="1"/>
  <c r="J13" i="63"/>
  <c r="J18" i="63" s="1"/>
  <c r="I13" i="63"/>
  <c r="I18" i="63" s="1"/>
  <c r="H13" i="63"/>
  <c r="H18" i="63" s="1"/>
  <c r="E13" i="63"/>
  <c r="E18" i="63" s="1"/>
  <c r="D13" i="63"/>
  <c r="D18" i="63" s="1"/>
  <c r="C13" i="63"/>
  <c r="C18" i="63" s="1"/>
  <c r="B13" i="63"/>
  <c r="B18" i="63" s="1"/>
  <c r="K17" i="62"/>
  <c r="E17" i="62"/>
  <c r="L12" i="62"/>
  <c r="K12" i="62"/>
  <c r="K16" i="62" s="1"/>
  <c r="J12" i="62"/>
  <c r="J16" i="62" s="1"/>
  <c r="I12" i="62"/>
  <c r="I16" i="62" s="1"/>
  <c r="H12" i="62"/>
  <c r="H16" i="62" s="1"/>
  <c r="E12" i="62"/>
  <c r="E16" i="62" s="1"/>
  <c r="D12" i="62"/>
  <c r="D16" i="62" s="1"/>
  <c r="C12" i="62"/>
  <c r="C16" i="62" s="1"/>
  <c r="B12" i="62"/>
  <c r="B16" i="62" s="1"/>
  <c r="L11" i="62"/>
  <c r="K11" i="62"/>
  <c r="K15" i="62" s="1"/>
  <c r="J11" i="62"/>
  <c r="J15" i="62" s="1"/>
  <c r="I11" i="62"/>
  <c r="I15" i="62" s="1"/>
  <c r="H11" i="62"/>
  <c r="H15" i="62" s="1"/>
  <c r="E11" i="62"/>
  <c r="E15" i="62" s="1"/>
  <c r="D11" i="62"/>
  <c r="D15" i="62" s="1"/>
  <c r="C11" i="62"/>
  <c r="C15" i="62" s="1"/>
  <c r="B11" i="62"/>
  <c r="B15" i="62" s="1"/>
  <c r="L18" i="32"/>
  <c r="L21" i="61"/>
  <c r="K21" i="61"/>
  <c r="E21" i="61"/>
  <c r="L15" i="61"/>
  <c r="L20" i="61" s="1"/>
  <c r="K15" i="61"/>
  <c r="K20" i="61" s="1"/>
  <c r="J15" i="61"/>
  <c r="J20" i="61" s="1"/>
  <c r="I15" i="61"/>
  <c r="I20" i="61" s="1"/>
  <c r="H15" i="61"/>
  <c r="H20" i="61" s="1"/>
  <c r="E15" i="61"/>
  <c r="E20" i="61" s="1"/>
  <c r="D15" i="61"/>
  <c r="D20" i="61" s="1"/>
  <c r="C15" i="61"/>
  <c r="C20" i="61" s="1"/>
  <c r="B15" i="61"/>
  <c r="B20" i="61" s="1"/>
  <c r="L14" i="61"/>
  <c r="L19" i="61" s="1"/>
  <c r="K14" i="61"/>
  <c r="K19" i="61" s="1"/>
  <c r="J14" i="61"/>
  <c r="J19" i="61" s="1"/>
  <c r="I14" i="61"/>
  <c r="I19" i="61" s="1"/>
  <c r="H14" i="61"/>
  <c r="H19" i="61" s="1"/>
  <c r="E14" i="61"/>
  <c r="E19" i="61" s="1"/>
  <c r="D14" i="61"/>
  <c r="D19" i="61" s="1"/>
  <c r="C14" i="61"/>
  <c r="C19" i="61" s="1"/>
  <c r="B14" i="61"/>
  <c r="B19" i="61" s="1"/>
  <c r="L13" i="61"/>
  <c r="L18" i="61" s="1"/>
  <c r="K13" i="61"/>
  <c r="K18" i="61" s="1"/>
  <c r="J13" i="61"/>
  <c r="J18" i="61" s="1"/>
  <c r="I13" i="61"/>
  <c r="I18" i="61" s="1"/>
  <c r="H13" i="61"/>
  <c r="H18" i="61" s="1"/>
  <c r="E13" i="61"/>
  <c r="E18" i="61" s="1"/>
  <c r="D13" i="61"/>
  <c r="D18" i="61" s="1"/>
  <c r="C13" i="61"/>
  <c r="C18" i="61" s="1"/>
  <c r="B13" i="61"/>
  <c r="B18" i="61" s="1"/>
  <c r="L21" i="60" l="1"/>
  <c r="K21" i="60"/>
  <c r="E21" i="60"/>
  <c r="L15" i="60"/>
  <c r="K15" i="60"/>
  <c r="K20" i="60" s="1"/>
  <c r="J15" i="60"/>
  <c r="J20" i="60" s="1"/>
  <c r="I15" i="60"/>
  <c r="I20" i="60" s="1"/>
  <c r="H15" i="60"/>
  <c r="H20" i="60" s="1"/>
  <c r="E15" i="60"/>
  <c r="E20" i="60" s="1"/>
  <c r="D15" i="60"/>
  <c r="D20" i="60" s="1"/>
  <c r="C15" i="60"/>
  <c r="C20" i="60" s="1"/>
  <c r="B15" i="60"/>
  <c r="B20" i="60" s="1"/>
  <c r="L14" i="60"/>
  <c r="L19" i="60" s="1"/>
  <c r="K14" i="60"/>
  <c r="K19" i="60" s="1"/>
  <c r="J14" i="60"/>
  <c r="J19" i="60" s="1"/>
  <c r="I14" i="60"/>
  <c r="I19" i="60" s="1"/>
  <c r="H14" i="60"/>
  <c r="H19" i="60" s="1"/>
  <c r="E14" i="60"/>
  <c r="E19" i="60" s="1"/>
  <c r="D14" i="60"/>
  <c r="D19" i="60" s="1"/>
  <c r="C14" i="60"/>
  <c r="C19" i="60" s="1"/>
  <c r="B14" i="60"/>
  <c r="B19" i="60" s="1"/>
  <c r="L13" i="60"/>
  <c r="L18" i="60" s="1"/>
  <c r="K13" i="60"/>
  <c r="K18" i="60" s="1"/>
  <c r="J13" i="60"/>
  <c r="J18" i="60" s="1"/>
  <c r="I13" i="60"/>
  <c r="I18" i="60" s="1"/>
  <c r="H13" i="60"/>
  <c r="H18" i="60" s="1"/>
  <c r="E13" i="60"/>
  <c r="E18" i="60" s="1"/>
  <c r="D13" i="60"/>
  <c r="D18" i="60" s="1"/>
  <c r="C13" i="60"/>
  <c r="C18" i="60" s="1"/>
  <c r="B13" i="60"/>
  <c r="B18" i="60" s="1"/>
  <c r="K17" i="59"/>
  <c r="E17" i="59"/>
  <c r="L12" i="59"/>
  <c r="K12" i="59"/>
  <c r="K16" i="59" s="1"/>
  <c r="J12" i="59"/>
  <c r="J16" i="59" s="1"/>
  <c r="I12" i="59"/>
  <c r="I16" i="59" s="1"/>
  <c r="H12" i="59"/>
  <c r="H16" i="59" s="1"/>
  <c r="E12" i="59"/>
  <c r="E16" i="59" s="1"/>
  <c r="D12" i="59"/>
  <c r="D16" i="59" s="1"/>
  <c r="C12" i="59"/>
  <c r="C16" i="59" s="1"/>
  <c r="B12" i="59"/>
  <c r="B16" i="59" s="1"/>
  <c r="L11" i="59"/>
  <c r="K11" i="59"/>
  <c r="K15" i="59" s="1"/>
  <c r="J11" i="59"/>
  <c r="J15" i="59" s="1"/>
  <c r="I11" i="59"/>
  <c r="I15" i="59" s="1"/>
  <c r="H11" i="59"/>
  <c r="H15" i="59" s="1"/>
  <c r="E11" i="59"/>
  <c r="E15" i="59" s="1"/>
  <c r="D11" i="59"/>
  <c r="D15" i="59" s="1"/>
  <c r="C11" i="59"/>
  <c r="C15" i="59" s="1"/>
  <c r="B11" i="59"/>
  <c r="B15" i="59" s="1"/>
  <c r="L21" i="58"/>
  <c r="K21" i="58"/>
  <c r="E21" i="58"/>
  <c r="L15" i="58"/>
  <c r="L20" i="58" s="1"/>
  <c r="K15" i="58"/>
  <c r="K20" i="58" s="1"/>
  <c r="J15" i="58"/>
  <c r="J20" i="58" s="1"/>
  <c r="I15" i="58"/>
  <c r="I20" i="58" s="1"/>
  <c r="H15" i="58"/>
  <c r="H20" i="58" s="1"/>
  <c r="E15" i="58"/>
  <c r="E20" i="58" s="1"/>
  <c r="D15" i="58"/>
  <c r="D20" i="58" s="1"/>
  <c r="C15" i="58"/>
  <c r="C20" i="58" s="1"/>
  <c r="B15" i="58"/>
  <c r="B20" i="58" s="1"/>
  <c r="L14" i="58"/>
  <c r="L19" i="58" s="1"/>
  <c r="K14" i="58"/>
  <c r="K19" i="58" s="1"/>
  <c r="J14" i="58"/>
  <c r="J19" i="58" s="1"/>
  <c r="I14" i="58"/>
  <c r="I19" i="58" s="1"/>
  <c r="H14" i="58"/>
  <c r="H19" i="58" s="1"/>
  <c r="E14" i="58"/>
  <c r="E19" i="58" s="1"/>
  <c r="D14" i="58"/>
  <c r="D19" i="58" s="1"/>
  <c r="C14" i="58"/>
  <c r="C19" i="58" s="1"/>
  <c r="B14" i="58"/>
  <c r="B19" i="58" s="1"/>
  <c r="L13" i="58"/>
  <c r="L18" i="58" s="1"/>
  <c r="K13" i="58"/>
  <c r="K18" i="58" s="1"/>
  <c r="J13" i="58"/>
  <c r="J18" i="58" s="1"/>
  <c r="I13" i="58"/>
  <c r="I18" i="58" s="1"/>
  <c r="H13" i="58"/>
  <c r="H18" i="58" s="1"/>
  <c r="E13" i="58"/>
  <c r="E18" i="58" s="1"/>
  <c r="D13" i="58"/>
  <c r="D18" i="58" s="1"/>
  <c r="C13" i="58"/>
  <c r="C18" i="58" s="1"/>
  <c r="B13" i="58"/>
  <c r="B18" i="58" s="1"/>
  <c r="L21" i="57"/>
  <c r="K21" i="57"/>
  <c r="E21" i="57"/>
  <c r="L15" i="57"/>
  <c r="K15" i="57"/>
  <c r="K20" i="57" s="1"/>
  <c r="J15" i="57"/>
  <c r="J20" i="57" s="1"/>
  <c r="I15" i="57"/>
  <c r="I20" i="57" s="1"/>
  <c r="H15" i="57"/>
  <c r="H20" i="57" s="1"/>
  <c r="E15" i="57"/>
  <c r="E20" i="57" s="1"/>
  <c r="D15" i="57"/>
  <c r="D20" i="57" s="1"/>
  <c r="C15" i="57"/>
  <c r="C20" i="57" s="1"/>
  <c r="B15" i="57"/>
  <c r="B20" i="57" s="1"/>
  <c r="L14" i="57"/>
  <c r="L19" i="57" s="1"/>
  <c r="K14" i="57"/>
  <c r="K19" i="57" s="1"/>
  <c r="J14" i="57"/>
  <c r="J19" i="57" s="1"/>
  <c r="I14" i="57"/>
  <c r="I19" i="57" s="1"/>
  <c r="H14" i="57"/>
  <c r="H19" i="57" s="1"/>
  <c r="E14" i="57"/>
  <c r="E19" i="57" s="1"/>
  <c r="D14" i="57"/>
  <c r="D19" i="57" s="1"/>
  <c r="C14" i="57"/>
  <c r="C19" i="57" s="1"/>
  <c r="B14" i="57"/>
  <c r="B19" i="57" s="1"/>
  <c r="L13" i="57"/>
  <c r="L18" i="57" s="1"/>
  <c r="K13" i="57"/>
  <c r="K18" i="57" s="1"/>
  <c r="J13" i="57"/>
  <c r="J18" i="57" s="1"/>
  <c r="I13" i="57"/>
  <c r="I18" i="57" s="1"/>
  <c r="H13" i="57"/>
  <c r="H18" i="57" s="1"/>
  <c r="E13" i="57"/>
  <c r="E18" i="57" s="1"/>
  <c r="D13" i="57"/>
  <c r="D18" i="57" s="1"/>
  <c r="C13" i="57"/>
  <c r="C18" i="57" s="1"/>
  <c r="B13" i="57"/>
  <c r="B18" i="57" s="1"/>
  <c r="L17" i="56"/>
  <c r="K17" i="56"/>
  <c r="E17" i="56"/>
  <c r="L12" i="56"/>
  <c r="L16" i="56" s="1"/>
  <c r="K12" i="56"/>
  <c r="K16" i="56" s="1"/>
  <c r="J12" i="56"/>
  <c r="J16" i="56" s="1"/>
  <c r="I12" i="56"/>
  <c r="I16" i="56" s="1"/>
  <c r="H12" i="56"/>
  <c r="H16" i="56" s="1"/>
  <c r="E12" i="56"/>
  <c r="E16" i="56" s="1"/>
  <c r="D12" i="56"/>
  <c r="D16" i="56" s="1"/>
  <c r="C12" i="56"/>
  <c r="C16" i="56" s="1"/>
  <c r="B12" i="56"/>
  <c r="B16" i="56" s="1"/>
  <c r="L11" i="56"/>
  <c r="L15" i="56" s="1"/>
  <c r="K11" i="56"/>
  <c r="K15" i="56" s="1"/>
  <c r="J11" i="56"/>
  <c r="J15" i="56" s="1"/>
  <c r="I11" i="56"/>
  <c r="I15" i="56" s="1"/>
  <c r="H11" i="56"/>
  <c r="H15" i="56" s="1"/>
  <c r="E11" i="56"/>
  <c r="E15" i="56" s="1"/>
  <c r="D11" i="56"/>
  <c r="D15" i="56" s="1"/>
  <c r="C11" i="56"/>
  <c r="C15" i="56" s="1"/>
  <c r="B11" i="56"/>
  <c r="B15" i="56" s="1"/>
  <c r="L25" i="52"/>
  <c r="K25" i="52"/>
  <c r="E25" i="52"/>
  <c r="L18" i="52"/>
  <c r="L24" i="52" s="1"/>
  <c r="K18" i="52"/>
  <c r="K24" i="52" s="1"/>
  <c r="J18" i="52"/>
  <c r="J24" i="52" s="1"/>
  <c r="I18" i="52"/>
  <c r="I24" i="52" s="1"/>
  <c r="H18" i="52"/>
  <c r="H24" i="52" s="1"/>
  <c r="E18" i="52"/>
  <c r="E24" i="52" s="1"/>
  <c r="D18" i="52"/>
  <c r="D24" i="52" s="1"/>
  <c r="C18" i="52"/>
  <c r="C24" i="52" s="1"/>
  <c r="B18" i="52"/>
  <c r="B24" i="52" s="1"/>
  <c r="L17" i="52"/>
  <c r="L23" i="52" s="1"/>
  <c r="K17" i="52"/>
  <c r="K23" i="52" s="1"/>
  <c r="J17" i="52"/>
  <c r="J23" i="52" s="1"/>
  <c r="I17" i="52"/>
  <c r="I23" i="52" s="1"/>
  <c r="H17" i="52"/>
  <c r="H23" i="52" s="1"/>
  <c r="E17" i="52"/>
  <c r="E23" i="52" s="1"/>
  <c r="D17" i="52"/>
  <c r="D23" i="52" s="1"/>
  <c r="C17" i="52"/>
  <c r="C23" i="52" s="1"/>
  <c r="B17" i="52"/>
  <c r="B23" i="52" s="1"/>
  <c r="L16" i="52"/>
  <c r="K16" i="52"/>
  <c r="K22" i="52" s="1"/>
  <c r="J16" i="52"/>
  <c r="J22" i="52" s="1"/>
  <c r="I16" i="52"/>
  <c r="I22" i="52" s="1"/>
  <c r="H16" i="52"/>
  <c r="H22" i="52" s="1"/>
  <c r="E16" i="52"/>
  <c r="E22" i="52" s="1"/>
  <c r="D16" i="52"/>
  <c r="D22" i="52" s="1"/>
  <c r="C16" i="52"/>
  <c r="C22" i="52" s="1"/>
  <c r="B16" i="52"/>
  <c r="B22" i="52" s="1"/>
  <c r="L15" i="52"/>
  <c r="K15" i="52"/>
  <c r="K21" i="52" s="1"/>
  <c r="J15" i="52"/>
  <c r="J21" i="52" s="1"/>
  <c r="I15" i="52"/>
  <c r="I21" i="52" s="1"/>
  <c r="H15" i="52"/>
  <c r="H21" i="52" s="1"/>
  <c r="E15" i="52"/>
  <c r="E21" i="52" s="1"/>
  <c r="D15" i="52"/>
  <c r="D21" i="52" s="1"/>
  <c r="C15" i="52"/>
  <c r="C21" i="52" s="1"/>
  <c r="B15" i="52"/>
  <c r="B21" i="52" s="1"/>
  <c r="L25" i="48"/>
  <c r="K25" i="48"/>
  <c r="E25" i="48"/>
  <c r="J24" i="48"/>
  <c r="L18" i="48"/>
  <c r="L24" i="48" s="1"/>
  <c r="K18" i="48"/>
  <c r="K24" i="48" s="1"/>
  <c r="J18" i="48"/>
  <c r="I18" i="48"/>
  <c r="I24" i="48" s="1"/>
  <c r="H18" i="48"/>
  <c r="H24" i="48" s="1"/>
  <c r="E18" i="48"/>
  <c r="E24" i="48" s="1"/>
  <c r="D18" i="48"/>
  <c r="D24" i="48" s="1"/>
  <c r="C18" i="48"/>
  <c r="C24" i="48" s="1"/>
  <c r="B18" i="48"/>
  <c r="B24" i="48" s="1"/>
  <c r="L17" i="48"/>
  <c r="L23" i="48" s="1"/>
  <c r="K17" i="48"/>
  <c r="K23" i="48" s="1"/>
  <c r="J17" i="48"/>
  <c r="J23" i="48" s="1"/>
  <c r="I17" i="48"/>
  <c r="I23" i="48" s="1"/>
  <c r="H17" i="48"/>
  <c r="H23" i="48" s="1"/>
  <c r="E17" i="48"/>
  <c r="E23" i="48" s="1"/>
  <c r="D17" i="48"/>
  <c r="D23" i="48" s="1"/>
  <c r="C17" i="48"/>
  <c r="C23" i="48" s="1"/>
  <c r="B17" i="48"/>
  <c r="B23" i="48" s="1"/>
  <c r="L16" i="48"/>
  <c r="K16" i="48"/>
  <c r="K22" i="48" s="1"/>
  <c r="J16" i="48"/>
  <c r="J22" i="48" s="1"/>
  <c r="I16" i="48"/>
  <c r="I22" i="48" s="1"/>
  <c r="H16" i="48"/>
  <c r="H22" i="48" s="1"/>
  <c r="E16" i="48"/>
  <c r="E22" i="48" s="1"/>
  <c r="D16" i="48"/>
  <c r="D22" i="48" s="1"/>
  <c r="C16" i="48"/>
  <c r="C22" i="48" s="1"/>
  <c r="B16" i="48"/>
  <c r="B22" i="48" s="1"/>
  <c r="L15" i="48"/>
  <c r="K15" i="48"/>
  <c r="K21" i="48" s="1"/>
  <c r="J15" i="48"/>
  <c r="J21" i="48" s="1"/>
  <c r="I15" i="48"/>
  <c r="I21" i="48" s="1"/>
  <c r="H15" i="48"/>
  <c r="H21" i="48" s="1"/>
  <c r="E15" i="48"/>
  <c r="E21" i="48" s="1"/>
  <c r="D15" i="48"/>
  <c r="D21" i="48" s="1"/>
  <c r="C15" i="48"/>
  <c r="C21" i="48" s="1"/>
  <c r="B15" i="48"/>
  <c r="B21" i="48" s="1"/>
  <c r="L25" i="44"/>
  <c r="K25" i="44"/>
  <c r="E25" i="44"/>
  <c r="L18" i="44"/>
  <c r="L24" i="44" s="1"/>
  <c r="K18" i="44"/>
  <c r="K24" i="44" s="1"/>
  <c r="J18" i="44"/>
  <c r="J24" i="44" s="1"/>
  <c r="I18" i="44"/>
  <c r="I24" i="44" s="1"/>
  <c r="H18" i="44"/>
  <c r="H24" i="44" s="1"/>
  <c r="E18" i="44"/>
  <c r="E24" i="44" s="1"/>
  <c r="D18" i="44"/>
  <c r="D24" i="44" s="1"/>
  <c r="C18" i="44"/>
  <c r="C24" i="44" s="1"/>
  <c r="B18" i="44"/>
  <c r="B24" i="44" s="1"/>
  <c r="L17" i="44"/>
  <c r="L23" i="44" s="1"/>
  <c r="K17" i="44"/>
  <c r="K23" i="44" s="1"/>
  <c r="J17" i="44"/>
  <c r="J23" i="44" s="1"/>
  <c r="I17" i="44"/>
  <c r="I23" i="44" s="1"/>
  <c r="H17" i="44"/>
  <c r="H23" i="44" s="1"/>
  <c r="E17" i="44"/>
  <c r="E23" i="44" s="1"/>
  <c r="D17" i="44"/>
  <c r="D23" i="44" s="1"/>
  <c r="C17" i="44"/>
  <c r="C23" i="44" s="1"/>
  <c r="B17" i="44"/>
  <c r="B23" i="44" s="1"/>
  <c r="L16" i="44"/>
  <c r="K16" i="44"/>
  <c r="K22" i="44" s="1"/>
  <c r="J16" i="44"/>
  <c r="J22" i="44" s="1"/>
  <c r="I16" i="44"/>
  <c r="I22" i="44" s="1"/>
  <c r="H16" i="44"/>
  <c r="H22" i="44" s="1"/>
  <c r="E16" i="44"/>
  <c r="E22" i="44" s="1"/>
  <c r="D16" i="44"/>
  <c r="D22" i="44" s="1"/>
  <c r="C16" i="44"/>
  <c r="C22" i="44" s="1"/>
  <c r="B16" i="44"/>
  <c r="B22" i="44" s="1"/>
  <c r="L15" i="44"/>
  <c r="K15" i="44"/>
  <c r="K21" i="44" s="1"/>
  <c r="J15" i="44"/>
  <c r="J21" i="44" s="1"/>
  <c r="I15" i="44"/>
  <c r="I21" i="44" s="1"/>
  <c r="H15" i="44"/>
  <c r="H21" i="44" s="1"/>
  <c r="E15" i="44"/>
  <c r="E21" i="44" s="1"/>
  <c r="D15" i="44"/>
  <c r="D21" i="44" s="1"/>
  <c r="C15" i="44"/>
  <c r="C21" i="44" s="1"/>
  <c r="B15" i="44"/>
  <c r="B21" i="44" s="1"/>
  <c r="L25" i="40"/>
  <c r="K25" i="40"/>
  <c r="E25" i="40"/>
  <c r="L18" i="40"/>
  <c r="L24" i="40" s="1"/>
  <c r="K18" i="40"/>
  <c r="K24" i="40" s="1"/>
  <c r="J18" i="40"/>
  <c r="J24" i="40" s="1"/>
  <c r="I18" i="40"/>
  <c r="I24" i="40" s="1"/>
  <c r="H18" i="40"/>
  <c r="H24" i="40" s="1"/>
  <c r="E18" i="40"/>
  <c r="E24" i="40" s="1"/>
  <c r="D18" i="40"/>
  <c r="D24" i="40" s="1"/>
  <c r="C18" i="40"/>
  <c r="C24" i="40" s="1"/>
  <c r="B18" i="40"/>
  <c r="B24" i="40" s="1"/>
  <c r="L17" i="40"/>
  <c r="L23" i="40" s="1"/>
  <c r="K17" i="40"/>
  <c r="K23" i="40" s="1"/>
  <c r="J17" i="40"/>
  <c r="J23" i="40" s="1"/>
  <c r="I17" i="40"/>
  <c r="I23" i="40" s="1"/>
  <c r="H17" i="40"/>
  <c r="H23" i="40" s="1"/>
  <c r="E17" i="40"/>
  <c r="E23" i="40" s="1"/>
  <c r="D17" i="40"/>
  <c r="D23" i="40" s="1"/>
  <c r="C17" i="40"/>
  <c r="C23" i="40" s="1"/>
  <c r="B17" i="40"/>
  <c r="B23" i="40" s="1"/>
  <c r="L16" i="40"/>
  <c r="K16" i="40"/>
  <c r="K22" i="40" s="1"/>
  <c r="J16" i="40"/>
  <c r="J22" i="40" s="1"/>
  <c r="I16" i="40"/>
  <c r="I22" i="40" s="1"/>
  <c r="H16" i="40"/>
  <c r="H22" i="40" s="1"/>
  <c r="E16" i="40"/>
  <c r="E22" i="40" s="1"/>
  <c r="D16" i="40"/>
  <c r="D22" i="40" s="1"/>
  <c r="C16" i="40"/>
  <c r="C22" i="40" s="1"/>
  <c r="B16" i="40"/>
  <c r="B22" i="40" s="1"/>
  <c r="L15" i="40"/>
  <c r="K15" i="40"/>
  <c r="K21" i="40" s="1"/>
  <c r="J15" i="40"/>
  <c r="J21" i="40" s="1"/>
  <c r="I15" i="40"/>
  <c r="I21" i="40" s="1"/>
  <c r="H15" i="40"/>
  <c r="H21" i="40" s="1"/>
  <c r="E15" i="40"/>
  <c r="E21" i="40" s="1"/>
  <c r="D15" i="40"/>
  <c r="D21" i="40" s="1"/>
  <c r="C15" i="40"/>
  <c r="C21" i="40" s="1"/>
  <c r="B15" i="40"/>
  <c r="B21" i="40" s="1"/>
  <c r="L25" i="36"/>
  <c r="K25" i="36"/>
  <c r="E25" i="36"/>
  <c r="K24" i="36"/>
  <c r="L23" i="36"/>
  <c r="L18" i="36"/>
  <c r="L24" i="36" s="1"/>
  <c r="K18" i="36"/>
  <c r="J18" i="36"/>
  <c r="J24" i="36" s="1"/>
  <c r="I18" i="36"/>
  <c r="I24" i="36" s="1"/>
  <c r="H18" i="36"/>
  <c r="H24" i="36" s="1"/>
  <c r="E18" i="36"/>
  <c r="E24" i="36" s="1"/>
  <c r="D18" i="36"/>
  <c r="D24" i="36" s="1"/>
  <c r="C18" i="36"/>
  <c r="C24" i="36" s="1"/>
  <c r="B18" i="36"/>
  <c r="B24" i="36" s="1"/>
  <c r="L17" i="36"/>
  <c r="K17" i="36"/>
  <c r="K23" i="36" s="1"/>
  <c r="J17" i="36"/>
  <c r="J23" i="36" s="1"/>
  <c r="I17" i="36"/>
  <c r="I23" i="36" s="1"/>
  <c r="H17" i="36"/>
  <c r="H23" i="36" s="1"/>
  <c r="E17" i="36"/>
  <c r="E23" i="36" s="1"/>
  <c r="D23" i="36"/>
  <c r="C17" i="36"/>
  <c r="C23" i="36" s="1"/>
  <c r="B17" i="36"/>
  <c r="B23" i="36" s="1"/>
  <c r="L16" i="36"/>
  <c r="K16" i="36"/>
  <c r="K22" i="36" s="1"/>
  <c r="J16" i="36"/>
  <c r="J22" i="36" s="1"/>
  <c r="I16" i="36"/>
  <c r="I22" i="36" s="1"/>
  <c r="H16" i="36"/>
  <c r="H22" i="36" s="1"/>
  <c r="E16" i="36"/>
  <c r="E22" i="36" s="1"/>
  <c r="D16" i="36"/>
  <c r="D22" i="36" s="1"/>
  <c r="C16" i="36"/>
  <c r="C22" i="36" s="1"/>
  <c r="B16" i="36"/>
  <c r="B22" i="36" s="1"/>
  <c r="L15" i="36"/>
  <c r="K15" i="36"/>
  <c r="K21" i="36" s="1"/>
  <c r="J15" i="36"/>
  <c r="J21" i="36" s="1"/>
  <c r="I15" i="36"/>
  <c r="I21" i="36" s="1"/>
  <c r="H15" i="36"/>
  <c r="H21" i="36" s="1"/>
  <c r="E15" i="36"/>
  <c r="E21" i="36" s="1"/>
  <c r="D15" i="36"/>
  <c r="D21" i="36" s="1"/>
  <c r="C15" i="36"/>
  <c r="C21" i="36" s="1"/>
  <c r="B15" i="36"/>
  <c r="B21" i="36" s="1"/>
  <c r="L25" i="32"/>
  <c r="K25" i="32"/>
  <c r="E25" i="32"/>
  <c r="L24" i="32"/>
  <c r="K18" i="32"/>
  <c r="K24" i="32" s="1"/>
  <c r="J18" i="32"/>
  <c r="J24" i="32" s="1"/>
  <c r="I18" i="32"/>
  <c r="I24" i="32" s="1"/>
  <c r="H18" i="32"/>
  <c r="H24" i="32" s="1"/>
  <c r="E18" i="32"/>
  <c r="E24" i="32" s="1"/>
  <c r="D18" i="32"/>
  <c r="D24" i="32" s="1"/>
  <c r="C18" i="32"/>
  <c r="C24" i="32" s="1"/>
  <c r="B18" i="32"/>
  <c r="B24" i="32" s="1"/>
  <c r="L17" i="32"/>
  <c r="L23" i="32" s="1"/>
  <c r="K17" i="32"/>
  <c r="K23" i="32" s="1"/>
  <c r="J17" i="32"/>
  <c r="J23" i="32" s="1"/>
  <c r="I17" i="32"/>
  <c r="I23" i="32" s="1"/>
  <c r="H17" i="32"/>
  <c r="H23" i="32" s="1"/>
  <c r="E17" i="32"/>
  <c r="E23" i="32" s="1"/>
  <c r="D17" i="32"/>
  <c r="D23" i="32" s="1"/>
  <c r="C17" i="32"/>
  <c r="C23" i="32" s="1"/>
  <c r="B17" i="32"/>
  <c r="B23" i="32" s="1"/>
  <c r="L16" i="32"/>
  <c r="K16" i="32"/>
  <c r="K22" i="32" s="1"/>
  <c r="J16" i="32"/>
  <c r="J22" i="32" s="1"/>
  <c r="I16" i="32"/>
  <c r="I22" i="32" s="1"/>
  <c r="H16" i="32"/>
  <c r="H22" i="32" s="1"/>
  <c r="E16" i="32"/>
  <c r="E22" i="32" s="1"/>
  <c r="D16" i="32"/>
  <c r="D22" i="32" s="1"/>
  <c r="C16" i="32"/>
  <c r="C22" i="32" s="1"/>
  <c r="B16" i="32"/>
  <c r="B22" i="32" s="1"/>
  <c r="L15" i="32"/>
  <c r="K15" i="32"/>
  <c r="K21" i="32" s="1"/>
  <c r="J15" i="32"/>
  <c r="J21" i="32" s="1"/>
  <c r="I15" i="32"/>
  <c r="I21" i="32" s="1"/>
  <c r="H15" i="32"/>
  <c r="H21" i="32" s="1"/>
  <c r="E15" i="32"/>
  <c r="E21" i="32" s="1"/>
  <c r="D15" i="32"/>
  <c r="D21" i="32" s="1"/>
  <c r="C15" i="32"/>
  <c r="C21" i="32" s="1"/>
  <c r="B15" i="32"/>
  <c r="B21" i="32" s="1"/>
  <c r="L25" i="28"/>
  <c r="K25" i="28"/>
  <c r="E25" i="28"/>
  <c r="L24" i="28"/>
  <c r="L18" i="28"/>
  <c r="K18" i="28"/>
  <c r="K24" i="28" s="1"/>
  <c r="J18" i="28"/>
  <c r="J24" i="28" s="1"/>
  <c r="I18" i="28"/>
  <c r="I24" i="28" s="1"/>
  <c r="H18" i="28"/>
  <c r="H24" i="28" s="1"/>
  <c r="E18" i="28"/>
  <c r="E24" i="28" s="1"/>
  <c r="D18" i="28"/>
  <c r="D24" i="28" s="1"/>
  <c r="C18" i="28"/>
  <c r="C24" i="28" s="1"/>
  <c r="B18" i="28"/>
  <c r="B24" i="28" s="1"/>
  <c r="L17" i="28"/>
  <c r="L23" i="28" s="1"/>
  <c r="K17" i="28"/>
  <c r="K23" i="28" s="1"/>
  <c r="J17" i="28"/>
  <c r="J23" i="28" s="1"/>
  <c r="I17" i="28"/>
  <c r="I23" i="28" s="1"/>
  <c r="H17" i="28"/>
  <c r="H23" i="28" s="1"/>
  <c r="E17" i="28"/>
  <c r="E23" i="28" s="1"/>
  <c r="D17" i="28"/>
  <c r="D23" i="28" s="1"/>
  <c r="C17" i="28"/>
  <c r="C23" i="28" s="1"/>
  <c r="B17" i="28"/>
  <c r="B23" i="28" s="1"/>
  <c r="L16" i="28"/>
  <c r="K16" i="28"/>
  <c r="K22" i="28" s="1"/>
  <c r="J16" i="28"/>
  <c r="J22" i="28" s="1"/>
  <c r="I16" i="28"/>
  <c r="I22" i="28" s="1"/>
  <c r="H16" i="28"/>
  <c r="H22" i="28" s="1"/>
  <c r="E16" i="28"/>
  <c r="E22" i="28" s="1"/>
  <c r="D16" i="28"/>
  <c r="D22" i="28" s="1"/>
  <c r="C16" i="28"/>
  <c r="C22" i="28" s="1"/>
  <c r="B16" i="28"/>
  <c r="B22" i="28" s="1"/>
  <c r="L15" i="28"/>
  <c r="K15" i="28"/>
  <c r="K21" i="28" s="1"/>
  <c r="J15" i="28"/>
  <c r="J21" i="28" s="1"/>
  <c r="I15" i="28"/>
  <c r="I21" i="28" s="1"/>
  <c r="H15" i="28"/>
  <c r="H21" i="28" s="1"/>
  <c r="E15" i="28"/>
  <c r="E21" i="28" s="1"/>
  <c r="D15" i="28"/>
  <c r="D21" i="28" s="1"/>
  <c r="C15" i="28"/>
  <c r="C21" i="28" s="1"/>
  <c r="B15" i="28"/>
  <c r="B21" i="28" s="1"/>
  <c r="R21" i="24"/>
  <c r="L21" i="24"/>
  <c r="K21" i="24"/>
  <c r="E21" i="24"/>
  <c r="R15" i="24"/>
  <c r="R20" i="24" s="1"/>
  <c r="Q15" i="24"/>
  <c r="Q20" i="24" s="1"/>
  <c r="P15" i="24"/>
  <c r="P20" i="24" s="1"/>
  <c r="O15" i="24"/>
  <c r="O20" i="24" s="1"/>
  <c r="L15" i="24"/>
  <c r="L20" i="24" s="1"/>
  <c r="K15" i="24"/>
  <c r="K20" i="24" s="1"/>
  <c r="J15" i="24"/>
  <c r="J20" i="24" s="1"/>
  <c r="I15" i="24"/>
  <c r="I20" i="24" s="1"/>
  <c r="H15" i="24"/>
  <c r="H20" i="24" s="1"/>
  <c r="E15" i="24"/>
  <c r="E20" i="24" s="1"/>
  <c r="D15" i="24"/>
  <c r="D20" i="24" s="1"/>
  <c r="C15" i="24"/>
  <c r="C20" i="24" s="1"/>
  <c r="B15" i="24"/>
  <c r="B20" i="24" s="1"/>
  <c r="R14" i="24"/>
  <c r="R19" i="24" s="1"/>
  <c r="Q14" i="24"/>
  <c r="Q19" i="24" s="1"/>
  <c r="P14" i="24"/>
  <c r="P19" i="24" s="1"/>
  <c r="O14" i="24"/>
  <c r="O19" i="24" s="1"/>
  <c r="L14" i="24"/>
  <c r="L19" i="24" s="1"/>
  <c r="K14" i="24"/>
  <c r="K19" i="24" s="1"/>
  <c r="J14" i="24"/>
  <c r="J19" i="24" s="1"/>
  <c r="I14" i="24"/>
  <c r="I19" i="24" s="1"/>
  <c r="H14" i="24"/>
  <c r="H19" i="24" s="1"/>
  <c r="E14" i="24"/>
  <c r="E19" i="24" s="1"/>
  <c r="D14" i="24"/>
  <c r="D19" i="24" s="1"/>
  <c r="C14" i="24"/>
  <c r="C19" i="24" s="1"/>
  <c r="B14" i="24"/>
  <c r="B19" i="24" s="1"/>
  <c r="R13" i="24"/>
  <c r="R18" i="24" s="1"/>
  <c r="Q13" i="24"/>
  <c r="Q18" i="24" s="1"/>
  <c r="P13" i="24"/>
  <c r="P18" i="24" s="1"/>
  <c r="O13" i="24"/>
  <c r="O18" i="24" s="1"/>
  <c r="L13" i="24"/>
  <c r="L18" i="24" s="1"/>
  <c r="K13" i="24"/>
  <c r="K18" i="24" s="1"/>
  <c r="J13" i="24"/>
  <c r="J18" i="24" s="1"/>
  <c r="I13" i="24"/>
  <c r="I18" i="24" s="1"/>
  <c r="H13" i="24"/>
  <c r="H18" i="24" s="1"/>
  <c r="E13" i="24"/>
  <c r="E18" i="24" s="1"/>
  <c r="D13" i="24"/>
  <c r="D18" i="24" s="1"/>
  <c r="C13" i="24"/>
  <c r="C18" i="24" s="1"/>
  <c r="B13" i="24"/>
  <c r="B18" i="24" s="1"/>
  <c r="C17" i="23"/>
  <c r="B17" i="23"/>
  <c r="R25" i="22"/>
  <c r="R18" i="22"/>
  <c r="R24" i="22" s="1"/>
  <c r="Q18" i="22"/>
  <c r="Q24" i="22" s="1"/>
  <c r="P18" i="22"/>
  <c r="P24" i="22" s="1"/>
  <c r="O18" i="22"/>
  <c r="O24" i="22" s="1"/>
  <c r="R17" i="22"/>
  <c r="R23" i="22" s="1"/>
  <c r="Q17" i="22"/>
  <c r="Q23" i="22" s="1"/>
  <c r="P17" i="22"/>
  <c r="P23" i="22" s="1"/>
  <c r="O17" i="22"/>
  <c r="O23" i="22" s="1"/>
  <c r="R16" i="22"/>
  <c r="R22" i="22" s="1"/>
  <c r="Q16" i="22"/>
  <c r="Q22" i="22" s="1"/>
  <c r="P16" i="22"/>
  <c r="P22" i="22" s="1"/>
  <c r="O16" i="22"/>
  <c r="O22" i="22" s="1"/>
  <c r="R15" i="22"/>
  <c r="R21" i="22" s="1"/>
  <c r="Q15" i="22"/>
  <c r="Q21" i="22" s="1"/>
  <c r="P15" i="22"/>
  <c r="P21" i="22" s="1"/>
  <c r="O15" i="22"/>
  <c r="O21" i="22" s="1"/>
  <c r="L25" i="22"/>
  <c r="K25" i="22"/>
  <c r="E25" i="22"/>
  <c r="L18" i="22"/>
  <c r="L24" i="22" s="1"/>
  <c r="K18" i="22"/>
  <c r="K24" i="22" s="1"/>
  <c r="J18" i="22"/>
  <c r="J24" i="22" s="1"/>
  <c r="I18" i="22"/>
  <c r="I24" i="22" s="1"/>
  <c r="H18" i="22"/>
  <c r="H24" i="22" s="1"/>
  <c r="E18" i="22"/>
  <c r="E24" i="22" s="1"/>
  <c r="D18" i="22"/>
  <c r="D24" i="22" s="1"/>
  <c r="C18" i="22"/>
  <c r="C24" i="22" s="1"/>
  <c r="B18" i="22"/>
  <c r="B24" i="22" s="1"/>
  <c r="L17" i="22"/>
  <c r="L23" i="22" s="1"/>
  <c r="K17" i="22"/>
  <c r="K23" i="22" s="1"/>
  <c r="J17" i="22"/>
  <c r="J23" i="22" s="1"/>
  <c r="I17" i="22"/>
  <c r="I23" i="22" s="1"/>
  <c r="H17" i="22"/>
  <c r="H23" i="22" s="1"/>
  <c r="E17" i="22"/>
  <c r="E23" i="22" s="1"/>
  <c r="D17" i="22"/>
  <c r="D23" i="22" s="1"/>
  <c r="C17" i="22"/>
  <c r="C23" i="22" s="1"/>
  <c r="B17" i="22"/>
  <c r="B23" i="22" s="1"/>
  <c r="K16" i="22"/>
  <c r="K22" i="22" s="1"/>
  <c r="J16" i="22"/>
  <c r="J22" i="22" s="1"/>
  <c r="I16" i="22"/>
  <c r="I22" i="22" s="1"/>
  <c r="H16" i="22"/>
  <c r="H22" i="22" s="1"/>
  <c r="E16" i="22"/>
  <c r="E22" i="22" s="1"/>
  <c r="D16" i="22"/>
  <c r="D22" i="22" s="1"/>
  <c r="C16" i="22"/>
  <c r="C22" i="22" s="1"/>
  <c r="B16" i="22"/>
  <c r="B22" i="22" s="1"/>
  <c r="K15" i="22"/>
  <c r="K21" i="22" s="1"/>
  <c r="J15" i="22"/>
  <c r="J21" i="22" s="1"/>
  <c r="I15" i="22"/>
  <c r="I21" i="22" s="1"/>
  <c r="H15" i="22"/>
  <c r="H21" i="22" s="1"/>
  <c r="E15" i="22"/>
  <c r="E21" i="22" s="1"/>
  <c r="D15" i="22"/>
  <c r="D21" i="22" s="1"/>
  <c r="C15" i="22"/>
  <c r="C21" i="22" s="1"/>
  <c r="B15" i="22"/>
  <c r="B21" i="22" s="1"/>
  <c r="R17" i="20"/>
  <c r="R12" i="20"/>
  <c r="R16" i="20" s="1"/>
  <c r="Q12" i="20"/>
  <c r="Q16" i="20" s="1"/>
  <c r="P12" i="20"/>
  <c r="P16" i="20" s="1"/>
  <c r="O12" i="20"/>
  <c r="O16" i="20" s="1"/>
  <c r="R11" i="20"/>
  <c r="R15" i="20" s="1"/>
  <c r="Q11" i="20"/>
  <c r="Q15" i="20" s="1"/>
  <c r="P11" i="20"/>
  <c r="P15" i="20" s="1"/>
  <c r="O11" i="20"/>
  <c r="O15" i="20" s="1"/>
  <c r="K17" i="20"/>
  <c r="E17" i="20"/>
  <c r="K12" i="20"/>
  <c r="K16" i="20" s="1"/>
  <c r="J12" i="20"/>
  <c r="J16" i="20" s="1"/>
  <c r="I12" i="20"/>
  <c r="I16" i="20" s="1"/>
  <c r="H12" i="20"/>
  <c r="H16" i="20" s="1"/>
  <c r="E12" i="20"/>
  <c r="E16" i="20" s="1"/>
  <c r="D12" i="20"/>
  <c r="D16" i="20" s="1"/>
  <c r="C12" i="20"/>
  <c r="C16" i="20" s="1"/>
  <c r="B12" i="20"/>
  <c r="B16" i="20" s="1"/>
  <c r="K11" i="20"/>
  <c r="K15" i="20" s="1"/>
  <c r="J11" i="20"/>
  <c r="J15" i="20" s="1"/>
  <c r="I11" i="20"/>
  <c r="I15" i="20" s="1"/>
  <c r="H11" i="20"/>
  <c r="H15" i="20" s="1"/>
  <c r="E11" i="20"/>
  <c r="E15" i="20" s="1"/>
  <c r="D11" i="20"/>
  <c r="D15" i="20" s="1"/>
  <c r="C11" i="20"/>
  <c r="C15" i="20" s="1"/>
  <c r="B11" i="20"/>
  <c r="B15" i="20" s="1"/>
  <c r="R21" i="19"/>
  <c r="R15" i="19"/>
  <c r="R20" i="19" s="1"/>
  <c r="Q15" i="19"/>
  <c r="Q20" i="19" s="1"/>
  <c r="P15" i="19"/>
  <c r="P20" i="19" s="1"/>
  <c r="O15" i="19"/>
  <c r="O20" i="19" s="1"/>
  <c r="R14" i="19"/>
  <c r="R19" i="19" s="1"/>
  <c r="Q14" i="19"/>
  <c r="Q19" i="19" s="1"/>
  <c r="P14" i="19"/>
  <c r="P19" i="19" s="1"/>
  <c r="O14" i="19"/>
  <c r="O19" i="19" s="1"/>
  <c r="R13" i="19"/>
  <c r="R18" i="19" s="1"/>
  <c r="Q13" i="19"/>
  <c r="Q18" i="19" s="1"/>
  <c r="P13" i="19"/>
  <c r="P18" i="19" s="1"/>
  <c r="O13" i="19"/>
  <c r="O18" i="19" s="1"/>
  <c r="L21" i="19"/>
  <c r="K21" i="19"/>
  <c r="E21" i="19"/>
  <c r="L15" i="19"/>
  <c r="K15" i="19"/>
  <c r="K20" i="19" s="1"/>
  <c r="J15" i="19"/>
  <c r="J20" i="19" s="1"/>
  <c r="I15" i="19"/>
  <c r="I20" i="19" s="1"/>
  <c r="H15" i="19"/>
  <c r="H20" i="19" s="1"/>
  <c r="E15" i="19"/>
  <c r="E20" i="19" s="1"/>
  <c r="D15" i="19"/>
  <c r="D20" i="19" s="1"/>
  <c r="C15" i="19"/>
  <c r="C20" i="19" s="1"/>
  <c r="B15" i="19"/>
  <c r="B20" i="19" s="1"/>
  <c r="L14" i="19"/>
  <c r="L19" i="19" s="1"/>
  <c r="K14" i="19"/>
  <c r="K19" i="19" s="1"/>
  <c r="J14" i="19"/>
  <c r="J19" i="19" s="1"/>
  <c r="I14" i="19"/>
  <c r="I19" i="19" s="1"/>
  <c r="H14" i="19"/>
  <c r="H19" i="19" s="1"/>
  <c r="E14" i="19"/>
  <c r="E19" i="19" s="1"/>
  <c r="D14" i="19"/>
  <c r="D19" i="19" s="1"/>
  <c r="C14" i="19"/>
  <c r="C19" i="19" s="1"/>
  <c r="B14" i="19"/>
  <c r="B19" i="19" s="1"/>
  <c r="L13" i="19"/>
  <c r="L18" i="19" s="1"/>
  <c r="K13" i="19"/>
  <c r="K18" i="19" s="1"/>
  <c r="J13" i="19"/>
  <c r="J18" i="19" s="1"/>
  <c r="I13" i="19"/>
  <c r="I18" i="19" s="1"/>
  <c r="H13" i="19"/>
  <c r="H18" i="19" s="1"/>
  <c r="E13" i="19"/>
  <c r="E18" i="19" s="1"/>
  <c r="D13" i="19"/>
  <c r="D18" i="19" s="1"/>
  <c r="C13" i="19"/>
  <c r="C18" i="19" s="1"/>
  <c r="B13" i="19"/>
  <c r="B18" i="19" s="1"/>
  <c r="R21" i="14"/>
  <c r="R15" i="14"/>
  <c r="R20" i="14" s="1"/>
  <c r="Q15" i="14"/>
  <c r="Q20" i="14" s="1"/>
  <c r="P15" i="14"/>
  <c r="P20" i="14" s="1"/>
  <c r="O15" i="14"/>
  <c r="O20" i="14" s="1"/>
  <c r="R14" i="14"/>
  <c r="R19" i="14" s="1"/>
  <c r="Q14" i="14"/>
  <c r="Q19" i="14" s="1"/>
  <c r="P14" i="14"/>
  <c r="P19" i="14" s="1"/>
  <c r="O14" i="14"/>
  <c r="O19" i="14" s="1"/>
  <c r="R13" i="14"/>
  <c r="R18" i="14" s="1"/>
  <c r="Q13" i="14"/>
  <c r="Q18" i="14" s="1"/>
  <c r="P13" i="14"/>
  <c r="P18" i="14" s="1"/>
  <c r="O13" i="14"/>
  <c r="O18" i="14" s="1"/>
  <c r="L21" i="14"/>
  <c r="K21" i="14"/>
  <c r="E21" i="14"/>
  <c r="L15" i="14"/>
  <c r="L20" i="14" s="1"/>
  <c r="K15" i="14"/>
  <c r="K20" i="14" s="1"/>
  <c r="J15" i="14"/>
  <c r="J20" i="14" s="1"/>
  <c r="I15" i="14"/>
  <c r="I20" i="14" s="1"/>
  <c r="H15" i="14"/>
  <c r="H20" i="14" s="1"/>
  <c r="E15" i="14"/>
  <c r="E20" i="14" s="1"/>
  <c r="D15" i="14"/>
  <c r="D20" i="14" s="1"/>
  <c r="C15" i="14"/>
  <c r="C20" i="14" s="1"/>
  <c r="B15" i="14"/>
  <c r="B20" i="14" s="1"/>
  <c r="L14" i="14"/>
  <c r="L19" i="14" s="1"/>
  <c r="K14" i="14"/>
  <c r="K19" i="14" s="1"/>
  <c r="J14" i="14"/>
  <c r="J19" i="14" s="1"/>
  <c r="I14" i="14"/>
  <c r="I19" i="14" s="1"/>
  <c r="H14" i="14"/>
  <c r="H19" i="14" s="1"/>
  <c r="E14" i="14"/>
  <c r="E19" i="14" s="1"/>
  <c r="D14" i="14"/>
  <c r="D19" i="14" s="1"/>
  <c r="C14" i="14"/>
  <c r="C19" i="14" s="1"/>
  <c r="B14" i="14"/>
  <c r="B19" i="14" s="1"/>
  <c r="L13" i="14"/>
  <c r="L18" i="14" s="1"/>
  <c r="K13" i="14"/>
  <c r="K18" i="14" s="1"/>
  <c r="J13" i="14"/>
  <c r="J18" i="14" s="1"/>
  <c r="I13" i="14"/>
  <c r="I18" i="14" s="1"/>
  <c r="H13" i="14"/>
  <c r="H18" i="14" s="1"/>
  <c r="E13" i="14"/>
  <c r="E18" i="14" s="1"/>
  <c r="D13" i="14"/>
  <c r="D18" i="14" s="1"/>
  <c r="C13" i="14"/>
  <c r="C18" i="14" s="1"/>
  <c r="B13" i="14"/>
  <c r="B18" i="14" s="1"/>
  <c r="L25" i="10"/>
  <c r="K25" i="10"/>
  <c r="E25" i="10"/>
  <c r="C24" i="10"/>
  <c r="L18" i="10"/>
  <c r="L24" i="10" s="1"/>
  <c r="K18" i="10"/>
  <c r="K24" i="10" s="1"/>
  <c r="J18" i="10"/>
  <c r="J24" i="10" s="1"/>
  <c r="I18" i="10"/>
  <c r="I24" i="10" s="1"/>
  <c r="H18" i="10"/>
  <c r="H24" i="10" s="1"/>
  <c r="E18" i="10"/>
  <c r="E24" i="10" s="1"/>
  <c r="D18" i="10"/>
  <c r="D24" i="10" s="1"/>
  <c r="C18" i="10"/>
  <c r="B18" i="10"/>
  <c r="B24" i="10" s="1"/>
  <c r="L17" i="10"/>
  <c r="L23" i="10" s="1"/>
  <c r="K17" i="10"/>
  <c r="K23" i="10" s="1"/>
  <c r="J17" i="10"/>
  <c r="J23" i="10" s="1"/>
  <c r="I17" i="10"/>
  <c r="I23" i="10" s="1"/>
  <c r="H17" i="10"/>
  <c r="H23" i="10" s="1"/>
  <c r="E17" i="10"/>
  <c r="E23" i="10" s="1"/>
  <c r="D17" i="10"/>
  <c r="D23" i="10" s="1"/>
  <c r="C17" i="10"/>
  <c r="C23" i="10" s="1"/>
  <c r="B17" i="10"/>
  <c r="B23" i="10" s="1"/>
  <c r="L16" i="10"/>
  <c r="K16" i="10"/>
  <c r="K22" i="10" s="1"/>
  <c r="J16" i="10"/>
  <c r="J22" i="10" s="1"/>
  <c r="I16" i="10"/>
  <c r="I22" i="10" s="1"/>
  <c r="H16" i="10"/>
  <c r="H22" i="10" s="1"/>
  <c r="E16" i="10"/>
  <c r="E22" i="10" s="1"/>
  <c r="D16" i="10"/>
  <c r="D22" i="10" s="1"/>
  <c r="C16" i="10"/>
  <c r="C22" i="10" s="1"/>
  <c r="B16" i="10"/>
  <c r="B22" i="10" s="1"/>
  <c r="L15" i="10"/>
  <c r="K15" i="10"/>
  <c r="K21" i="10" s="1"/>
  <c r="J15" i="10"/>
  <c r="J21" i="10" s="1"/>
  <c r="I15" i="10"/>
  <c r="I21" i="10" s="1"/>
  <c r="H15" i="10"/>
  <c r="H21" i="10" s="1"/>
  <c r="E15" i="10"/>
  <c r="E21" i="10" s="1"/>
  <c r="D15" i="10"/>
  <c r="D21" i="10" s="1"/>
  <c r="C15" i="10"/>
  <c r="C21" i="10" s="1"/>
  <c r="B15" i="10"/>
  <c r="B21" i="10" s="1"/>
  <c r="L17" i="9"/>
  <c r="K17" i="9"/>
  <c r="E17" i="9"/>
  <c r="L12" i="9"/>
  <c r="L16" i="9" s="1"/>
  <c r="K12" i="9"/>
  <c r="K16" i="9" s="1"/>
  <c r="J12" i="9"/>
  <c r="J16" i="9" s="1"/>
  <c r="I12" i="9"/>
  <c r="I16" i="9" s="1"/>
  <c r="H12" i="9"/>
  <c r="H16" i="9" s="1"/>
  <c r="E12" i="9"/>
  <c r="E16" i="9" s="1"/>
  <c r="D12" i="9"/>
  <c r="D16" i="9" s="1"/>
  <c r="C12" i="9"/>
  <c r="C16" i="9" s="1"/>
  <c r="B12" i="9"/>
  <c r="B16" i="9" s="1"/>
  <c r="L11" i="9"/>
  <c r="L15" i="9" s="1"/>
  <c r="K11" i="9"/>
  <c r="K15" i="9" s="1"/>
  <c r="J11" i="9"/>
  <c r="J15" i="9" s="1"/>
  <c r="I11" i="9"/>
  <c r="I15" i="9" s="1"/>
  <c r="H11" i="9"/>
  <c r="H15" i="9" s="1"/>
  <c r="E11" i="9"/>
  <c r="E15" i="9" s="1"/>
  <c r="D11" i="9"/>
  <c r="D15" i="9" s="1"/>
  <c r="C11" i="9"/>
  <c r="C15" i="9" s="1"/>
  <c r="B11" i="9"/>
  <c r="B15" i="9" s="1"/>
  <c r="L21" i="6"/>
  <c r="K21" i="6"/>
  <c r="E21" i="6"/>
  <c r="L15" i="6"/>
  <c r="K15" i="6"/>
  <c r="K20" i="6" s="1"/>
  <c r="J15" i="6"/>
  <c r="J20" i="6" s="1"/>
  <c r="I15" i="6"/>
  <c r="I20" i="6" s="1"/>
  <c r="H15" i="6"/>
  <c r="H20" i="6" s="1"/>
  <c r="E15" i="6"/>
  <c r="E20" i="6" s="1"/>
  <c r="D15" i="6"/>
  <c r="D20" i="6" s="1"/>
  <c r="C15" i="6"/>
  <c r="C20" i="6" s="1"/>
  <c r="B15" i="6"/>
  <c r="B20" i="6" s="1"/>
  <c r="L14" i="6"/>
  <c r="L19" i="6" s="1"/>
  <c r="K14" i="6"/>
  <c r="K19" i="6" s="1"/>
  <c r="J14" i="6"/>
  <c r="J19" i="6" s="1"/>
  <c r="I14" i="6"/>
  <c r="I19" i="6" s="1"/>
  <c r="H14" i="6"/>
  <c r="H19" i="6" s="1"/>
  <c r="E14" i="6"/>
  <c r="E19" i="6" s="1"/>
  <c r="D14" i="6"/>
  <c r="D19" i="6" s="1"/>
  <c r="C14" i="6"/>
  <c r="C19" i="6" s="1"/>
  <c r="B14" i="6"/>
  <c r="B19" i="6" s="1"/>
  <c r="L13" i="6"/>
  <c r="L18" i="6" s="1"/>
  <c r="K13" i="6"/>
  <c r="K18" i="6" s="1"/>
  <c r="J13" i="6"/>
  <c r="J18" i="6" s="1"/>
  <c r="I13" i="6"/>
  <c r="I18" i="6" s="1"/>
  <c r="H13" i="6"/>
  <c r="H18" i="6" s="1"/>
  <c r="E13" i="6"/>
  <c r="E18" i="6" s="1"/>
  <c r="D13" i="6"/>
  <c r="D18" i="6" s="1"/>
  <c r="C13" i="6"/>
  <c r="C18" i="6" s="1"/>
  <c r="B13" i="6"/>
  <c r="B18" i="6" s="1"/>
  <c r="L21" i="3"/>
  <c r="K21" i="3"/>
  <c r="E21" i="3"/>
  <c r="L15" i="3"/>
  <c r="L20" i="3" s="1"/>
  <c r="K15" i="3"/>
  <c r="K20" i="3" s="1"/>
  <c r="J15" i="3"/>
  <c r="J20" i="3" s="1"/>
  <c r="I15" i="3"/>
  <c r="I20" i="3" s="1"/>
  <c r="H15" i="3"/>
  <c r="H20" i="3" s="1"/>
  <c r="E15" i="3"/>
  <c r="E20" i="3" s="1"/>
  <c r="D15" i="3"/>
  <c r="D20" i="3" s="1"/>
  <c r="C15" i="3"/>
  <c r="C20" i="3" s="1"/>
  <c r="B15" i="3"/>
  <c r="B20" i="3" s="1"/>
  <c r="L14" i="3"/>
  <c r="L19" i="3" s="1"/>
  <c r="K14" i="3"/>
  <c r="K19" i="3" s="1"/>
  <c r="J14" i="3"/>
  <c r="J19" i="3" s="1"/>
  <c r="I14" i="3"/>
  <c r="I19" i="3" s="1"/>
  <c r="H14" i="3"/>
  <c r="H19" i="3" s="1"/>
  <c r="E14" i="3"/>
  <c r="E19" i="3" s="1"/>
  <c r="D14" i="3"/>
  <c r="D19" i="3" s="1"/>
  <c r="C14" i="3"/>
  <c r="C19" i="3" s="1"/>
  <c r="B14" i="3"/>
  <c r="B19" i="3" s="1"/>
  <c r="L13" i="3"/>
  <c r="L18" i="3" s="1"/>
  <c r="K13" i="3"/>
  <c r="K18" i="3" s="1"/>
  <c r="J13" i="3"/>
  <c r="J18" i="3" s="1"/>
  <c r="I13" i="3"/>
  <c r="I18" i="3" s="1"/>
  <c r="H13" i="3"/>
  <c r="H18" i="3" s="1"/>
  <c r="E13" i="3"/>
  <c r="E18" i="3" s="1"/>
  <c r="D13" i="3"/>
  <c r="D18" i="3" s="1"/>
  <c r="C13" i="3"/>
  <c r="C18" i="3" s="1"/>
  <c r="B13" i="3"/>
  <c r="B18" i="3" s="1"/>
  <c r="L23" i="2"/>
  <c r="L25" i="2"/>
  <c r="K25" i="2"/>
  <c r="E25" i="2"/>
  <c r="L15" i="2"/>
  <c r="L16" i="2"/>
  <c r="L17" i="2"/>
  <c r="L18" i="2"/>
  <c r="L24" i="2" s="1"/>
  <c r="K18" i="2"/>
  <c r="K24" i="2" s="1"/>
  <c r="J18" i="2"/>
  <c r="J24" i="2" s="1"/>
  <c r="I18" i="2"/>
  <c r="I24" i="2" s="1"/>
  <c r="H18" i="2"/>
  <c r="H24" i="2" s="1"/>
  <c r="K17" i="2"/>
  <c r="K23" i="2" s="1"/>
  <c r="J17" i="2"/>
  <c r="J23" i="2" s="1"/>
  <c r="I17" i="2"/>
  <c r="I23" i="2" s="1"/>
  <c r="H17" i="2"/>
  <c r="H23" i="2" s="1"/>
  <c r="K16" i="2"/>
  <c r="K22" i="2" s="1"/>
  <c r="J16" i="2"/>
  <c r="J22" i="2" s="1"/>
  <c r="I16" i="2"/>
  <c r="I22" i="2" s="1"/>
  <c r="H16" i="2"/>
  <c r="H22" i="2" s="1"/>
  <c r="K15" i="2"/>
  <c r="K21" i="2" s="1"/>
  <c r="J15" i="2"/>
  <c r="J21" i="2" s="1"/>
  <c r="I15" i="2"/>
  <c r="I21" i="2" s="1"/>
  <c r="H15" i="2"/>
  <c r="H21" i="2" s="1"/>
  <c r="E18" i="2"/>
  <c r="E24" i="2" s="1"/>
  <c r="D18" i="2"/>
  <c r="D24" i="2" s="1"/>
  <c r="C18" i="2"/>
  <c r="C24" i="2" s="1"/>
  <c r="B18" i="2"/>
  <c r="B24" i="2" s="1"/>
  <c r="E17" i="2"/>
  <c r="D17" i="2"/>
  <c r="D23" i="2" s="1"/>
  <c r="C17" i="2"/>
  <c r="C23" i="2" s="1"/>
  <c r="B17" i="2"/>
  <c r="B23" i="2" s="1"/>
  <c r="E16" i="2"/>
  <c r="E22" i="2" s="1"/>
  <c r="D16" i="2"/>
  <c r="D22" i="2" s="1"/>
  <c r="C16" i="2"/>
  <c r="C22" i="2" s="1"/>
  <c r="B16" i="2"/>
  <c r="B22" i="2" s="1"/>
  <c r="E15" i="2"/>
  <c r="E21" i="2" s="1"/>
  <c r="D15" i="2"/>
  <c r="D21" i="2" s="1"/>
  <c r="C15" i="2"/>
  <c r="C21" i="2" s="1"/>
  <c r="B15" i="2"/>
  <c r="B21" i="2" s="1"/>
  <c r="E23" i="2" l="1"/>
</calcChain>
</file>

<file path=xl/sharedStrings.xml><?xml version="1.0" encoding="utf-8"?>
<sst xmlns="http://schemas.openxmlformats.org/spreadsheetml/2006/main" count="17194" uniqueCount="111">
  <si>
    <t>Max</t>
  </si>
  <si>
    <t>Min</t>
  </si>
  <si>
    <t>Avg</t>
  </si>
  <si>
    <t>Precip</t>
  </si>
  <si>
    <t>Snow</t>
  </si>
  <si>
    <t>Month</t>
  </si>
  <si>
    <t>August</t>
  </si>
  <si>
    <t>September</t>
  </si>
  <si>
    <t>October</t>
  </si>
  <si>
    <t>November</t>
  </si>
  <si>
    <t>Ketchikan:</t>
  </si>
  <si>
    <t>AVERAGE:</t>
  </si>
  <si>
    <t>DIFFERENCE:</t>
  </si>
  <si>
    <t>Juneau:</t>
  </si>
  <si>
    <t>%DIFFERENCE:</t>
  </si>
  <si>
    <t>Total</t>
  </si>
  <si>
    <t>December</t>
  </si>
  <si>
    <t>January</t>
  </si>
  <si>
    <t>February</t>
  </si>
  <si>
    <t>Day</t>
  </si>
  <si>
    <t>HDD</t>
  </si>
  <si>
    <t>CDD</t>
  </si>
  <si>
    <t>Fall</t>
  </si>
  <si>
    <t>Depth</t>
  </si>
  <si>
    <t>PeakWind</t>
  </si>
  <si>
    <t>(MPH)</t>
  </si>
  <si>
    <t>Avg Wind</t>
  </si>
  <si>
    <t>T</t>
  </si>
  <si>
    <t>For</t>
  </si>
  <si>
    <t>M</t>
  </si>
  <si>
    <t>120@21</t>
  </si>
  <si>
    <t>March</t>
  </si>
  <si>
    <t>April</t>
  </si>
  <si>
    <t>May</t>
  </si>
  <si>
    <t>Normals:</t>
  </si>
  <si>
    <t>Temp</t>
  </si>
  <si>
    <t>June</t>
  </si>
  <si>
    <t>July</t>
  </si>
  <si>
    <t>130@24</t>
  </si>
  <si>
    <t>Warmer</t>
  </si>
  <si>
    <t>Ave</t>
  </si>
  <si>
    <t>Wet</t>
  </si>
  <si>
    <t>Dry</t>
  </si>
  <si>
    <t>Colder</t>
  </si>
  <si>
    <t>140@23</t>
  </si>
  <si>
    <t>Sitka:</t>
  </si>
  <si>
    <t>Temp -22% Mar; ave Apr; 8% above May</t>
  </si>
  <si>
    <t>Temps -7 Mar; ave Apr; 7% above May</t>
  </si>
  <si>
    <t>Temp -2% Mar; 3% and 9% above Apr-May</t>
  </si>
  <si>
    <t>Precip +50% Mar; -8% Apr; -83% May</t>
  </si>
  <si>
    <t>Precip +49% Mar; +126% Apr; -26% May</t>
  </si>
  <si>
    <t>Precip -9% Mar-Apr; -51% May</t>
  </si>
  <si>
    <t>KTN</t>
  </si>
  <si>
    <t>JNU</t>
  </si>
  <si>
    <t>SIT</t>
  </si>
  <si>
    <t>Records:</t>
  </si>
  <si>
    <t>300@17</t>
  </si>
  <si>
    <t>150@18</t>
  </si>
  <si>
    <t>120@37</t>
  </si>
  <si>
    <t>130@47</t>
  </si>
  <si>
    <t>120@39</t>
  </si>
  <si>
    <t>130@38</t>
  </si>
  <si>
    <t>120@47</t>
  </si>
  <si>
    <t>130@51</t>
  </si>
  <si>
    <t>130@42</t>
  </si>
  <si>
    <t>140@43</t>
  </si>
  <si>
    <t>200@22</t>
  </si>
  <si>
    <t>130@44</t>
  </si>
  <si>
    <t>130@39</t>
  </si>
  <si>
    <t>130@40</t>
  </si>
  <si>
    <t>Ketchikan</t>
  </si>
  <si>
    <t>Normal</t>
  </si>
  <si>
    <t>TOTAL:</t>
  </si>
  <si>
    <t>160@8</t>
  </si>
  <si>
    <t>170@10</t>
  </si>
  <si>
    <t>290@16</t>
  </si>
  <si>
    <t>180@9</t>
  </si>
  <si>
    <t>150@23</t>
  </si>
  <si>
    <t>120@46</t>
  </si>
  <si>
    <t>120@60</t>
  </si>
  <si>
    <t>120@51</t>
  </si>
  <si>
    <t>140@17</t>
  </si>
  <si>
    <t>130@31</t>
  </si>
  <si>
    <t>140@30</t>
  </si>
  <si>
    <t>150@21</t>
  </si>
  <si>
    <t>120@28</t>
  </si>
  <si>
    <t>310@26</t>
  </si>
  <si>
    <t>130@18</t>
  </si>
  <si>
    <t>150@14</t>
  </si>
  <si>
    <t>300@28</t>
  </si>
  <si>
    <t>90@24</t>
  </si>
  <si>
    <t>210@10</t>
  </si>
  <si>
    <t>160@10</t>
  </si>
  <si>
    <t>160@17</t>
  </si>
  <si>
    <t>300@23</t>
  </si>
  <si>
    <t>290@19</t>
  </si>
  <si>
    <t>190@12</t>
  </si>
  <si>
    <t>160@24</t>
  </si>
  <si>
    <t>300@12</t>
  </si>
  <si>
    <t>140@10</t>
  </si>
  <si>
    <t>170@8</t>
  </si>
  <si>
    <t>120@9</t>
  </si>
  <si>
    <t>120@38</t>
  </si>
  <si>
    <t>150@36</t>
  </si>
  <si>
    <t>130@34</t>
  </si>
  <si>
    <t>140@27</t>
  </si>
  <si>
    <t>150@53</t>
  </si>
  <si>
    <t>140@56</t>
  </si>
  <si>
    <t>140@39</t>
  </si>
  <si>
    <t>M@ M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</si>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</sst>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0C1D1"/>
        <bgColor indexed="64"/>
      </patternFill>
    </fill>
    <fill>
      <patternFill patternType="solid">
        <fgColor rgb="FFECF1F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9" fontId="0" fillId="0" borderId="0" xfId="1" applyFont="1" applyAlignment="1">
      <alignment horizontal="center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0" fontId="2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9" fontId="0" fillId="0" borderId="0" xfId="1" applyFont="1"/>
    <xf numFmtId="0" fontId="2" fillId="3" borderId="7" xfId="0" applyFont="1" applyFill="1" applyBorder="1" applyAlignment="1">
      <alignment horizontal="center" vertical="top" wrapText="1"/>
    </xf>
    <xf numFmtId="14" fontId="0" fillId="0" borderId="0" xfId="0" applyNumberFormat="1"/>
    <xf numFmtId="0" fontId="4" fillId="0" borderId="0" xfId="0" applyFont="1"/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top" wrapText="1"/>
    </xf>
    <xf numFmtId="14" fontId="0" fillId="0" borderId="0" xfId="0" applyNumberFormat="1" applyFill="1" applyBorder="1"/>
    <xf numFmtId="9" fontId="0" fillId="0" borderId="0" xfId="1" applyFont="1" applyFill="1" applyBorder="1"/>
    <xf numFmtId="14" fontId="0" fillId="0" borderId="0" xfId="0" applyNumberFormat="1" applyBorder="1"/>
    <xf numFmtId="9" fontId="0" fillId="0" borderId="0" xfId="1" applyFont="1" applyBorder="1"/>
    <xf numFmtId="0" fontId="0" fillId="0" borderId="0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1" applyFont="1" applyAlignment="1">
      <alignment horizontal="center"/>
    </xf>
    <xf numFmtId="0" fontId="5" fillId="0" borderId="0" xfId="0" applyFont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calcChain" Target="calcChain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worksheet" Target="worksheets/sheet254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theme" Target="theme/theme1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styles" Target="style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workbookViewId="0">
      <selection activeCell="M3" sqref="M3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46</v>
      </c>
      <c r="C3" s="10"/>
      <c r="D3" s="10"/>
      <c r="E3" s="16"/>
      <c r="G3" t="s">
        <v>16</v>
      </c>
      <c r="H3" s="11">
        <v>38.200000000000003</v>
      </c>
      <c r="I3" s="11">
        <v>31.6</v>
      </c>
      <c r="J3" s="11">
        <v>34.9</v>
      </c>
      <c r="K3" s="17">
        <v>5.88</v>
      </c>
      <c r="L3" s="16">
        <v>12</v>
      </c>
      <c r="O3" t="s">
        <v>16</v>
      </c>
    </row>
    <row r="4" spans="1:19" x14ac:dyDescent="0.3">
      <c r="A4" t="s">
        <v>17</v>
      </c>
      <c r="B4" s="10">
        <v>42.1</v>
      </c>
      <c r="C4" s="10">
        <v>32.299999999999997</v>
      </c>
      <c r="D4" s="10">
        <v>37.200000000000003</v>
      </c>
      <c r="E4" s="16">
        <v>15.22</v>
      </c>
      <c r="G4" t="s">
        <v>17</v>
      </c>
      <c r="H4" s="11">
        <v>32.700000000000003</v>
      </c>
      <c r="I4" s="11">
        <v>22.8</v>
      </c>
      <c r="J4" s="11">
        <v>27.7</v>
      </c>
      <c r="K4" s="17">
        <v>3.86</v>
      </c>
      <c r="L4" s="16">
        <v>26.6</v>
      </c>
      <c r="O4" t="s">
        <v>17</v>
      </c>
    </row>
    <row r="5" spans="1:19" x14ac:dyDescent="0.3">
      <c r="A5" t="s">
        <v>18</v>
      </c>
      <c r="B5" s="10"/>
      <c r="C5" s="10"/>
      <c r="D5" s="10"/>
      <c r="E5" s="16"/>
      <c r="G5" t="s">
        <v>18</v>
      </c>
      <c r="H5" s="11">
        <v>38.5</v>
      </c>
      <c r="I5" s="11">
        <v>28.2</v>
      </c>
      <c r="J5" s="11">
        <v>33.299999999999997</v>
      </c>
      <c r="K5" s="17">
        <v>2.0499999999999998</v>
      </c>
      <c r="L5" s="16">
        <v>2.2999999999999998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6.2000000000000028</v>
      </c>
      <c r="C13" s="12">
        <f t="shared" si="0"/>
        <v>-30.9</v>
      </c>
      <c r="D13" s="12">
        <f t="shared" si="0"/>
        <v>-35.299999999999997</v>
      </c>
      <c r="E13" s="18">
        <f t="shared" si="0"/>
        <v>-14.23</v>
      </c>
      <c r="G13" t="s">
        <v>16</v>
      </c>
      <c r="H13" s="12">
        <f t="shared" ref="H13:L15" si="1">H3-H8</f>
        <v>4.1000000000000014</v>
      </c>
      <c r="I13" s="12">
        <f t="shared" si="1"/>
        <v>6</v>
      </c>
      <c r="J13" s="12">
        <f t="shared" si="1"/>
        <v>5</v>
      </c>
      <c r="K13" s="18">
        <f t="shared" si="1"/>
        <v>4.0000000000000036E-2</v>
      </c>
      <c r="L13" s="16">
        <f t="shared" si="1"/>
        <v>-3.5999999999999996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2.3999999999999986</v>
      </c>
      <c r="C14" s="12">
        <f t="shared" si="0"/>
        <v>2.1999999999999957</v>
      </c>
      <c r="D14" s="12">
        <f t="shared" si="0"/>
        <v>2.3000000000000043</v>
      </c>
      <c r="E14" s="18">
        <f t="shared" si="0"/>
        <v>-0.17999999999999972</v>
      </c>
      <c r="G14" t="s">
        <v>17</v>
      </c>
      <c r="H14" s="12">
        <f t="shared" si="1"/>
        <v>-9.9999999999994316E-2</v>
      </c>
      <c r="I14" s="12">
        <f t="shared" si="1"/>
        <v>-0.89999999999999858</v>
      </c>
      <c r="J14" s="12">
        <f t="shared" si="1"/>
        <v>-0.60000000000000142</v>
      </c>
      <c r="K14" s="18">
        <f t="shared" si="1"/>
        <v>-1.4899999999999998</v>
      </c>
      <c r="L14" s="16">
        <f t="shared" si="1"/>
        <v>-1.0999999999999979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-40.799999999999997</v>
      </c>
      <c r="C15" s="12">
        <f t="shared" si="0"/>
        <v>-30.7</v>
      </c>
      <c r="D15" s="12">
        <f t="shared" si="0"/>
        <v>-35.799999999999997</v>
      </c>
      <c r="E15" s="18">
        <f t="shared" si="0"/>
        <v>-10.53</v>
      </c>
      <c r="G15" t="s">
        <v>18</v>
      </c>
      <c r="H15" s="12">
        <f t="shared" si="1"/>
        <v>3.2999999999999972</v>
      </c>
      <c r="I15" s="12">
        <f t="shared" si="1"/>
        <v>3.3000000000000007</v>
      </c>
      <c r="J15" s="12">
        <f t="shared" si="1"/>
        <v>3.1999999999999957</v>
      </c>
      <c r="K15" s="18">
        <f t="shared" si="1"/>
        <v>-2.08</v>
      </c>
      <c r="L15" s="16">
        <f t="shared" si="1"/>
        <v>-14.5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0.1557788944723619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16</v>
      </c>
      <c r="H18" s="5">
        <f t="shared" ref="H18:L20" si="4">H13/H8</f>
        <v>0.12023460410557188</v>
      </c>
      <c r="I18" s="5">
        <f t="shared" si="4"/>
        <v>0.234375</v>
      </c>
      <c r="J18" s="5">
        <f t="shared" si="4"/>
        <v>0.16722408026755853</v>
      </c>
      <c r="K18" s="5">
        <f t="shared" si="4"/>
        <v>6.8493150684931572E-3</v>
      </c>
      <c r="L18" s="5">
        <f t="shared" si="4"/>
        <v>-0.23076923076923075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6.0453400503778294E-2</v>
      </c>
      <c r="C19" s="5">
        <f t="shared" si="3"/>
        <v>7.3089700996677595E-2</v>
      </c>
      <c r="D19" s="5">
        <f t="shared" si="3"/>
        <v>6.5902578796561723E-2</v>
      </c>
      <c r="E19" s="5">
        <f t="shared" si="3"/>
        <v>-1.168831168831167E-2</v>
      </c>
      <c r="G19" t="s">
        <v>17</v>
      </c>
      <c r="H19" s="5">
        <f t="shared" si="4"/>
        <v>-3.0487804878047051E-3</v>
      </c>
      <c r="I19" s="5">
        <f t="shared" si="4"/>
        <v>-3.7974683544303736E-2</v>
      </c>
      <c r="J19" s="5">
        <f t="shared" si="4"/>
        <v>-2.1201413427561887E-2</v>
      </c>
      <c r="K19" s="5">
        <f t="shared" si="4"/>
        <v>-0.27850467289719621</v>
      </c>
      <c r="L19" s="5">
        <f t="shared" si="4"/>
        <v>-3.9711191335739998E-2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18</v>
      </c>
      <c r="H20" s="5">
        <f t="shared" si="4"/>
        <v>9.3749999999999917E-2</v>
      </c>
      <c r="I20" s="5">
        <f t="shared" si="4"/>
        <v>0.13253012048192775</v>
      </c>
      <c r="J20" s="5">
        <f t="shared" si="4"/>
        <v>0.10631229235880384</v>
      </c>
      <c r="K20" s="5">
        <f t="shared" si="4"/>
        <v>-0.50363196125907994</v>
      </c>
      <c r="L20" s="5">
        <f>L15/L10</f>
        <v>-0.86309523809523803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-0.62101593625498019</v>
      </c>
      <c r="H21" s="13"/>
      <c r="I21" s="13"/>
      <c r="J21" s="13"/>
      <c r="K21" s="5">
        <f>(SUM(K3:K5)-SUM(K8:K10))/SUM(K8:K10)</f>
        <v>-0.23041775456919067</v>
      </c>
      <c r="L21" s="5">
        <f>(SUM(L3:L5)-SUM(L8:L10))/SUM(L8:L10)</f>
        <v>-0.31946755407653904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5"/>
  <sheetViews>
    <sheetView workbookViewId="0">
      <selection activeCell="I6" sqref="I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42.8</v>
      </c>
      <c r="C3" s="10">
        <v>29.6</v>
      </c>
      <c r="D3" s="10">
        <v>36.200000000000003</v>
      </c>
      <c r="E3" s="16">
        <v>12.04</v>
      </c>
      <c r="G3" t="s">
        <v>31</v>
      </c>
      <c r="H3" s="11">
        <v>36.1</v>
      </c>
      <c r="I3" s="11">
        <v>22.7</v>
      </c>
      <c r="J3" s="11">
        <v>29.4</v>
      </c>
      <c r="K3" s="17">
        <v>5</v>
      </c>
      <c r="L3" s="16">
        <v>37.4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49</v>
      </c>
      <c r="C4" s="10">
        <v>37.1</v>
      </c>
      <c r="D4" s="10">
        <v>43</v>
      </c>
      <c r="E4" s="16">
        <v>17.3</v>
      </c>
      <c r="G4" t="s">
        <v>32</v>
      </c>
      <c r="H4" s="11">
        <v>47</v>
      </c>
      <c r="I4" s="11">
        <v>32.1</v>
      </c>
      <c r="J4" s="11">
        <v>39.5</v>
      </c>
      <c r="K4" s="17">
        <v>1.99</v>
      </c>
      <c r="L4" s="16">
        <v>1.8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56.2</v>
      </c>
      <c r="C5" s="10">
        <v>39.799999999999997</v>
      </c>
      <c r="D5" s="10">
        <v>48</v>
      </c>
      <c r="E5" s="16">
        <v>4.43</v>
      </c>
      <c r="G5" t="s">
        <v>33</v>
      </c>
      <c r="H5" s="11">
        <v>53.9</v>
      </c>
      <c r="I5" s="11">
        <v>35.1</v>
      </c>
      <c r="J5" s="11">
        <v>44.5</v>
      </c>
      <c r="K5" s="17">
        <v>2.85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-0.90000000000000568</v>
      </c>
      <c r="C13" s="12">
        <f t="shared" si="0"/>
        <v>-2.2999999999999972</v>
      </c>
      <c r="D13" s="12">
        <f t="shared" si="0"/>
        <v>-1.5999999999999943</v>
      </c>
      <c r="E13" s="18">
        <f t="shared" si="0"/>
        <v>1.1499999999999986</v>
      </c>
      <c r="G13" t="s">
        <v>31</v>
      </c>
      <c r="H13" s="12">
        <f t="shared" ref="H13:L15" si="1">H3-H8</f>
        <v>-3.5</v>
      </c>
      <c r="I13" s="12">
        <f t="shared" si="1"/>
        <v>-5.1999999999999993</v>
      </c>
      <c r="J13" s="12">
        <f t="shared" si="1"/>
        <v>-4.3999999999999986</v>
      </c>
      <c r="K13" s="18">
        <f t="shared" si="1"/>
        <v>1.2200000000000002</v>
      </c>
      <c r="L13" s="16">
        <f t="shared" si="1"/>
        <v>25.799999999999997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-0.39999999999999858</v>
      </c>
      <c r="C14" s="12">
        <f t="shared" si="0"/>
        <v>1.6000000000000014</v>
      </c>
      <c r="D14" s="12">
        <f t="shared" si="0"/>
        <v>0.5</v>
      </c>
      <c r="E14" s="18">
        <f t="shared" si="0"/>
        <v>7.92</v>
      </c>
      <c r="G14" t="s">
        <v>32</v>
      </c>
      <c r="H14" s="12">
        <f t="shared" si="1"/>
        <v>-1.3999999999999986</v>
      </c>
      <c r="I14" s="12">
        <f t="shared" si="1"/>
        <v>-1.1999999999999957</v>
      </c>
      <c r="J14" s="12">
        <f t="shared" si="1"/>
        <v>-1.2999999999999972</v>
      </c>
      <c r="K14" s="18">
        <f t="shared" si="1"/>
        <v>-0.95</v>
      </c>
      <c r="L14" s="16">
        <f t="shared" si="1"/>
        <v>0.7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0.30000000000000426</v>
      </c>
      <c r="C15" s="12">
        <f t="shared" si="0"/>
        <v>-1.6000000000000014</v>
      </c>
      <c r="D15" s="12">
        <f t="shared" si="0"/>
        <v>-0.60000000000000142</v>
      </c>
      <c r="E15" s="18">
        <f t="shared" si="0"/>
        <v>-3.7699999999999996</v>
      </c>
      <c r="G15" t="s">
        <v>33</v>
      </c>
      <c r="H15" s="12">
        <f t="shared" si="1"/>
        <v>-2.7000000000000028</v>
      </c>
      <c r="I15" s="12">
        <f t="shared" si="1"/>
        <v>-5.5</v>
      </c>
      <c r="J15" s="12">
        <f t="shared" si="1"/>
        <v>-4.1000000000000014</v>
      </c>
      <c r="K15" s="18">
        <f t="shared" si="1"/>
        <v>-0.54999999999999982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-2.0594965675057336E-2</v>
      </c>
      <c r="C18" s="5">
        <f t="shared" si="3"/>
        <v>-7.2100313479623743E-2</v>
      </c>
      <c r="D18" s="5">
        <f t="shared" si="3"/>
        <v>-4.232804232804218E-2</v>
      </c>
      <c r="E18" s="5">
        <f t="shared" si="3"/>
        <v>0.10560146923783274</v>
      </c>
      <c r="G18" t="s">
        <v>31</v>
      </c>
      <c r="H18" s="5">
        <f t="shared" ref="H18:L20" si="4">H13/H8</f>
        <v>-8.8383838383838384E-2</v>
      </c>
      <c r="I18" s="5">
        <f t="shared" si="4"/>
        <v>-0.18637992831541217</v>
      </c>
      <c r="J18" s="5">
        <f t="shared" si="4"/>
        <v>-0.13017751479289938</v>
      </c>
      <c r="K18" s="5">
        <f t="shared" si="4"/>
        <v>0.32275132275132284</v>
      </c>
      <c r="L18" s="5">
        <f t="shared" si="4"/>
        <v>2.2241379310344827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-8.0971659919028063E-3</v>
      </c>
      <c r="C19" s="5">
        <f t="shared" si="3"/>
        <v>4.5070422535211305E-2</v>
      </c>
      <c r="D19" s="5">
        <f t="shared" si="3"/>
        <v>1.1764705882352941E-2</v>
      </c>
      <c r="E19" s="5">
        <f t="shared" si="3"/>
        <v>0.84434968017057566</v>
      </c>
      <c r="G19" t="s">
        <v>32</v>
      </c>
      <c r="H19" s="5">
        <f t="shared" si="4"/>
        <v>-2.8925619834710717E-2</v>
      </c>
      <c r="I19" s="5">
        <f t="shared" si="4"/>
        <v>-3.6036036036035911E-2</v>
      </c>
      <c r="J19" s="5">
        <f t="shared" si="4"/>
        <v>-3.1862745098039151E-2</v>
      </c>
      <c r="K19" s="5">
        <f t="shared" si="4"/>
        <v>-0.32312925170068024</v>
      </c>
      <c r="L19" s="5">
        <f t="shared" si="4"/>
        <v>0.63636363636363624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5.3667262969589319E-3</v>
      </c>
      <c r="C20" s="5">
        <f t="shared" si="3"/>
        <v>-3.8647342995169115E-2</v>
      </c>
      <c r="D20" s="5">
        <f t="shared" si="3"/>
        <v>-1.2345679012345708E-2</v>
      </c>
      <c r="E20" s="5">
        <f t="shared" si="3"/>
        <v>-0.45975609756097557</v>
      </c>
      <c r="G20" t="s">
        <v>33</v>
      </c>
      <c r="H20" s="5">
        <f t="shared" si="4"/>
        <v>-4.7703180212014182E-2</v>
      </c>
      <c r="I20" s="5">
        <f t="shared" si="4"/>
        <v>-0.1354679802955665</v>
      </c>
      <c r="J20" s="5">
        <f t="shared" si="4"/>
        <v>-8.4362139917695506E-2</v>
      </c>
      <c r="K20" s="5">
        <f t="shared" si="4"/>
        <v>-0.16176470588235289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0.18616087109237769</v>
      </c>
      <c r="H21" s="13"/>
      <c r="I21" s="13"/>
      <c r="J21" s="13"/>
      <c r="K21" s="5">
        <f>(SUM(K3:K5)-SUM(K8:K10))/SUM(K8:K10)</f>
        <v>-2.7667984189723258E-2</v>
      </c>
      <c r="L21" s="5">
        <f>(SUM(L3:L5)-SUM(L8:L10))/SUM(L8:L10)</f>
        <v>2.0866141732283463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62.6</v>
      </c>
      <c r="C3" s="2">
        <v>51.8</v>
      </c>
      <c r="D3" s="2">
        <v>57.2</v>
      </c>
      <c r="E3" s="2">
        <v>11.28</v>
      </c>
      <c r="G3" t="s">
        <v>6</v>
      </c>
      <c r="H3" s="4">
        <v>61.8</v>
      </c>
      <c r="I3" s="4">
        <v>48.8</v>
      </c>
      <c r="J3" s="4">
        <v>55.3</v>
      </c>
      <c r="K3" s="4">
        <v>6.26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58.6</v>
      </c>
      <c r="C4" s="2">
        <v>46.2</v>
      </c>
      <c r="D4" s="2">
        <v>52.4</v>
      </c>
      <c r="E4" s="2">
        <v>9.7200000000000006</v>
      </c>
      <c r="G4" t="s">
        <v>7</v>
      </c>
      <c r="H4" s="4">
        <v>56.5</v>
      </c>
      <c r="I4" s="4">
        <v>43.4</v>
      </c>
      <c r="J4" s="4">
        <v>50</v>
      </c>
      <c r="K4" s="4">
        <v>3.52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50.4</v>
      </c>
      <c r="C5" s="2">
        <v>39.5</v>
      </c>
      <c r="D5" s="2">
        <v>45</v>
      </c>
      <c r="E5" s="2">
        <v>14.98</v>
      </c>
      <c r="G5" t="s">
        <v>8</v>
      </c>
      <c r="H5" s="4">
        <v>45.6</v>
      </c>
      <c r="I5" s="4">
        <v>35.299999999999997</v>
      </c>
      <c r="J5" s="4">
        <v>40.4</v>
      </c>
      <c r="K5" s="4">
        <v>6.69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40.299999999999997</v>
      </c>
      <c r="C6" s="4">
        <v>32.5</v>
      </c>
      <c r="D6" s="4">
        <v>36.4</v>
      </c>
      <c r="E6" s="4">
        <v>11.47</v>
      </c>
      <c r="G6" t="s">
        <v>9</v>
      </c>
      <c r="H6" s="4">
        <v>35.700000000000003</v>
      </c>
      <c r="I6" s="4">
        <v>27.4</v>
      </c>
      <c r="J6" s="4">
        <v>31.5</v>
      </c>
      <c r="K6" s="4">
        <v>5.99</v>
      </c>
      <c r="L6" s="4">
        <v>5.2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-1.6000000000000014</v>
      </c>
      <c r="C15" s="1">
        <f t="shared" si="0"/>
        <v>0</v>
      </c>
      <c r="D15" s="1">
        <f t="shared" si="0"/>
        <v>-0.69999999999999574</v>
      </c>
      <c r="E15" s="1">
        <f t="shared" si="0"/>
        <v>1.4699999999999989</v>
      </c>
      <c r="G15" t="s">
        <v>6</v>
      </c>
      <c r="H15" s="1">
        <f t="shared" ref="H15:L18" si="1">H3-H9</f>
        <v>-0.90000000000000568</v>
      </c>
      <c r="I15" s="1">
        <f t="shared" si="1"/>
        <v>-0.10000000000000142</v>
      </c>
      <c r="J15" s="1">
        <f t="shared" si="1"/>
        <v>-0.60000000000000142</v>
      </c>
      <c r="K15" s="1">
        <f t="shared" si="1"/>
        <v>0.52999999999999936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0.10000000000000142</v>
      </c>
      <c r="C16" s="1">
        <f t="shared" si="0"/>
        <v>-0.29999999999999716</v>
      </c>
      <c r="D16" s="1">
        <f t="shared" si="0"/>
        <v>-0.10000000000000142</v>
      </c>
      <c r="E16" s="1">
        <f t="shared" si="0"/>
        <v>-4.0699999999999985</v>
      </c>
      <c r="G16" t="s">
        <v>7</v>
      </c>
      <c r="H16" s="1">
        <f t="shared" si="1"/>
        <v>0.79999999999999716</v>
      </c>
      <c r="I16" s="1">
        <f t="shared" si="1"/>
        <v>-1</v>
      </c>
      <c r="J16" s="1">
        <f t="shared" si="1"/>
        <v>0.10000000000000142</v>
      </c>
      <c r="K16" s="1">
        <f t="shared" si="1"/>
        <v>-5.120000000000001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-0.30000000000000426</v>
      </c>
      <c r="C17" s="1">
        <f t="shared" si="0"/>
        <v>-0.39999999999999858</v>
      </c>
      <c r="D17" s="1">
        <f t="shared" si="0"/>
        <v>-0.29999999999999716</v>
      </c>
      <c r="E17" s="1">
        <f t="shared" si="0"/>
        <v>-4.2399999999999984</v>
      </c>
      <c r="G17" t="s">
        <v>8</v>
      </c>
      <c r="H17" s="1">
        <f t="shared" si="1"/>
        <v>-1.2999999999999972</v>
      </c>
      <c r="I17" s="1">
        <f t="shared" si="1"/>
        <v>-2.5</v>
      </c>
      <c r="J17" s="1">
        <f t="shared" si="1"/>
        <v>-2</v>
      </c>
      <c r="K17" s="1">
        <f t="shared" si="1"/>
        <v>-1.9400000000000004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-2.9000000000000057</v>
      </c>
      <c r="C18" s="1">
        <f t="shared" si="0"/>
        <v>-1.1000000000000014</v>
      </c>
      <c r="D18" s="1">
        <f t="shared" si="0"/>
        <v>-2</v>
      </c>
      <c r="E18" s="1">
        <f t="shared" si="0"/>
        <v>-5.1599999999999984</v>
      </c>
      <c r="G18" t="s">
        <v>9</v>
      </c>
      <c r="H18" s="1">
        <f t="shared" si="1"/>
        <v>-2.0999999999999943</v>
      </c>
      <c r="I18" s="1">
        <f t="shared" si="1"/>
        <v>-1.7000000000000028</v>
      </c>
      <c r="J18" s="1">
        <f t="shared" si="1"/>
        <v>-1.8999999999999986</v>
      </c>
      <c r="K18" s="1">
        <f t="shared" si="1"/>
        <v>0</v>
      </c>
      <c r="L18" s="1">
        <f t="shared" si="1"/>
        <v>-7.8999999999999995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-2.4922118380062325E-2</v>
      </c>
      <c r="C21" s="5">
        <f t="shared" si="3"/>
        <v>0</v>
      </c>
      <c r="D21" s="5">
        <f t="shared" si="3"/>
        <v>-1.2089810017271083E-2</v>
      </c>
      <c r="E21" s="5">
        <f t="shared" si="3"/>
        <v>0.14984709480122313</v>
      </c>
      <c r="G21" t="s">
        <v>6</v>
      </c>
      <c r="H21" s="5">
        <f t="shared" ref="H21:K24" si="4">H15/H9</f>
        <v>-1.4354066985646024E-2</v>
      </c>
      <c r="I21" s="5">
        <f t="shared" si="4"/>
        <v>-2.044989775051154E-3</v>
      </c>
      <c r="J21" s="5">
        <f t="shared" si="4"/>
        <v>-1.0733452593917735E-2</v>
      </c>
      <c r="K21" s="5">
        <f t="shared" si="4"/>
        <v>9.2495636998254679E-2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1.7094017094017337E-3</v>
      </c>
      <c r="C22" s="5">
        <f t="shared" si="3"/>
        <v>-6.4516129032257457E-3</v>
      </c>
      <c r="D22" s="5">
        <f t="shared" si="3"/>
        <v>-1.9047619047619319E-3</v>
      </c>
      <c r="E22" s="5">
        <f t="shared" si="3"/>
        <v>-0.29514140681653361</v>
      </c>
      <c r="G22" t="s">
        <v>7</v>
      </c>
      <c r="H22" s="5">
        <f t="shared" si="4"/>
        <v>1.4362657091561887E-2</v>
      </c>
      <c r="I22" s="5">
        <f t="shared" si="4"/>
        <v>-2.2522522522522525E-2</v>
      </c>
      <c r="J22" s="5">
        <f t="shared" si="4"/>
        <v>2.0040080160320926E-3</v>
      </c>
      <c r="K22" s="5">
        <f t="shared" si="4"/>
        <v>-0.59259259259259267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-5.9171597633136935E-3</v>
      </c>
      <c r="C23" s="5">
        <f t="shared" si="3"/>
        <v>-1.0025062656641569E-2</v>
      </c>
      <c r="D23" s="5">
        <f t="shared" si="3"/>
        <v>-6.6225165562913283E-3</v>
      </c>
      <c r="E23" s="5">
        <f t="shared" si="3"/>
        <v>-0.22060353798126944</v>
      </c>
      <c r="G23" t="s">
        <v>8</v>
      </c>
      <c r="H23" s="5">
        <f t="shared" si="4"/>
        <v>-2.7718550106609747E-2</v>
      </c>
      <c r="I23" s="5">
        <f t="shared" si="4"/>
        <v>-6.6137566137566148E-2</v>
      </c>
      <c r="J23" s="5">
        <f t="shared" si="4"/>
        <v>-4.716981132075472E-2</v>
      </c>
      <c r="K23" s="5">
        <f t="shared" si="4"/>
        <v>-0.22479721900347627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-6.7129629629629761E-2</v>
      </c>
      <c r="C24" s="5">
        <f t="shared" si="3"/>
        <v>-3.2738095238095281E-2</v>
      </c>
      <c r="D24" s="5">
        <f t="shared" si="3"/>
        <v>-5.2083333333333336E-2</v>
      </c>
      <c r="E24" s="5">
        <f t="shared" si="3"/>
        <v>-0.31028262176788929</v>
      </c>
      <c r="G24" t="s">
        <v>9</v>
      </c>
      <c r="H24" s="5">
        <f t="shared" si="4"/>
        <v>-5.5555555555555407E-2</v>
      </c>
      <c r="I24" s="5">
        <f t="shared" si="4"/>
        <v>-5.8419243986254393E-2</v>
      </c>
      <c r="J24" s="5">
        <f t="shared" si="4"/>
        <v>-5.6886227544910142E-2</v>
      </c>
      <c r="K24" s="5">
        <f t="shared" si="4"/>
        <v>0</v>
      </c>
      <c r="L24" s="5">
        <f>L18/L12</f>
        <v>-0.60305343511450382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-0.20185029436501262</v>
      </c>
      <c r="K25" s="5">
        <f>(SUM(K3:K6)-SUM(K9:K12))/SUM(K9:K12)</f>
        <v>-0.22525008623663334</v>
      </c>
      <c r="L25" s="5">
        <f>(SUM(L3:L6)-SUM(L9:L12))/SUM(L9:L12)</f>
        <v>-0.62589928057553945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36</v>
      </c>
      <c r="C3" s="10">
        <v>26</v>
      </c>
      <c r="D3" s="10">
        <v>31</v>
      </c>
      <c r="E3" s="16">
        <v>10.11</v>
      </c>
      <c r="G3" t="s">
        <v>16</v>
      </c>
      <c r="H3" s="11">
        <v>29.2</v>
      </c>
      <c r="I3" s="11">
        <v>19.3</v>
      </c>
      <c r="J3" s="11">
        <v>24.2</v>
      </c>
      <c r="K3" s="17">
        <v>5.0999999999999996</v>
      </c>
      <c r="L3" s="16">
        <v>26.4</v>
      </c>
      <c r="O3" t="s">
        <v>16</v>
      </c>
    </row>
    <row r="4" spans="1:19" x14ac:dyDescent="0.3">
      <c r="A4" t="s">
        <v>17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17</v>
      </c>
      <c r="H4" s="11">
        <v>39.5</v>
      </c>
      <c r="I4" s="11">
        <v>33.200000000000003</v>
      </c>
      <c r="J4" s="11">
        <v>36.4</v>
      </c>
      <c r="K4" s="17">
        <v>10.130000000000001</v>
      </c>
      <c r="L4" s="16">
        <v>7</v>
      </c>
      <c r="O4" t="s">
        <v>17</v>
      </c>
    </row>
    <row r="5" spans="1:19" x14ac:dyDescent="0.3">
      <c r="A5" t="s">
        <v>18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18</v>
      </c>
      <c r="H5" s="11">
        <v>31.2</v>
      </c>
      <c r="I5" s="11">
        <v>22.9</v>
      </c>
      <c r="J5" s="11">
        <v>27.1</v>
      </c>
      <c r="K5" s="17">
        <v>7</v>
      </c>
      <c r="L5" s="16">
        <v>32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-3.7999999999999972</v>
      </c>
      <c r="C13" s="12">
        <f t="shared" si="0"/>
        <v>-4.8999999999999986</v>
      </c>
      <c r="D13" s="12">
        <f t="shared" si="0"/>
        <v>-4.2999999999999972</v>
      </c>
      <c r="E13" s="18">
        <f t="shared" si="0"/>
        <v>-4.120000000000001</v>
      </c>
      <c r="G13" t="s">
        <v>16</v>
      </c>
      <c r="H13" s="12">
        <f t="shared" ref="H13:L15" si="1">H3-H8</f>
        <v>-4.9000000000000021</v>
      </c>
      <c r="I13" s="12">
        <f t="shared" si="1"/>
        <v>-6.3000000000000007</v>
      </c>
      <c r="J13" s="12">
        <f t="shared" si="1"/>
        <v>-5.6999999999999993</v>
      </c>
      <c r="K13" s="18">
        <f t="shared" si="1"/>
        <v>-0.74000000000000021</v>
      </c>
      <c r="L13" s="16">
        <f t="shared" si="1"/>
        <v>10.799999999999999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17</v>
      </c>
      <c r="H14" s="12">
        <f t="shared" si="1"/>
        <v>6.7000000000000028</v>
      </c>
      <c r="I14" s="12">
        <f t="shared" si="1"/>
        <v>9.5000000000000036</v>
      </c>
      <c r="J14" s="12">
        <f t="shared" si="1"/>
        <v>8.0999999999999979</v>
      </c>
      <c r="K14" s="18">
        <f t="shared" si="1"/>
        <v>4.7800000000000011</v>
      </c>
      <c r="L14" s="16">
        <f t="shared" si="1"/>
        <v>-20.7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18</v>
      </c>
      <c r="H15" s="12">
        <f t="shared" si="1"/>
        <v>-4.0000000000000036</v>
      </c>
      <c r="I15" s="12">
        <f t="shared" si="1"/>
        <v>-2</v>
      </c>
      <c r="J15" s="12">
        <f t="shared" si="1"/>
        <v>-3</v>
      </c>
      <c r="K15" s="18">
        <f t="shared" si="1"/>
        <v>2.87</v>
      </c>
      <c r="L15" s="16">
        <f t="shared" si="1"/>
        <v>15.2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-9.5477386934673308E-2</v>
      </c>
      <c r="C18" s="5">
        <f t="shared" si="3"/>
        <v>-0.15857605177993522</v>
      </c>
      <c r="D18" s="5">
        <f t="shared" si="3"/>
        <v>-0.12181303116147302</v>
      </c>
      <c r="E18" s="5">
        <f t="shared" si="3"/>
        <v>-0.28952916373858051</v>
      </c>
      <c r="G18" t="s">
        <v>16</v>
      </c>
      <c r="H18" s="5">
        <f t="shared" ref="H18:L20" si="4">H13/H8</f>
        <v>-0.14369501466275666</v>
      </c>
      <c r="I18" s="5">
        <f t="shared" si="4"/>
        <v>-0.24609375000000003</v>
      </c>
      <c r="J18" s="5">
        <f t="shared" si="4"/>
        <v>-0.19063545150501671</v>
      </c>
      <c r="K18" s="5">
        <f t="shared" si="4"/>
        <v>-0.12671232876712332</v>
      </c>
      <c r="L18" s="5">
        <f t="shared" si="4"/>
        <v>0.69230769230769229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17</v>
      </c>
      <c r="H19" s="5">
        <f t="shared" si="4"/>
        <v>0.20426829268292693</v>
      </c>
      <c r="I19" s="5">
        <f t="shared" si="4"/>
        <v>0.40084388185654024</v>
      </c>
      <c r="J19" s="5">
        <f t="shared" si="4"/>
        <v>0.28621908127208473</v>
      </c>
      <c r="K19" s="5">
        <f t="shared" si="4"/>
        <v>0.89345794392523392</v>
      </c>
      <c r="L19" s="5">
        <f t="shared" si="4"/>
        <v>-0.74729241877256314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18</v>
      </c>
      <c r="H20" s="5">
        <f t="shared" si="4"/>
        <v>-0.11363636363636373</v>
      </c>
      <c r="I20" s="5">
        <f t="shared" si="4"/>
        <v>-8.0321285140562249E-2</v>
      </c>
      <c r="J20" s="5">
        <f t="shared" si="4"/>
        <v>-9.9667774086378738E-2</v>
      </c>
      <c r="K20" s="5">
        <f t="shared" si="4"/>
        <v>0.69491525423728817</v>
      </c>
      <c r="L20" s="5">
        <f>L15/L10</f>
        <v>0.90476190476190466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-0.74825697211155384</v>
      </c>
      <c r="H21" s="13"/>
      <c r="I21" s="13"/>
      <c r="J21" s="13"/>
      <c r="K21" s="5">
        <f>(SUM(K3:K5)-SUM(K8:K10))/SUM(K8:K10)</f>
        <v>0.45104438642297651</v>
      </c>
      <c r="L21" s="5">
        <f>(SUM(L3:L5)-SUM(L8:L10))/SUM(L8:L10)</f>
        <v>8.8186356073211514E-2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31</v>
      </c>
      <c r="H3" s="11">
        <v>40.9</v>
      </c>
      <c r="I3" s="11">
        <v>29.7</v>
      </c>
      <c r="J3" s="11">
        <v>35.299999999999997</v>
      </c>
      <c r="K3" s="17">
        <v>4.67</v>
      </c>
      <c r="L3" s="16">
        <v>6.9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32</v>
      </c>
      <c r="H4" s="11">
        <v>44.5</v>
      </c>
      <c r="I4" s="11">
        <v>32.1</v>
      </c>
      <c r="J4" s="11">
        <v>38.299999999999997</v>
      </c>
      <c r="K4" s="17">
        <v>3.96</v>
      </c>
      <c r="L4" s="16">
        <v>1.3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33</v>
      </c>
      <c r="H5" s="11">
        <v>52.1</v>
      </c>
      <c r="I5" s="11">
        <v>39.299999999999997</v>
      </c>
      <c r="J5" s="11">
        <v>45.7</v>
      </c>
      <c r="K5" s="17">
        <v>4.09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31</v>
      </c>
      <c r="H13" s="12">
        <f t="shared" ref="H13:L15" si="1">H3-H8</f>
        <v>1.2999999999999972</v>
      </c>
      <c r="I13" s="12">
        <f t="shared" si="1"/>
        <v>1.8000000000000007</v>
      </c>
      <c r="J13" s="12">
        <f t="shared" si="1"/>
        <v>1.5</v>
      </c>
      <c r="K13" s="18">
        <f t="shared" si="1"/>
        <v>0.89000000000000012</v>
      </c>
      <c r="L13" s="16">
        <f t="shared" si="1"/>
        <v>-4.6999999999999993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32</v>
      </c>
      <c r="H14" s="12">
        <f t="shared" si="1"/>
        <v>-3.8999999999999986</v>
      </c>
      <c r="I14" s="12">
        <f t="shared" si="1"/>
        <v>-1.1999999999999957</v>
      </c>
      <c r="J14" s="12">
        <f t="shared" si="1"/>
        <v>-2.5</v>
      </c>
      <c r="K14" s="18">
        <f t="shared" si="1"/>
        <v>1.02</v>
      </c>
      <c r="L14" s="16">
        <f t="shared" si="1"/>
        <v>0.19999999999999996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33</v>
      </c>
      <c r="H15" s="12">
        <f t="shared" si="1"/>
        <v>-4.5</v>
      </c>
      <c r="I15" s="12">
        <f t="shared" si="1"/>
        <v>-1.3000000000000043</v>
      </c>
      <c r="J15" s="12">
        <f t="shared" si="1"/>
        <v>-2.8999999999999986</v>
      </c>
      <c r="K15" s="18">
        <f t="shared" si="1"/>
        <v>0.69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31</v>
      </c>
      <c r="H18" s="5">
        <f t="shared" ref="H18:L20" si="4">H13/H8</f>
        <v>3.2828282828282755E-2</v>
      </c>
      <c r="I18" s="5">
        <f t="shared" si="4"/>
        <v>6.451612903225809E-2</v>
      </c>
      <c r="J18" s="5">
        <f t="shared" si="4"/>
        <v>4.4378698224852076E-2</v>
      </c>
      <c r="K18" s="5">
        <f t="shared" si="4"/>
        <v>0.23544973544973549</v>
      </c>
      <c r="L18" s="5">
        <f t="shared" si="4"/>
        <v>-0.40517241379310343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32</v>
      </c>
      <c r="H19" s="5">
        <f t="shared" si="4"/>
        <v>-8.0578512396694182E-2</v>
      </c>
      <c r="I19" s="5">
        <f t="shared" si="4"/>
        <v>-3.6036036036035911E-2</v>
      </c>
      <c r="J19" s="5">
        <f t="shared" si="4"/>
        <v>-6.1274509803921573E-2</v>
      </c>
      <c r="K19" s="5">
        <f t="shared" si="4"/>
        <v>0.34693877551020408</v>
      </c>
      <c r="L19" s="5">
        <f t="shared" si="4"/>
        <v>0.18181818181818177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33</v>
      </c>
      <c r="H20" s="5">
        <f t="shared" si="4"/>
        <v>-7.9505300353356886E-2</v>
      </c>
      <c r="I20" s="5">
        <f t="shared" si="4"/>
        <v>-3.2019704433497644E-2</v>
      </c>
      <c r="J20" s="5">
        <f t="shared" si="4"/>
        <v>-5.9670781893004086E-2</v>
      </c>
      <c r="K20" s="5">
        <f t="shared" si="4"/>
        <v>0.20294117647058824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0.25691699604743079</v>
      </c>
      <c r="L21" s="5">
        <f>(SUM(L3:L5)-SUM(L8:L10))/SUM(L8:L10)</f>
        <v>-0.35433070866141719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36</v>
      </c>
      <c r="H3" s="1">
        <v>59.6</v>
      </c>
      <c r="I3" s="1">
        <v>43.2</v>
      </c>
      <c r="J3" s="1">
        <v>51.4</v>
      </c>
      <c r="K3" s="1">
        <v>4.07</v>
      </c>
      <c r="L3" s="1"/>
      <c r="O3" t="s">
        <v>36</v>
      </c>
    </row>
    <row r="4" spans="1:19" x14ac:dyDescent="0.3">
      <c r="A4" t="s">
        <v>37</v>
      </c>
      <c r="B4" s="10">
        <v>65.900000000000006</v>
      </c>
      <c r="C4" s="10">
        <v>51.4</v>
      </c>
      <c r="D4" s="10">
        <v>58.7</v>
      </c>
      <c r="E4" s="16">
        <v>2.1800000000000002</v>
      </c>
      <c r="G4" t="s">
        <v>37</v>
      </c>
      <c r="H4" s="11">
        <v>63.8</v>
      </c>
      <c r="I4" s="11">
        <v>48</v>
      </c>
      <c r="J4" s="11">
        <v>55.9</v>
      </c>
      <c r="K4" s="17">
        <v>3.28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 t="e">
        <f t="shared" ref="B11:E12" si="0">B3-B7</f>
        <v>#VALUE!</v>
      </c>
      <c r="C11" s="12" t="e">
        <f t="shared" si="0"/>
        <v>#VALUE!</v>
      </c>
      <c r="D11" s="12" t="e">
        <f t="shared" si="0"/>
        <v>#VALUE!</v>
      </c>
      <c r="E11" s="18" t="e">
        <f t="shared" si="0"/>
        <v>#VALUE!</v>
      </c>
      <c r="G11" t="s">
        <v>36</v>
      </c>
      <c r="H11" s="12">
        <f t="shared" ref="H11:L12" si="1">H3-H7</f>
        <v>-2.6000000000000014</v>
      </c>
      <c r="I11" s="12">
        <f t="shared" si="1"/>
        <v>-3.6999999999999957</v>
      </c>
      <c r="J11" s="12">
        <f t="shared" si="1"/>
        <v>-3.2000000000000028</v>
      </c>
      <c r="K11" s="18">
        <f t="shared" si="1"/>
        <v>0.83000000000000007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2.0000000000000071</v>
      </c>
      <c r="C12" s="12">
        <f t="shared" si="0"/>
        <v>0</v>
      </c>
      <c r="D12" s="12">
        <f t="shared" si="0"/>
        <v>1</v>
      </c>
      <c r="E12" s="18">
        <f t="shared" si="0"/>
        <v>-4.3900000000000006</v>
      </c>
      <c r="G12" t="s">
        <v>37</v>
      </c>
      <c r="H12" s="12">
        <f t="shared" si="1"/>
        <v>-0.10000000000000142</v>
      </c>
      <c r="I12" s="12">
        <f t="shared" si="1"/>
        <v>-1.8999999999999986</v>
      </c>
      <c r="J12" s="12">
        <f t="shared" si="1"/>
        <v>-1</v>
      </c>
      <c r="K12" s="18">
        <f t="shared" si="1"/>
        <v>-1.3199999999999998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 t="e">
        <f t="shared" ref="B15:E16" si="3">B11/B7</f>
        <v>#VALUE!</v>
      </c>
      <c r="C15" s="5" t="e">
        <f t="shared" si="3"/>
        <v>#VALUE!</v>
      </c>
      <c r="D15" s="5" t="e">
        <f t="shared" si="3"/>
        <v>#VALUE!</v>
      </c>
      <c r="E15" s="5" t="e">
        <f t="shared" si="3"/>
        <v>#VALUE!</v>
      </c>
      <c r="G15" t="s">
        <v>36</v>
      </c>
      <c r="H15" s="5">
        <f t="shared" ref="H15:K16" si="4">H11/H7</f>
        <v>-4.180064308681674E-2</v>
      </c>
      <c r="I15" s="5">
        <f t="shared" si="4"/>
        <v>-7.8891257995735514E-2</v>
      </c>
      <c r="J15" s="5">
        <f t="shared" si="4"/>
        <v>-5.8608058608058657E-2</v>
      </c>
      <c r="K15" s="5">
        <f t="shared" si="4"/>
        <v>0.25617283950617287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3.129890453834127E-2</v>
      </c>
      <c r="C16" s="5">
        <f t="shared" si="3"/>
        <v>0</v>
      </c>
      <c r="D16" s="5">
        <f t="shared" si="3"/>
        <v>1.7331022530329289E-2</v>
      </c>
      <c r="E16" s="5">
        <f t="shared" si="3"/>
        <v>-0.66818873668188739</v>
      </c>
      <c r="G16" t="s">
        <v>37</v>
      </c>
      <c r="H16" s="5">
        <f t="shared" si="4"/>
        <v>-1.5649452269170803E-3</v>
      </c>
      <c r="I16" s="5">
        <f t="shared" si="4"/>
        <v>-3.8076152304609194E-2</v>
      </c>
      <c r="J16" s="5">
        <f t="shared" si="4"/>
        <v>-1.7574692442882251E-2</v>
      </c>
      <c r="K16" s="5">
        <f t="shared" si="4"/>
        <v>-0.28695652173913044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-0.83447228549734243</v>
      </c>
      <c r="H17" s="13"/>
      <c r="I17" s="13"/>
      <c r="J17" s="13"/>
      <c r="K17" s="5">
        <f>(SUM(K3:K4)-SUM(K7:K8))/SUM(K7:K8)</f>
        <v>-6.2500000000000028E-2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4">
        <v>61.7</v>
      </c>
      <c r="C3" s="4">
        <v>51.1</v>
      </c>
      <c r="D3" s="4">
        <v>56.4</v>
      </c>
      <c r="E3" s="4">
        <v>11.59</v>
      </c>
      <c r="G3" t="s">
        <v>6</v>
      </c>
      <c r="H3" s="47">
        <v>59.6</v>
      </c>
      <c r="I3" s="47">
        <v>47.5</v>
      </c>
      <c r="J3" s="47">
        <v>53.6</v>
      </c>
      <c r="K3" s="47">
        <v>3.53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58.2</v>
      </c>
      <c r="C4" s="2">
        <v>45.5</v>
      </c>
      <c r="D4" s="2">
        <v>51.8</v>
      </c>
      <c r="E4" s="2">
        <v>9.27</v>
      </c>
      <c r="G4" t="s">
        <v>7</v>
      </c>
      <c r="H4" s="4">
        <v>55.6</v>
      </c>
      <c r="I4" s="4">
        <v>42.2</v>
      </c>
      <c r="J4" s="4">
        <v>48.9</v>
      </c>
      <c r="K4" s="4">
        <v>5.05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 t="s">
        <v>110</v>
      </c>
      <c r="C5" s="2" t="s">
        <v>110</v>
      </c>
      <c r="D5" s="2" t="s">
        <v>110</v>
      </c>
      <c r="E5" s="2" t="s">
        <v>110</v>
      </c>
      <c r="G5" t="s">
        <v>8</v>
      </c>
      <c r="H5" s="4">
        <v>43.6</v>
      </c>
      <c r="I5" s="4">
        <v>35.6</v>
      </c>
      <c r="J5" s="4">
        <v>39.6</v>
      </c>
      <c r="K5" s="4">
        <v>4.8499999999999996</v>
      </c>
      <c r="L5" s="4">
        <v>0.8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2" t="s">
        <v>110</v>
      </c>
      <c r="C6" s="2" t="s">
        <v>110</v>
      </c>
      <c r="D6" s="2" t="s">
        <v>110</v>
      </c>
      <c r="E6" s="2" t="s">
        <v>110</v>
      </c>
      <c r="G6" t="s">
        <v>9</v>
      </c>
      <c r="H6" s="4">
        <v>27.5</v>
      </c>
      <c r="I6" s="4">
        <v>14.4</v>
      </c>
      <c r="J6" s="4">
        <v>20.9</v>
      </c>
      <c r="K6" s="4">
        <v>1.54</v>
      </c>
      <c r="L6" s="4">
        <v>10.1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-2.5</v>
      </c>
      <c r="C15" s="1">
        <f t="shared" si="0"/>
        <v>-0.69999999999999574</v>
      </c>
      <c r="D15" s="1">
        <f t="shared" si="0"/>
        <v>-1.5</v>
      </c>
      <c r="E15" s="1">
        <f t="shared" si="0"/>
        <v>1.7799999999999994</v>
      </c>
      <c r="G15" t="s">
        <v>6</v>
      </c>
      <c r="H15" s="1">
        <f>B3-H9</f>
        <v>-1</v>
      </c>
      <c r="I15" s="1">
        <f>C3-I9</f>
        <v>2.2000000000000028</v>
      </c>
      <c r="J15" s="1">
        <f>D3-J9</f>
        <v>0.5</v>
      </c>
      <c r="K15" s="1">
        <f>E3-K9</f>
        <v>5.8599999999999994</v>
      </c>
      <c r="L15" s="1">
        <f t="shared" ref="H15:L18" si="1">L3-L9</f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-0.29999999999999716</v>
      </c>
      <c r="C16" s="1">
        <f t="shared" si="0"/>
        <v>-1</v>
      </c>
      <c r="D16" s="1">
        <f t="shared" si="0"/>
        <v>-0.70000000000000284</v>
      </c>
      <c r="E16" s="1">
        <f t="shared" si="0"/>
        <v>-4.5199999999999996</v>
      </c>
      <c r="G16" t="s">
        <v>7</v>
      </c>
      <c r="H16" s="1">
        <f t="shared" si="1"/>
        <v>-0.10000000000000142</v>
      </c>
      <c r="I16" s="1">
        <f t="shared" si="1"/>
        <v>-2.1999999999999957</v>
      </c>
      <c r="J16" s="1">
        <f t="shared" si="1"/>
        <v>-1</v>
      </c>
      <c r="K16" s="1">
        <f t="shared" si="1"/>
        <v>-3.5900000000000007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 t="e">
        <f t="shared" si="0"/>
        <v>#VALUE!</v>
      </c>
      <c r="C17" s="1" t="e">
        <f t="shared" si="0"/>
        <v>#VALUE!</v>
      </c>
      <c r="D17" s="1" t="e">
        <f t="shared" si="0"/>
        <v>#VALUE!</v>
      </c>
      <c r="E17" s="1" t="e">
        <f t="shared" si="0"/>
        <v>#VALUE!</v>
      </c>
      <c r="G17" t="s">
        <v>8</v>
      </c>
      <c r="H17" s="1">
        <f t="shared" si="1"/>
        <v>-3.2999999999999972</v>
      </c>
      <c r="I17" s="1">
        <f t="shared" si="1"/>
        <v>-2.1999999999999957</v>
      </c>
      <c r="J17" s="1">
        <f t="shared" si="1"/>
        <v>-2.7999999999999972</v>
      </c>
      <c r="K17" s="1">
        <f t="shared" si="1"/>
        <v>-3.7800000000000011</v>
      </c>
      <c r="L17" s="1">
        <f t="shared" si="1"/>
        <v>0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 t="e">
        <f t="shared" si="0"/>
        <v>#VALUE!</v>
      </c>
      <c r="C18" s="1" t="e">
        <f t="shared" si="0"/>
        <v>#VALUE!</v>
      </c>
      <c r="D18" s="1" t="e">
        <f t="shared" si="0"/>
        <v>#VALUE!</v>
      </c>
      <c r="E18" s="1" t="e">
        <f t="shared" si="0"/>
        <v>#VALUE!</v>
      </c>
      <c r="G18" t="s">
        <v>9</v>
      </c>
      <c r="H18" s="1">
        <f t="shared" si="1"/>
        <v>-10.299999999999997</v>
      </c>
      <c r="I18" s="1">
        <f t="shared" si="1"/>
        <v>-14.700000000000001</v>
      </c>
      <c r="J18" s="1">
        <f t="shared" si="1"/>
        <v>-12.5</v>
      </c>
      <c r="K18" s="1">
        <f t="shared" si="1"/>
        <v>-4.45</v>
      </c>
      <c r="L18" s="1">
        <f t="shared" si="1"/>
        <v>-3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-3.8940809968847349E-2</v>
      </c>
      <c r="C21" s="5">
        <f t="shared" si="3"/>
        <v>-1.3513513513513433E-2</v>
      </c>
      <c r="D21" s="5">
        <f t="shared" si="3"/>
        <v>-2.5906735751295339E-2</v>
      </c>
      <c r="E21" s="5">
        <f t="shared" si="3"/>
        <v>0.1814475025484199</v>
      </c>
      <c r="G21" t="s">
        <v>6</v>
      </c>
      <c r="H21" s="5">
        <f t="shared" ref="H21:K24" si="4">H15/H9</f>
        <v>-1.5948963317384369E-2</v>
      </c>
      <c r="I21" s="5">
        <f t="shared" si="4"/>
        <v>4.4989775051124802E-2</v>
      </c>
      <c r="J21" s="5">
        <f t="shared" si="4"/>
        <v>8.9445438282647581E-3</v>
      </c>
      <c r="K21" s="5">
        <f t="shared" si="4"/>
        <v>1.0226876090750434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-5.1282051282050796E-3</v>
      </c>
      <c r="C22" s="5">
        <f t="shared" si="3"/>
        <v>-2.1505376344086023E-2</v>
      </c>
      <c r="D22" s="5">
        <f t="shared" si="3"/>
        <v>-1.3333333333333388E-2</v>
      </c>
      <c r="E22" s="5">
        <f t="shared" si="3"/>
        <v>-0.32777374909354606</v>
      </c>
      <c r="G22" t="s">
        <v>7</v>
      </c>
      <c r="H22" s="5">
        <f t="shared" si="4"/>
        <v>-1.7953321364452678E-3</v>
      </c>
      <c r="I22" s="5">
        <f t="shared" si="4"/>
        <v>-4.9549549549549453E-2</v>
      </c>
      <c r="J22" s="5">
        <f t="shared" si="4"/>
        <v>-2.004008016032064E-2</v>
      </c>
      <c r="K22" s="5">
        <f t="shared" si="4"/>
        <v>-0.4155092592592593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 t="e">
        <f t="shared" si="3"/>
        <v>#VALUE!</v>
      </c>
      <c r="C23" s="5" t="e">
        <f t="shared" si="3"/>
        <v>#VALUE!</v>
      </c>
      <c r="D23" s="5" t="e">
        <f t="shared" si="3"/>
        <v>#VALUE!</v>
      </c>
      <c r="E23" s="5" t="e">
        <f t="shared" si="3"/>
        <v>#VALUE!</v>
      </c>
      <c r="G23" t="s">
        <v>8</v>
      </c>
      <c r="H23" s="5">
        <f t="shared" si="4"/>
        <v>-7.0362473347547916E-2</v>
      </c>
      <c r="I23" s="5">
        <f t="shared" si="4"/>
        <v>-5.8201058201058094E-2</v>
      </c>
      <c r="J23" s="5">
        <f t="shared" si="4"/>
        <v>-6.6037735849056534E-2</v>
      </c>
      <c r="K23" s="5">
        <f t="shared" si="4"/>
        <v>-0.4380069524913095</v>
      </c>
      <c r="L23" s="5">
        <f>L17/L11</f>
        <v>0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 t="e">
        <f t="shared" si="3"/>
        <v>#VALUE!</v>
      </c>
      <c r="C24" s="5" t="e">
        <f t="shared" si="3"/>
        <v>#VALUE!</v>
      </c>
      <c r="D24" s="5" t="e">
        <f t="shared" si="3"/>
        <v>#VALUE!</v>
      </c>
      <c r="E24" s="5" t="e">
        <f t="shared" si="3"/>
        <v>#VALUE!</v>
      </c>
      <c r="G24" t="s">
        <v>9</v>
      </c>
      <c r="H24" s="5">
        <f t="shared" si="4"/>
        <v>-0.27248677248677244</v>
      </c>
      <c r="I24" s="5">
        <f t="shared" si="4"/>
        <v>-0.50515463917525771</v>
      </c>
      <c r="J24" s="5">
        <f t="shared" si="4"/>
        <v>-0.37425149700598803</v>
      </c>
      <c r="K24" s="5">
        <f t="shared" si="4"/>
        <v>-0.74290484140233726</v>
      </c>
      <c r="L24" s="5">
        <f>L18/L12</f>
        <v>-0.22900763358778625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-0.64911690496215313</v>
      </c>
      <c r="K25" s="5">
        <f>(SUM(K3:K6)-SUM(K9:K12))/SUM(K9:K12)</f>
        <v>-0.48361503966885139</v>
      </c>
      <c r="L25" s="5">
        <f>(SUM(L3:L6)-SUM(L9:L12))/SUM(L9:L12)</f>
        <v>-0.21582733812949639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16</v>
      </c>
      <c r="H3" s="11">
        <v>36.1</v>
      </c>
      <c r="I3" s="11">
        <v>28.9</v>
      </c>
      <c r="J3" s="11">
        <v>32.5</v>
      </c>
      <c r="K3" s="17">
        <v>8.33</v>
      </c>
      <c r="L3" s="16">
        <v>2</v>
      </c>
      <c r="O3" t="s">
        <v>16</v>
      </c>
    </row>
    <row r="4" spans="1:19" x14ac:dyDescent="0.3">
      <c r="A4" t="s">
        <v>17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17</v>
      </c>
      <c r="H4" s="11">
        <v>37.200000000000003</v>
      </c>
      <c r="I4" s="11">
        <v>31.4</v>
      </c>
      <c r="J4" s="11">
        <v>34.299999999999997</v>
      </c>
      <c r="K4" s="17">
        <v>7</v>
      </c>
      <c r="L4" s="16">
        <v>10.3</v>
      </c>
      <c r="O4" t="s">
        <v>17</v>
      </c>
    </row>
    <row r="5" spans="1:19" x14ac:dyDescent="0.3">
      <c r="A5" t="s">
        <v>18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18</v>
      </c>
      <c r="H5" s="11">
        <v>34.6</v>
      </c>
      <c r="I5" s="11">
        <v>22.7</v>
      </c>
      <c r="J5" s="11">
        <v>28.7</v>
      </c>
      <c r="K5" s="17">
        <v>3.25</v>
      </c>
      <c r="L5" s="16">
        <v>7.4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16</v>
      </c>
      <c r="H13" s="12">
        <f t="shared" ref="H13:L15" si="1">H3-H8</f>
        <v>2</v>
      </c>
      <c r="I13" s="12">
        <f t="shared" si="1"/>
        <v>3.2999999999999972</v>
      </c>
      <c r="J13" s="12">
        <f t="shared" si="1"/>
        <v>2.6000000000000014</v>
      </c>
      <c r="K13" s="18">
        <f t="shared" si="1"/>
        <v>2.4900000000000002</v>
      </c>
      <c r="L13" s="16">
        <f t="shared" si="1"/>
        <v>-13.6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17</v>
      </c>
      <c r="H14" s="12">
        <f t="shared" si="1"/>
        <v>4.4000000000000057</v>
      </c>
      <c r="I14" s="12">
        <f t="shared" si="1"/>
        <v>7.6999999999999993</v>
      </c>
      <c r="J14" s="12">
        <f t="shared" si="1"/>
        <v>5.9999999999999964</v>
      </c>
      <c r="K14" s="18">
        <f t="shared" si="1"/>
        <v>1.6500000000000004</v>
      </c>
      <c r="L14" s="16">
        <f t="shared" si="1"/>
        <v>-17.399999999999999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18</v>
      </c>
      <c r="H15" s="12">
        <f t="shared" si="1"/>
        <v>-0.60000000000000142</v>
      </c>
      <c r="I15" s="12">
        <f t="shared" si="1"/>
        <v>-2.1999999999999993</v>
      </c>
      <c r="J15" s="12">
        <f t="shared" si="1"/>
        <v>-1.4000000000000021</v>
      </c>
      <c r="K15" s="18">
        <f t="shared" si="1"/>
        <v>-0.87999999999999989</v>
      </c>
      <c r="L15" s="16">
        <f t="shared" si="1"/>
        <v>-9.4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16</v>
      </c>
      <c r="H18" s="5">
        <f t="shared" ref="H18:L20" si="4">H13/H8</f>
        <v>5.8651026392961873E-2</v>
      </c>
      <c r="I18" s="5">
        <f t="shared" si="4"/>
        <v>0.12890624999999989</v>
      </c>
      <c r="J18" s="5">
        <f t="shared" si="4"/>
        <v>8.6956521739130488E-2</v>
      </c>
      <c r="K18" s="5">
        <f t="shared" si="4"/>
        <v>0.42636986301369867</v>
      </c>
      <c r="L18" s="5">
        <f t="shared" si="4"/>
        <v>-0.87179487179487181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17</v>
      </c>
      <c r="H19" s="5">
        <f t="shared" si="4"/>
        <v>0.13414634146341481</v>
      </c>
      <c r="I19" s="5">
        <f t="shared" si="4"/>
        <v>0.32489451476793246</v>
      </c>
      <c r="J19" s="5">
        <f t="shared" si="4"/>
        <v>0.21201413427561824</v>
      </c>
      <c r="K19" s="5">
        <f t="shared" si="4"/>
        <v>0.30841121495327112</v>
      </c>
      <c r="L19" s="5">
        <f t="shared" si="4"/>
        <v>-0.62815884476534289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18</v>
      </c>
      <c r="H20" s="5">
        <f t="shared" si="4"/>
        <v>-1.7045454545454586E-2</v>
      </c>
      <c r="I20" s="5">
        <f t="shared" si="4"/>
        <v>-8.8353413654618448E-2</v>
      </c>
      <c r="J20" s="5">
        <f t="shared" si="4"/>
        <v>-4.6511627906976813E-2</v>
      </c>
      <c r="K20" s="5">
        <f t="shared" si="4"/>
        <v>-0.21307506053268763</v>
      </c>
      <c r="L20" s="5">
        <f>L15/L10</f>
        <v>-0.55952380952380953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0.21279373368146201</v>
      </c>
      <c r="L21" s="5">
        <f>(SUM(L3:L5)-SUM(L8:L10))/SUM(L8:L10)</f>
        <v>-0.67221297836938432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S115"/>
  <sheetViews>
    <sheetView workbookViewId="0">
      <selection activeCell="H6" sqref="H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31</v>
      </c>
      <c r="H3" s="11">
        <v>39.1</v>
      </c>
      <c r="I3" s="11">
        <v>31.5</v>
      </c>
      <c r="J3" s="11">
        <v>35.299999999999997</v>
      </c>
      <c r="K3" s="17">
        <v>6.08</v>
      </c>
      <c r="L3" s="16">
        <v>30.4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32</v>
      </c>
      <c r="H4" s="11">
        <v>42.9</v>
      </c>
      <c r="I4" s="11">
        <v>31.7</v>
      </c>
      <c r="J4" s="11">
        <v>37.299999999999997</v>
      </c>
      <c r="K4" s="17">
        <v>2.98</v>
      </c>
      <c r="L4" s="16">
        <v>4.4000000000000004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33</v>
      </c>
      <c r="H5" s="11">
        <v>52.9</v>
      </c>
      <c r="I5" s="11">
        <v>40.200000000000003</v>
      </c>
      <c r="J5" s="11">
        <v>46.5</v>
      </c>
      <c r="K5" s="17">
        <v>2.54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 t="e">
        <f>B5-B8</f>
        <v>#VALUE!</v>
      </c>
      <c r="C13" s="12" t="e">
        <f t="shared" ref="B13:E15" si="0">C3-C8</f>
        <v>#VALUE!</v>
      </c>
      <c r="D13" s="12" t="e">
        <f t="shared" si="0"/>
        <v>#VALUE!</v>
      </c>
      <c r="E13" s="18" t="e">
        <f t="shared" si="0"/>
        <v>#VALUE!</v>
      </c>
      <c r="G13" t="s">
        <v>31</v>
      </c>
      <c r="H13" s="12">
        <f t="shared" ref="H13:L15" si="1">H3-H8</f>
        <v>-0.5</v>
      </c>
      <c r="I13" s="12">
        <f t="shared" si="1"/>
        <v>3.6000000000000014</v>
      </c>
      <c r="J13" s="12">
        <f t="shared" si="1"/>
        <v>1.5</v>
      </c>
      <c r="K13" s="18">
        <f t="shared" si="1"/>
        <v>2.3000000000000003</v>
      </c>
      <c r="L13" s="16">
        <f t="shared" si="1"/>
        <v>18.799999999999997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32</v>
      </c>
      <c r="H14" s="12">
        <f t="shared" si="1"/>
        <v>-5.5</v>
      </c>
      <c r="I14" s="12">
        <f t="shared" si="1"/>
        <v>-1.5999999999999979</v>
      </c>
      <c r="J14" s="12">
        <f t="shared" si="1"/>
        <v>-3.5</v>
      </c>
      <c r="K14" s="18">
        <f t="shared" si="1"/>
        <v>4.0000000000000036E-2</v>
      </c>
      <c r="L14" s="16">
        <f t="shared" si="1"/>
        <v>3.3000000000000003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 t="e">
        <f>#REF!-B10</f>
        <v>#REF!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33</v>
      </c>
      <c r="H15" s="12">
        <f t="shared" si="1"/>
        <v>-3.7000000000000028</v>
      </c>
      <c r="I15" s="12">
        <f t="shared" si="1"/>
        <v>-0.39999999999999858</v>
      </c>
      <c r="J15" s="12">
        <f t="shared" si="1"/>
        <v>-2.1000000000000014</v>
      </c>
      <c r="K15" s="18">
        <f t="shared" si="1"/>
        <v>-0.85999999999999988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31</v>
      </c>
      <c r="H18" s="5">
        <f t="shared" ref="H18:L20" si="4">H13/H8</f>
        <v>-1.2626262626262626E-2</v>
      </c>
      <c r="I18" s="5">
        <f t="shared" si="4"/>
        <v>0.12903225806451618</v>
      </c>
      <c r="J18" s="5">
        <f t="shared" si="4"/>
        <v>4.4378698224852076E-2</v>
      </c>
      <c r="K18" s="5">
        <f t="shared" si="4"/>
        <v>0.6084656084656086</v>
      </c>
      <c r="L18" s="5">
        <f t="shared" si="4"/>
        <v>1.6206896551724137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32</v>
      </c>
      <c r="H19" s="5">
        <f t="shared" si="4"/>
        <v>-0.11363636363636365</v>
      </c>
      <c r="I19" s="5">
        <f t="shared" si="4"/>
        <v>-4.8048048048047985E-2</v>
      </c>
      <c r="J19" s="5">
        <f t="shared" si="4"/>
        <v>-8.5784313725490197E-2</v>
      </c>
      <c r="K19" s="5">
        <f t="shared" si="4"/>
        <v>1.360544217687076E-2</v>
      </c>
      <c r="L19" s="5">
        <f t="shared" si="4"/>
        <v>3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 t="e">
        <f t="shared" si="3"/>
        <v>#REF!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33</v>
      </c>
      <c r="H20" s="5">
        <f t="shared" si="4"/>
        <v>-6.537102473498238E-2</v>
      </c>
      <c r="I20" s="5">
        <f t="shared" si="4"/>
        <v>-9.8522167487684383E-3</v>
      </c>
      <c r="J20" s="5">
        <f t="shared" si="4"/>
        <v>-4.3209876543209902E-2</v>
      </c>
      <c r="K20" s="5">
        <f t="shared" si="4"/>
        <v>-0.25294117647058822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0.14624505928853779</v>
      </c>
      <c r="L21" s="5">
        <f>(SUM(L3:L5)-SUM(L8:L10))/SUM(L8:L10)</f>
        <v>1.7401574803149606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36</v>
      </c>
      <c r="H3" s="1">
        <v>61.8</v>
      </c>
      <c r="I3" s="1">
        <v>46.7</v>
      </c>
      <c r="J3" s="1">
        <v>54.3</v>
      </c>
      <c r="K3" s="1">
        <v>2.76</v>
      </c>
      <c r="L3" s="1"/>
      <c r="O3" t="s">
        <v>36</v>
      </c>
    </row>
    <row r="4" spans="1:19" x14ac:dyDescent="0.3">
      <c r="A4" t="s">
        <v>37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37</v>
      </c>
      <c r="H4" s="11">
        <v>63.5</v>
      </c>
      <c r="I4" s="11">
        <v>50</v>
      </c>
      <c r="J4" s="11">
        <v>56.7</v>
      </c>
      <c r="K4" s="17">
        <v>2.38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 t="e">
        <f t="shared" ref="B11:E12" si="0">B3-B7</f>
        <v>#VALUE!</v>
      </c>
      <c r="C11" s="12" t="e">
        <f t="shared" si="0"/>
        <v>#VALUE!</v>
      </c>
      <c r="D11" s="12" t="e">
        <f t="shared" si="0"/>
        <v>#VALUE!</v>
      </c>
      <c r="E11" s="18" t="e">
        <f t="shared" si="0"/>
        <v>#VALUE!</v>
      </c>
      <c r="G11" t="s">
        <v>36</v>
      </c>
      <c r="H11" s="12">
        <f t="shared" ref="H11:L12" si="1">H3-H7</f>
        <v>-0.40000000000000568</v>
      </c>
      <c r="I11" s="12">
        <f t="shared" si="1"/>
        <v>-0.19999999999999574</v>
      </c>
      <c r="J11" s="12">
        <f t="shared" si="1"/>
        <v>-0.30000000000000426</v>
      </c>
      <c r="K11" s="18">
        <f t="shared" si="1"/>
        <v>-0.48000000000000043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 t="e">
        <f t="shared" si="0"/>
        <v>#VALUE!</v>
      </c>
      <c r="C12" s="12" t="e">
        <f t="shared" si="0"/>
        <v>#VALUE!</v>
      </c>
      <c r="D12" s="12" t="e">
        <f t="shared" si="0"/>
        <v>#VALUE!</v>
      </c>
      <c r="E12" s="18" t="e">
        <f t="shared" si="0"/>
        <v>#VALUE!</v>
      </c>
      <c r="G12" t="s">
        <v>37</v>
      </c>
      <c r="H12" s="12">
        <f t="shared" si="1"/>
        <v>-0.39999999999999858</v>
      </c>
      <c r="I12" s="12">
        <f t="shared" si="1"/>
        <v>0.10000000000000142</v>
      </c>
      <c r="J12" s="12">
        <f t="shared" si="1"/>
        <v>-0.19999999999999574</v>
      </c>
      <c r="K12" s="18">
        <f t="shared" si="1"/>
        <v>-2.2199999999999998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 t="e">
        <f t="shared" ref="B15:E16" si="3">B11/B7</f>
        <v>#VALUE!</v>
      </c>
      <c r="C15" s="5" t="e">
        <f t="shared" si="3"/>
        <v>#VALUE!</v>
      </c>
      <c r="D15" s="5" t="e">
        <f t="shared" si="3"/>
        <v>#VALUE!</v>
      </c>
      <c r="E15" s="5" t="e">
        <f t="shared" si="3"/>
        <v>#VALUE!</v>
      </c>
      <c r="G15" t="s">
        <v>36</v>
      </c>
      <c r="H15" s="5">
        <f t="shared" ref="H15:K16" si="4">H11/H7</f>
        <v>-6.4308681672026633E-3</v>
      </c>
      <c r="I15" s="5">
        <f t="shared" si="4"/>
        <v>-4.2643923240937255E-3</v>
      </c>
      <c r="J15" s="5">
        <f t="shared" si="4"/>
        <v>-5.4945054945055721E-3</v>
      </c>
      <c r="K15" s="5">
        <f t="shared" si="4"/>
        <v>-0.14814814814814828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 t="e">
        <f t="shared" si="3"/>
        <v>#VALUE!</v>
      </c>
      <c r="C16" s="5" t="e">
        <f t="shared" si="3"/>
        <v>#VALUE!</v>
      </c>
      <c r="D16" s="5" t="e">
        <f t="shared" si="3"/>
        <v>#VALUE!</v>
      </c>
      <c r="E16" s="5" t="e">
        <f t="shared" si="3"/>
        <v>#VALUE!</v>
      </c>
      <c r="G16" t="s">
        <v>37</v>
      </c>
      <c r="H16" s="5">
        <f t="shared" si="4"/>
        <v>-6.2597809076682092E-3</v>
      </c>
      <c r="I16" s="5">
        <f t="shared" si="4"/>
        <v>2.0040080160320926E-3</v>
      </c>
      <c r="J16" s="5">
        <f t="shared" si="4"/>
        <v>-3.5149384885763751E-3</v>
      </c>
      <c r="K16" s="5">
        <f t="shared" si="4"/>
        <v>-0.4826086956521739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-0.34438775510204084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 t="s">
        <v>110</v>
      </c>
      <c r="C3" s="2" t="s">
        <v>110</v>
      </c>
      <c r="D3" s="2" t="s">
        <v>110</v>
      </c>
      <c r="E3" s="2" t="s">
        <v>110</v>
      </c>
      <c r="G3" t="s">
        <v>6</v>
      </c>
      <c r="H3" s="4">
        <v>60.1</v>
      </c>
      <c r="I3" s="4">
        <v>48.7</v>
      </c>
      <c r="J3" s="4">
        <v>54.4</v>
      </c>
      <c r="K3" s="4">
        <v>6.89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60.8</v>
      </c>
      <c r="C4" s="2">
        <v>45.4</v>
      </c>
      <c r="D4" s="2">
        <v>53.1</v>
      </c>
      <c r="E4" s="2">
        <v>10.97</v>
      </c>
      <c r="G4" t="s">
        <v>7</v>
      </c>
      <c r="H4" s="4">
        <v>59.2</v>
      </c>
      <c r="I4" s="4">
        <v>42.2</v>
      </c>
      <c r="J4" s="4">
        <v>50.7</v>
      </c>
      <c r="K4" s="4">
        <v>2.4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56</v>
      </c>
      <c r="C5" s="2">
        <v>45</v>
      </c>
      <c r="D5" s="2">
        <v>49.5</v>
      </c>
      <c r="E5" s="2">
        <v>39.21</v>
      </c>
      <c r="G5" t="s">
        <v>8</v>
      </c>
      <c r="H5" s="4">
        <v>49.5</v>
      </c>
      <c r="I5" s="4">
        <v>42</v>
      </c>
      <c r="J5" s="4">
        <v>45.8</v>
      </c>
      <c r="K5" s="4">
        <v>12.33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44.7</v>
      </c>
      <c r="C6" s="4">
        <v>33.9</v>
      </c>
      <c r="D6" s="4">
        <v>38.700000000000003</v>
      </c>
      <c r="E6" s="4">
        <v>16.579999999999998</v>
      </c>
      <c r="G6" t="s">
        <v>9</v>
      </c>
      <c r="H6" s="4">
        <v>34.9</v>
      </c>
      <c r="I6" s="4">
        <v>26.1</v>
      </c>
      <c r="J6" s="4">
        <v>30.5</v>
      </c>
      <c r="K6" s="4">
        <v>5.96</v>
      </c>
      <c r="L6" s="4">
        <v>22.1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 t="e">
        <f t="shared" ref="B15:E18" si="0">B3-B9</f>
        <v>#VALUE!</v>
      </c>
      <c r="C15" s="1" t="e">
        <f t="shared" si="0"/>
        <v>#VALUE!</v>
      </c>
      <c r="D15" s="1" t="e">
        <f t="shared" si="0"/>
        <v>#VALUE!</v>
      </c>
      <c r="E15" s="1" t="e">
        <f t="shared" si="0"/>
        <v>#VALUE!</v>
      </c>
      <c r="G15" t="s">
        <v>6</v>
      </c>
      <c r="H15" s="1">
        <f t="shared" ref="H15:L18" si="1">H3-H9</f>
        <v>-2.6000000000000014</v>
      </c>
      <c r="I15" s="1">
        <f t="shared" si="1"/>
        <v>-0.19999999999999574</v>
      </c>
      <c r="J15" s="1">
        <f t="shared" si="1"/>
        <v>-1.5</v>
      </c>
      <c r="K15" s="1">
        <f t="shared" si="1"/>
        <v>1.1599999999999993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2.2999999999999972</v>
      </c>
      <c r="C16" s="1">
        <f t="shared" si="0"/>
        <v>-1.1000000000000014</v>
      </c>
      <c r="D16" s="1">
        <f t="shared" si="0"/>
        <v>0.60000000000000142</v>
      </c>
      <c r="E16" s="1">
        <f t="shared" si="0"/>
        <v>-2.8199999999999985</v>
      </c>
      <c r="G16" t="s">
        <v>7</v>
      </c>
      <c r="H16" s="1">
        <f t="shared" si="1"/>
        <v>3.5</v>
      </c>
      <c r="I16" s="1">
        <f t="shared" si="1"/>
        <v>-2.1999999999999957</v>
      </c>
      <c r="J16" s="1">
        <f t="shared" si="1"/>
        <v>0.80000000000000426</v>
      </c>
      <c r="K16" s="1">
        <f t="shared" si="1"/>
        <v>-6.24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5.2999999999999972</v>
      </c>
      <c r="C17" s="1">
        <f t="shared" si="0"/>
        <v>5.1000000000000014</v>
      </c>
      <c r="D17" s="1">
        <f t="shared" si="0"/>
        <v>4.2000000000000028</v>
      </c>
      <c r="E17" s="1">
        <f t="shared" si="0"/>
        <v>19.990000000000002</v>
      </c>
      <c r="G17" t="s">
        <v>8</v>
      </c>
      <c r="H17" s="1">
        <f t="shared" si="1"/>
        <v>2.6000000000000014</v>
      </c>
      <c r="I17" s="1">
        <f t="shared" si="1"/>
        <v>4.2000000000000028</v>
      </c>
      <c r="J17" s="1">
        <f t="shared" si="1"/>
        <v>3.3999999999999986</v>
      </c>
      <c r="K17" s="1">
        <f t="shared" si="1"/>
        <v>3.6999999999999993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1.5</v>
      </c>
      <c r="C18" s="1">
        <f t="shared" si="0"/>
        <v>0.29999999999999716</v>
      </c>
      <c r="D18" s="1">
        <f t="shared" si="0"/>
        <v>0.30000000000000426</v>
      </c>
      <c r="E18" s="1">
        <f t="shared" si="0"/>
        <v>-5.0000000000000711E-2</v>
      </c>
      <c r="G18" t="s">
        <v>9</v>
      </c>
      <c r="H18" s="1">
        <f t="shared" si="1"/>
        <v>-2.8999999999999986</v>
      </c>
      <c r="I18" s="1">
        <f t="shared" si="1"/>
        <v>-3</v>
      </c>
      <c r="J18" s="1">
        <f t="shared" si="1"/>
        <v>-2.8999999999999986</v>
      </c>
      <c r="K18" s="1">
        <f t="shared" si="1"/>
        <v>-3.0000000000000249E-2</v>
      </c>
      <c r="L18" s="1">
        <f t="shared" si="1"/>
        <v>9.0000000000000018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 t="e">
        <f t="shared" ref="B21:E24" si="3">B15/B9</f>
        <v>#VALUE!</v>
      </c>
      <c r="C21" s="5" t="e">
        <f t="shared" si="3"/>
        <v>#VALUE!</v>
      </c>
      <c r="D21" s="5" t="e">
        <f t="shared" si="3"/>
        <v>#VALUE!</v>
      </c>
      <c r="E21" s="5" t="e">
        <f t="shared" si="3"/>
        <v>#VALUE!</v>
      </c>
      <c r="G21" t="s">
        <v>6</v>
      </c>
      <c r="H21" s="5">
        <f t="shared" ref="H21:K24" si="4">H15/H9</f>
        <v>-4.1467304625199382E-2</v>
      </c>
      <c r="I21" s="5">
        <f t="shared" si="4"/>
        <v>-4.0899795501021623E-3</v>
      </c>
      <c r="J21" s="5">
        <f t="shared" si="4"/>
        <v>-2.6833631484794278E-2</v>
      </c>
      <c r="K21" s="5">
        <f t="shared" si="4"/>
        <v>0.20244328097731223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3.9316239316239267E-2</v>
      </c>
      <c r="C22" s="5">
        <f t="shared" si="3"/>
        <v>-2.3655913978494654E-2</v>
      </c>
      <c r="D22" s="5">
        <f t="shared" si="3"/>
        <v>1.1428571428571456E-2</v>
      </c>
      <c r="E22" s="5">
        <f t="shared" si="3"/>
        <v>-0.20449601160261049</v>
      </c>
      <c r="G22" t="s">
        <v>7</v>
      </c>
      <c r="H22" s="5">
        <f t="shared" si="4"/>
        <v>6.283662477558348E-2</v>
      </c>
      <c r="I22" s="5">
        <f t="shared" si="4"/>
        <v>-4.9549549549549453E-2</v>
      </c>
      <c r="J22" s="5">
        <f t="shared" si="4"/>
        <v>1.6032064128256598E-2</v>
      </c>
      <c r="K22" s="5">
        <f t="shared" si="4"/>
        <v>-0.72222222222222221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0.1045364891518737</v>
      </c>
      <c r="C23" s="5">
        <f t="shared" si="3"/>
        <v>0.1278195488721805</v>
      </c>
      <c r="D23" s="5">
        <f t="shared" si="3"/>
        <v>9.2715231788079541E-2</v>
      </c>
      <c r="E23" s="5">
        <f t="shared" si="3"/>
        <v>1.0400624349635799</v>
      </c>
      <c r="G23" t="s">
        <v>8</v>
      </c>
      <c r="H23" s="5">
        <f t="shared" si="4"/>
        <v>5.5437100213219646E-2</v>
      </c>
      <c r="I23" s="5">
        <f t="shared" si="4"/>
        <v>0.11111111111111119</v>
      </c>
      <c r="J23" s="5">
        <f t="shared" si="4"/>
        <v>8.0188679245282987E-2</v>
      </c>
      <c r="K23" s="5">
        <f t="shared" si="4"/>
        <v>0.4287369640787948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3.4722222222222217E-2</v>
      </c>
      <c r="C24" s="5">
        <f t="shared" si="3"/>
        <v>8.9285714285713431E-3</v>
      </c>
      <c r="D24" s="5">
        <f t="shared" si="3"/>
        <v>7.812500000000111E-3</v>
      </c>
      <c r="E24" s="5">
        <f t="shared" si="3"/>
        <v>-3.0066145520144748E-3</v>
      </c>
      <c r="G24" t="s">
        <v>9</v>
      </c>
      <c r="H24" s="5">
        <f t="shared" si="4"/>
        <v>-7.6719576719576688E-2</v>
      </c>
      <c r="I24" s="5">
        <f t="shared" si="4"/>
        <v>-0.10309278350515463</v>
      </c>
      <c r="J24" s="5">
        <f t="shared" si="4"/>
        <v>-8.6826347305389184E-2</v>
      </c>
      <c r="K24" s="5">
        <f t="shared" si="4"/>
        <v>-5.0083472454090566E-3</v>
      </c>
      <c r="L24" s="5">
        <f>L18/L12</f>
        <v>0.68702290076335892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0.12296047098401998</v>
      </c>
      <c r="K25" s="5">
        <f>(SUM(K3:K6)-SUM(K9:K12))/SUM(K9:K12)</f>
        <v>-4.8637461193515127E-2</v>
      </c>
      <c r="L25" s="5">
        <f>(SUM(L3:L6)-SUM(L9:L12))/SUM(L9:L12)</f>
        <v>0.58992805755395694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43.2</v>
      </c>
      <c r="C3" s="10">
        <v>35.700000000000003</v>
      </c>
      <c r="D3" s="10">
        <v>39.5</v>
      </c>
      <c r="E3" s="16">
        <v>12.76</v>
      </c>
      <c r="G3" t="s">
        <v>16</v>
      </c>
      <c r="H3" s="11">
        <v>38.9</v>
      </c>
      <c r="I3" s="11">
        <v>33.1</v>
      </c>
      <c r="J3" s="11">
        <v>36</v>
      </c>
      <c r="K3" s="17">
        <v>6.42</v>
      </c>
      <c r="L3" s="16">
        <v>1.4</v>
      </c>
      <c r="O3" t="s">
        <v>16</v>
      </c>
    </row>
    <row r="4" spans="1:19" x14ac:dyDescent="0.3">
      <c r="A4" t="s">
        <v>17</v>
      </c>
      <c r="B4" s="10">
        <v>45</v>
      </c>
      <c r="C4" s="10">
        <v>33.9</v>
      </c>
      <c r="D4" s="10">
        <v>37.9</v>
      </c>
      <c r="E4" s="16">
        <v>17.850000000000001</v>
      </c>
      <c r="G4" t="s">
        <v>17</v>
      </c>
      <c r="H4" s="11">
        <v>36.9</v>
      </c>
      <c r="I4" s="11">
        <v>29.3</v>
      </c>
      <c r="J4" s="11">
        <v>33.1</v>
      </c>
      <c r="K4" s="17">
        <v>3.99</v>
      </c>
      <c r="L4" s="16">
        <v>3.3</v>
      </c>
      <c r="O4" t="s">
        <v>17</v>
      </c>
    </row>
    <row r="5" spans="1:19" x14ac:dyDescent="0.3">
      <c r="A5" t="s">
        <v>18</v>
      </c>
      <c r="B5" s="10">
        <v>44.7</v>
      </c>
      <c r="C5" s="10">
        <v>37.6</v>
      </c>
      <c r="D5" s="10">
        <v>40.4</v>
      </c>
      <c r="E5" s="16">
        <v>12.43</v>
      </c>
      <c r="G5" t="s">
        <v>18</v>
      </c>
      <c r="H5" s="11">
        <v>38.6</v>
      </c>
      <c r="I5" s="11">
        <v>30.8</v>
      </c>
      <c r="J5" s="11">
        <v>34.700000000000003</v>
      </c>
      <c r="K5" s="17">
        <v>3.13</v>
      </c>
      <c r="L5" s="16">
        <v>1.4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3.4000000000000057</v>
      </c>
      <c r="C13" s="12">
        <f t="shared" si="0"/>
        <v>4.8000000000000043</v>
      </c>
      <c r="D13" s="12">
        <f t="shared" si="0"/>
        <v>4.2000000000000028</v>
      </c>
      <c r="E13" s="18">
        <f t="shared" si="0"/>
        <v>-1.4700000000000006</v>
      </c>
      <c r="G13" t="s">
        <v>16</v>
      </c>
      <c r="H13" s="12">
        <f t="shared" ref="H13:L15" si="1">H3-H8</f>
        <v>4.7999999999999972</v>
      </c>
      <c r="I13" s="12">
        <f t="shared" si="1"/>
        <v>7.5</v>
      </c>
      <c r="J13" s="12">
        <f t="shared" si="1"/>
        <v>6.1000000000000014</v>
      </c>
      <c r="K13" s="18">
        <f t="shared" si="1"/>
        <v>0.58000000000000007</v>
      </c>
      <c r="L13" s="16">
        <f t="shared" si="1"/>
        <v>-14.2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5.2999999999999972</v>
      </c>
      <c r="C14" s="12">
        <f t="shared" si="0"/>
        <v>3.7999999999999972</v>
      </c>
      <c r="D14" s="12">
        <f t="shared" si="0"/>
        <v>3</v>
      </c>
      <c r="E14" s="18">
        <f t="shared" si="0"/>
        <v>2.4500000000000011</v>
      </c>
      <c r="G14" t="s">
        <v>17</v>
      </c>
      <c r="H14" s="12">
        <f t="shared" si="1"/>
        <v>4.1000000000000014</v>
      </c>
      <c r="I14" s="12">
        <f t="shared" si="1"/>
        <v>5.6000000000000014</v>
      </c>
      <c r="J14" s="12">
        <f t="shared" si="1"/>
        <v>4.8000000000000007</v>
      </c>
      <c r="K14" s="18">
        <f t="shared" si="1"/>
        <v>-1.3599999999999994</v>
      </c>
      <c r="L14" s="16">
        <f t="shared" si="1"/>
        <v>-24.4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3.9000000000000057</v>
      </c>
      <c r="C15" s="12">
        <f t="shared" si="0"/>
        <v>6.9000000000000021</v>
      </c>
      <c r="D15" s="12">
        <f t="shared" si="0"/>
        <v>4.6000000000000014</v>
      </c>
      <c r="E15" s="18">
        <f t="shared" si="0"/>
        <v>1.9000000000000004</v>
      </c>
      <c r="G15" t="s">
        <v>18</v>
      </c>
      <c r="H15" s="12">
        <f t="shared" si="1"/>
        <v>3.3999999999999986</v>
      </c>
      <c r="I15" s="12">
        <f t="shared" si="1"/>
        <v>5.9000000000000021</v>
      </c>
      <c r="J15" s="12">
        <f t="shared" si="1"/>
        <v>4.6000000000000014</v>
      </c>
      <c r="K15" s="18">
        <f t="shared" si="1"/>
        <v>-1</v>
      </c>
      <c r="L15" s="16">
        <f t="shared" si="1"/>
        <v>-15.4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8.5427135678392108E-2</v>
      </c>
      <c r="C18" s="5">
        <f t="shared" si="3"/>
        <v>0.15533980582524287</v>
      </c>
      <c r="D18" s="5">
        <f t="shared" si="3"/>
        <v>0.11898016997167148</v>
      </c>
      <c r="E18" s="5">
        <f t="shared" si="3"/>
        <v>-0.10330288123682366</v>
      </c>
      <c r="G18" t="s">
        <v>16</v>
      </c>
      <c r="H18" s="5">
        <f t="shared" ref="H18:L20" si="4">H13/H8</f>
        <v>0.14076246334310841</v>
      </c>
      <c r="I18" s="5">
        <f t="shared" si="4"/>
        <v>0.29296875</v>
      </c>
      <c r="J18" s="5">
        <f t="shared" si="4"/>
        <v>0.20401337792642146</v>
      </c>
      <c r="K18" s="5">
        <f t="shared" si="4"/>
        <v>9.9315068493150693E-2</v>
      </c>
      <c r="L18" s="5">
        <f t="shared" si="4"/>
        <v>-0.91025641025641024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0.13350125944584373</v>
      </c>
      <c r="C19" s="5">
        <f t="shared" si="3"/>
        <v>0.12624584717607965</v>
      </c>
      <c r="D19" s="5">
        <f t="shared" si="3"/>
        <v>8.5959885386819493E-2</v>
      </c>
      <c r="E19" s="5">
        <f t="shared" si="3"/>
        <v>0.15909090909090914</v>
      </c>
      <c r="G19" t="s">
        <v>17</v>
      </c>
      <c r="H19" s="5">
        <f t="shared" si="4"/>
        <v>0.12500000000000006</v>
      </c>
      <c r="I19" s="5">
        <f t="shared" si="4"/>
        <v>0.23628691983122369</v>
      </c>
      <c r="J19" s="5">
        <f t="shared" si="4"/>
        <v>0.16961130742049471</v>
      </c>
      <c r="K19" s="5">
        <f t="shared" si="4"/>
        <v>-0.2542056074766354</v>
      </c>
      <c r="L19" s="5">
        <f t="shared" si="4"/>
        <v>-0.88086642599277976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9.5588235294117793E-2</v>
      </c>
      <c r="C20" s="5">
        <f t="shared" si="3"/>
        <v>0.22475570032573297</v>
      </c>
      <c r="D20" s="5">
        <f t="shared" si="3"/>
        <v>0.1284916201117319</v>
      </c>
      <c r="E20" s="5">
        <f t="shared" si="3"/>
        <v>0.18043684710351382</v>
      </c>
      <c r="G20" t="s">
        <v>18</v>
      </c>
      <c r="H20" s="5">
        <f t="shared" si="4"/>
        <v>9.6590909090909047E-2</v>
      </c>
      <c r="I20" s="5">
        <f t="shared" si="4"/>
        <v>0.23694779116465872</v>
      </c>
      <c r="J20" s="5">
        <f t="shared" si="4"/>
        <v>0.15282392026578076</v>
      </c>
      <c r="K20" s="5">
        <f t="shared" si="4"/>
        <v>-0.24213075060532688</v>
      </c>
      <c r="L20" s="5">
        <f>L15/L10</f>
        <v>-0.91666666666666663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7.1713147410358447E-2</v>
      </c>
      <c r="H21" s="13"/>
      <c r="I21" s="13"/>
      <c r="J21" s="13"/>
      <c r="K21" s="5">
        <f>(SUM(K3:K5)-SUM(K8:K10))/SUM(K8:K10)</f>
        <v>-0.11618798955613584</v>
      </c>
      <c r="L21" s="5">
        <f>(SUM(L3:L5)-SUM(L8:L10))/SUM(L8:L10)</f>
        <v>-0.8985024958402662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59.1</v>
      </c>
      <c r="C3" s="10">
        <v>46.3</v>
      </c>
      <c r="D3" s="10">
        <v>52.7</v>
      </c>
      <c r="E3" s="16">
        <v>10.76</v>
      </c>
      <c r="G3" t="s">
        <v>36</v>
      </c>
      <c r="H3" s="1">
        <v>55.6</v>
      </c>
      <c r="I3" s="1">
        <v>44.2</v>
      </c>
      <c r="J3" s="1">
        <v>49.9</v>
      </c>
      <c r="K3" s="1">
        <v>4.75</v>
      </c>
      <c r="L3" s="1"/>
      <c r="O3" t="s">
        <v>36</v>
      </c>
    </row>
    <row r="4" spans="1:19" x14ac:dyDescent="0.3">
      <c r="A4" t="s">
        <v>37</v>
      </c>
      <c r="B4" s="10">
        <v>67.099999999999994</v>
      </c>
      <c r="C4" s="10">
        <v>51.2</v>
      </c>
      <c r="D4" s="10">
        <v>59.2</v>
      </c>
      <c r="E4" s="16">
        <v>4.53</v>
      </c>
      <c r="G4" t="s">
        <v>37</v>
      </c>
      <c r="H4" s="11">
        <v>65.400000000000006</v>
      </c>
      <c r="I4" s="11">
        <v>48</v>
      </c>
      <c r="J4" s="11">
        <v>56.7</v>
      </c>
      <c r="K4" s="17">
        <v>4.75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-1.6999999999999957</v>
      </c>
      <c r="C11" s="12">
        <f t="shared" si="0"/>
        <v>-1</v>
      </c>
      <c r="D11" s="12">
        <f t="shared" si="0"/>
        <v>-1.3999999999999986</v>
      </c>
      <c r="E11" s="18">
        <f t="shared" si="0"/>
        <v>4.16</v>
      </c>
      <c r="G11" t="s">
        <v>36</v>
      </c>
      <c r="H11" s="12">
        <f t="shared" ref="H11:L12" si="1">H3-H7</f>
        <v>-6.6000000000000014</v>
      </c>
      <c r="I11" s="12">
        <f t="shared" si="1"/>
        <v>-2.6999999999999957</v>
      </c>
      <c r="J11" s="12">
        <f t="shared" si="1"/>
        <v>-4.7000000000000028</v>
      </c>
      <c r="K11" s="18">
        <f t="shared" si="1"/>
        <v>1.5099999999999998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3.1999999999999957</v>
      </c>
      <c r="C12" s="12">
        <f t="shared" si="0"/>
        <v>-0.19999999999999574</v>
      </c>
      <c r="D12" s="12">
        <f t="shared" si="0"/>
        <v>1.5</v>
      </c>
      <c r="E12" s="18">
        <f t="shared" si="0"/>
        <v>-2.04</v>
      </c>
      <c r="G12" t="s">
        <v>37</v>
      </c>
      <c r="H12" s="12">
        <f t="shared" si="1"/>
        <v>1.5000000000000071</v>
      </c>
      <c r="I12" s="12">
        <f t="shared" si="1"/>
        <v>-1.8999999999999986</v>
      </c>
      <c r="J12" s="12">
        <f t="shared" si="1"/>
        <v>-0.19999999999999574</v>
      </c>
      <c r="K12" s="18">
        <f t="shared" si="1"/>
        <v>0.15000000000000036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-2.7960526315789404E-2</v>
      </c>
      <c r="C15" s="5">
        <f t="shared" si="3"/>
        <v>-2.1141649048625793E-2</v>
      </c>
      <c r="D15" s="5">
        <f t="shared" si="3"/>
        <v>-2.5878003696857645E-2</v>
      </c>
      <c r="E15" s="5">
        <f t="shared" si="3"/>
        <v>0.63030303030303036</v>
      </c>
      <c r="G15" t="s">
        <v>36</v>
      </c>
      <c r="H15" s="5">
        <f t="shared" ref="H15:K16" si="4">H11/H7</f>
        <v>-0.10610932475884247</v>
      </c>
      <c r="I15" s="5">
        <f t="shared" si="4"/>
        <v>-5.7569296375266435E-2</v>
      </c>
      <c r="J15" s="5">
        <f t="shared" si="4"/>
        <v>-8.6080586080586136E-2</v>
      </c>
      <c r="K15" s="5">
        <f t="shared" si="4"/>
        <v>0.46604938271604929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5.0078247261345785E-2</v>
      </c>
      <c r="C16" s="5">
        <f t="shared" si="3"/>
        <v>-3.8910505836575048E-3</v>
      </c>
      <c r="D16" s="5">
        <f t="shared" si="3"/>
        <v>2.5996533795493933E-2</v>
      </c>
      <c r="E16" s="5">
        <f t="shared" si="3"/>
        <v>-0.31050228310502281</v>
      </c>
      <c r="G16" t="s">
        <v>37</v>
      </c>
      <c r="H16" s="5">
        <f t="shared" si="4"/>
        <v>2.3474178403755982E-2</v>
      </c>
      <c r="I16" s="5">
        <f t="shared" si="4"/>
        <v>-3.8076152304609194E-2</v>
      </c>
      <c r="J16" s="5">
        <f t="shared" si="4"/>
        <v>-3.5149384885763751E-3</v>
      </c>
      <c r="K16" s="5">
        <f t="shared" si="4"/>
        <v>3.2608695652173995E-2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0.16097190584662105</v>
      </c>
      <c r="H17" s="13"/>
      <c r="I17" s="13"/>
      <c r="J17" s="13"/>
      <c r="K17" s="5">
        <f>(SUM(K3:K4)-SUM(K7:K8))/SUM(K7:K8)</f>
        <v>0.21173469387755103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31</v>
      </c>
      <c r="H3" s="11">
        <v>38.5</v>
      </c>
      <c r="I3" s="11">
        <v>25.1</v>
      </c>
      <c r="J3" s="11">
        <v>31.8</v>
      </c>
      <c r="K3" s="17">
        <v>2.12</v>
      </c>
      <c r="L3" s="16">
        <v>7.3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48.2</v>
      </c>
      <c r="C4" s="10">
        <v>38.299999999999997</v>
      </c>
      <c r="D4" s="10">
        <v>43.3</v>
      </c>
      <c r="E4" s="16">
        <v>14.46</v>
      </c>
      <c r="G4" t="s">
        <v>32</v>
      </c>
      <c r="H4" s="11">
        <v>47.1</v>
      </c>
      <c r="I4" s="11">
        <v>36</v>
      </c>
      <c r="J4" s="11">
        <v>41.5</v>
      </c>
      <c r="K4" s="17">
        <v>2.08</v>
      </c>
      <c r="L4" s="16"/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55.8</v>
      </c>
      <c r="C5" s="10">
        <v>43.9</v>
      </c>
      <c r="D5" s="10">
        <v>49</v>
      </c>
      <c r="E5" s="16">
        <v>11.57</v>
      </c>
      <c r="G5" t="s">
        <v>33</v>
      </c>
      <c r="H5" s="11">
        <v>53.5</v>
      </c>
      <c r="I5" s="11">
        <v>42.1</v>
      </c>
      <c r="J5" s="11">
        <v>47.8</v>
      </c>
      <c r="K5" s="17">
        <v>2.6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31</v>
      </c>
      <c r="H13" s="12">
        <f t="shared" ref="H13:L15" si="1">H3-H8</f>
        <v>-1.1000000000000014</v>
      </c>
      <c r="I13" s="12">
        <f t="shared" si="1"/>
        <v>-2.7999999999999972</v>
      </c>
      <c r="J13" s="12">
        <f t="shared" si="1"/>
        <v>-1.9999999999999964</v>
      </c>
      <c r="K13" s="18">
        <f t="shared" si="1"/>
        <v>-1.6599999999999997</v>
      </c>
      <c r="L13" s="16">
        <f t="shared" si="1"/>
        <v>-4.3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-1.1999999999999957</v>
      </c>
      <c r="C14" s="12">
        <f t="shared" si="0"/>
        <v>2.7999999999999972</v>
      </c>
      <c r="D14" s="12">
        <f t="shared" si="0"/>
        <v>0.79999999999999716</v>
      </c>
      <c r="E14" s="18">
        <f t="shared" si="0"/>
        <v>5.08</v>
      </c>
      <c r="G14" t="s">
        <v>32</v>
      </c>
      <c r="H14" s="12">
        <f t="shared" si="1"/>
        <v>-1.2999999999999972</v>
      </c>
      <c r="I14" s="12">
        <f t="shared" si="1"/>
        <v>2.7000000000000028</v>
      </c>
      <c r="J14" s="12">
        <f t="shared" si="1"/>
        <v>0.70000000000000284</v>
      </c>
      <c r="K14" s="18">
        <f t="shared" si="1"/>
        <v>-0.85999999999999988</v>
      </c>
      <c r="L14" s="16">
        <f t="shared" si="1"/>
        <v>-1.1000000000000001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-0.10000000000000142</v>
      </c>
      <c r="C15" s="12">
        <f t="shared" si="0"/>
        <v>2.5</v>
      </c>
      <c r="D15" s="12">
        <f t="shared" si="0"/>
        <v>0.39999999999999858</v>
      </c>
      <c r="E15" s="18">
        <f t="shared" si="0"/>
        <v>3.370000000000001</v>
      </c>
      <c r="G15" t="s">
        <v>33</v>
      </c>
      <c r="H15" s="12">
        <f t="shared" si="1"/>
        <v>-3.1000000000000014</v>
      </c>
      <c r="I15" s="12">
        <f t="shared" si="1"/>
        <v>1.5</v>
      </c>
      <c r="J15" s="12">
        <f t="shared" si="1"/>
        <v>-0.80000000000000426</v>
      </c>
      <c r="K15" s="18">
        <f t="shared" si="1"/>
        <v>-0.79999999999999982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31</v>
      </c>
      <c r="H18" s="5">
        <f t="shared" ref="H18:L20" si="4">H13/H8</f>
        <v>-2.7777777777777814E-2</v>
      </c>
      <c r="I18" s="5">
        <f t="shared" si="4"/>
        <v>-0.10035842293906801</v>
      </c>
      <c r="J18" s="5">
        <f t="shared" si="4"/>
        <v>-5.9171597633135994E-2</v>
      </c>
      <c r="K18" s="5">
        <f t="shared" si="4"/>
        <v>-0.43915343915343907</v>
      </c>
      <c r="L18" s="5">
        <f t="shared" si="4"/>
        <v>-0.37068965517241381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-2.4291497975708416E-2</v>
      </c>
      <c r="C19" s="5">
        <f t="shared" si="3"/>
        <v>7.8873239436619641E-2</v>
      </c>
      <c r="D19" s="5">
        <f t="shared" si="3"/>
        <v>1.8823529411764638E-2</v>
      </c>
      <c r="E19" s="5">
        <f t="shared" si="3"/>
        <v>0.54157782515991471</v>
      </c>
      <c r="G19" t="s">
        <v>32</v>
      </c>
      <c r="H19" s="5">
        <f t="shared" si="4"/>
        <v>-2.6859504132231347E-2</v>
      </c>
      <c r="I19" s="5">
        <f t="shared" si="4"/>
        <v>8.1081081081081169E-2</v>
      </c>
      <c r="J19" s="5">
        <f t="shared" si="4"/>
        <v>1.715686274509811E-2</v>
      </c>
      <c r="K19" s="5">
        <f t="shared" si="4"/>
        <v>-0.29251700680272102</v>
      </c>
      <c r="L19" s="5">
        <f t="shared" si="4"/>
        <v>-1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-1.7889087656529771E-3</v>
      </c>
      <c r="C20" s="5">
        <f t="shared" si="3"/>
        <v>6.0386473429951695E-2</v>
      </c>
      <c r="D20" s="5">
        <f t="shared" si="3"/>
        <v>8.2304526748970906E-3</v>
      </c>
      <c r="E20" s="5">
        <f t="shared" si="3"/>
        <v>0.4109756097560977</v>
      </c>
      <c r="G20" t="s">
        <v>33</v>
      </c>
      <c r="H20" s="5">
        <f t="shared" si="4"/>
        <v>-5.4770318021201435E-2</v>
      </c>
      <c r="I20" s="5">
        <f t="shared" si="4"/>
        <v>3.694581280788177E-2</v>
      </c>
      <c r="J20" s="5">
        <f t="shared" si="4"/>
        <v>-1.6460905349794327E-2</v>
      </c>
      <c r="K20" s="5">
        <f t="shared" si="4"/>
        <v>-0.23529411764705876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-8.5704250087811767E-2</v>
      </c>
      <c r="H21" s="13"/>
      <c r="I21" s="13"/>
      <c r="J21" s="13"/>
      <c r="K21" s="5">
        <f>(SUM(K3:K5)-SUM(K8:K10))/SUM(K8:K10)</f>
        <v>-0.32806324110671925</v>
      </c>
      <c r="L21" s="5">
        <f>(SUM(L3:L5)-SUM(L8:L10))/SUM(L8:L10)</f>
        <v>-0.42519685039370075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58.1</v>
      </c>
      <c r="C3" s="10">
        <v>48.6</v>
      </c>
      <c r="D3" s="10">
        <v>53.4</v>
      </c>
      <c r="E3" s="16">
        <v>11.57</v>
      </c>
      <c r="G3" t="s">
        <v>36</v>
      </c>
      <c r="H3" s="1">
        <v>56.9</v>
      </c>
      <c r="I3" s="1">
        <v>46.2</v>
      </c>
      <c r="J3" s="1">
        <v>51.6</v>
      </c>
      <c r="K3" s="1">
        <v>6.02</v>
      </c>
      <c r="L3" s="1"/>
      <c r="O3" t="s">
        <v>36</v>
      </c>
    </row>
    <row r="4" spans="1:19" x14ac:dyDescent="0.3">
      <c r="A4" t="s">
        <v>37</v>
      </c>
      <c r="B4" s="10">
        <v>66</v>
      </c>
      <c r="C4" s="10">
        <v>53.3</v>
      </c>
      <c r="D4" s="10">
        <v>59.6</v>
      </c>
      <c r="E4" s="16">
        <v>1.52</v>
      </c>
      <c r="G4" t="s">
        <v>37</v>
      </c>
      <c r="H4" s="11">
        <v>66.599999999999994</v>
      </c>
      <c r="I4" s="11">
        <v>50.5</v>
      </c>
      <c r="J4" s="11">
        <v>58.5</v>
      </c>
      <c r="K4" s="17">
        <v>2.54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-2.6999999999999957</v>
      </c>
      <c r="C11" s="12">
        <f t="shared" si="0"/>
        <v>1.3000000000000043</v>
      </c>
      <c r="D11" s="12">
        <f t="shared" si="0"/>
        <v>-0.70000000000000284</v>
      </c>
      <c r="E11" s="18">
        <f t="shared" si="0"/>
        <v>4.9700000000000006</v>
      </c>
      <c r="G11" t="s">
        <v>36</v>
      </c>
      <c r="H11" s="12">
        <f t="shared" ref="H11:L12" si="1">H3-H7</f>
        <v>-5.3000000000000043</v>
      </c>
      <c r="I11" s="12">
        <f t="shared" si="1"/>
        <v>-0.69999999999999574</v>
      </c>
      <c r="J11" s="12">
        <f t="shared" si="1"/>
        <v>-3</v>
      </c>
      <c r="K11" s="18">
        <f t="shared" si="1"/>
        <v>2.7799999999999994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2.1000000000000014</v>
      </c>
      <c r="C12" s="12">
        <f t="shared" si="0"/>
        <v>1.8999999999999986</v>
      </c>
      <c r="D12" s="12">
        <f t="shared" si="0"/>
        <v>1.8999999999999986</v>
      </c>
      <c r="E12" s="18">
        <f t="shared" si="0"/>
        <v>-5.0500000000000007</v>
      </c>
      <c r="G12" t="s">
        <v>37</v>
      </c>
      <c r="H12" s="12">
        <f t="shared" si="1"/>
        <v>2.6999999999999957</v>
      </c>
      <c r="I12" s="12">
        <f t="shared" si="1"/>
        <v>0.60000000000000142</v>
      </c>
      <c r="J12" s="12">
        <f t="shared" si="1"/>
        <v>1.6000000000000014</v>
      </c>
      <c r="K12" s="18">
        <f t="shared" si="1"/>
        <v>-2.0599999999999996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-4.4407894736842035E-2</v>
      </c>
      <c r="C15" s="5">
        <f t="shared" si="3"/>
        <v>2.7484143763213623E-2</v>
      </c>
      <c r="D15" s="5">
        <f t="shared" si="3"/>
        <v>-1.2939001848428888E-2</v>
      </c>
      <c r="E15" s="5">
        <f t="shared" si="3"/>
        <v>0.75303030303030316</v>
      </c>
      <c r="G15" t="s">
        <v>36</v>
      </c>
      <c r="H15" s="5">
        <f t="shared" ref="H15:K16" si="4">H11/H7</f>
        <v>-8.5209003215434148E-2</v>
      </c>
      <c r="I15" s="5">
        <f t="shared" si="4"/>
        <v>-1.4925373134328268E-2</v>
      </c>
      <c r="J15" s="5">
        <f t="shared" si="4"/>
        <v>-5.4945054945054944E-2</v>
      </c>
      <c r="K15" s="5">
        <f t="shared" si="4"/>
        <v>0.85802469135802439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3.2863849765258239E-2</v>
      </c>
      <c r="C16" s="5">
        <f t="shared" si="3"/>
        <v>3.6964980544747054E-2</v>
      </c>
      <c r="D16" s="5">
        <f t="shared" si="3"/>
        <v>3.2928942807625622E-2</v>
      </c>
      <c r="E16" s="5">
        <f t="shared" si="3"/>
        <v>-0.7686453576864537</v>
      </c>
      <c r="G16" t="s">
        <v>37</v>
      </c>
      <c r="H16" s="5">
        <f t="shared" si="4"/>
        <v>4.22535211267605E-2</v>
      </c>
      <c r="I16" s="5">
        <f t="shared" si="4"/>
        <v>1.2024048096192414E-2</v>
      </c>
      <c r="J16" s="5">
        <f t="shared" si="4"/>
        <v>2.8119507908611625E-2</v>
      </c>
      <c r="K16" s="5">
        <f t="shared" si="4"/>
        <v>-0.44782608695652171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-6.0744115413819341E-3</v>
      </c>
      <c r="H17" s="13"/>
      <c r="I17" s="13"/>
      <c r="J17" s="13"/>
      <c r="K17" s="5">
        <f>(SUM(K3:K4)-SUM(K7:K8))/SUM(K7:K8)</f>
        <v>9.1836734693877403E-2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4">
        <v>67.099999999999994</v>
      </c>
      <c r="C3" s="4">
        <v>53.2</v>
      </c>
      <c r="D3" s="4">
        <v>60.2</v>
      </c>
      <c r="E3" s="4">
        <v>4.78</v>
      </c>
      <c r="G3" t="s">
        <v>6</v>
      </c>
      <c r="H3" s="47">
        <v>65.599999999999994</v>
      </c>
      <c r="I3" s="47">
        <v>49.4</v>
      </c>
      <c r="J3" s="47">
        <v>57.5</v>
      </c>
      <c r="K3" s="47">
        <v>4.54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58.3</v>
      </c>
      <c r="C4" s="2">
        <v>48.8</v>
      </c>
      <c r="D4" s="2">
        <v>53.5</v>
      </c>
      <c r="E4" s="2">
        <v>22.28</v>
      </c>
      <c r="G4" t="s">
        <v>7</v>
      </c>
      <c r="H4" s="4">
        <v>54</v>
      </c>
      <c r="I4" s="4">
        <v>46.1</v>
      </c>
      <c r="J4" s="4">
        <v>50</v>
      </c>
      <c r="K4" s="4">
        <v>8.92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52.4</v>
      </c>
      <c r="C5" s="2">
        <v>42.8</v>
      </c>
      <c r="D5" s="2">
        <v>47.6</v>
      </c>
      <c r="E5" s="2">
        <v>16.11</v>
      </c>
      <c r="G5" t="s">
        <v>8</v>
      </c>
      <c r="H5" s="4">
        <v>47.8</v>
      </c>
      <c r="I5" s="4">
        <v>40.9</v>
      </c>
      <c r="J5" s="4">
        <v>44.3</v>
      </c>
      <c r="K5" s="4">
        <v>10.36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47.2</v>
      </c>
      <c r="C6" s="4">
        <v>37.9</v>
      </c>
      <c r="D6" s="4">
        <v>42.5</v>
      </c>
      <c r="E6" s="4">
        <v>31.73</v>
      </c>
      <c r="G6" t="s">
        <v>9</v>
      </c>
      <c r="H6" s="4">
        <v>43.4</v>
      </c>
      <c r="I6" s="4">
        <v>36.6</v>
      </c>
      <c r="J6" s="4">
        <v>40</v>
      </c>
      <c r="K6" s="4">
        <v>7.17</v>
      </c>
      <c r="L6" s="4">
        <v>4.5999999999999996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2.8999999999999915</v>
      </c>
      <c r="C15" s="1">
        <f t="shared" si="0"/>
        <v>1.4000000000000057</v>
      </c>
      <c r="D15" s="1">
        <f t="shared" si="0"/>
        <v>2.3000000000000043</v>
      </c>
      <c r="E15" s="1">
        <f t="shared" si="0"/>
        <v>-5.03</v>
      </c>
      <c r="G15" t="s">
        <v>6</v>
      </c>
      <c r="H15" s="1">
        <f>B3-H9</f>
        <v>4.3999999999999915</v>
      </c>
      <c r="I15" s="1">
        <f>C3-I9</f>
        <v>4.3000000000000043</v>
      </c>
      <c r="J15" s="1">
        <f>D3-J9</f>
        <v>4.3000000000000043</v>
      </c>
      <c r="K15" s="1">
        <f>E3-K9</f>
        <v>-0.95000000000000018</v>
      </c>
      <c r="L15" s="1">
        <f t="shared" ref="H15:L18" si="1">L3-L9</f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-0.20000000000000284</v>
      </c>
      <c r="C16" s="1">
        <f t="shared" si="0"/>
        <v>2.2999999999999972</v>
      </c>
      <c r="D16" s="1">
        <f t="shared" si="0"/>
        <v>1</v>
      </c>
      <c r="E16" s="1">
        <f t="shared" si="0"/>
        <v>8.490000000000002</v>
      </c>
      <c r="G16" t="s">
        <v>7</v>
      </c>
      <c r="H16" s="1">
        <f t="shared" si="1"/>
        <v>-1.7000000000000028</v>
      </c>
      <c r="I16" s="1">
        <f t="shared" si="1"/>
        <v>1.7000000000000028</v>
      </c>
      <c r="J16" s="1">
        <f t="shared" si="1"/>
        <v>0.10000000000000142</v>
      </c>
      <c r="K16" s="1">
        <f t="shared" si="1"/>
        <v>0.27999999999999936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1.6999999999999957</v>
      </c>
      <c r="C17" s="1">
        <f t="shared" si="0"/>
        <v>2.8999999999999986</v>
      </c>
      <c r="D17" s="1">
        <f t="shared" si="0"/>
        <v>2.3000000000000043</v>
      </c>
      <c r="E17" s="1">
        <f t="shared" si="0"/>
        <v>-3.1099999999999994</v>
      </c>
      <c r="G17" t="s">
        <v>8</v>
      </c>
      <c r="H17" s="1">
        <f t="shared" si="1"/>
        <v>0.89999999999999858</v>
      </c>
      <c r="I17" s="1">
        <f t="shared" si="1"/>
        <v>3.1000000000000014</v>
      </c>
      <c r="J17" s="1">
        <f t="shared" si="1"/>
        <v>1.8999999999999986</v>
      </c>
      <c r="K17" s="1">
        <f t="shared" si="1"/>
        <v>1.7299999999999986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4</v>
      </c>
      <c r="C18" s="1">
        <f t="shared" si="0"/>
        <v>4.2999999999999972</v>
      </c>
      <c r="D18" s="1">
        <f t="shared" si="0"/>
        <v>4.1000000000000014</v>
      </c>
      <c r="E18" s="1">
        <f t="shared" si="0"/>
        <v>15.100000000000001</v>
      </c>
      <c r="G18" t="s">
        <v>9</v>
      </c>
      <c r="H18" s="1">
        <f t="shared" si="1"/>
        <v>5.6000000000000014</v>
      </c>
      <c r="I18" s="1">
        <f t="shared" si="1"/>
        <v>7.5</v>
      </c>
      <c r="J18" s="1">
        <f t="shared" si="1"/>
        <v>6.6000000000000014</v>
      </c>
      <c r="K18" s="1">
        <f t="shared" si="1"/>
        <v>1.1799999999999997</v>
      </c>
      <c r="L18" s="1">
        <f t="shared" si="1"/>
        <v>-8.5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4.5171339563862795E-2</v>
      </c>
      <c r="C21" s="5">
        <f t="shared" si="3"/>
        <v>2.702702702702714E-2</v>
      </c>
      <c r="D21" s="5">
        <f t="shared" si="3"/>
        <v>3.972366148531959E-2</v>
      </c>
      <c r="E21" s="5">
        <f t="shared" si="3"/>
        <v>-0.51274209989806319</v>
      </c>
      <c r="G21" t="s">
        <v>6</v>
      </c>
      <c r="H21" s="5">
        <f t="shared" ref="H21:K24" si="4">H15/H9</f>
        <v>7.0175438596491085E-2</v>
      </c>
      <c r="I21" s="5">
        <f t="shared" si="4"/>
        <v>8.7934560327198458E-2</v>
      </c>
      <c r="J21" s="5">
        <f t="shared" si="4"/>
        <v>7.6923076923076997E-2</v>
      </c>
      <c r="K21" s="5">
        <f t="shared" si="4"/>
        <v>-0.16579406631762655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-3.4188034188034674E-3</v>
      </c>
      <c r="C22" s="5">
        <f t="shared" si="3"/>
        <v>4.9462365591397786E-2</v>
      </c>
      <c r="D22" s="5">
        <f t="shared" si="3"/>
        <v>1.9047619047619049E-2</v>
      </c>
      <c r="E22" s="5">
        <f t="shared" si="3"/>
        <v>0.61566352429296611</v>
      </c>
      <c r="G22" t="s">
        <v>7</v>
      </c>
      <c r="H22" s="5">
        <f t="shared" si="4"/>
        <v>-3.0520646319569168E-2</v>
      </c>
      <c r="I22" s="5">
        <f t="shared" si="4"/>
        <v>3.8288288288288355E-2</v>
      </c>
      <c r="J22" s="5">
        <f t="shared" si="4"/>
        <v>2.0040080160320926E-3</v>
      </c>
      <c r="K22" s="5">
        <f t="shared" si="4"/>
        <v>3.2407407407407329E-2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3.3530571992110368E-2</v>
      </c>
      <c r="C23" s="5">
        <f t="shared" si="3"/>
        <v>7.2681704260651597E-2</v>
      </c>
      <c r="D23" s="5">
        <f t="shared" si="3"/>
        <v>5.0772626931567429E-2</v>
      </c>
      <c r="E23" s="5">
        <f t="shared" si="3"/>
        <v>-0.16181061394380852</v>
      </c>
      <c r="G23" t="s">
        <v>8</v>
      </c>
      <c r="H23" s="5">
        <f t="shared" si="4"/>
        <v>1.9189765458422145E-2</v>
      </c>
      <c r="I23" s="5">
        <f t="shared" si="4"/>
        <v>8.2010582010582048E-2</v>
      </c>
      <c r="J23" s="5">
        <f t="shared" si="4"/>
        <v>4.481132075471695E-2</v>
      </c>
      <c r="K23" s="5">
        <f t="shared" si="4"/>
        <v>0.20046349942062555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9.2592592592592587E-2</v>
      </c>
      <c r="C24" s="5">
        <f t="shared" si="3"/>
        <v>0.12797619047619038</v>
      </c>
      <c r="D24" s="5">
        <f t="shared" si="3"/>
        <v>0.10677083333333337</v>
      </c>
      <c r="E24" s="5">
        <f t="shared" si="3"/>
        <v>0.9079975947083585</v>
      </c>
      <c r="G24" t="s">
        <v>9</v>
      </c>
      <c r="H24" s="5">
        <f t="shared" si="4"/>
        <v>0.1481481481481482</v>
      </c>
      <c r="I24" s="5">
        <f t="shared" si="4"/>
        <v>0.25773195876288657</v>
      </c>
      <c r="J24" s="5">
        <f t="shared" si="4"/>
        <v>0.19760479041916174</v>
      </c>
      <c r="K24" s="5">
        <f t="shared" si="4"/>
        <v>0.19699499165275453</v>
      </c>
      <c r="L24" s="5">
        <f>L18/L12</f>
        <v>-0.64885496183206104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0.25988225399495379</v>
      </c>
      <c r="K25" s="5">
        <f>(SUM(K3:K6)-SUM(K9:K12))/SUM(K9:K12)</f>
        <v>6.8989306657468094E-2</v>
      </c>
      <c r="L25" s="5">
        <f>(SUM(L3:L6)-SUM(L9:L12))/SUM(L9:L12)</f>
        <v>-0.66906474820143891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42.9</v>
      </c>
      <c r="C3" s="10">
        <v>33.6</v>
      </c>
      <c r="D3" s="10">
        <v>38.200000000000003</v>
      </c>
      <c r="E3" s="16">
        <v>14.77</v>
      </c>
      <c r="G3" t="s">
        <v>16</v>
      </c>
      <c r="H3" s="11">
        <v>37.799999999999997</v>
      </c>
      <c r="I3" s="11">
        <v>30.7</v>
      </c>
      <c r="J3" s="11">
        <v>34.200000000000003</v>
      </c>
      <c r="K3" s="17">
        <v>5.32</v>
      </c>
      <c r="L3" s="16">
        <v>6.8</v>
      </c>
      <c r="O3" t="s">
        <v>16</v>
      </c>
    </row>
    <row r="4" spans="1:19" x14ac:dyDescent="0.3">
      <c r="A4" t="s">
        <v>17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17</v>
      </c>
      <c r="H4" s="11">
        <v>31.7</v>
      </c>
      <c r="I4" s="11">
        <v>22.3</v>
      </c>
      <c r="J4" s="11">
        <v>27</v>
      </c>
      <c r="K4" s="17">
        <v>2.58</v>
      </c>
      <c r="L4" s="16">
        <v>3.5</v>
      </c>
      <c r="O4" t="s">
        <v>17</v>
      </c>
    </row>
    <row r="5" spans="1:19" x14ac:dyDescent="0.3">
      <c r="A5" t="s">
        <v>18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18</v>
      </c>
      <c r="H5" s="11">
        <v>36.799999999999997</v>
      </c>
      <c r="I5" s="11">
        <v>28.3</v>
      </c>
      <c r="J5" s="11">
        <v>32.5</v>
      </c>
      <c r="K5" s="17">
        <v>6.55</v>
      </c>
      <c r="L5" s="16">
        <v>8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3.1000000000000014</v>
      </c>
      <c r="C13" s="12">
        <f t="shared" si="0"/>
        <v>2.7000000000000028</v>
      </c>
      <c r="D13" s="12">
        <f t="shared" si="0"/>
        <v>2.9000000000000057</v>
      </c>
      <c r="E13" s="18">
        <f t="shared" si="0"/>
        <v>0.53999999999999915</v>
      </c>
      <c r="G13" t="s">
        <v>16</v>
      </c>
      <c r="H13" s="12">
        <f t="shared" ref="H13:L15" si="1">H3-H8</f>
        <v>3.6999999999999957</v>
      </c>
      <c r="I13" s="12">
        <f t="shared" si="1"/>
        <v>5.0999999999999979</v>
      </c>
      <c r="J13" s="12">
        <f t="shared" si="1"/>
        <v>4.3000000000000043</v>
      </c>
      <c r="K13" s="18">
        <f t="shared" si="1"/>
        <v>-0.51999999999999957</v>
      </c>
      <c r="L13" s="16">
        <f t="shared" si="1"/>
        <v>-8.8000000000000007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17</v>
      </c>
      <c r="H14" s="12">
        <f t="shared" si="1"/>
        <v>-1.0999999999999979</v>
      </c>
      <c r="I14" s="12">
        <f t="shared" si="1"/>
        <v>-1.3999999999999986</v>
      </c>
      <c r="J14" s="12">
        <f t="shared" si="1"/>
        <v>-1.3000000000000007</v>
      </c>
      <c r="K14" s="18">
        <f t="shared" si="1"/>
        <v>-2.7699999999999996</v>
      </c>
      <c r="L14" s="16">
        <f t="shared" si="1"/>
        <v>-24.2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18</v>
      </c>
      <c r="H15" s="12">
        <f t="shared" si="1"/>
        <v>1.5999999999999943</v>
      </c>
      <c r="I15" s="12">
        <f t="shared" si="1"/>
        <v>3.4000000000000021</v>
      </c>
      <c r="J15" s="12">
        <f t="shared" si="1"/>
        <v>2.3999999999999986</v>
      </c>
      <c r="K15" s="18">
        <f t="shared" si="1"/>
        <v>2.42</v>
      </c>
      <c r="L15" s="16">
        <f t="shared" si="1"/>
        <v>-8.8000000000000007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7.788944723618095E-2</v>
      </c>
      <c r="C18" s="5">
        <f t="shared" si="3"/>
        <v>8.7378640776699129E-2</v>
      </c>
      <c r="D18" s="5">
        <f t="shared" si="3"/>
        <v>8.2152974504249465E-2</v>
      </c>
      <c r="E18" s="5">
        <f t="shared" si="3"/>
        <v>3.7947997189037186E-2</v>
      </c>
      <c r="G18" t="s">
        <v>16</v>
      </c>
      <c r="H18" s="5">
        <f t="shared" ref="H18:L20" si="4">H13/H8</f>
        <v>0.10850439882697935</v>
      </c>
      <c r="I18" s="5">
        <f t="shared" si="4"/>
        <v>0.19921874999999992</v>
      </c>
      <c r="J18" s="5">
        <f t="shared" si="4"/>
        <v>0.14381270903010049</v>
      </c>
      <c r="K18" s="5">
        <f t="shared" si="4"/>
        <v>-8.9041095890410885E-2</v>
      </c>
      <c r="L18" s="5">
        <f t="shared" si="4"/>
        <v>-0.56410256410256421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17</v>
      </c>
      <c r="H19" s="5">
        <f t="shared" si="4"/>
        <v>-3.3536585365853598E-2</v>
      </c>
      <c r="I19" s="5">
        <f t="shared" si="4"/>
        <v>-5.9071729957805852E-2</v>
      </c>
      <c r="J19" s="5">
        <f t="shared" si="4"/>
        <v>-4.5936395759717336E-2</v>
      </c>
      <c r="K19" s="5">
        <f t="shared" si="4"/>
        <v>-0.51775700934579438</v>
      </c>
      <c r="L19" s="5">
        <f t="shared" si="4"/>
        <v>-0.87364620938628157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18</v>
      </c>
      <c r="H20" s="5">
        <f t="shared" si="4"/>
        <v>4.5454545454545289E-2</v>
      </c>
      <c r="I20" s="5">
        <f t="shared" si="4"/>
        <v>0.13654618473895591</v>
      </c>
      <c r="J20" s="5">
        <f t="shared" si="4"/>
        <v>7.9734219269102943E-2</v>
      </c>
      <c r="K20" s="5">
        <f t="shared" si="4"/>
        <v>0.58595641646489105</v>
      </c>
      <c r="L20" s="5">
        <f>L15/L10</f>
        <v>-0.52380952380952384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-0.63222111553784865</v>
      </c>
      <c r="H21" s="13"/>
      <c r="I21" s="13"/>
      <c r="J21" s="13"/>
      <c r="K21" s="5">
        <f>(SUM(K3:K5)-SUM(K8:K10))/SUM(K8:K10)</f>
        <v>-5.678851174934732E-2</v>
      </c>
      <c r="L21" s="5">
        <f>(SUM(L3:L5)-SUM(L8:L10))/SUM(L8:L10)</f>
        <v>-0.69550748752079872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S115"/>
  <sheetViews>
    <sheetView workbookViewId="0">
      <selection activeCell="I6" sqref="I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31</v>
      </c>
      <c r="H3" s="11">
        <v>42.5</v>
      </c>
      <c r="I3" s="11">
        <v>32.6</v>
      </c>
      <c r="J3" s="11">
        <v>37.6</v>
      </c>
      <c r="K3" s="17">
        <v>4.1500000000000004</v>
      </c>
      <c r="L3" s="16">
        <v>1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49.3</v>
      </c>
      <c r="C4" s="10">
        <v>37.299999999999997</v>
      </c>
      <c r="D4" s="10">
        <v>43.3</v>
      </c>
      <c r="E4" s="10">
        <v>11.2</v>
      </c>
      <c r="G4" t="s">
        <v>32</v>
      </c>
      <c r="H4" s="11">
        <v>48.2</v>
      </c>
      <c r="I4" s="11">
        <v>35.1</v>
      </c>
      <c r="J4" s="11">
        <v>41.7</v>
      </c>
      <c r="K4" s="17">
        <v>2.25</v>
      </c>
      <c r="L4" s="16">
        <v>0.5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55.2</v>
      </c>
      <c r="C5" s="10">
        <v>42.8</v>
      </c>
      <c r="D5" s="10">
        <v>49</v>
      </c>
      <c r="E5" s="10">
        <v>9.4</v>
      </c>
      <c r="G5" t="s">
        <v>33</v>
      </c>
      <c r="H5" s="11">
        <v>55.5</v>
      </c>
      <c r="I5" s="11">
        <v>41.4</v>
      </c>
      <c r="J5" s="11">
        <v>48.4</v>
      </c>
      <c r="K5" s="17">
        <v>3.91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31</v>
      </c>
      <c r="H13" s="12">
        <f t="shared" ref="H13:L15" si="1">H3-H8</f>
        <v>2.8999999999999986</v>
      </c>
      <c r="I13" s="12">
        <f t="shared" si="1"/>
        <v>4.7000000000000028</v>
      </c>
      <c r="J13" s="12">
        <f t="shared" si="1"/>
        <v>3.8000000000000043</v>
      </c>
      <c r="K13" s="18">
        <f t="shared" si="1"/>
        <v>0.37000000000000055</v>
      </c>
      <c r="L13" s="16">
        <f t="shared" si="1"/>
        <v>-10.6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-0.10000000000000142</v>
      </c>
      <c r="C14" s="12">
        <f t="shared" si="0"/>
        <v>1.7999999999999972</v>
      </c>
      <c r="D14" s="12">
        <f t="shared" si="0"/>
        <v>0.79999999999999716</v>
      </c>
      <c r="E14" s="18">
        <f t="shared" si="0"/>
        <v>1.8199999999999985</v>
      </c>
      <c r="G14" t="s">
        <v>32</v>
      </c>
      <c r="H14" s="12">
        <f t="shared" si="1"/>
        <v>-0.19999999999999574</v>
      </c>
      <c r="I14" s="12">
        <f t="shared" si="1"/>
        <v>1.8000000000000043</v>
      </c>
      <c r="J14" s="12">
        <f t="shared" si="1"/>
        <v>0.90000000000000568</v>
      </c>
      <c r="K14" s="18">
        <f t="shared" si="1"/>
        <v>-0.69</v>
      </c>
      <c r="L14" s="16">
        <f t="shared" si="1"/>
        <v>-0.60000000000000009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-0.69999999999999574</v>
      </c>
      <c r="C15" s="12">
        <f t="shared" si="0"/>
        <v>1.3999999999999986</v>
      </c>
      <c r="D15" s="12">
        <f t="shared" si="0"/>
        <v>0.39999999999999858</v>
      </c>
      <c r="E15" s="18">
        <f t="shared" si="0"/>
        <v>1.2000000000000011</v>
      </c>
      <c r="G15" t="s">
        <v>33</v>
      </c>
      <c r="H15" s="12">
        <f t="shared" si="1"/>
        <v>-1.1000000000000014</v>
      </c>
      <c r="I15" s="12">
        <f t="shared" si="1"/>
        <v>0.79999999999999716</v>
      </c>
      <c r="J15" s="12">
        <f t="shared" si="1"/>
        <v>-0.20000000000000284</v>
      </c>
      <c r="K15" s="18">
        <f t="shared" si="1"/>
        <v>0.51000000000000023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31</v>
      </c>
      <c r="H18" s="5">
        <f t="shared" ref="H18:L20" si="4">H13/H8</f>
        <v>7.323232323232319E-2</v>
      </c>
      <c r="I18" s="5">
        <f t="shared" si="4"/>
        <v>0.16845878136200729</v>
      </c>
      <c r="J18" s="5">
        <f t="shared" si="4"/>
        <v>0.11242603550295871</v>
      </c>
      <c r="K18" s="5">
        <f t="shared" si="4"/>
        <v>9.7883597883598031E-2</v>
      </c>
      <c r="L18" s="5">
        <f t="shared" si="4"/>
        <v>-0.91379310344827591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-2.0242914979757371E-3</v>
      </c>
      <c r="C19" s="5">
        <f t="shared" si="3"/>
        <v>5.0704225352112595E-2</v>
      </c>
      <c r="D19" s="5">
        <f t="shared" si="3"/>
        <v>1.8823529411764638E-2</v>
      </c>
      <c r="E19" s="5">
        <f t="shared" si="3"/>
        <v>0.1940298507462685</v>
      </c>
      <c r="G19" t="s">
        <v>32</v>
      </c>
      <c r="H19" s="5">
        <f t="shared" si="4"/>
        <v>-4.1322314049585893E-3</v>
      </c>
      <c r="I19" s="5">
        <f t="shared" si="4"/>
        <v>5.4054054054054189E-2</v>
      </c>
      <c r="J19" s="5">
        <f t="shared" si="4"/>
        <v>2.2058823529411905E-2</v>
      </c>
      <c r="K19" s="5">
        <f t="shared" si="4"/>
        <v>-0.23469387755102039</v>
      </c>
      <c r="L19" s="5">
        <f t="shared" si="4"/>
        <v>-0.54545454545454553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-1.2522361359570586E-2</v>
      </c>
      <c r="C20" s="5">
        <f t="shared" si="3"/>
        <v>3.3816425120772917E-2</v>
      </c>
      <c r="D20" s="5">
        <f t="shared" si="3"/>
        <v>8.2304526748970906E-3</v>
      </c>
      <c r="E20" s="5">
        <f t="shared" si="3"/>
        <v>0.14634146341463428</v>
      </c>
      <c r="G20" t="s">
        <v>33</v>
      </c>
      <c r="H20" s="5">
        <f t="shared" si="4"/>
        <v>-1.9434628975265041E-2</v>
      </c>
      <c r="I20" s="5">
        <f t="shared" si="4"/>
        <v>1.9704433497536877E-2</v>
      </c>
      <c r="J20" s="5">
        <f t="shared" si="4"/>
        <v>-4.1152263374486181E-3</v>
      </c>
      <c r="K20" s="5">
        <f t="shared" si="4"/>
        <v>0.15000000000000008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-0.27643133122585178</v>
      </c>
      <c r="H21" s="13"/>
      <c r="I21" s="13"/>
      <c r="J21" s="13"/>
      <c r="K21" s="5">
        <f>(SUM(K3:K5)-SUM(K8:K10))/SUM(K8:K10)</f>
        <v>1.877470355731238E-2</v>
      </c>
      <c r="L21" s="5">
        <f>(SUM(L3:L5)-SUM(L8:L10))/SUM(L8:L10)</f>
        <v>-0.88188976377952755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S20"/>
  <sheetViews>
    <sheetView workbookViewId="0">
      <selection activeCell="J5" sqref="J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59.6</v>
      </c>
      <c r="C3" s="10">
        <v>47.1</v>
      </c>
      <c r="D3" s="10">
        <v>53.3</v>
      </c>
      <c r="E3" s="16">
        <v>9.68</v>
      </c>
      <c r="G3" t="s">
        <v>36</v>
      </c>
      <c r="H3" s="1">
        <v>61.2</v>
      </c>
      <c r="I3" s="1">
        <v>46.8</v>
      </c>
      <c r="J3" s="1">
        <v>54</v>
      </c>
      <c r="K3" s="1">
        <v>2.0499999999999998</v>
      </c>
      <c r="L3" s="1"/>
      <c r="O3" t="s">
        <v>36</v>
      </c>
    </row>
    <row r="4" spans="1:19" x14ac:dyDescent="0.3">
      <c r="A4" t="s">
        <v>37</v>
      </c>
      <c r="B4" s="10">
        <v>61</v>
      </c>
      <c r="C4" s="10">
        <v>50.7</v>
      </c>
      <c r="D4" s="10">
        <v>55.9</v>
      </c>
      <c r="E4" s="16">
        <v>12.38</v>
      </c>
      <c r="G4" t="s">
        <v>37</v>
      </c>
      <c r="H4" s="11">
        <v>59.4</v>
      </c>
      <c r="I4" s="11">
        <v>48.1</v>
      </c>
      <c r="J4" s="11">
        <v>53.7</v>
      </c>
      <c r="K4" s="17">
        <v>5.21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-1.1999999999999957</v>
      </c>
      <c r="C11" s="12">
        <f t="shared" si="0"/>
        <v>-0.19999999999999574</v>
      </c>
      <c r="D11" s="12">
        <f t="shared" si="0"/>
        <v>-0.80000000000000426</v>
      </c>
      <c r="E11" s="18">
        <f t="shared" si="0"/>
        <v>3.08</v>
      </c>
      <c r="G11" t="s">
        <v>36</v>
      </c>
      <c r="H11" s="12">
        <f t="shared" ref="H11:L12" si="1">H3-H7</f>
        <v>-1</v>
      </c>
      <c r="I11" s="12">
        <f t="shared" si="1"/>
        <v>-0.10000000000000142</v>
      </c>
      <c r="J11" s="12">
        <f t="shared" si="1"/>
        <v>-0.60000000000000142</v>
      </c>
      <c r="K11" s="18">
        <f t="shared" si="1"/>
        <v>-1.1900000000000004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-2.8999999999999986</v>
      </c>
      <c r="C12" s="12">
        <f t="shared" si="0"/>
        <v>-0.69999999999999574</v>
      </c>
      <c r="D12" s="12">
        <f t="shared" si="0"/>
        <v>-1.8000000000000043</v>
      </c>
      <c r="E12" s="18">
        <f t="shared" si="0"/>
        <v>5.8100000000000005</v>
      </c>
      <c r="G12" t="s">
        <v>37</v>
      </c>
      <c r="H12" s="12">
        <f t="shared" si="1"/>
        <v>-4.5</v>
      </c>
      <c r="I12" s="12">
        <f t="shared" si="1"/>
        <v>-1.7999999999999972</v>
      </c>
      <c r="J12" s="12">
        <f t="shared" si="1"/>
        <v>-3.1999999999999957</v>
      </c>
      <c r="K12" s="18">
        <f t="shared" si="1"/>
        <v>0.61000000000000032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-1.9736842105263087E-2</v>
      </c>
      <c r="C15" s="5">
        <f t="shared" si="3"/>
        <v>-4.2283298097250685E-3</v>
      </c>
      <c r="D15" s="5">
        <f t="shared" si="3"/>
        <v>-1.4787430683918747E-2</v>
      </c>
      <c r="E15" s="5">
        <f t="shared" si="3"/>
        <v>0.46666666666666673</v>
      </c>
      <c r="G15" t="s">
        <v>36</v>
      </c>
      <c r="H15" s="5">
        <f t="shared" ref="H15:K16" si="4">H11/H7</f>
        <v>-1.607717041800643E-2</v>
      </c>
      <c r="I15" s="5">
        <f t="shared" si="4"/>
        <v>-2.1321961620469386E-3</v>
      </c>
      <c r="J15" s="5">
        <f t="shared" si="4"/>
        <v>-1.0989010989011014E-2</v>
      </c>
      <c r="K15" s="5">
        <f t="shared" si="4"/>
        <v>-0.36728395061728403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-4.5383411580594661E-2</v>
      </c>
      <c r="C16" s="5">
        <f t="shared" si="3"/>
        <v>-1.3618677042801473E-2</v>
      </c>
      <c r="D16" s="5">
        <f t="shared" si="3"/>
        <v>-3.1195840554592794E-2</v>
      </c>
      <c r="E16" s="5">
        <f t="shared" si="3"/>
        <v>0.88432267884322679</v>
      </c>
      <c r="G16" t="s">
        <v>37</v>
      </c>
      <c r="H16" s="5">
        <f t="shared" si="4"/>
        <v>-7.0422535211267609E-2</v>
      </c>
      <c r="I16" s="5">
        <f t="shared" si="4"/>
        <v>-3.60721442885771E-2</v>
      </c>
      <c r="J16" s="5">
        <f t="shared" si="4"/>
        <v>-5.6239015817223126E-2</v>
      </c>
      <c r="K16" s="5">
        <f t="shared" si="4"/>
        <v>0.13260869565217398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0.67501898253606696</v>
      </c>
      <c r="H17" s="13"/>
      <c r="I17" s="13"/>
      <c r="J17" s="13"/>
      <c r="K17" s="5">
        <f>(SUM(K3:K4)-SUM(K7:K8))/SUM(K7:K8)</f>
        <v>-7.3979591836734707E-2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62.9</v>
      </c>
      <c r="C3" s="2">
        <v>53.5</v>
      </c>
      <c r="D3" s="2">
        <v>58.2</v>
      </c>
      <c r="E3" s="2">
        <v>10.06</v>
      </c>
      <c r="G3" t="s">
        <v>6</v>
      </c>
      <c r="H3" s="4">
        <v>59.5</v>
      </c>
      <c r="I3" s="4">
        <v>48.2</v>
      </c>
      <c r="J3" s="4">
        <v>53.8</v>
      </c>
      <c r="K3" s="4">
        <v>5.53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57</v>
      </c>
      <c r="C4" s="2">
        <v>47.5</v>
      </c>
      <c r="D4" s="2">
        <v>52.3</v>
      </c>
      <c r="E4" s="2">
        <v>12.29</v>
      </c>
      <c r="G4" t="s">
        <v>7</v>
      </c>
      <c r="H4" s="4">
        <v>53.9</v>
      </c>
      <c r="I4" s="4">
        <v>42.4</v>
      </c>
      <c r="J4" s="4">
        <v>48.1</v>
      </c>
      <c r="K4" s="4">
        <v>5.46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52.5</v>
      </c>
      <c r="C5" s="2">
        <v>43.8</v>
      </c>
      <c r="D5" s="2">
        <v>48.1</v>
      </c>
      <c r="E5" s="2">
        <v>21.38</v>
      </c>
      <c r="G5" t="s">
        <v>8</v>
      </c>
      <c r="H5" s="4">
        <v>47.7</v>
      </c>
      <c r="I5" s="4">
        <v>40.5</v>
      </c>
      <c r="J5" s="4">
        <v>44.1</v>
      </c>
      <c r="K5" s="4">
        <v>9.7100000000000009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45.6</v>
      </c>
      <c r="C6" s="4">
        <v>38.1</v>
      </c>
      <c r="D6" s="4">
        <v>41.9</v>
      </c>
      <c r="E6" s="4">
        <v>25.02</v>
      </c>
      <c r="G6" t="s">
        <v>9</v>
      </c>
      <c r="H6" s="4">
        <v>39.9</v>
      </c>
      <c r="I6" s="4">
        <v>32.5</v>
      </c>
      <c r="J6" s="4">
        <v>36.200000000000003</v>
      </c>
      <c r="K6" s="4">
        <v>8.6199999999999992</v>
      </c>
      <c r="L6" s="4">
        <v>4.8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-1.3000000000000043</v>
      </c>
      <c r="C15" s="1">
        <f t="shared" si="0"/>
        <v>1.7000000000000028</v>
      </c>
      <c r="D15" s="1">
        <f t="shared" si="0"/>
        <v>0.30000000000000426</v>
      </c>
      <c r="E15" s="1">
        <f t="shared" si="0"/>
        <v>0.25</v>
      </c>
      <c r="G15" t="s">
        <v>6</v>
      </c>
      <c r="H15" s="1">
        <f t="shared" ref="H15:L18" si="1">H3-H9</f>
        <v>-3.2000000000000028</v>
      </c>
      <c r="I15" s="1">
        <f t="shared" si="1"/>
        <v>-0.69999999999999574</v>
      </c>
      <c r="J15" s="1">
        <f t="shared" si="1"/>
        <v>-2.1000000000000014</v>
      </c>
      <c r="K15" s="1">
        <f t="shared" si="1"/>
        <v>-0.20000000000000018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-1.5</v>
      </c>
      <c r="C16" s="1">
        <f t="shared" si="0"/>
        <v>1</v>
      </c>
      <c r="D16" s="1">
        <f t="shared" si="0"/>
        <v>-0.20000000000000284</v>
      </c>
      <c r="E16" s="1">
        <f t="shared" si="0"/>
        <v>-1.5</v>
      </c>
      <c r="G16" t="s">
        <v>7</v>
      </c>
      <c r="H16" s="1">
        <f t="shared" si="1"/>
        <v>-1.8000000000000043</v>
      </c>
      <c r="I16" s="1">
        <f t="shared" si="1"/>
        <v>-2</v>
      </c>
      <c r="J16" s="1">
        <f t="shared" si="1"/>
        <v>-1.7999999999999972</v>
      </c>
      <c r="K16" s="1">
        <f t="shared" si="1"/>
        <v>-3.1800000000000006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1.7999999999999972</v>
      </c>
      <c r="C17" s="1">
        <f t="shared" si="0"/>
        <v>3.8999999999999986</v>
      </c>
      <c r="D17" s="1">
        <f t="shared" si="0"/>
        <v>2.8000000000000043</v>
      </c>
      <c r="E17" s="1">
        <f t="shared" si="0"/>
        <v>2.16</v>
      </c>
      <c r="G17" t="s">
        <v>8</v>
      </c>
      <c r="H17" s="1">
        <f t="shared" si="1"/>
        <v>0.80000000000000426</v>
      </c>
      <c r="I17" s="1">
        <f t="shared" si="1"/>
        <v>2.7000000000000028</v>
      </c>
      <c r="J17" s="1">
        <f t="shared" si="1"/>
        <v>1.7000000000000028</v>
      </c>
      <c r="K17" s="1">
        <f t="shared" si="1"/>
        <v>1.08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2.3999999999999986</v>
      </c>
      <c r="C18" s="1">
        <f t="shared" si="0"/>
        <v>4.5</v>
      </c>
      <c r="D18" s="1">
        <f t="shared" si="0"/>
        <v>3.5</v>
      </c>
      <c r="E18" s="1">
        <f t="shared" si="0"/>
        <v>8.39</v>
      </c>
      <c r="G18" t="s">
        <v>9</v>
      </c>
      <c r="H18" s="1">
        <f t="shared" si="1"/>
        <v>2.1000000000000014</v>
      </c>
      <c r="I18" s="1">
        <f t="shared" si="1"/>
        <v>3.3999999999999986</v>
      </c>
      <c r="J18" s="1">
        <f t="shared" si="1"/>
        <v>2.8000000000000043</v>
      </c>
      <c r="K18" s="1">
        <f t="shared" si="1"/>
        <v>2.629999999999999</v>
      </c>
      <c r="L18" s="1">
        <f t="shared" si="1"/>
        <v>-8.3000000000000007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-2.0249221183800688E-2</v>
      </c>
      <c r="C21" s="5">
        <f t="shared" si="3"/>
        <v>3.2818532818532878E-2</v>
      </c>
      <c r="D21" s="5">
        <f t="shared" si="3"/>
        <v>5.1813471502591413E-3</v>
      </c>
      <c r="E21" s="5">
        <f t="shared" si="3"/>
        <v>2.54841997961264E-2</v>
      </c>
      <c r="G21" t="s">
        <v>6</v>
      </c>
      <c r="H21" s="5">
        <f t="shared" ref="H21:K24" si="4">H15/H9</f>
        <v>-5.1036682615630026E-2</v>
      </c>
      <c r="I21" s="5">
        <f t="shared" si="4"/>
        <v>-1.4314928425357787E-2</v>
      </c>
      <c r="J21" s="5">
        <f t="shared" si="4"/>
        <v>-3.756708407871201E-2</v>
      </c>
      <c r="K21" s="5">
        <f t="shared" si="4"/>
        <v>-3.4904013961605612E-2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-2.564102564102564E-2</v>
      </c>
      <c r="C22" s="5">
        <f t="shared" si="3"/>
        <v>2.1505376344086023E-2</v>
      </c>
      <c r="D22" s="5">
        <f t="shared" si="3"/>
        <v>-3.8095238095238637E-3</v>
      </c>
      <c r="E22" s="5">
        <f t="shared" si="3"/>
        <v>-0.10877447425670776</v>
      </c>
      <c r="G22" t="s">
        <v>7</v>
      </c>
      <c r="H22" s="5">
        <f t="shared" si="4"/>
        <v>-3.2315978456014437E-2</v>
      </c>
      <c r="I22" s="5">
        <f t="shared" si="4"/>
        <v>-4.504504504504505E-2</v>
      </c>
      <c r="J22" s="5">
        <f t="shared" si="4"/>
        <v>-3.60721442885771E-2</v>
      </c>
      <c r="K22" s="5">
        <f t="shared" si="4"/>
        <v>-0.36805555555555558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3.5502958579881602E-2</v>
      </c>
      <c r="C23" s="5">
        <f t="shared" si="3"/>
        <v>9.7744360902255606E-2</v>
      </c>
      <c r="D23" s="5">
        <f t="shared" si="3"/>
        <v>6.1810154525386414E-2</v>
      </c>
      <c r="E23" s="5">
        <f t="shared" si="3"/>
        <v>0.11238293444328826</v>
      </c>
      <c r="G23" t="s">
        <v>8</v>
      </c>
      <c r="H23" s="5">
        <f t="shared" si="4"/>
        <v>1.7057569296375356E-2</v>
      </c>
      <c r="I23" s="5">
        <f t="shared" si="4"/>
        <v>7.1428571428571508E-2</v>
      </c>
      <c r="J23" s="5">
        <f t="shared" si="4"/>
        <v>4.0094339622641577E-2</v>
      </c>
      <c r="K23" s="5">
        <f t="shared" si="4"/>
        <v>0.12514484356894554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5.5555555555555518E-2</v>
      </c>
      <c r="C24" s="5">
        <f t="shared" si="3"/>
        <v>0.13392857142857142</v>
      </c>
      <c r="D24" s="5">
        <f t="shared" si="3"/>
        <v>9.1145833333333343E-2</v>
      </c>
      <c r="E24" s="5">
        <f t="shared" si="3"/>
        <v>0.50450992182802168</v>
      </c>
      <c r="G24" t="s">
        <v>9</v>
      </c>
      <c r="H24" s="5">
        <f t="shared" si="4"/>
        <v>5.5555555555555594E-2</v>
      </c>
      <c r="I24" s="5">
        <f t="shared" si="4"/>
        <v>0.11683848797250854</v>
      </c>
      <c r="J24" s="5">
        <f t="shared" si="4"/>
        <v>8.3832335329341451E-2</v>
      </c>
      <c r="K24" s="5">
        <f t="shared" si="4"/>
        <v>0.43906510851419012</v>
      </c>
      <c r="L24" s="5">
        <f>L18/L12</f>
        <v>-0.63358778625954204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0.15643397813288473</v>
      </c>
      <c r="K25" s="5">
        <f>(SUM(K3:K6)-SUM(K9:K12))/SUM(K9:K12)</f>
        <v>1.1383235598482176E-2</v>
      </c>
      <c r="L25" s="5">
        <f>(SUM(L3:L6)-SUM(L9:L12))/SUM(L9:L12)</f>
        <v>-0.65467625899280579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40.1</v>
      </c>
      <c r="C3" s="10">
        <v>31.8</v>
      </c>
      <c r="D3" s="10">
        <v>35.9</v>
      </c>
      <c r="E3" s="16">
        <v>10.49</v>
      </c>
      <c r="G3" t="s">
        <v>16</v>
      </c>
      <c r="H3" s="11">
        <v>34.799999999999997</v>
      </c>
      <c r="I3" s="11">
        <v>27.7</v>
      </c>
      <c r="J3" s="11">
        <v>31.3</v>
      </c>
      <c r="K3" s="17">
        <v>4.75</v>
      </c>
      <c r="L3" s="16">
        <v>11.3</v>
      </c>
      <c r="O3" t="s">
        <v>16</v>
      </c>
    </row>
    <row r="4" spans="1:19" x14ac:dyDescent="0.3">
      <c r="A4" t="s">
        <v>17</v>
      </c>
      <c r="B4" s="10">
        <v>38</v>
      </c>
      <c r="C4" s="10">
        <v>31.2</v>
      </c>
      <c r="D4" s="10">
        <v>33.6</v>
      </c>
      <c r="E4" s="16">
        <v>21.63</v>
      </c>
      <c r="G4" t="s">
        <v>17</v>
      </c>
      <c r="H4" s="11">
        <v>29.7</v>
      </c>
      <c r="I4" s="11">
        <v>21.2</v>
      </c>
      <c r="J4" s="11">
        <v>25.5</v>
      </c>
      <c r="K4" s="17">
        <v>6.77</v>
      </c>
      <c r="L4" s="16">
        <v>44.7</v>
      </c>
      <c r="O4" t="s">
        <v>17</v>
      </c>
    </row>
    <row r="5" spans="1:19" x14ac:dyDescent="0.3">
      <c r="A5" t="s">
        <v>18</v>
      </c>
      <c r="B5" s="10">
        <v>37.1</v>
      </c>
      <c r="C5" s="10">
        <v>25.9</v>
      </c>
      <c r="D5" s="10">
        <v>31.5</v>
      </c>
      <c r="E5" s="16">
        <v>0.82</v>
      </c>
      <c r="G5" t="s">
        <v>18</v>
      </c>
      <c r="H5" s="11">
        <v>32.6</v>
      </c>
      <c r="I5" s="11">
        <v>15.2</v>
      </c>
      <c r="J5" s="11">
        <v>23.9</v>
      </c>
      <c r="K5" s="17">
        <v>7.0000000000000007E-2</v>
      </c>
      <c r="L5" s="16">
        <v>0.2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0.30000000000000426</v>
      </c>
      <c r="C13" s="12">
        <f t="shared" si="0"/>
        <v>0.90000000000000213</v>
      </c>
      <c r="D13" s="12">
        <f t="shared" si="0"/>
        <v>0.60000000000000142</v>
      </c>
      <c r="E13" s="18">
        <f t="shared" si="0"/>
        <v>-3.74</v>
      </c>
      <c r="G13" t="s">
        <v>16</v>
      </c>
      <c r="H13" s="12">
        <f t="shared" ref="H13:L15" si="1">H3-H8</f>
        <v>0.69999999999999574</v>
      </c>
      <c r="I13" s="12">
        <f t="shared" si="1"/>
        <v>2.0999999999999979</v>
      </c>
      <c r="J13" s="12">
        <f t="shared" si="1"/>
        <v>1.4000000000000021</v>
      </c>
      <c r="K13" s="18">
        <f t="shared" si="1"/>
        <v>-1.0899999999999999</v>
      </c>
      <c r="L13" s="16">
        <f t="shared" si="1"/>
        <v>-4.2999999999999989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-1.7000000000000028</v>
      </c>
      <c r="C14" s="12">
        <f t="shared" si="0"/>
        <v>1.0999999999999979</v>
      </c>
      <c r="D14" s="12">
        <f t="shared" si="0"/>
        <v>-1.2999999999999972</v>
      </c>
      <c r="E14" s="18">
        <f t="shared" si="0"/>
        <v>6.2299999999999986</v>
      </c>
      <c r="G14" t="s">
        <v>17</v>
      </c>
      <c r="H14" s="12">
        <f t="shared" si="1"/>
        <v>-3.0999999999999979</v>
      </c>
      <c r="I14" s="12">
        <f t="shared" si="1"/>
        <v>-2.5</v>
      </c>
      <c r="J14" s="12">
        <f t="shared" si="1"/>
        <v>-2.8000000000000007</v>
      </c>
      <c r="K14" s="18">
        <f t="shared" si="1"/>
        <v>1.42</v>
      </c>
      <c r="L14" s="16">
        <f t="shared" si="1"/>
        <v>17.000000000000004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-3.6999999999999957</v>
      </c>
      <c r="C15" s="12">
        <f t="shared" si="0"/>
        <v>-4.8000000000000007</v>
      </c>
      <c r="D15" s="12">
        <f t="shared" si="0"/>
        <v>-4.2999999999999972</v>
      </c>
      <c r="E15" s="18">
        <f t="shared" si="0"/>
        <v>-9.7099999999999991</v>
      </c>
      <c r="G15" t="s">
        <v>18</v>
      </c>
      <c r="H15" s="12">
        <f t="shared" si="1"/>
        <v>-2.6000000000000014</v>
      </c>
      <c r="I15" s="12">
        <f t="shared" si="1"/>
        <v>-9.6999999999999993</v>
      </c>
      <c r="J15" s="12">
        <f t="shared" si="1"/>
        <v>-6.2000000000000028</v>
      </c>
      <c r="K15" s="18">
        <f t="shared" si="1"/>
        <v>-4.0599999999999996</v>
      </c>
      <c r="L15" s="16">
        <f t="shared" si="1"/>
        <v>-16.600000000000001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7.5376884422111625E-3</v>
      </c>
      <c r="C18" s="5">
        <f t="shared" si="3"/>
        <v>2.912621359223308E-2</v>
      </c>
      <c r="D18" s="5">
        <f t="shared" si="3"/>
        <v>1.6997167138810242E-2</v>
      </c>
      <c r="E18" s="5">
        <f t="shared" si="3"/>
        <v>-0.26282501756851723</v>
      </c>
      <c r="G18" t="s">
        <v>16</v>
      </c>
      <c r="H18" s="5">
        <f t="shared" ref="H18:L20" si="4">H13/H8</f>
        <v>2.0527859237536531E-2</v>
      </c>
      <c r="I18" s="5">
        <f t="shared" si="4"/>
        <v>8.2031249999999917E-2</v>
      </c>
      <c r="J18" s="5">
        <f t="shared" si="4"/>
        <v>4.6822742474916461E-2</v>
      </c>
      <c r="K18" s="5">
        <f t="shared" si="4"/>
        <v>-0.18664383561643832</v>
      </c>
      <c r="L18" s="5">
        <f t="shared" si="4"/>
        <v>-0.27564102564102561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-4.2821158690176393E-2</v>
      </c>
      <c r="C19" s="5">
        <f t="shared" si="3"/>
        <v>3.6544850498338798E-2</v>
      </c>
      <c r="D19" s="5">
        <f t="shared" si="3"/>
        <v>-3.7249283667621695E-2</v>
      </c>
      <c r="E19" s="5">
        <f t="shared" si="3"/>
        <v>0.40454545454545443</v>
      </c>
      <c r="G19" t="s">
        <v>17</v>
      </c>
      <c r="H19" s="5">
        <f t="shared" si="4"/>
        <v>-9.4512195121951165E-2</v>
      </c>
      <c r="I19" s="5">
        <f t="shared" si="4"/>
        <v>-0.10548523206751055</v>
      </c>
      <c r="J19" s="5">
        <f t="shared" si="4"/>
        <v>-9.8939929328621931E-2</v>
      </c>
      <c r="K19" s="5">
        <f t="shared" si="4"/>
        <v>0.26542056074766357</v>
      </c>
      <c r="L19" s="5">
        <f t="shared" si="4"/>
        <v>0.61371841155234674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-9.0686274509803821E-2</v>
      </c>
      <c r="C20" s="5">
        <f t="shared" si="3"/>
        <v>-0.15635179153094464</v>
      </c>
      <c r="D20" s="5">
        <f t="shared" si="3"/>
        <v>-0.12011173184357535</v>
      </c>
      <c r="E20" s="5">
        <f t="shared" si="3"/>
        <v>-0.92212725546058871</v>
      </c>
      <c r="G20" t="s">
        <v>18</v>
      </c>
      <c r="H20" s="5">
        <f t="shared" si="4"/>
        <v>-7.3863636363636395E-2</v>
      </c>
      <c r="I20" s="5">
        <f t="shared" si="4"/>
        <v>-0.38955823293172692</v>
      </c>
      <c r="J20" s="5">
        <f t="shared" si="4"/>
        <v>-0.2059800664451828</v>
      </c>
      <c r="K20" s="5">
        <f t="shared" si="4"/>
        <v>-0.98305084745762705</v>
      </c>
      <c r="L20" s="5">
        <f>L15/L10</f>
        <v>-0.98809523809523814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-0.17978087649402405</v>
      </c>
      <c r="H21" s="13"/>
      <c r="I21" s="13"/>
      <c r="J21" s="13"/>
      <c r="K21" s="5">
        <f>(SUM(K3:K5)-SUM(K8:K10))/SUM(K8:K10)</f>
        <v>-0.24347258485639689</v>
      </c>
      <c r="L21" s="5">
        <f>(SUM(L3:L5)-SUM(L8:L10))/SUM(L8:L10)</f>
        <v>-6.4891846921796864E-2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S115"/>
  <sheetViews>
    <sheetView workbookViewId="0">
      <selection activeCell="H6" sqref="H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42.6</v>
      </c>
      <c r="C3" s="10">
        <v>30.2</v>
      </c>
      <c r="D3" s="10">
        <v>36.4</v>
      </c>
      <c r="E3" s="16">
        <v>4.7300000000000004</v>
      </c>
      <c r="G3" t="s">
        <v>31</v>
      </c>
      <c r="H3" s="11">
        <v>36.5</v>
      </c>
      <c r="I3" s="11">
        <v>22.3</v>
      </c>
      <c r="J3" s="11">
        <v>29.4</v>
      </c>
      <c r="K3" s="17">
        <v>1.33</v>
      </c>
      <c r="L3" s="16">
        <v>10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53</v>
      </c>
      <c r="C4" s="10">
        <v>36</v>
      </c>
      <c r="D4" s="10">
        <v>44.5</v>
      </c>
      <c r="E4" s="16">
        <v>2.73</v>
      </c>
      <c r="G4" t="s">
        <v>32</v>
      </c>
      <c r="H4" s="11">
        <v>52.7</v>
      </c>
      <c r="I4" s="11">
        <v>32.700000000000003</v>
      </c>
      <c r="J4" s="11">
        <v>42.7</v>
      </c>
      <c r="K4" s="17">
        <v>0.87</v>
      </c>
      <c r="L4" s="16"/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56.4</v>
      </c>
      <c r="C5" s="10">
        <v>43</v>
      </c>
      <c r="D5" s="10">
        <v>49.7</v>
      </c>
      <c r="E5" s="16">
        <v>3.08</v>
      </c>
      <c r="G5" t="s">
        <v>33</v>
      </c>
      <c r="H5" s="11">
        <v>56.2</v>
      </c>
      <c r="I5" s="11">
        <v>41.7</v>
      </c>
      <c r="J5" s="11">
        <v>48.9</v>
      </c>
      <c r="K5" s="17">
        <v>3.44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-1.1000000000000014</v>
      </c>
      <c r="C13" s="12">
        <f t="shared" si="0"/>
        <v>-1.6999999999999993</v>
      </c>
      <c r="D13" s="12">
        <f t="shared" si="0"/>
        <v>-1.3999999999999986</v>
      </c>
      <c r="E13" s="18">
        <f t="shared" si="0"/>
        <v>-6.16</v>
      </c>
      <c r="G13" t="s">
        <v>31</v>
      </c>
      <c r="H13" s="12">
        <f t="shared" ref="H13:L15" si="1">H3-H8</f>
        <v>-3.1000000000000014</v>
      </c>
      <c r="I13" s="12">
        <f t="shared" si="1"/>
        <v>-5.5999999999999979</v>
      </c>
      <c r="J13" s="12">
        <f t="shared" si="1"/>
        <v>-4.3999999999999986</v>
      </c>
      <c r="K13" s="18">
        <f t="shared" si="1"/>
        <v>-2.4499999999999997</v>
      </c>
      <c r="L13" s="16">
        <f t="shared" si="1"/>
        <v>-1.5999999999999996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3.6000000000000014</v>
      </c>
      <c r="C14" s="12">
        <f t="shared" si="0"/>
        <v>0.5</v>
      </c>
      <c r="D14" s="12">
        <f t="shared" si="0"/>
        <v>2</v>
      </c>
      <c r="E14" s="18">
        <f t="shared" si="0"/>
        <v>-6.65</v>
      </c>
      <c r="G14" t="s">
        <v>32</v>
      </c>
      <c r="H14" s="12">
        <f t="shared" si="1"/>
        <v>4.3000000000000043</v>
      </c>
      <c r="I14" s="12">
        <f t="shared" si="1"/>
        <v>-0.59999999999999432</v>
      </c>
      <c r="J14" s="12">
        <f t="shared" si="1"/>
        <v>1.9000000000000057</v>
      </c>
      <c r="K14" s="18">
        <f t="shared" si="1"/>
        <v>-2.0699999999999998</v>
      </c>
      <c r="L14" s="16">
        <f t="shared" si="1"/>
        <v>-1.1000000000000001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0.5</v>
      </c>
      <c r="C15" s="12">
        <f t="shared" si="0"/>
        <v>1.6000000000000014</v>
      </c>
      <c r="D15" s="12">
        <f t="shared" si="0"/>
        <v>1.1000000000000014</v>
      </c>
      <c r="E15" s="18">
        <f t="shared" si="0"/>
        <v>-5.1199999999999992</v>
      </c>
      <c r="G15" t="s">
        <v>33</v>
      </c>
      <c r="H15" s="12">
        <f t="shared" si="1"/>
        <v>-0.39999999999999858</v>
      </c>
      <c r="I15" s="12">
        <f t="shared" si="1"/>
        <v>1.1000000000000014</v>
      </c>
      <c r="J15" s="12">
        <f t="shared" si="1"/>
        <v>0.29999999999999716</v>
      </c>
      <c r="K15" s="18">
        <f t="shared" si="1"/>
        <v>4.0000000000000036E-2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-2.517162471395884E-2</v>
      </c>
      <c r="C18" s="5">
        <f t="shared" si="3"/>
        <v>-5.329153605015672E-2</v>
      </c>
      <c r="D18" s="5">
        <f t="shared" si="3"/>
        <v>-3.7037037037037E-2</v>
      </c>
      <c r="E18" s="5">
        <f t="shared" si="3"/>
        <v>-0.56565656565656564</v>
      </c>
      <c r="G18" t="s">
        <v>31</v>
      </c>
      <c r="H18" s="5">
        <f t="shared" ref="H18:L20" si="4">H13/H8</f>
        <v>-7.8282828282828315E-2</v>
      </c>
      <c r="I18" s="5">
        <f t="shared" si="4"/>
        <v>-0.20071684587813612</v>
      </c>
      <c r="J18" s="5">
        <f t="shared" si="4"/>
        <v>-0.13017751479289938</v>
      </c>
      <c r="K18" s="5">
        <f t="shared" si="4"/>
        <v>-0.64814814814814814</v>
      </c>
      <c r="L18" s="5">
        <f t="shared" si="4"/>
        <v>-0.13793103448275859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7.2874493927125542E-2</v>
      </c>
      <c r="C19" s="5">
        <f t="shared" si="3"/>
        <v>1.4084507042253521E-2</v>
      </c>
      <c r="D19" s="5">
        <f t="shared" si="3"/>
        <v>4.7058823529411764E-2</v>
      </c>
      <c r="E19" s="5">
        <f t="shared" si="3"/>
        <v>-0.70895522388059695</v>
      </c>
      <c r="G19" t="s">
        <v>32</v>
      </c>
      <c r="H19" s="5">
        <f t="shared" si="4"/>
        <v>8.8842975206611663E-2</v>
      </c>
      <c r="I19" s="5">
        <f t="shared" si="4"/>
        <v>-1.8018018018017848E-2</v>
      </c>
      <c r="J19" s="5">
        <f t="shared" si="4"/>
        <v>4.6568627450980532E-2</v>
      </c>
      <c r="K19" s="5">
        <f t="shared" si="4"/>
        <v>-0.70408163265306123</v>
      </c>
      <c r="L19" s="5">
        <f t="shared" si="4"/>
        <v>-1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8.9445438282647581E-3</v>
      </c>
      <c r="C20" s="5">
        <f t="shared" si="3"/>
        <v>3.8647342995169115E-2</v>
      </c>
      <c r="D20" s="5">
        <f t="shared" si="3"/>
        <v>2.2633744855967107E-2</v>
      </c>
      <c r="E20" s="5">
        <f t="shared" si="3"/>
        <v>-0.62439024390243902</v>
      </c>
      <c r="G20" t="s">
        <v>33</v>
      </c>
      <c r="H20" s="5">
        <f t="shared" si="4"/>
        <v>-7.0671378091872539E-3</v>
      </c>
      <c r="I20" s="5">
        <f t="shared" si="4"/>
        <v>2.7093596059113333E-2</v>
      </c>
      <c r="J20" s="5">
        <f t="shared" si="4"/>
        <v>6.1728395061727811E-3</v>
      </c>
      <c r="K20" s="5">
        <f t="shared" si="4"/>
        <v>1.1764705882352951E-2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-0.62978573937478044</v>
      </c>
      <c r="H21" s="13"/>
      <c r="I21" s="13"/>
      <c r="J21" s="13"/>
      <c r="K21" s="5">
        <f>(SUM(K3:K5)-SUM(K8:K10))/SUM(K8:K10)</f>
        <v>-0.44268774703557301</v>
      </c>
      <c r="L21" s="5">
        <f>(SUM(L3:L5)-SUM(L8:L10))/SUM(L8:L10)</f>
        <v>-0.21259842519685035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S20"/>
  <sheetViews>
    <sheetView workbookViewId="0">
      <selection activeCell="D20" sqref="D20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63.8</v>
      </c>
      <c r="C3" s="10">
        <v>48.1</v>
      </c>
      <c r="D3" s="10">
        <v>56</v>
      </c>
      <c r="E3" s="16">
        <v>2.7</v>
      </c>
      <c r="G3" t="s">
        <v>36</v>
      </c>
      <c r="H3" s="1">
        <v>63.1</v>
      </c>
      <c r="I3" s="1">
        <v>47.6</v>
      </c>
      <c r="J3" s="1">
        <v>55.4</v>
      </c>
      <c r="K3" s="1">
        <v>1.1000000000000001</v>
      </c>
      <c r="L3" s="1"/>
      <c r="O3" t="s">
        <v>36</v>
      </c>
    </row>
    <row r="4" spans="1:19" x14ac:dyDescent="0.3">
      <c r="A4" t="s">
        <v>37</v>
      </c>
      <c r="B4" s="10">
        <v>65</v>
      </c>
      <c r="C4" s="10">
        <v>52.6</v>
      </c>
      <c r="D4" s="10">
        <v>58.8</v>
      </c>
      <c r="E4" s="16">
        <v>2.2999999999999998</v>
      </c>
      <c r="G4" t="s">
        <v>37</v>
      </c>
      <c r="H4" s="11">
        <v>68.400000000000006</v>
      </c>
      <c r="I4" s="11">
        <v>51.7</v>
      </c>
      <c r="J4" s="11">
        <v>60</v>
      </c>
      <c r="K4" s="17">
        <v>3.81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3</v>
      </c>
      <c r="C11" s="12">
        <f t="shared" si="0"/>
        <v>0.80000000000000426</v>
      </c>
      <c r="D11" s="12">
        <f t="shared" si="0"/>
        <v>1.8999999999999986</v>
      </c>
      <c r="E11" s="18">
        <f t="shared" si="0"/>
        <v>-3.8999999999999995</v>
      </c>
      <c r="G11" t="s">
        <v>36</v>
      </c>
      <c r="H11" s="12">
        <f t="shared" ref="H11:L12" si="1">H3-H7</f>
        <v>0.89999999999999858</v>
      </c>
      <c r="I11" s="12">
        <f t="shared" si="1"/>
        <v>0.70000000000000284</v>
      </c>
      <c r="J11" s="12">
        <f t="shared" si="1"/>
        <v>0.79999999999999716</v>
      </c>
      <c r="K11" s="18">
        <f t="shared" si="1"/>
        <v>-2.14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1.1000000000000014</v>
      </c>
      <c r="C12" s="12">
        <f t="shared" si="0"/>
        <v>1.2000000000000028</v>
      </c>
      <c r="D12" s="12">
        <f t="shared" si="0"/>
        <v>1.0999999999999943</v>
      </c>
      <c r="E12" s="18">
        <f t="shared" si="0"/>
        <v>-4.2700000000000005</v>
      </c>
      <c r="G12" t="s">
        <v>37</v>
      </c>
      <c r="H12" s="12">
        <f t="shared" si="1"/>
        <v>4.5000000000000071</v>
      </c>
      <c r="I12" s="12">
        <f t="shared" si="1"/>
        <v>1.8000000000000043</v>
      </c>
      <c r="J12" s="12">
        <f t="shared" si="1"/>
        <v>3.1000000000000014</v>
      </c>
      <c r="K12" s="18">
        <f t="shared" si="1"/>
        <v>-0.78999999999999959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4.9342105263157895E-2</v>
      </c>
      <c r="C15" s="5">
        <f t="shared" si="3"/>
        <v>1.6913319238900725E-2</v>
      </c>
      <c r="D15" s="5">
        <f t="shared" si="3"/>
        <v>3.5120147874306812E-2</v>
      </c>
      <c r="E15" s="5">
        <f t="shared" si="3"/>
        <v>-0.59090909090909083</v>
      </c>
      <c r="G15" t="s">
        <v>36</v>
      </c>
      <c r="H15" s="5">
        <f t="shared" ref="H15:K16" si="4">H11/H7</f>
        <v>1.4469453376205765E-2</v>
      </c>
      <c r="I15" s="5">
        <f t="shared" si="4"/>
        <v>1.4925373134328419E-2</v>
      </c>
      <c r="J15" s="5">
        <f t="shared" si="4"/>
        <v>1.46520146520146E-2</v>
      </c>
      <c r="K15" s="5">
        <f t="shared" si="4"/>
        <v>-0.66049382716049387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1.721439749608766E-2</v>
      </c>
      <c r="C16" s="5">
        <f t="shared" si="3"/>
        <v>2.3346303501945581E-2</v>
      </c>
      <c r="D16" s="5">
        <f t="shared" si="3"/>
        <v>1.906412478336212E-2</v>
      </c>
      <c r="E16" s="5">
        <f t="shared" si="3"/>
        <v>-0.64992389649923898</v>
      </c>
      <c r="G16" t="s">
        <v>37</v>
      </c>
      <c r="H16" s="5">
        <f t="shared" si="4"/>
        <v>7.042253521126772E-2</v>
      </c>
      <c r="I16" s="5">
        <f t="shared" si="4"/>
        <v>3.6072144288577239E-2</v>
      </c>
      <c r="J16" s="5">
        <f t="shared" si="4"/>
        <v>5.4481546572934997E-2</v>
      </c>
      <c r="K16" s="5">
        <f t="shared" si="4"/>
        <v>-0.17173913043478253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-0.62034927866362943</v>
      </c>
      <c r="H17" s="13"/>
      <c r="I17" s="13"/>
      <c r="J17" s="13"/>
      <c r="K17" s="5">
        <f>(SUM(K3:K4)-SUM(K7:K8))/SUM(K7:K8)</f>
        <v>-0.37372448979591832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65.599999999999994</v>
      </c>
      <c r="C3" s="2">
        <v>51.8</v>
      </c>
      <c r="D3" s="2">
        <v>58.7</v>
      </c>
      <c r="E3" s="2">
        <v>9</v>
      </c>
      <c r="G3" t="s">
        <v>6</v>
      </c>
      <c r="H3" s="4">
        <v>61.9</v>
      </c>
      <c r="I3" s="4">
        <v>47.6</v>
      </c>
      <c r="J3" s="4">
        <v>54.8</v>
      </c>
      <c r="K3" s="4">
        <v>5.21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60.2</v>
      </c>
      <c r="C4" s="2">
        <v>48.2</v>
      </c>
      <c r="D4" s="2">
        <v>54.2</v>
      </c>
      <c r="E4" s="2">
        <v>16.559999999999999</v>
      </c>
      <c r="G4" t="s">
        <v>7</v>
      </c>
      <c r="H4" s="4">
        <v>54.7</v>
      </c>
      <c r="I4" s="4">
        <v>42.3</v>
      </c>
      <c r="J4" s="4">
        <v>48.5</v>
      </c>
      <c r="K4" s="4">
        <v>9.75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54.2</v>
      </c>
      <c r="C5" s="2">
        <v>42.3</v>
      </c>
      <c r="D5" s="2">
        <v>48.2</v>
      </c>
      <c r="E5" s="2">
        <v>18.91</v>
      </c>
      <c r="G5" t="s">
        <v>8</v>
      </c>
      <c r="H5" s="4">
        <v>49.5</v>
      </c>
      <c r="I5" s="4">
        <v>38.299999999999997</v>
      </c>
      <c r="J5" s="4">
        <v>43.9</v>
      </c>
      <c r="K5" s="4">
        <v>7.39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49.8</v>
      </c>
      <c r="C6" s="4">
        <v>39.1</v>
      </c>
      <c r="D6" s="4">
        <v>44.5</v>
      </c>
      <c r="E6" s="4">
        <v>20.2</v>
      </c>
      <c r="G6" t="s">
        <v>9</v>
      </c>
      <c r="H6" s="4">
        <v>41.7</v>
      </c>
      <c r="I6" s="4">
        <v>33.799999999999997</v>
      </c>
      <c r="J6" s="4">
        <v>37.799999999999997</v>
      </c>
      <c r="K6" s="4">
        <v>4.03</v>
      </c>
      <c r="L6" s="4">
        <v>6.5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1.3999999999999915</v>
      </c>
      <c r="C15" s="1">
        <f t="shared" si="0"/>
        <v>0</v>
      </c>
      <c r="D15" s="1">
        <f t="shared" si="0"/>
        <v>0.80000000000000426</v>
      </c>
      <c r="E15" s="1">
        <f t="shared" si="0"/>
        <v>-0.8100000000000005</v>
      </c>
      <c r="G15" t="s">
        <v>6</v>
      </c>
      <c r="H15" s="1">
        <f t="shared" ref="H15:L18" si="1">H3-H9</f>
        <v>-0.80000000000000426</v>
      </c>
      <c r="I15" s="1">
        <f t="shared" si="1"/>
        <v>-1.2999999999999972</v>
      </c>
      <c r="J15" s="1">
        <f t="shared" si="1"/>
        <v>-1.1000000000000014</v>
      </c>
      <c r="K15" s="1">
        <f t="shared" si="1"/>
        <v>-0.52000000000000046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1.7000000000000028</v>
      </c>
      <c r="C16" s="1">
        <f t="shared" si="0"/>
        <v>1.7000000000000028</v>
      </c>
      <c r="D16" s="1">
        <f t="shared" si="0"/>
        <v>1.7000000000000028</v>
      </c>
      <c r="E16" s="1">
        <f t="shared" si="0"/>
        <v>2.7699999999999996</v>
      </c>
      <c r="G16" t="s">
        <v>7</v>
      </c>
      <c r="H16" s="1">
        <f t="shared" si="1"/>
        <v>-1</v>
      </c>
      <c r="I16" s="1">
        <f t="shared" si="1"/>
        <v>-2.1000000000000014</v>
      </c>
      <c r="J16" s="1">
        <f t="shared" si="1"/>
        <v>-1.3999999999999986</v>
      </c>
      <c r="K16" s="1">
        <f t="shared" si="1"/>
        <v>1.1099999999999994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3.5</v>
      </c>
      <c r="C17" s="1">
        <f t="shared" si="0"/>
        <v>2.3999999999999986</v>
      </c>
      <c r="D17" s="1">
        <f t="shared" si="0"/>
        <v>2.9000000000000057</v>
      </c>
      <c r="E17" s="1">
        <f t="shared" si="0"/>
        <v>-0.30999999999999872</v>
      </c>
      <c r="G17" t="s">
        <v>8</v>
      </c>
      <c r="H17" s="1">
        <f t="shared" si="1"/>
        <v>2.6000000000000014</v>
      </c>
      <c r="I17" s="1">
        <f t="shared" si="1"/>
        <v>0.5</v>
      </c>
      <c r="J17" s="1">
        <f t="shared" si="1"/>
        <v>1.5</v>
      </c>
      <c r="K17" s="1">
        <f t="shared" si="1"/>
        <v>-1.2400000000000011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6.5999999999999943</v>
      </c>
      <c r="C18" s="1">
        <f t="shared" si="0"/>
        <v>5.5</v>
      </c>
      <c r="D18" s="1">
        <f t="shared" si="0"/>
        <v>6.1000000000000014</v>
      </c>
      <c r="E18" s="1">
        <f t="shared" si="0"/>
        <v>3.5700000000000003</v>
      </c>
      <c r="G18" t="s">
        <v>9</v>
      </c>
      <c r="H18" s="1">
        <f t="shared" si="1"/>
        <v>3.9000000000000057</v>
      </c>
      <c r="I18" s="1">
        <f t="shared" si="1"/>
        <v>4.6999999999999957</v>
      </c>
      <c r="J18" s="1">
        <f t="shared" si="1"/>
        <v>4.3999999999999986</v>
      </c>
      <c r="K18" s="1">
        <f t="shared" si="1"/>
        <v>-1.96</v>
      </c>
      <c r="L18" s="1">
        <f t="shared" si="1"/>
        <v>-6.6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2.1806853582554384E-2</v>
      </c>
      <c r="C21" s="5">
        <f t="shared" si="3"/>
        <v>0</v>
      </c>
      <c r="D21" s="5">
        <f t="shared" si="3"/>
        <v>1.3816925734024254E-2</v>
      </c>
      <c r="E21" s="5">
        <f t="shared" si="3"/>
        <v>-8.2568807339449588E-2</v>
      </c>
      <c r="G21" t="s">
        <v>6</v>
      </c>
      <c r="H21" s="5">
        <f t="shared" ref="H21:K24" si="4">H15/H9</f>
        <v>-1.2759170653907564E-2</v>
      </c>
      <c r="I21" s="5">
        <f t="shared" si="4"/>
        <v>-2.6584867075664563E-2</v>
      </c>
      <c r="J21" s="5">
        <f t="shared" si="4"/>
        <v>-1.9677996422182494E-2</v>
      </c>
      <c r="K21" s="5">
        <f t="shared" si="4"/>
        <v>-9.0750436300174597E-2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2.9059829059829109E-2</v>
      </c>
      <c r="C22" s="5">
        <f t="shared" si="3"/>
        <v>3.65591397849463E-2</v>
      </c>
      <c r="D22" s="5">
        <f t="shared" si="3"/>
        <v>3.2380952380952434E-2</v>
      </c>
      <c r="E22" s="5">
        <f t="shared" si="3"/>
        <v>0.20087019579405363</v>
      </c>
      <c r="G22" t="s">
        <v>7</v>
      </c>
      <c r="H22" s="5">
        <f t="shared" si="4"/>
        <v>-1.7953321364452424E-2</v>
      </c>
      <c r="I22" s="5">
        <f t="shared" si="4"/>
        <v>-4.7297297297297328E-2</v>
      </c>
      <c r="J22" s="5">
        <f t="shared" si="4"/>
        <v>-2.805611222444887E-2</v>
      </c>
      <c r="K22" s="5">
        <f t="shared" si="4"/>
        <v>0.12847222222222215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6.9033530571992102E-2</v>
      </c>
      <c r="C23" s="5">
        <f t="shared" si="3"/>
        <v>6.0150375939849593E-2</v>
      </c>
      <c r="D23" s="5">
        <f t="shared" si="3"/>
        <v>6.4017660044150243E-2</v>
      </c>
      <c r="E23" s="5">
        <f t="shared" si="3"/>
        <v>-1.612903225806445E-2</v>
      </c>
      <c r="G23" t="s">
        <v>8</v>
      </c>
      <c r="H23" s="5">
        <f t="shared" si="4"/>
        <v>5.5437100213219646E-2</v>
      </c>
      <c r="I23" s="5">
        <f t="shared" si="4"/>
        <v>1.3227513227513229E-2</v>
      </c>
      <c r="J23" s="5">
        <f t="shared" si="4"/>
        <v>3.5377358490566037E-2</v>
      </c>
      <c r="K23" s="5">
        <f t="shared" si="4"/>
        <v>-0.14368482039397462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0.15277777777777762</v>
      </c>
      <c r="C24" s="5">
        <f t="shared" si="3"/>
        <v>0.16369047619047619</v>
      </c>
      <c r="D24" s="5">
        <f t="shared" si="3"/>
        <v>0.15885416666666671</v>
      </c>
      <c r="E24" s="5">
        <f t="shared" si="3"/>
        <v>0.21467227901383046</v>
      </c>
      <c r="G24" t="s">
        <v>9</v>
      </c>
      <c r="H24" s="5">
        <f t="shared" si="4"/>
        <v>0.10317460317460334</v>
      </c>
      <c r="I24" s="5">
        <f t="shared" si="4"/>
        <v>0.16151202749140878</v>
      </c>
      <c r="J24" s="5">
        <f t="shared" si="4"/>
        <v>0.13173652694610774</v>
      </c>
      <c r="K24" s="5">
        <f t="shared" si="4"/>
        <v>-0.32721202003338895</v>
      </c>
      <c r="L24" s="5">
        <f>L18/L12</f>
        <v>-0.50381679389312972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8.7804878048780469E-2</v>
      </c>
      <c r="K25" s="5">
        <f>(SUM(K3:K6)-SUM(K9:K12))/SUM(K9:K12)</f>
        <v>-9.0031045187995831E-2</v>
      </c>
      <c r="L25" s="5">
        <f>(SUM(L3:L6)-SUM(L9:L12))/SUM(L9:L12)</f>
        <v>-0.53237410071942448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64.400000000000006</v>
      </c>
      <c r="C3" s="2">
        <v>54</v>
      </c>
      <c r="D3" s="2">
        <v>59.2</v>
      </c>
      <c r="E3" s="2">
        <v>1.3</v>
      </c>
      <c r="G3" t="s">
        <v>6</v>
      </c>
      <c r="H3" s="4">
        <v>66.2</v>
      </c>
      <c r="I3" s="4">
        <v>50.1</v>
      </c>
      <c r="J3" s="4">
        <v>58.1</v>
      </c>
      <c r="K3" s="4">
        <v>2.82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60.9</v>
      </c>
      <c r="C4" s="2">
        <v>49</v>
      </c>
      <c r="D4" s="2">
        <v>55</v>
      </c>
      <c r="E4" s="2">
        <v>6.49</v>
      </c>
      <c r="G4" t="s">
        <v>7</v>
      </c>
      <c r="H4" s="4">
        <v>58.5</v>
      </c>
      <c r="I4" s="4">
        <v>46.3</v>
      </c>
      <c r="J4" s="4">
        <v>52.4</v>
      </c>
      <c r="K4" s="4">
        <v>7.29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50.6</v>
      </c>
      <c r="C5" s="2">
        <v>40.6</v>
      </c>
      <c r="D5" s="2">
        <v>45.6</v>
      </c>
      <c r="E5" s="2">
        <v>19.13</v>
      </c>
      <c r="G5" t="s">
        <v>8</v>
      </c>
      <c r="H5" s="4">
        <v>47.3</v>
      </c>
      <c r="I5" s="4">
        <v>36.1</v>
      </c>
      <c r="J5" s="4">
        <v>41.7</v>
      </c>
      <c r="K5" s="4">
        <v>6.37</v>
      </c>
      <c r="L5" s="4">
        <v>0.6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44.2</v>
      </c>
      <c r="C6" s="4">
        <v>35.5</v>
      </c>
      <c r="D6" s="4">
        <v>39.9</v>
      </c>
      <c r="E6" s="4">
        <v>14.8</v>
      </c>
      <c r="G6" t="s">
        <v>9</v>
      </c>
      <c r="H6" s="4">
        <v>36</v>
      </c>
      <c r="I6" s="4">
        <v>29.7</v>
      </c>
      <c r="J6" s="4">
        <v>32.799999999999997</v>
      </c>
      <c r="K6" s="4">
        <v>6.23</v>
      </c>
      <c r="L6" s="4">
        <v>32.5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0.20000000000000284</v>
      </c>
      <c r="C15" s="1">
        <f t="shared" si="0"/>
        <v>2.2000000000000028</v>
      </c>
      <c r="D15" s="1">
        <f t="shared" si="0"/>
        <v>1.3000000000000043</v>
      </c>
      <c r="E15" s="1">
        <f t="shared" si="0"/>
        <v>-8.51</v>
      </c>
      <c r="G15" t="s">
        <v>6</v>
      </c>
      <c r="H15" s="1">
        <f t="shared" ref="H15:L18" si="1">H3-H9</f>
        <v>3.5</v>
      </c>
      <c r="I15" s="1">
        <f t="shared" si="1"/>
        <v>1.2000000000000028</v>
      </c>
      <c r="J15" s="1">
        <f t="shared" si="1"/>
        <v>2.2000000000000028</v>
      </c>
      <c r="K15" s="1">
        <f t="shared" si="1"/>
        <v>-2.9100000000000006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2.3999999999999986</v>
      </c>
      <c r="C16" s="1">
        <f t="shared" si="0"/>
        <v>2.5</v>
      </c>
      <c r="D16" s="1">
        <f t="shared" si="0"/>
        <v>2.5</v>
      </c>
      <c r="E16" s="1">
        <f t="shared" si="0"/>
        <v>-7.2999999999999989</v>
      </c>
      <c r="G16" t="s">
        <v>7</v>
      </c>
      <c r="H16" s="1">
        <f t="shared" si="1"/>
        <v>2.7999999999999972</v>
      </c>
      <c r="I16" s="1">
        <f t="shared" si="1"/>
        <v>1.8999999999999986</v>
      </c>
      <c r="J16" s="1">
        <f t="shared" si="1"/>
        <v>2.5</v>
      </c>
      <c r="K16" s="1">
        <f t="shared" si="1"/>
        <v>-1.3500000000000005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-0.10000000000000142</v>
      </c>
      <c r="C17" s="1">
        <f t="shared" si="0"/>
        <v>0.70000000000000284</v>
      </c>
      <c r="D17" s="1">
        <f t="shared" si="0"/>
        <v>0.30000000000000426</v>
      </c>
      <c r="E17" s="1">
        <f t="shared" si="0"/>
        <v>-8.9999999999999858E-2</v>
      </c>
      <c r="G17" t="s">
        <v>8</v>
      </c>
      <c r="H17" s="1">
        <f t="shared" si="1"/>
        <v>0.39999999999999858</v>
      </c>
      <c r="I17" s="1">
        <f t="shared" si="1"/>
        <v>-1.6999999999999957</v>
      </c>
      <c r="J17" s="1">
        <f t="shared" si="1"/>
        <v>-0.69999999999999574</v>
      </c>
      <c r="K17" s="1">
        <f t="shared" si="1"/>
        <v>-2.2600000000000007</v>
      </c>
      <c r="L17" s="1">
        <f t="shared" si="1"/>
        <v>-0.20000000000000007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1</v>
      </c>
      <c r="C18" s="1">
        <f t="shared" si="0"/>
        <v>1.8999999999999986</v>
      </c>
      <c r="D18" s="1">
        <f t="shared" si="0"/>
        <v>1.5</v>
      </c>
      <c r="E18" s="1">
        <f t="shared" si="0"/>
        <v>-1.8299999999999983</v>
      </c>
      <c r="G18" t="s">
        <v>9</v>
      </c>
      <c r="H18" s="1">
        <f t="shared" si="1"/>
        <v>-1.7999999999999972</v>
      </c>
      <c r="I18" s="1">
        <f t="shared" si="1"/>
        <v>0.59999999999999787</v>
      </c>
      <c r="J18" s="1">
        <f t="shared" si="1"/>
        <v>-0.60000000000000142</v>
      </c>
      <c r="K18" s="1">
        <f t="shared" si="1"/>
        <v>0.24000000000000021</v>
      </c>
      <c r="L18" s="1">
        <f t="shared" si="1"/>
        <v>19.399999999999999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3.1152647975078323E-3</v>
      </c>
      <c r="C21" s="5">
        <f t="shared" si="3"/>
        <v>4.2471042471042525E-2</v>
      </c>
      <c r="D21" s="5">
        <f t="shared" si="3"/>
        <v>2.2452504317789366E-2</v>
      </c>
      <c r="E21" s="5">
        <f t="shared" si="3"/>
        <v>-0.86748216106014264</v>
      </c>
      <c r="G21" t="s">
        <v>6</v>
      </c>
      <c r="H21" s="5">
        <f t="shared" ref="H21:K24" si="4">H15/H9</f>
        <v>5.5821371610845293E-2</v>
      </c>
      <c r="I21" s="5">
        <f t="shared" si="4"/>
        <v>2.4539877300613556E-2</v>
      </c>
      <c r="J21" s="5">
        <f t="shared" si="4"/>
        <v>3.9355992844364987E-2</v>
      </c>
      <c r="K21" s="5">
        <f t="shared" si="4"/>
        <v>-0.50785340314136129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4.1025641025641005E-2</v>
      </c>
      <c r="C22" s="5">
        <f t="shared" si="3"/>
        <v>5.3763440860215055E-2</v>
      </c>
      <c r="D22" s="5">
        <f t="shared" si="3"/>
        <v>4.7619047619047616E-2</v>
      </c>
      <c r="E22" s="5">
        <f t="shared" si="3"/>
        <v>-0.52936910804931103</v>
      </c>
      <c r="G22" t="s">
        <v>7</v>
      </c>
      <c r="H22" s="5">
        <f t="shared" si="4"/>
        <v>5.0269299820466733E-2</v>
      </c>
      <c r="I22" s="5">
        <f t="shared" si="4"/>
        <v>4.2792792792792765E-2</v>
      </c>
      <c r="J22" s="5">
        <f t="shared" si="4"/>
        <v>5.0100200400801605E-2</v>
      </c>
      <c r="K22" s="5">
        <f t="shared" si="4"/>
        <v>-0.15625000000000006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-1.972386587771231E-3</v>
      </c>
      <c r="C23" s="5">
        <f t="shared" si="3"/>
        <v>1.7543859649122879E-2</v>
      </c>
      <c r="D23" s="5">
        <f t="shared" si="3"/>
        <v>6.6225165562914853E-3</v>
      </c>
      <c r="E23" s="5">
        <f t="shared" si="3"/>
        <v>-4.6826222684703362E-3</v>
      </c>
      <c r="G23" t="s">
        <v>8</v>
      </c>
      <c r="H23" s="5">
        <f t="shared" si="4"/>
        <v>8.5287846481876036E-3</v>
      </c>
      <c r="I23" s="5">
        <f t="shared" si="4"/>
        <v>-4.4973544973544867E-2</v>
      </c>
      <c r="J23" s="5">
        <f t="shared" si="4"/>
        <v>-1.650943396226405E-2</v>
      </c>
      <c r="K23" s="5">
        <f t="shared" si="4"/>
        <v>-0.26187717265353422</v>
      </c>
      <c r="L23" s="5">
        <f>L17/L11</f>
        <v>-0.25000000000000006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2.3148148148148147E-2</v>
      </c>
      <c r="C24" s="5">
        <f t="shared" si="3"/>
        <v>5.6547619047619006E-2</v>
      </c>
      <c r="D24" s="5">
        <f t="shared" si="3"/>
        <v>3.90625E-2</v>
      </c>
      <c r="E24" s="5">
        <f t="shared" si="3"/>
        <v>-0.1100420926037281</v>
      </c>
      <c r="G24" t="s">
        <v>9</v>
      </c>
      <c r="H24" s="5">
        <f t="shared" si="4"/>
        <v>-4.7619047619047547E-2</v>
      </c>
      <c r="I24" s="5">
        <f t="shared" si="4"/>
        <v>2.0618556701030855E-2</v>
      </c>
      <c r="J24" s="5">
        <f t="shared" si="4"/>
        <v>-1.796407185628747E-2</v>
      </c>
      <c r="K24" s="5">
        <f t="shared" si="4"/>
        <v>4.0066777963272154E-2</v>
      </c>
      <c r="L24" s="5">
        <f>L18/L12</f>
        <v>1.4809160305343512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-0.2982338099243062</v>
      </c>
      <c r="K25" s="5">
        <f>(SUM(K3:K6)-SUM(K9:K12))/SUM(K9:K12)</f>
        <v>-0.21662642290444983</v>
      </c>
      <c r="L25" s="5">
        <f>(SUM(L3:L6)-SUM(L9:L12))/SUM(L9:L12)</f>
        <v>1.3812949640287771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45.2</v>
      </c>
      <c r="C3" s="10">
        <v>39</v>
      </c>
      <c r="D3" s="10">
        <v>42.1</v>
      </c>
      <c r="E3" s="16">
        <v>19.489999999999998</v>
      </c>
      <c r="G3" t="s">
        <v>16</v>
      </c>
      <c r="H3" s="11">
        <v>39.6</v>
      </c>
      <c r="I3" s="11">
        <v>32.4</v>
      </c>
      <c r="J3" s="11">
        <v>36</v>
      </c>
      <c r="K3" s="17">
        <v>6.78</v>
      </c>
      <c r="L3" s="16">
        <v>6.4</v>
      </c>
      <c r="O3" t="s">
        <v>16</v>
      </c>
      <c r="P3">
        <v>46</v>
      </c>
      <c r="Q3">
        <v>38.700000000000003</v>
      </c>
      <c r="R3">
        <v>42.3</v>
      </c>
      <c r="S3">
        <v>11.5</v>
      </c>
    </row>
    <row r="4" spans="1:19" x14ac:dyDescent="0.3">
      <c r="A4" t="s">
        <v>17</v>
      </c>
      <c r="B4" s="10">
        <v>38.1</v>
      </c>
      <c r="C4" s="10">
        <v>30.4</v>
      </c>
      <c r="D4" s="10">
        <v>34.299999999999997</v>
      </c>
      <c r="E4" s="16">
        <v>9.4700000000000006</v>
      </c>
      <c r="G4" t="s">
        <v>17</v>
      </c>
      <c r="H4" s="11">
        <v>30.7</v>
      </c>
      <c r="I4" s="11">
        <v>22</v>
      </c>
      <c r="J4" s="11">
        <v>26.4</v>
      </c>
      <c r="K4" s="17">
        <v>3.72</v>
      </c>
      <c r="L4" s="16">
        <v>36.5</v>
      </c>
      <c r="O4" t="s">
        <v>17</v>
      </c>
      <c r="P4">
        <v>38.1</v>
      </c>
      <c r="Q4">
        <v>30.2</v>
      </c>
      <c r="R4">
        <v>34.1</v>
      </c>
      <c r="S4">
        <v>7.23</v>
      </c>
    </row>
    <row r="5" spans="1:19" x14ac:dyDescent="0.3">
      <c r="A5" t="s">
        <v>18</v>
      </c>
      <c r="B5" s="10">
        <v>36.799999999999997</v>
      </c>
      <c r="C5" s="10">
        <v>27.5</v>
      </c>
      <c r="D5" s="10">
        <v>32.200000000000003</v>
      </c>
      <c r="E5" s="16">
        <v>9.49</v>
      </c>
      <c r="G5" t="s">
        <v>18</v>
      </c>
      <c r="H5" s="11">
        <v>30.6</v>
      </c>
      <c r="I5" s="11">
        <v>19.600000000000001</v>
      </c>
      <c r="J5" s="11">
        <v>25.1</v>
      </c>
      <c r="K5" s="17">
        <v>4.54</v>
      </c>
      <c r="L5" s="16">
        <v>39.4</v>
      </c>
      <c r="O5" t="s">
        <v>18</v>
      </c>
      <c r="P5">
        <v>38.4</v>
      </c>
      <c r="Q5">
        <v>26.8</v>
      </c>
      <c r="R5">
        <v>32.6</v>
      </c>
      <c r="S5">
        <v>7.43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5.4000000000000057</v>
      </c>
      <c r="C13" s="12">
        <f t="shared" si="0"/>
        <v>8.1000000000000014</v>
      </c>
      <c r="D13" s="12">
        <f t="shared" si="0"/>
        <v>6.8000000000000043</v>
      </c>
      <c r="E13" s="18">
        <f t="shared" si="0"/>
        <v>5.259999999999998</v>
      </c>
      <c r="G13" t="s">
        <v>16</v>
      </c>
      <c r="H13" s="12">
        <f t="shared" ref="H13:L15" si="1">H3-H8</f>
        <v>5.5</v>
      </c>
      <c r="I13" s="12">
        <f t="shared" si="1"/>
        <v>6.7999999999999972</v>
      </c>
      <c r="J13" s="12">
        <f t="shared" si="1"/>
        <v>6.1000000000000014</v>
      </c>
      <c r="K13" s="18">
        <f t="shared" si="1"/>
        <v>0.94000000000000039</v>
      </c>
      <c r="L13" s="16">
        <f t="shared" si="1"/>
        <v>-9.1999999999999993</v>
      </c>
      <c r="O13" t="s">
        <v>16</v>
      </c>
      <c r="P13" s="12">
        <f t="shared" ref="P13:S15" si="2">P3-P8</f>
        <v>5.1000000000000014</v>
      </c>
      <c r="Q13" s="12">
        <f t="shared" si="2"/>
        <v>5.8000000000000043</v>
      </c>
      <c r="R13" s="12">
        <f t="shared" si="2"/>
        <v>5.3999999999999986</v>
      </c>
      <c r="S13" s="18">
        <f t="shared" si="2"/>
        <v>2.6500000000000004</v>
      </c>
    </row>
    <row r="14" spans="1:19" x14ac:dyDescent="0.3">
      <c r="A14" t="s">
        <v>17</v>
      </c>
      <c r="B14" s="12">
        <f t="shared" si="0"/>
        <v>-1.6000000000000014</v>
      </c>
      <c r="C14" s="12">
        <f t="shared" si="0"/>
        <v>0.29999999999999716</v>
      </c>
      <c r="D14" s="12">
        <f t="shared" si="0"/>
        <v>-0.60000000000000142</v>
      </c>
      <c r="E14" s="18">
        <f t="shared" si="0"/>
        <v>-5.93</v>
      </c>
      <c r="G14" t="s">
        <v>17</v>
      </c>
      <c r="H14" s="12">
        <f t="shared" si="1"/>
        <v>-2.0999999999999979</v>
      </c>
      <c r="I14" s="12">
        <f t="shared" si="1"/>
        <v>-1.6999999999999993</v>
      </c>
      <c r="J14" s="12">
        <f t="shared" si="1"/>
        <v>-1.9000000000000021</v>
      </c>
      <c r="K14" s="18">
        <f t="shared" si="1"/>
        <v>-1.6299999999999994</v>
      </c>
      <c r="L14" s="16">
        <f t="shared" si="1"/>
        <v>8.8000000000000007</v>
      </c>
      <c r="O14" t="s">
        <v>17</v>
      </c>
      <c r="P14" s="12">
        <f t="shared" si="2"/>
        <v>-2.3999999999999986</v>
      </c>
      <c r="Q14" s="12">
        <f t="shared" si="2"/>
        <v>-2.0999999999999979</v>
      </c>
      <c r="R14" s="12">
        <f t="shared" si="2"/>
        <v>-2.2999999999999972</v>
      </c>
      <c r="S14" s="18">
        <f t="shared" si="2"/>
        <v>-1.1500000000000004</v>
      </c>
    </row>
    <row r="15" spans="1:19" x14ac:dyDescent="0.3">
      <c r="A15" t="s">
        <v>18</v>
      </c>
      <c r="B15" s="12">
        <f t="shared" si="0"/>
        <v>-4</v>
      </c>
      <c r="C15" s="12">
        <f t="shared" si="0"/>
        <v>-3.1999999999999993</v>
      </c>
      <c r="D15" s="12">
        <f t="shared" si="0"/>
        <v>-3.5999999999999943</v>
      </c>
      <c r="E15" s="18">
        <f t="shared" si="0"/>
        <v>-1.0399999999999991</v>
      </c>
      <c r="G15" t="s">
        <v>18</v>
      </c>
      <c r="H15" s="12">
        <f t="shared" si="1"/>
        <v>-4.6000000000000014</v>
      </c>
      <c r="I15" s="12">
        <f t="shared" si="1"/>
        <v>-5.2999999999999972</v>
      </c>
      <c r="J15" s="12">
        <f t="shared" si="1"/>
        <v>-5</v>
      </c>
      <c r="K15" s="18">
        <f t="shared" si="1"/>
        <v>0.41000000000000014</v>
      </c>
      <c r="L15" s="16">
        <f t="shared" si="1"/>
        <v>22.599999999999998</v>
      </c>
      <c r="O15" t="s">
        <v>18</v>
      </c>
      <c r="P15" s="12">
        <f t="shared" si="2"/>
        <v>-2.8999999999999986</v>
      </c>
      <c r="Q15" s="12">
        <f t="shared" si="2"/>
        <v>-5.3000000000000007</v>
      </c>
      <c r="R15" s="12">
        <f t="shared" si="2"/>
        <v>-4.1000000000000014</v>
      </c>
      <c r="S15" s="18">
        <f t="shared" si="2"/>
        <v>0.9399999999999995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0.13567839195979914</v>
      </c>
      <c r="C18" s="5">
        <f t="shared" si="3"/>
        <v>0.26213592233009714</v>
      </c>
      <c r="D18" s="5">
        <f t="shared" si="3"/>
        <v>0.19263456090651571</v>
      </c>
      <c r="E18" s="5">
        <f t="shared" si="3"/>
        <v>0.36964160224877007</v>
      </c>
      <c r="G18" t="s">
        <v>16</v>
      </c>
      <c r="H18" s="5">
        <f t="shared" ref="H18:L20" si="4">H13/H8</f>
        <v>0.16129032258064516</v>
      </c>
      <c r="I18" s="5">
        <f t="shared" si="4"/>
        <v>0.26562499999999989</v>
      </c>
      <c r="J18" s="5">
        <f t="shared" si="4"/>
        <v>0.20401337792642146</v>
      </c>
      <c r="K18" s="5">
        <f t="shared" si="4"/>
        <v>0.1609589041095891</v>
      </c>
      <c r="L18" s="5">
        <f t="shared" si="4"/>
        <v>-0.58974358974358976</v>
      </c>
      <c r="O18" t="s">
        <v>16</v>
      </c>
      <c r="P18" s="5">
        <f t="shared" ref="P18:S20" si="5">P13/P8</f>
        <v>0.12469437652811739</v>
      </c>
      <c r="Q18" s="5">
        <f t="shared" si="5"/>
        <v>0.17629179331307004</v>
      </c>
      <c r="R18" s="5">
        <f t="shared" si="5"/>
        <v>0.14634146341463411</v>
      </c>
      <c r="S18" s="5">
        <f t="shared" si="5"/>
        <v>0.29943502824858764</v>
      </c>
    </row>
    <row r="19" spans="1:19" x14ac:dyDescent="0.3">
      <c r="A19" t="s">
        <v>17</v>
      </c>
      <c r="B19" s="5">
        <f t="shared" si="3"/>
        <v>-4.0302267002518925E-2</v>
      </c>
      <c r="C19" s="5">
        <f t="shared" si="3"/>
        <v>9.9667774086377794E-3</v>
      </c>
      <c r="D19" s="5">
        <f t="shared" si="3"/>
        <v>-1.7191977077363939E-2</v>
      </c>
      <c r="E19" s="5">
        <f t="shared" si="3"/>
        <v>-0.38506493506493505</v>
      </c>
      <c r="G19" t="s">
        <v>17</v>
      </c>
      <c r="H19" s="5">
        <f t="shared" si="4"/>
        <v>-6.4024390243902385E-2</v>
      </c>
      <c r="I19" s="5">
        <f t="shared" si="4"/>
        <v>-7.1729957805907144E-2</v>
      </c>
      <c r="J19" s="5">
        <f t="shared" si="4"/>
        <v>-6.7137809187279227E-2</v>
      </c>
      <c r="K19" s="5">
        <f t="shared" si="4"/>
        <v>-0.30467289719626162</v>
      </c>
      <c r="L19" s="5">
        <f t="shared" si="4"/>
        <v>0.3176895306859206</v>
      </c>
      <c r="O19" t="s">
        <v>17</v>
      </c>
      <c r="P19" s="5">
        <f t="shared" si="5"/>
        <v>-5.9259259259259227E-2</v>
      </c>
      <c r="Q19" s="5">
        <f t="shared" si="5"/>
        <v>-6.5015479876160936E-2</v>
      </c>
      <c r="R19" s="5">
        <f t="shared" si="5"/>
        <v>-6.3186813186813115E-2</v>
      </c>
      <c r="S19" s="5">
        <f t="shared" si="5"/>
        <v>-0.13723150357995229</v>
      </c>
    </row>
    <row r="20" spans="1:19" x14ac:dyDescent="0.3">
      <c r="A20" t="s">
        <v>18</v>
      </c>
      <c r="B20" s="5">
        <f t="shared" si="3"/>
        <v>-9.8039215686274522E-2</v>
      </c>
      <c r="C20" s="5">
        <f t="shared" si="3"/>
        <v>-0.10423452768729639</v>
      </c>
      <c r="D20" s="5">
        <f t="shared" si="3"/>
        <v>-0.10055865921787695</v>
      </c>
      <c r="E20" s="5">
        <f t="shared" si="3"/>
        <v>-9.8765432098765357E-2</v>
      </c>
      <c r="G20" t="s">
        <v>18</v>
      </c>
      <c r="H20" s="5">
        <f t="shared" si="4"/>
        <v>-0.1306818181818182</v>
      </c>
      <c r="I20" s="5">
        <f t="shared" si="4"/>
        <v>-0.21285140562248986</v>
      </c>
      <c r="J20" s="5">
        <f t="shared" si="4"/>
        <v>-0.16611295681063123</v>
      </c>
      <c r="K20" s="5">
        <f t="shared" si="4"/>
        <v>9.9273607748184056E-2</v>
      </c>
      <c r="L20" s="5">
        <f>L15/L10</f>
        <v>1.3452380952380951</v>
      </c>
      <c r="O20" t="s">
        <v>18</v>
      </c>
      <c r="P20" s="5">
        <f t="shared" si="5"/>
        <v>-7.0217917675544764E-2</v>
      </c>
      <c r="Q20" s="5">
        <f t="shared" si="5"/>
        <v>-0.16510903426791279</v>
      </c>
      <c r="R20" s="5">
        <f t="shared" si="5"/>
        <v>-0.11171662125340602</v>
      </c>
      <c r="S20" s="5">
        <f t="shared" si="5"/>
        <v>0.14483821263482272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-4.2579681274900416E-2</v>
      </c>
      <c r="H21" s="13"/>
      <c r="I21" s="13"/>
      <c r="J21" s="13"/>
      <c r="K21" s="5">
        <f>(SUM(K3:K5)-SUM(K8:K10))/SUM(K8:K10)</f>
        <v>-1.8276762402088847E-2</v>
      </c>
      <c r="L21" s="5">
        <f>(SUM(L3:L5)-SUM(L8:L10))/SUM(L8:L10)</f>
        <v>0.3693843594009984</v>
      </c>
      <c r="P21" s="13"/>
      <c r="Q21" s="13"/>
      <c r="R21" s="13"/>
      <c r="S21" s="5">
        <f>(SUM(S3:S5)-SUM(S8:S10))/SUM(S8:S10)</f>
        <v>0.10286677908937611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S115"/>
  <sheetViews>
    <sheetView workbookViewId="0">
      <selection activeCell="C6" sqref="C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45.2</v>
      </c>
      <c r="C3" s="10">
        <v>35</v>
      </c>
      <c r="D3" s="10">
        <v>40.1</v>
      </c>
      <c r="E3" s="16">
        <v>9.18</v>
      </c>
      <c r="G3" t="s">
        <v>31</v>
      </c>
      <c r="H3" s="11">
        <v>41.8</v>
      </c>
      <c r="I3" s="11">
        <v>30.9</v>
      </c>
      <c r="J3" s="11">
        <v>36.4</v>
      </c>
      <c r="K3" s="17">
        <v>4.8600000000000003</v>
      </c>
      <c r="L3" s="16">
        <v>0.6</v>
      </c>
      <c r="O3" t="s">
        <v>31</v>
      </c>
      <c r="P3" s="11">
        <v>45.8</v>
      </c>
      <c r="Q3" s="11">
        <v>34</v>
      </c>
      <c r="R3" s="11">
        <v>39.9</v>
      </c>
      <c r="S3" s="17">
        <v>5.91</v>
      </c>
    </row>
    <row r="4" spans="1:19" x14ac:dyDescent="0.3">
      <c r="A4" t="s">
        <v>32</v>
      </c>
      <c r="B4" s="10">
        <v>51.4</v>
      </c>
      <c r="C4" s="10">
        <v>39.1</v>
      </c>
      <c r="D4" s="10">
        <v>45.2</v>
      </c>
      <c r="E4" s="16">
        <v>8.11</v>
      </c>
      <c r="G4" t="s">
        <v>32</v>
      </c>
      <c r="H4" s="11">
        <v>50.8</v>
      </c>
      <c r="I4" s="11">
        <v>34.6</v>
      </c>
      <c r="J4" s="11">
        <v>42.7</v>
      </c>
      <c r="K4" s="17">
        <v>1.06</v>
      </c>
      <c r="L4" s="16">
        <v>0</v>
      </c>
      <c r="O4" t="s">
        <v>32</v>
      </c>
      <c r="P4" s="11">
        <v>51.8</v>
      </c>
      <c r="Q4" s="11">
        <v>37.9</v>
      </c>
      <c r="R4" s="11">
        <v>44.9</v>
      </c>
      <c r="S4" s="17">
        <v>2.27</v>
      </c>
    </row>
    <row r="5" spans="1:19" x14ac:dyDescent="0.3">
      <c r="A5" t="s">
        <v>33</v>
      </c>
      <c r="B5" s="10">
        <v>56.9</v>
      </c>
      <c r="C5" s="10">
        <v>44.8</v>
      </c>
      <c r="D5" s="10">
        <v>50.9</v>
      </c>
      <c r="E5" s="16">
        <v>3.59</v>
      </c>
      <c r="G5" t="s">
        <v>33</v>
      </c>
      <c r="H5" s="11">
        <v>56.9</v>
      </c>
      <c r="I5" s="11">
        <v>42.5</v>
      </c>
      <c r="J5" s="11">
        <v>49.7</v>
      </c>
      <c r="K5" s="17">
        <v>1.72</v>
      </c>
      <c r="L5" s="16">
        <v>0</v>
      </c>
      <c r="O5" t="s">
        <v>33</v>
      </c>
      <c r="P5" s="11">
        <v>54.9</v>
      </c>
      <c r="Q5" s="11">
        <v>43.6</v>
      </c>
      <c r="R5" s="11">
        <v>49.2</v>
      </c>
      <c r="S5" s="17">
        <v>1.22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1.5</v>
      </c>
      <c r="C13" s="12">
        <f t="shared" si="0"/>
        <v>3.1000000000000014</v>
      </c>
      <c r="D13" s="12">
        <f t="shared" si="0"/>
        <v>2.3000000000000043</v>
      </c>
      <c r="E13" s="18">
        <f t="shared" si="0"/>
        <v>-1.7100000000000009</v>
      </c>
      <c r="G13" t="s">
        <v>31</v>
      </c>
      <c r="H13" s="12">
        <f t="shared" ref="H13:L15" si="1">H3-H8</f>
        <v>2.1999999999999957</v>
      </c>
      <c r="I13" s="12">
        <f t="shared" si="1"/>
        <v>3</v>
      </c>
      <c r="J13" s="12">
        <f t="shared" si="1"/>
        <v>2.6000000000000014</v>
      </c>
      <c r="K13" s="18">
        <f t="shared" si="1"/>
        <v>1.0800000000000005</v>
      </c>
      <c r="L13" s="16">
        <f t="shared" si="1"/>
        <v>-11</v>
      </c>
      <c r="O13" t="s">
        <v>31</v>
      </c>
      <c r="P13" s="12">
        <f t="shared" ref="P13:S15" si="2">P3-P8</f>
        <v>2.6999999999999957</v>
      </c>
      <c r="Q13" s="12">
        <f t="shared" si="2"/>
        <v>1.1000000000000014</v>
      </c>
      <c r="R13" s="12">
        <f t="shared" si="2"/>
        <v>2</v>
      </c>
      <c r="S13" s="18">
        <f t="shared" si="2"/>
        <v>-0.24000000000000021</v>
      </c>
    </row>
    <row r="14" spans="1:19" x14ac:dyDescent="0.3">
      <c r="A14" t="s">
        <v>32</v>
      </c>
      <c r="B14" s="12">
        <f t="shared" si="0"/>
        <v>2</v>
      </c>
      <c r="C14" s="12">
        <f t="shared" si="0"/>
        <v>3.6000000000000014</v>
      </c>
      <c r="D14" s="12">
        <f t="shared" si="0"/>
        <v>2.7000000000000028</v>
      </c>
      <c r="E14" s="18">
        <f t="shared" si="0"/>
        <v>-1.2700000000000014</v>
      </c>
      <c r="G14" t="s">
        <v>32</v>
      </c>
      <c r="H14" s="12">
        <f t="shared" si="1"/>
        <v>2.3999999999999986</v>
      </c>
      <c r="I14" s="12">
        <f t="shared" si="1"/>
        <v>1.3000000000000043</v>
      </c>
      <c r="J14" s="12">
        <f t="shared" si="1"/>
        <v>1.9000000000000057</v>
      </c>
      <c r="K14" s="18">
        <f t="shared" si="1"/>
        <v>-1.88</v>
      </c>
      <c r="L14" s="16">
        <f t="shared" si="1"/>
        <v>-1.1000000000000001</v>
      </c>
      <c r="O14" t="s">
        <v>32</v>
      </c>
      <c r="P14" s="12">
        <f t="shared" si="2"/>
        <v>3.5999999999999943</v>
      </c>
      <c r="Q14" s="12">
        <f t="shared" si="2"/>
        <v>1.1000000000000014</v>
      </c>
      <c r="R14" s="12">
        <f t="shared" si="2"/>
        <v>2.3999999999999986</v>
      </c>
      <c r="S14" s="18">
        <f t="shared" si="2"/>
        <v>-2.0799999999999996</v>
      </c>
    </row>
    <row r="15" spans="1:19" x14ac:dyDescent="0.3">
      <c r="A15" t="s">
        <v>33</v>
      </c>
      <c r="B15" s="12">
        <f t="shared" si="0"/>
        <v>1</v>
      </c>
      <c r="C15" s="12">
        <f t="shared" si="0"/>
        <v>3.3999999999999986</v>
      </c>
      <c r="D15" s="12">
        <f t="shared" si="0"/>
        <v>2.2999999999999972</v>
      </c>
      <c r="E15" s="18">
        <f t="shared" si="0"/>
        <v>-4.6099999999999994</v>
      </c>
      <c r="G15" t="s">
        <v>33</v>
      </c>
      <c r="H15" s="12">
        <f t="shared" si="1"/>
        <v>0.29999999999999716</v>
      </c>
      <c r="I15" s="12">
        <f t="shared" si="1"/>
        <v>1.8999999999999986</v>
      </c>
      <c r="J15" s="12">
        <f t="shared" si="1"/>
        <v>1.1000000000000014</v>
      </c>
      <c r="K15" s="18">
        <f t="shared" si="1"/>
        <v>-1.68</v>
      </c>
      <c r="L15" s="16">
        <f t="shared" si="1"/>
        <v>0</v>
      </c>
      <c r="O15" t="s">
        <v>33</v>
      </c>
      <c r="P15" s="12">
        <f t="shared" si="2"/>
        <v>1.7999999999999972</v>
      </c>
      <c r="Q15" s="12">
        <f t="shared" si="2"/>
        <v>1.2000000000000028</v>
      </c>
      <c r="R15" s="12">
        <f t="shared" si="2"/>
        <v>1.4000000000000057</v>
      </c>
      <c r="S15" s="18">
        <f t="shared" si="2"/>
        <v>-3.0100000000000007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3.4324942791762014E-2</v>
      </c>
      <c r="C18" s="5">
        <f t="shared" si="3"/>
        <v>9.7178683385579986E-2</v>
      </c>
      <c r="D18" s="5">
        <f t="shared" si="3"/>
        <v>6.0846560846560961E-2</v>
      </c>
      <c r="E18" s="5">
        <f t="shared" si="3"/>
        <v>-0.15702479338842981</v>
      </c>
      <c r="G18" t="s">
        <v>31</v>
      </c>
      <c r="H18" s="5">
        <f t="shared" ref="H18:L20" si="4">H13/H8</f>
        <v>5.5555555555555448E-2</v>
      </c>
      <c r="I18" s="5">
        <f t="shared" si="4"/>
        <v>0.10752688172043011</v>
      </c>
      <c r="J18" s="5">
        <f t="shared" si="4"/>
        <v>7.6923076923076969E-2</v>
      </c>
      <c r="K18" s="5">
        <f t="shared" si="4"/>
        <v>0.28571428571428586</v>
      </c>
      <c r="L18" s="5">
        <f t="shared" si="4"/>
        <v>-0.94827586206896552</v>
      </c>
      <c r="O18" t="s">
        <v>31</v>
      </c>
      <c r="P18" s="5">
        <f t="shared" ref="P18:S20" si="5">P13/P8</f>
        <v>6.2645011600927974E-2</v>
      </c>
      <c r="Q18" s="5">
        <f t="shared" si="5"/>
        <v>3.3434650455927098E-2</v>
      </c>
      <c r="R18" s="5">
        <f t="shared" si="5"/>
        <v>5.2770448548812667E-2</v>
      </c>
      <c r="S18" s="5">
        <f t="shared" si="5"/>
        <v>-3.9024390243902474E-2</v>
      </c>
    </row>
    <row r="19" spans="1:19" x14ac:dyDescent="0.3">
      <c r="A19" t="s">
        <v>32</v>
      </c>
      <c r="B19" s="5">
        <f t="shared" si="3"/>
        <v>4.048582995951417E-2</v>
      </c>
      <c r="C19" s="5">
        <f t="shared" si="3"/>
        <v>0.1014084507042254</v>
      </c>
      <c r="D19" s="5">
        <f t="shared" si="3"/>
        <v>6.3529411764705945E-2</v>
      </c>
      <c r="E19" s="5">
        <f t="shared" si="3"/>
        <v>-0.13539445628997882</v>
      </c>
      <c r="G19" t="s">
        <v>32</v>
      </c>
      <c r="H19" s="5">
        <f t="shared" si="4"/>
        <v>4.9586776859504106E-2</v>
      </c>
      <c r="I19" s="5">
        <f t="shared" si="4"/>
        <v>3.9039039039039172E-2</v>
      </c>
      <c r="J19" s="5">
        <f t="shared" si="4"/>
        <v>4.6568627450980532E-2</v>
      </c>
      <c r="K19" s="5">
        <f t="shared" si="4"/>
        <v>-0.6394557823129251</v>
      </c>
      <c r="L19" s="5">
        <f t="shared" si="4"/>
        <v>-1</v>
      </c>
      <c r="O19" t="s">
        <v>32</v>
      </c>
      <c r="P19" s="5">
        <f t="shared" si="5"/>
        <v>7.4688796680497799E-2</v>
      </c>
      <c r="Q19" s="5">
        <f t="shared" si="5"/>
        <v>2.9891304347826129E-2</v>
      </c>
      <c r="R19" s="5">
        <f t="shared" si="5"/>
        <v>5.6470588235294085E-2</v>
      </c>
      <c r="S19" s="5">
        <f t="shared" si="5"/>
        <v>-0.47816091954022982</v>
      </c>
    </row>
    <row r="20" spans="1:19" x14ac:dyDescent="0.3">
      <c r="A20" t="s">
        <v>33</v>
      </c>
      <c r="B20" s="5">
        <f t="shared" si="3"/>
        <v>1.7889087656529516E-2</v>
      </c>
      <c r="C20" s="5">
        <f t="shared" si="3"/>
        <v>8.2125603864734262E-2</v>
      </c>
      <c r="D20" s="5">
        <f t="shared" si="3"/>
        <v>4.7325102880658373E-2</v>
      </c>
      <c r="E20" s="5">
        <f t="shared" si="3"/>
        <v>-0.56219512195121946</v>
      </c>
      <c r="G20" t="s">
        <v>33</v>
      </c>
      <c r="H20" s="5">
        <f t="shared" si="4"/>
        <v>5.3003533568904094E-3</v>
      </c>
      <c r="I20" s="5">
        <f t="shared" si="4"/>
        <v>4.679802955665021E-2</v>
      </c>
      <c r="J20" s="5">
        <f t="shared" si="4"/>
        <v>2.2633744855967107E-2</v>
      </c>
      <c r="K20" s="5">
        <f t="shared" si="4"/>
        <v>-0.49411764705882355</v>
      </c>
      <c r="L20" s="5"/>
      <c r="O20" t="s">
        <v>33</v>
      </c>
      <c r="P20" s="5">
        <f t="shared" si="5"/>
        <v>3.3898305084745707E-2</v>
      </c>
      <c r="Q20" s="5">
        <f t="shared" si="5"/>
        <v>2.8301886792452897E-2</v>
      </c>
      <c r="R20" s="5">
        <f t="shared" si="5"/>
        <v>2.9288702928870414E-2</v>
      </c>
      <c r="S20" s="5">
        <f t="shared" si="5"/>
        <v>-0.71158392434988194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-0.26659641728134886</v>
      </c>
      <c r="H21" s="13"/>
      <c r="I21" s="13"/>
      <c r="J21" s="13"/>
      <c r="K21" s="5">
        <f>(SUM(K3:K5)-SUM(K8:K10))/SUM(K8:K10)</f>
        <v>-0.24505928853754938</v>
      </c>
      <c r="L21" s="5">
        <f>(SUM(L3:L5)-SUM(L8:L10))/SUM(L8:L10)</f>
        <v>-0.952755905511811</v>
      </c>
      <c r="P21" s="13"/>
      <c r="Q21" s="13"/>
      <c r="R21" s="13"/>
      <c r="S21" s="5">
        <f>(SUM(S3:S5)-SUM(S8:S10))/SUM(S8:S10)</f>
        <v>-0.36184657162253903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S20"/>
  <sheetViews>
    <sheetView workbookViewId="0">
      <selection activeCell="F4" sqref="F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61</v>
      </c>
      <c r="C3" s="10">
        <v>48.7</v>
      </c>
      <c r="D3" s="10">
        <v>54.8</v>
      </c>
      <c r="E3" s="16">
        <v>6.84</v>
      </c>
      <c r="G3" t="s">
        <v>36</v>
      </c>
      <c r="H3" s="1">
        <v>61.5</v>
      </c>
      <c r="I3" s="1">
        <v>48.4</v>
      </c>
      <c r="J3" s="1">
        <v>55</v>
      </c>
      <c r="K3" s="1">
        <v>3.32</v>
      </c>
      <c r="L3" s="1">
        <v>0</v>
      </c>
      <c r="O3" t="s">
        <v>36</v>
      </c>
      <c r="P3">
        <v>60.7</v>
      </c>
      <c r="Q3">
        <v>48.5</v>
      </c>
      <c r="R3">
        <v>54.6</v>
      </c>
      <c r="S3">
        <v>3</v>
      </c>
    </row>
    <row r="4" spans="1:19" x14ac:dyDescent="0.3">
      <c r="A4" t="s">
        <v>37</v>
      </c>
      <c r="B4" s="10">
        <v>67.900000000000006</v>
      </c>
      <c r="C4" s="10">
        <v>52.5</v>
      </c>
      <c r="D4" s="10">
        <v>60.2</v>
      </c>
      <c r="E4" s="16">
        <v>3.81</v>
      </c>
      <c r="G4" t="s">
        <v>37</v>
      </c>
      <c r="H4" s="11">
        <v>67.5</v>
      </c>
      <c r="I4" s="11">
        <v>51.1</v>
      </c>
      <c r="J4" s="11">
        <v>59.3</v>
      </c>
      <c r="K4" s="17">
        <v>4.6500000000000004</v>
      </c>
      <c r="L4" s="16">
        <v>0</v>
      </c>
      <c r="O4" t="s">
        <v>37</v>
      </c>
      <c r="P4">
        <v>63.5</v>
      </c>
      <c r="Q4">
        <v>52</v>
      </c>
      <c r="R4">
        <v>57.8</v>
      </c>
      <c r="S4">
        <v>3.29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0.20000000000000284</v>
      </c>
      <c r="C11" s="12">
        <f t="shared" si="0"/>
        <v>1.4000000000000057</v>
      </c>
      <c r="D11" s="12">
        <f t="shared" si="0"/>
        <v>0.69999999999999574</v>
      </c>
      <c r="E11" s="18">
        <f t="shared" si="0"/>
        <v>0.24000000000000021</v>
      </c>
      <c r="G11" t="s">
        <v>36</v>
      </c>
      <c r="H11" s="12">
        <f t="shared" ref="H11:L12" si="1">H3-H7</f>
        <v>-0.70000000000000284</v>
      </c>
      <c r="I11" s="12">
        <f t="shared" si="1"/>
        <v>1.5</v>
      </c>
      <c r="J11" s="12">
        <f t="shared" si="1"/>
        <v>0.39999999999999858</v>
      </c>
      <c r="K11" s="18">
        <f t="shared" si="1"/>
        <v>7.9999999999999627E-2</v>
      </c>
      <c r="L11" s="16">
        <f t="shared" si="1"/>
        <v>0</v>
      </c>
      <c r="O11" t="s">
        <v>36</v>
      </c>
      <c r="P11" s="12">
        <f t="shared" ref="P11:S12" si="2">P3-P7</f>
        <v>2.9000000000000057</v>
      </c>
      <c r="Q11" s="12">
        <f t="shared" si="2"/>
        <v>0.70000000000000284</v>
      </c>
      <c r="R11" s="12">
        <f t="shared" si="2"/>
        <v>1.8000000000000043</v>
      </c>
      <c r="S11" s="18">
        <f t="shared" si="2"/>
        <v>0.10999999999999988</v>
      </c>
    </row>
    <row r="12" spans="1:19" x14ac:dyDescent="0.3">
      <c r="A12" t="s">
        <v>37</v>
      </c>
      <c r="B12" s="12">
        <f t="shared" si="0"/>
        <v>4.0000000000000071</v>
      </c>
      <c r="C12" s="12">
        <f t="shared" si="0"/>
        <v>1.1000000000000014</v>
      </c>
      <c r="D12" s="12">
        <f t="shared" si="0"/>
        <v>2.5</v>
      </c>
      <c r="E12" s="18">
        <f t="shared" si="0"/>
        <v>-2.7600000000000002</v>
      </c>
      <c r="G12" t="s">
        <v>37</v>
      </c>
      <c r="H12" s="12">
        <f t="shared" si="1"/>
        <v>3.6000000000000014</v>
      </c>
      <c r="I12" s="12">
        <f t="shared" si="1"/>
        <v>1.2000000000000028</v>
      </c>
      <c r="J12" s="12">
        <f t="shared" si="1"/>
        <v>2.3999999999999986</v>
      </c>
      <c r="K12" s="18">
        <f t="shared" si="1"/>
        <v>5.0000000000000711E-2</v>
      </c>
      <c r="L12" s="16">
        <f t="shared" si="1"/>
        <v>0</v>
      </c>
      <c r="O12" t="s">
        <v>37</v>
      </c>
      <c r="P12" s="12">
        <f t="shared" si="2"/>
        <v>3.1000000000000014</v>
      </c>
      <c r="Q12" s="12">
        <f t="shared" si="2"/>
        <v>0.10000000000000142</v>
      </c>
      <c r="R12" s="12">
        <f t="shared" si="2"/>
        <v>1.5999999999999943</v>
      </c>
      <c r="S12" s="18">
        <f t="shared" si="2"/>
        <v>-0.83000000000000007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3.2894736842105734E-3</v>
      </c>
      <c r="C15" s="5">
        <f t="shared" si="3"/>
        <v>2.9598308668076233E-2</v>
      </c>
      <c r="D15" s="5">
        <f t="shared" si="3"/>
        <v>1.2939001848428756E-2</v>
      </c>
      <c r="E15" s="5">
        <f t="shared" si="3"/>
        <v>3.6363636363636397E-2</v>
      </c>
      <c r="G15" t="s">
        <v>36</v>
      </c>
      <c r="H15" s="5">
        <f t="shared" ref="H15:K16" si="4">H11/H7</f>
        <v>-1.1254019292604547E-2</v>
      </c>
      <c r="I15" s="5">
        <f t="shared" si="4"/>
        <v>3.1982942430703626E-2</v>
      </c>
      <c r="J15" s="5">
        <f t="shared" si="4"/>
        <v>7.3260073260073E-3</v>
      </c>
      <c r="K15" s="5">
        <f t="shared" si="4"/>
        <v>2.4691358024691242E-2</v>
      </c>
      <c r="L15" s="5"/>
      <c r="O15" t="s">
        <v>36</v>
      </c>
      <c r="P15" s="5">
        <f t="shared" ref="P15:S16" si="5">P11/P7</f>
        <v>5.017301038062294E-2</v>
      </c>
      <c r="Q15" s="5">
        <f t="shared" si="5"/>
        <v>1.4644351464435207E-2</v>
      </c>
      <c r="R15" s="5">
        <f t="shared" si="5"/>
        <v>3.4090909090909172E-2</v>
      </c>
      <c r="S15" s="5">
        <f t="shared" si="5"/>
        <v>3.806228373702418E-2</v>
      </c>
    </row>
    <row r="16" spans="1:19" x14ac:dyDescent="0.3">
      <c r="A16" t="s">
        <v>37</v>
      </c>
      <c r="B16" s="5">
        <f t="shared" si="3"/>
        <v>6.2597809076682429E-2</v>
      </c>
      <c r="C16" s="5">
        <f t="shared" si="3"/>
        <v>2.140077821011676E-2</v>
      </c>
      <c r="D16" s="5">
        <f t="shared" si="3"/>
        <v>4.3327556325823219E-2</v>
      </c>
      <c r="E16" s="5">
        <f t="shared" si="3"/>
        <v>-0.42009132420091327</v>
      </c>
      <c r="G16" t="s">
        <v>37</v>
      </c>
      <c r="H16" s="5">
        <f t="shared" si="4"/>
        <v>5.6338028169014107E-2</v>
      </c>
      <c r="I16" s="5">
        <f t="shared" si="4"/>
        <v>2.4048096192384828E-2</v>
      </c>
      <c r="J16" s="5">
        <f t="shared" si="4"/>
        <v>4.2179261862917372E-2</v>
      </c>
      <c r="K16" s="5">
        <f t="shared" si="4"/>
        <v>1.086956521739146E-2</v>
      </c>
      <c r="L16" s="5"/>
      <c r="O16" t="s">
        <v>37</v>
      </c>
      <c r="P16" s="5">
        <f t="shared" si="5"/>
        <v>5.1324503311258304E-2</v>
      </c>
      <c r="Q16" s="5">
        <f t="shared" si="5"/>
        <v>1.9267822736031104E-3</v>
      </c>
      <c r="R16" s="5">
        <f t="shared" si="5"/>
        <v>2.8469750889679613E-2</v>
      </c>
      <c r="S16" s="5">
        <f t="shared" si="5"/>
        <v>-0.20145631067961167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-0.19134396355353073</v>
      </c>
      <c r="H17" s="13"/>
      <c r="I17" s="13"/>
      <c r="J17" s="13"/>
      <c r="K17" s="5">
        <f>(SUM(K3:K4)-SUM(K7:K8))/SUM(K7:K8)</f>
        <v>1.6581632653061326E-2</v>
      </c>
      <c r="L17" s="5"/>
      <c r="P17" s="13"/>
      <c r="Q17" s="13"/>
      <c r="R17" s="13"/>
      <c r="S17" s="5">
        <f>(SUM(S3:S4)-SUM(S7:S8))/SUM(S7:S8)</f>
        <v>-0.10271041369472179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S25"/>
  <sheetViews>
    <sheetView topLeftCell="G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65.900000000000006</v>
      </c>
      <c r="C3" s="2">
        <v>54</v>
      </c>
      <c r="D3" s="2">
        <v>59.9</v>
      </c>
      <c r="E3" s="2">
        <v>4.25</v>
      </c>
      <c r="G3" t="s">
        <v>6</v>
      </c>
      <c r="H3" s="4">
        <v>65.900000000000006</v>
      </c>
      <c r="I3" s="4">
        <v>50.2</v>
      </c>
      <c r="J3" s="4">
        <v>58.1</v>
      </c>
      <c r="K3" s="4">
        <v>5.35</v>
      </c>
      <c r="L3" s="4">
        <v>0</v>
      </c>
      <c r="O3" t="s">
        <v>6</v>
      </c>
      <c r="P3" s="4">
        <v>64.8</v>
      </c>
      <c r="Q3" s="4">
        <v>53.3</v>
      </c>
      <c r="R3" s="4">
        <v>59.1</v>
      </c>
      <c r="S3" s="4">
        <v>7.67</v>
      </c>
    </row>
    <row r="4" spans="1:19" x14ac:dyDescent="0.3">
      <c r="A4" t="s">
        <v>7</v>
      </c>
      <c r="B4" s="2">
        <v>59.4</v>
      </c>
      <c r="C4" s="2">
        <v>48</v>
      </c>
      <c r="D4" s="2">
        <v>53.7</v>
      </c>
      <c r="E4" s="2">
        <v>6.49</v>
      </c>
      <c r="G4" t="s">
        <v>7</v>
      </c>
      <c r="H4" s="4">
        <v>55.5</v>
      </c>
      <c r="I4" s="4">
        <v>46.9</v>
      </c>
      <c r="J4" s="4">
        <v>51.2</v>
      </c>
      <c r="K4" s="4">
        <v>10.63</v>
      </c>
      <c r="L4" s="4">
        <v>0</v>
      </c>
      <c r="O4" t="s">
        <v>7</v>
      </c>
      <c r="P4" s="4">
        <v>58.5</v>
      </c>
      <c r="Q4" s="4">
        <v>50</v>
      </c>
      <c r="R4" s="4">
        <v>54.2</v>
      </c>
      <c r="S4" s="4">
        <v>16.03</v>
      </c>
    </row>
    <row r="5" spans="1:19" x14ac:dyDescent="0.3">
      <c r="A5" t="s">
        <v>8</v>
      </c>
      <c r="B5" s="2">
        <v>48.2</v>
      </c>
      <c r="C5" s="2">
        <v>38.299999999999997</v>
      </c>
      <c r="D5" s="2">
        <v>43.3</v>
      </c>
      <c r="E5" s="2">
        <v>14.1</v>
      </c>
      <c r="G5" t="s">
        <v>8</v>
      </c>
      <c r="H5" s="4">
        <v>45.8</v>
      </c>
      <c r="I5" s="4">
        <v>35.5</v>
      </c>
      <c r="J5" s="4">
        <v>40.6</v>
      </c>
      <c r="K5" s="4">
        <v>6.59</v>
      </c>
      <c r="L5" s="4">
        <v>0</v>
      </c>
      <c r="O5" t="s">
        <v>8</v>
      </c>
      <c r="P5" s="4">
        <v>48.8</v>
      </c>
      <c r="Q5" s="4">
        <v>38.5</v>
      </c>
      <c r="R5" s="4">
        <v>43.7</v>
      </c>
      <c r="S5" s="4">
        <v>12.75</v>
      </c>
    </row>
    <row r="6" spans="1:19" x14ac:dyDescent="0.3">
      <c r="A6" t="s">
        <v>9</v>
      </c>
      <c r="B6" s="4">
        <v>39.5</v>
      </c>
      <c r="C6" s="4">
        <v>29.6</v>
      </c>
      <c r="D6" s="4">
        <v>34.6</v>
      </c>
      <c r="E6" s="4">
        <v>9.64</v>
      </c>
      <c r="G6" t="s">
        <v>9</v>
      </c>
      <c r="H6" s="4">
        <v>31.1</v>
      </c>
      <c r="I6" s="4">
        <v>21.6</v>
      </c>
      <c r="J6" s="4">
        <v>26.4</v>
      </c>
      <c r="K6" s="4">
        <v>4.8899999999999997</v>
      </c>
      <c r="L6" s="4">
        <v>48.8</v>
      </c>
      <c r="O6" t="s">
        <v>9</v>
      </c>
      <c r="P6" s="4">
        <v>39.4</v>
      </c>
      <c r="Q6" s="4">
        <v>30</v>
      </c>
      <c r="R6" s="4">
        <v>34.700000000000003</v>
      </c>
      <c r="S6" s="4">
        <v>7.08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1.7000000000000028</v>
      </c>
      <c r="C15" s="1">
        <f t="shared" si="0"/>
        <v>2.2000000000000028</v>
      </c>
      <c r="D15" s="1">
        <f t="shared" si="0"/>
        <v>2</v>
      </c>
      <c r="E15" s="1">
        <f t="shared" si="0"/>
        <v>-5.5600000000000005</v>
      </c>
      <c r="G15" t="s">
        <v>6</v>
      </c>
      <c r="H15" s="1">
        <f t="shared" ref="H15:L18" si="1">H3-H9</f>
        <v>3.2000000000000028</v>
      </c>
      <c r="I15" s="1">
        <f t="shared" si="1"/>
        <v>1.3000000000000043</v>
      </c>
      <c r="J15" s="1">
        <f t="shared" si="1"/>
        <v>2.2000000000000028</v>
      </c>
      <c r="K15" s="1">
        <f t="shared" si="1"/>
        <v>-0.38000000000000078</v>
      </c>
      <c r="L15" s="1">
        <f t="shared" si="1"/>
        <v>0</v>
      </c>
      <c r="O15" t="s">
        <v>6</v>
      </c>
      <c r="P15" s="1">
        <f t="shared" ref="P15:S18" si="2">P3-P9</f>
        <v>2.8999999999999986</v>
      </c>
      <c r="Q15" s="1">
        <f t="shared" si="2"/>
        <v>0.79999999999999716</v>
      </c>
      <c r="R15" s="1">
        <f t="shared" si="2"/>
        <v>1.8999999999999986</v>
      </c>
      <c r="S15" s="1">
        <f t="shared" si="2"/>
        <v>0.79999999999999982</v>
      </c>
    </row>
    <row r="16" spans="1:19" x14ac:dyDescent="0.3">
      <c r="A16" t="s">
        <v>7</v>
      </c>
      <c r="B16" s="1">
        <f t="shared" si="0"/>
        <v>0.89999999999999858</v>
      </c>
      <c r="C16" s="1">
        <f t="shared" si="0"/>
        <v>1.5</v>
      </c>
      <c r="D16" s="1">
        <f t="shared" si="0"/>
        <v>1.2000000000000028</v>
      </c>
      <c r="E16" s="1">
        <f t="shared" si="0"/>
        <v>-7.2999999999999989</v>
      </c>
      <c r="G16" t="s">
        <v>7</v>
      </c>
      <c r="H16" s="1">
        <f t="shared" si="1"/>
        <v>-0.20000000000000284</v>
      </c>
      <c r="I16" s="1">
        <f t="shared" si="1"/>
        <v>2.5</v>
      </c>
      <c r="J16" s="1">
        <f t="shared" si="1"/>
        <v>1.3000000000000043</v>
      </c>
      <c r="K16" s="1">
        <f t="shared" si="1"/>
        <v>1.9900000000000002</v>
      </c>
      <c r="L16" s="1">
        <f t="shared" si="1"/>
        <v>0</v>
      </c>
      <c r="O16" t="s">
        <v>7</v>
      </c>
      <c r="P16" s="1">
        <f t="shared" si="2"/>
        <v>0.70000000000000284</v>
      </c>
      <c r="Q16" s="1">
        <f t="shared" si="2"/>
        <v>1.7999999999999972</v>
      </c>
      <c r="R16" s="1">
        <f t="shared" si="2"/>
        <v>1.3000000000000043</v>
      </c>
      <c r="S16" s="43">
        <f t="shared" si="2"/>
        <v>4.2800000000000011</v>
      </c>
    </row>
    <row r="17" spans="1:19" x14ac:dyDescent="0.3">
      <c r="A17" t="s">
        <v>8</v>
      </c>
      <c r="B17" s="1">
        <f t="shared" si="0"/>
        <v>-2.5</v>
      </c>
      <c r="C17" s="1">
        <f t="shared" si="0"/>
        <v>-1.6000000000000014</v>
      </c>
      <c r="D17" s="1">
        <f t="shared" si="0"/>
        <v>-2</v>
      </c>
      <c r="E17" s="1">
        <f t="shared" si="0"/>
        <v>-5.1199999999999992</v>
      </c>
      <c r="G17" t="s">
        <v>8</v>
      </c>
      <c r="H17" s="1">
        <f t="shared" si="1"/>
        <v>-1.1000000000000014</v>
      </c>
      <c r="I17" s="1">
        <f t="shared" si="1"/>
        <v>-2.2999999999999972</v>
      </c>
      <c r="J17" s="1">
        <f t="shared" si="1"/>
        <v>-1.7999999999999972</v>
      </c>
      <c r="K17" s="1">
        <f t="shared" si="1"/>
        <v>-2.0400000000000009</v>
      </c>
      <c r="L17" s="1">
        <f t="shared" si="1"/>
        <v>-0.8</v>
      </c>
      <c r="O17" t="s">
        <v>8</v>
      </c>
      <c r="P17" s="1">
        <f t="shared" si="2"/>
        <v>-1.7000000000000028</v>
      </c>
      <c r="Q17" s="1">
        <f t="shared" si="2"/>
        <v>-3.1000000000000014</v>
      </c>
      <c r="R17" s="1">
        <f t="shared" si="2"/>
        <v>-2.3999999999999986</v>
      </c>
      <c r="S17" s="43">
        <f t="shared" si="2"/>
        <v>-0.19999999999999929</v>
      </c>
    </row>
    <row r="18" spans="1:19" x14ac:dyDescent="0.3">
      <c r="A18" t="s">
        <v>9</v>
      </c>
      <c r="B18" s="1">
        <f t="shared" si="0"/>
        <v>-3.7000000000000028</v>
      </c>
      <c r="C18" s="1">
        <f t="shared" si="0"/>
        <v>-4</v>
      </c>
      <c r="D18" s="1">
        <f t="shared" si="0"/>
        <v>-3.7999999999999972</v>
      </c>
      <c r="E18" s="1">
        <f t="shared" si="0"/>
        <v>-6.9899999999999984</v>
      </c>
      <c r="G18" t="s">
        <v>9</v>
      </c>
      <c r="H18" s="1">
        <f t="shared" si="1"/>
        <v>-6.6999999999999957</v>
      </c>
      <c r="I18" s="1">
        <f t="shared" si="1"/>
        <v>-7.5</v>
      </c>
      <c r="J18" s="1">
        <f t="shared" si="1"/>
        <v>-7</v>
      </c>
      <c r="K18" s="1">
        <f t="shared" si="1"/>
        <v>-1.1000000000000005</v>
      </c>
      <c r="L18" s="1">
        <f t="shared" si="1"/>
        <v>35.699999999999996</v>
      </c>
      <c r="O18" t="s">
        <v>9</v>
      </c>
      <c r="P18" s="1">
        <f t="shared" si="2"/>
        <v>-4.3000000000000043</v>
      </c>
      <c r="Q18" s="1">
        <f t="shared" si="2"/>
        <v>-5.2000000000000028</v>
      </c>
      <c r="R18" s="43">
        <f t="shared" si="2"/>
        <v>-4.7999999999999972</v>
      </c>
      <c r="S18" s="43">
        <f t="shared" si="2"/>
        <v>-2.6999999999999993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2.6479750778816244E-2</v>
      </c>
      <c r="C21" s="5">
        <f t="shared" si="3"/>
        <v>4.2471042471042525E-2</v>
      </c>
      <c r="D21" s="5">
        <f t="shared" si="3"/>
        <v>3.4542314335060449E-2</v>
      </c>
      <c r="E21" s="5">
        <f t="shared" si="3"/>
        <v>-0.56676860346585123</v>
      </c>
      <c r="G21" t="s">
        <v>6</v>
      </c>
      <c r="H21" s="5">
        <f t="shared" ref="H21:K24" si="4">H15/H9</f>
        <v>5.1036682615630026E-2</v>
      </c>
      <c r="I21" s="5">
        <f t="shared" si="4"/>
        <v>2.6584867075664709E-2</v>
      </c>
      <c r="J21" s="5">
        <f t="shared" si="4"/>
        <v>3.9355992844364987E-2</v>
      </c>
      <c r="K21" s="5">
        <f t="shared" si="4"/>
        <v>-6.6317626527050741E-2</v>
      </c>
      <c r="L21" s="5"/>
      <c r="O21" t="s">
        <v>6</v>
      </c>
      <c r="P21" s="5">
        <f t="shared" ref="P21:S24" si="5">P15/P9</f>
        <v>4.6849757673667183E-2</v>
      </c>
      <c r="Q21" s="5">
        <f t="shared" si="5"/>
        <v>1.5238095238095184E-2</v>
      </c>
      <c r="R21" s="44">
        <f t="shared" si="5"/>
        <v>3.3216783216783188E-2</v>
      </c>
      <c r="S21" s="44">
        <f t="shared" si="5"/>
        <v>0.11644832605531293</v>
      </c>
    </row>
    <row r="22" spans="1:19" x14ac:dyDescent="0.3">
      <c r="A22" t="s">
        <v>7</v>
      </c>
      <c r="B22" s="5">
        <f t="shared" si="3"/>
        <v>1.5384615384615361E-2</v>
      </c>
      <c r="C22" s="5">
        <f t="shared" si="3"/>
        <v>3.2258064516129031E-2</v>
      </c>
      <c r="D22" s="5">
        <f t="shared" si="3"/>
        <v>2.2857142857142913E-2</v>
      </c>
      <c r="E22" s="5">
        <f t="shared" si="3"/>
        <v>-0.52936910804931103</v>
      </c>
      <c r="G22" t="s">
        <v>7</v>
      </c>
      <c r="H22" s="5">
        <f t="shared" si="4"/>
        <v>-3.5906642728905356E-3</v>
      </c>
      <c r="I22" s="5">
        <f t="shared" si="4"/>
        <v>5.6306306306306307E-2</v>
      </c>
      <c r="J22" s="5">
        <f t="shared" si="4"/>
        <v>2.6052104208416919E-2</v>
      </c>
      <c r="K22" s="5">
        <f t="shared" si="4"/>
        <v>0.23032407407407407</v>
      </c>
      <c r="L22" s="5"/>
      <c r="O22" t="s">
        <v>7</v>
      </c>
      <c r="P22" s="5">
        <f t="shared" si="5"/>
        <v>1.2110726643598666E-2</v>
      </c>
      <c r="Q22" s="5">
        <f t="shared" si="5"/>
        <v>3.7344398340248899E-2</v>
      </c>
      <c r="R22" s="44">
        <f t="shared" si="5"/>
        <v>2.457466918714564E-2</v>
      </c>
      <c r="S22" s="44">
        <f t="shared" si="5"/>
        <v>0.36425531914893627</v>
      </c>
    </row>
    <row r="23" spans="1:19" x14ac:dyDescent="0.3">
      <c r="A23" t="s">
        <v>8</v>
      </c>
      <c r="B23" s="5">
        <f t="shared" si="3"/>
        <v>-4.9309664694280074E-2</v>
      </c>
      <c r="C23" s="5">
        <f t="shared" si="3"/>
        <v>-4.0100250626566455E-2</v>
      </c>
      <c r="D23" s="5">
        <f t="shared" si="3"/>
        <v>-4.4150110375275942E-2</v>
      </c>
      <c r="E23" s="5">
        <f t="shared" si="3"/>
        <v>-0.26638917793964617</v>
      </c>
      <c r="G23" t="s">
        <v>8</v>
      </c>
      <c r="H23" s="5">
        <f t="shared" si="4"/>
        <v>-2.3454157782516024E-2</v>
      </c>
      <c r="I23" s="5">
        <f t="shared" si="4"/>
        <v>-6.0846560846560774E-2</v>
      </c>
      <c r="J23" s="5">
        <f t="shared" si="4"/>
        <v>-4.245283018867918E-2</v>
      </c>
      <c r="K23" s="5">
        <f t="shared" si="4"/>
        <v>-0.23638470451911944</v>
      </c>
      <c r="L23" s="5">
        <f>L17/L11</f>
        <v>-1</v>
      </c>
      <c r="O23" t="s">
        <v>8</v>
      </c>
      <c r="P23" s="5">
        <f t="shared" si="5"/>
        <v>-3.3663366336633721E-2</v>
      </c>
      <c r="Q23" s="5">
        <f t="shared" si="5"/>
        <v>-7.4519230769230796E-2</v>
      </c>
      <c r="R23" s="44">
        <f t="shared" si="5"/>
        <v>-5.2060737527114938E-2</v>
      </c>
      <c r="S23" s="44">
        <f t="shared" si="5"/>
        <v>-1.5444015444015391E-2</v>
      </c>
    </row>
    <row r="24" spans="1:19" x14ac:dyDescent="0.3">
      <c r="A24" t="s">
        <v>9</v>
      </c>
      <c r="B24" s="5">
        <f t="shared" si="3"/>
        <v>-8.5648148148148209E-2</v>
      </c>
      <c r="C24" s="5">
        <f t="shared" si="3"/>
        <v>-0.11904761904761904</v>
      </c>
      <c r="D24" s="5">
        <f t="shared" si="3"/>
        <v>-9.8958333333333259E-2</v>
      </c>
      <c r="E24" s="5">
        <f t="shared" si="3"/>
        <v>-0.4203247143716175</v>
      </c>
      <c r="G24" t="s">
        <v>9</v>
      </c>
      <c r="H24" s="5">
        <f t="shared" si="4"/>
        <v>-0.17724867724867716</v>
      </c>
      <c r="I24" s="5">
        <f t="shared" si="4"/>
        <v>-0.25773195876288657</v>
      </c>
      <c r="J24" s="5">
        <f t="shared" si="4"/>
        <v>-0.20958083832335331</v>
      </c>
      <c r="K24" s="5">
        <f t="shared" si="4"/>
        <v>-0.18363939899833062</v>
      </c>
      <c r="L24" s="5">
        <f>L18/L12</f>
        <v>2.725190839694656</v>
      </c>
      <c r="O24" t="s">
        <v>9</v>
      </c>
      <c r="P24" s="5">
        <f t="shared" si="5"/>
        <v>-9.8398169336384525E-2</v>
      </c>
      <c r="Q24" s="5">
        <f t="shared" si="5"/>
        <v>-0.14772727272727279</v>
      </c>
      <c r="R24" s="44">
        <f t="shared" si="5"/>
        <v>-0.12151898734177208</v>
      </c>
      <c r="S24" s="44">
        <f t="shared" si="5"/>
        <v>-0.2760736196319018</v>
      </c>
    </row>
    <row r="25" spans="1:19" x14ac:dyDescent="0.3">
      <c r="A25" t="s">
        <v>15</v>
      </c>
      <c r="E25" s="5">
        <f>(SUM(E3:E6)-SUM(E9:E12))/SUM(E9:E12)</f>
        <v>-0.42001682085786374</v>
      </c>
      <c r="K25" s="5">
        <f>(SUM(K3:K6)-SUM(K9:K12))/SUM(K9:K12)</f>
        <v>-5.2776819592963126E-2</v>
      </c>
      <c r="L25" s="5">
        <f>(SUM(L3:L6)-SUM(L9:L12))/SUM(L9:L12)</f>
        <v>2.5107913669064748</v>
      </c>
      <c r="S25" s="5">
        <f>(SUM(S3:S6)-SUM(S9:S12))/SUM(S9:S12)</f>
        <v>5.2720677146311963E-2</v>
      </c>
    </row>
  </sheetData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S21"/>
  <sheetViews>
    <sheetView topLeftCell="Q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36.6</v>
      </c>
      <c r="C3" s="10">
        <v>26.8</v>
      </c>
      <c r="D3" s="10">
        <v>31.7</v>
      </c>
      <c r="E3" s="16">
        <v>16.57</v>
      </c>
      <c r="G3" t="s">
        <v>16</v>
      </c>
      <c r="H3" s="11">
        <v>29.1</v>
      </c>
      <c r="I3" s="11">
        <v>18.2</v>
      </c>
      <c r="J3" s="11">
        <v>23.6</v>
      </c>
      <c r="K3" s="17">
        <v>6.03</v>
      </c>
      <c r="L3" s="16">
        <v>33.200000000000003</v>
      </c>
      <c r="O3" t="s">
        <v>16</v>
      </c>
      <c r="P3">
        <v>37.5</v>
      </c>
      <c r="Q3">
        <v>27.9</v>
      </c>
      <c r="R3">
        <v>32.700000000000003</v>
      </c>
      <c r="S3">
        <v>11.94</v>
      </c>
    </row>
    <row r="4" spans="1:19" x14ac:dyDescent="0.3">
      <c r="A4" t="s">
        <v>17</v>
      </c>
      <c r="B4" s="10">
        <v>35.6</v>
      </c>
      <c r="C4" s="10">
        <v>23.5</v>
      </c>
      <c r="D4" s="10">
        <v>29.6</v>
      </c>
      <c r="E4" s="16">
        <v>12.25</v>
      </c>
      <c r="G4" t="s">
        <v>17</v>
      </c>
      <c r="H4" s="11">
        <v>31.3</v>
      </c>
      <c r="I4" s="11">
        <v>18.399999999999999</v>
      </c>
      <c r="J4" s="11">
        <v>24.8</v>
      </c>
      <c r="K4" s="17">
        <v>4.16</v>
      </c>
      <c r="L4" s="16">
        <v>31.8</v>
      </c>
      <c r="O4" t="s">
        <v>17</v>
      </c>
      <c r="P4">
        <v>38.200000000000003</v>
      </c>
      <c r="Q4">
        <v>28.9</v>
      </c>
      <c r="R4">
        <v>33.5</v>
      </c>
      <c r="S4">
        <v>4.42</v>
      </c>
    </row>
    <row r="5" spans="1:19" x14ac:dyDescent="0.3">
      <c r="A5" t="s">
        <v>18</v>
      </c>
      <c r="B5" s="10">
        <v>44.3</v>
      </c>
      <c r="C5" s="10">
        <v>35.4</v>
      </c>
      <c r="D5" s="10">
        <v>39.799999999999997</v>
      </c>
      <c r="E5" s="16">
        <v>18.600000000000001</v>
      </c>
      <c r="G5" t="s">
        <v>18</v>
      </c>
      <c r="H5" s="11">
        <v>39.5</v>
      </c>
      <c r="I5" s="11">
        <v>31.1</v>
      </c>
      <c r="J5" s="11">
        <v>35.299999999999997</v>
      </c>
      <c r="K5" s="17">
        <v>6.55</v>
      </c>
      <c r="L5" s="16">
        <v>15.5</v>
      </c>
      <c r="O5" t="s">
        <v>18</v>
      </c>
      <c r="P5">
        <v>43.8</v>
      </c>
      <c r="Q5">
        <v>34.5</v>
      </c>
      <c r="R5">
        <v>39.1</v>
      </c>
      <c r="S5">
        <v>8.35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-3.1999999999999957</v>
      </c>
      <c r="C13" s="12">
        <f t="shared" si="0"/>
        <v>-4.0999999999999979</v>
      </c>
      <c r="D13" s="12">
        <f t="shared" si="0"/>
        <v>-3.5999999999999979</v>
      </c>
      <c r="E13" s="18">
        <f t="shared" si="0"/>
        <v>2.34</v>
      </c>
      <c r="G13" t="s">
        <v>16</v>
      </c>
      <c r="H13" s="12">
        <f t="shared" ref="H13:L15" si="1">H3-H8</f>
        <v>-5</v>
      </c>
      <c r="I13" s="12">
        <f t="shared" si="1"/>
        <v>-7.4000000000000021</v>
      </c>
      <c r="J13" s="12">
        <f t="shared" si="1"/>
        <v>-6.2999999999999972</v>
      </c>
      <c r="K13" s="18">
        <f t="shared" si="1"/>
        <v>0.19000000000000039</v>
      </c>
      <c r="L13" s="16">
        <f t="shared" si="1"/>
        <v>17.600000000000001</v>
      </c>
      <c r="O13" t="s">
        <v>16</v>
      </c>
      <c r="P13" s="12">
        <f t="shared" ref="P13:S15" si="2">P3-P8</f>
        <v>-3.3999999999999986</v>
      </c>
      <c r="Q13" s="12">
        <f t="shared" si="2"/>
        <v>-5</v>
      </c>
      <c r="R13" s="12">
        <f t="shared" si="2"/>
        <v>-4.1999999999999957</v>
      </c>
      <c r="S13" s="18">
        <f t="shared" si="2"/>
        <v>3.09</v>
      </c>
    </row>
    <row r="14" spans="1:19" x14ac:dyDescent="0.3">
      <c r="A14" t="s">
        <v>17</v>
      </c>
      <c r="B14" s="12">
        <f t="shared" si="0"/>
        <v>-4.1000000000000014</v>
      </c>
      <c r="C14" s="12">
        <f t="shared" si="0"/>
        <v>-6.6000000000000014</v>
      </c>
      <c r="D14" s="12">
        <f t="shared" si="0"/>
        <v>-5.2999999999999972</v>
      </c>
      <c r="E14" s="18">
        <f t="shared" si="0"/>
        <v>-3.1500000000000004</v>
      </c>
      <c r="G14" t="s">
        <v>17</v>
      </c>
      <c r="H14" s="12">
        <f t="shared" si="1"/>
        <v>-1.4999999999999964</v>
      </c>
      <c r="I14" s="12">
        <f t="shared" si="1"/>
        <v>-5.3000000000000007</v>
      </c>
      <c r="J14" s="12">
        <f t="shared" si="1"/>
        <v>-3.5</v>
      </c>
      <c r="K14" s="18">
        <f t="shared" si="1"/>
        <v>-1.1899999999999995</v>
      </c>
      <c r="L14" s="16">
        <f t="shared" si="1"/>
        <v>4.1000000000000014</v>
      </c>
      <c r="O14" t="s">
        <v>17</v>
      </c>
      <c r="P14" s="12">
        <f t="shared" si="2"/>
        <v>-2.2999999999999972</v>
      </c>
      <c r="Q14" s="12">
        <f t="shared" si="2"/>
        <v>-3.3999999999999986</v>
      </c>
      <c r="R14" s="12">
        <f t="shared" si="2"/>
        <v>-2.8999999999999986</v>
      </c>
      <c r="S14" s="18">
        <f t="shared" si="2"/>
        <v>-3.9600000000000009</v>
      </c>
    </row>
    <row r="15" spans="1:19" x14ac:dyDescent="0.3">
      <c r="A15" t="s">
        <v>18</v>
      </c>
      <c r="B15" s="12">
        <f t="shared" si="0"/>
        <v>3.5</v>
      </c>
      <c r="C15" s="12">
        <f t="shared" si="0"/>
        <v>4.6999999999999993</v>
      </c>
      <c r="D15" s="12">
        <f t="shared" si="0"/>
        <v>4</v>
      </c>
      <c r="E15" s="18">
        <f t="shared" si="0"/>
        <v>8.0700000000000021</v>
      </c>
      <c r="G15" t="s">
        <v>18</v>
      </c>
      <c r="H15" s="12">
        <f t="shared" si="1"/>
        <v>4.2999999999999972</v>
      </c>
      <c r="I15" s="12">
        <f t="shared" si="1"/>
        <v>6.2000000000000028</v>
      </c>
      <c r="J15" s="12">
        <f t="shared" si="1"/>
        <v>5.1999999999999957</v>
      </c>
      <c r="K15" s="18">
        <f t="shared" si="1"/>
        <v>2.42</v>
      </c>
      <c r="L15" s="16">
        <f t="shared" si="1"/>
        <v>-1.3000000000000007</v>
      </c>
      <c r="O15" t="s">
        <v>18</v>
      </c>
      <c r="P15" s="12">
        <f t="shared" si="2"/>
        <v>2.5</v>
      </c>
      <c r="Q15" s="12">
        <f t="shared" si="2"/>
        <v>2.3999999999999986</v>
      </c>
      <c r="R15" s="12">
        <f t="shared" si="2"/>
        <v>2.3999999999999986</v>
      </c>
      <c r="S15" s="18">
        <f t="shared" si="2"/>
        <v>1.8599999999999994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-8.040201005025116E-2</v>
      </c>
      <c r="C18" s="5">
        <f t="shared" si="3"/>
        <v>-0.13268608414239477</v>
      </c>
      <c r="D18" s="5">
        <f t="shared" si="3"/>
        <v>-0.10198300283286114</v>
      </c>
      <c r="E18" s="5">
        <f t="shared" si="3"/>
        <v>0.16444132115249471</v>
      </c>
      <c r="G18" t="s">
        <v>16</v>
      </c>
      <c r="H18" s="5">
        <f t="shared" ref="H18:L20" si="4">H13/H8</f>
        <v>-0.14662756598240467</v>
      </c>
      <c r="I18" s="5">
        <f t="shared" si="4"/>
        <v>-0.28906250000000006</v>
      </c>
      <c r="J18" s="5">
        <f t="shared" si="4"/>
        <v>-0.21070234113712366</v>
      </c>
      <c r="K18" s="5">
        <f t="shared" si="4"/>
        <v>3.2534246575342533E-2</v>
      </c>
      <c r="L18" s="5">
        <f t="shared" si="4"/>
        <v>1.1282051282051284</v>
      </c>
      <c r="O18" t="s">
        <v>16</v>
      </c>
      <c r="P18" s="5">
        <f t="shared" ref="P18:S20" si="5">P13/P8</f>
        <v>-8.3129584352078206E-2</v>
      </c>
      <c r="Q18" s="5">
        <f t="shared" si="5"/>
        <v>-0.1519756838905775</v>
      </c>
      <c r="R18" s="5">
        <f t="shared" si="5"/>
        <v>-0.113821138211382</v>
      </c>
      <c r="S18" s="5">
        <f t="shared" si="5"/>
        <v>0.34915254237288135</v>
      </c>
    </row>
    <row r="19" spans="1:19" x14ac:dyDescent="0.3">
      <c r="A19" t="s">
        <v>17</v>
      </c>
      <c r="B19" s="5">
        <f t="shared" si="3"/>
        <v>-0.10327455919395469</v>
      </c>
      <c r="C19" s="5">
        <f t="shared" si="3"/>
        <v>-0.21926910299003327</v>
      </c>
      <c r="D19" s="5">
        <f t="shared" si="3"/>
        <v>-0.15186246418338101</v>
      </c>
      <c r="E19" s="5">
        <f t="shared" si="3"/>
        <v>-0.20454545454545456</v>
      </c>
      <c r="G19" t="s">
        <v>17</v>
      </c>
      <c r="H19" s="5">
        <f t="shared" si="4"/>
        <v>-4.5731707317073066E-2</v>
      </c>
      <c r="I19" s="5">
        <f t="shared" si="4"/>
        <v>-0.22362869198312241</v>
      </c>
      <c r="J19" s="5">
        <f t="shared" si="4"/>
        <v>-0.12367491166077738</v>
      </c>
      <c r="K19" s="5">
        <f t="shared" si="4"/>
        <v>-0.22242990654205599</v>
      </c>
      <c r="L19" s="5">
        <f t="shared" si="4"/>
        <v>0.14801444043321305</v>
      </c>
      <c r="O19" t="s">
        <v>17</v>
      </c>
      <c r="P19" s="5">
        <f t="shared" si="5"/>
        <v>-5.6790123456790055E-2</v>
      </c>
      <c r="Q19" s="5">
        <f t="shared" si="5"/>
        <v>-0.10526315789473681</v>
      </c>
      <c r="R19" s="5">
        <f t="shared" si="5"/>
        <v>-7.9670329670329637E-2</v>
      </c>
      <c r="S19" s="5">
        <f t="shared" si="5"/>
        <v>-0.47255369928400959</v>
      </c>
    </row>
    <row r="20" spans="1:19" x14ac:dyDescent="0.3">
      <c r="A20" t="s">
        <v>18</v>
      </c>
      <c r="B20" s="5">
        <f t="shared" si="3"/>
        <v>8.5784313725490197E-2</v>
      </c>
      <c r="C20" s="5">
        <f t="shared" si="3"/>
        <v>0.1530944625407166</v>
      </c>
      <c r="D20" s="5">
        <f t="shared" si="3"/>
        <v>0.111731843575419</v>
      </c>
      <c r="E20" s="5">
        <f t="shared" si="3"/>
        <v>0.76638176638176658</v>
      </c>
      <c r="G20" t="s">
        <v>18</v>
      </c>
      <c r="H20" s="5">
        <f t="shared" si="4"/>
        <v>0.12215909090909081</v>
      </c>
      <c r="I20" s="5">
        <f t="shared" si="4"/>
        <v>0.2489959839357431</v>
      </c>
      <c r="J20" s="5">
        <f t="shared" si="4"/>
        <v>0.17275747508305633</v>
      </c>
      <c r="K20" s="5">
        <f t="shared" si="4"/>
        <v>0.58595641646489105</v>
      </c>
      <c r="L20" s="5">
        <f>L15/L10</f>
        <v>-7.7380952380952425E-2</v>
      </c>
      <c r="O20" t="s">
        <v>18</v>
      </c>
      <c r="P20" s="5">
        <f t="shared" si="5"/>
        <v>6.0532687651331726E-2</v>
      </c>
      <c r="Q20" s="5">
        <f t="shared" si="5"/>
        <v>7.4766355140186869E-2</v>
      </c>
      <c r="R20" s="5">
        <f t="shared" si="5"/>
        <v>6.5395095367847364E-2</v>
      </c>
      <c r="S20" s="5">
        <f t="shared" si="5"/>
        <v>0.28659476117103228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0.18077689243027881</v>
      </c>
      <c r="H21" s="13"/>
      <c r="I21" s="13"/>
      <c r="J21" s="13"/>
      <c r="K21" s="5">
        <f>(SUM(K3:K5)-SUM(K8:K10))/SUM(K8:K10)</f>
        <v>9.2689295039164607E-2</v>
      </c>
      <c r="L21" s="5">
        <f>(SUM(L3:L5)-SUM(L8:L10))/SUM(L8:L10)</f>
        <v>0.33943427620632294</v>
      </c>
      <c r="P21" s="13"/>
      <c r="Q21" s="13"/>
      <c r="R21" s="13"/>
      <c r="S21" s="5">
        <f>(SUM(S3:S5)-SUM(S8:S10))/SUM(S8:S10)</f>
        <v>4.1736930860033813E-2</v>
      </c>
    </row>
  </sheetData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S115"/>
  <sheetViews>
    <sheetView workbookViewId="0">
      <selection activeCell="F5" sqref="F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41.2</v>
      </c>
      <c r="C3" s="10">
        <v>30</v>
      </c>
      <c r="D3" s="10">
        <v>35.6</v>
      </c>
      <c r="E3" s="16">
        <v>7.52</v>
      </c>
      <c r="G3" t="s">
        <v>31</v>
      </c>
      <c r="H3" s="11">
        <v>38.4</v>
      </c>
      <c r="I3" s="11">
        <v>27.8</v>
      </c>
      <c r="J3" s="11">
        <v>33.1</v>
      </c>
      <c r="K3" s="17">
        <v>4.41</v>
      </c>
      <c r="L3" s="16">
        <v>9.4</v>
      </c>
      <c r="O3" t="s">
        <v>31</v>
      </c>
      <c r="P3" s="11">
        <v>41.3</v>
      </c>
      <c r="Q3" s="11">
        <v>30.5</v>
      </c>
      <c r="R3" s="11">
        <v>35.9</v>
      </c>
      <c r="S3" s="17">
        <v>5.73</v>
      </c>
    </row>
    <row r="4" spans="1:19" x14ac:dyDescent="0.3">
      <c r="A4" t="s">
        <v>32</v>
      </c>
      <c r="B4" s="10">
        <v>48.9</v>
      </c>
      <c r="C4" s="10">
        <v>37.200000000000003</v>
      </c>
      <c r="D4" s="10">
        <v>43</v>
      </c>
      <c r="E4" s="16">
        <v>6.05</v>
      </c>
      <c r="G4" t="s">
        <v>32</v>
      </c>
      <c r="H4" s="11">
        <v>47.9</v>
      </c>
      <c r="I4" s="11">
        <v>35.4</v>
      </c>
      <c r="J4" s="11">
        <v>41.6</v>
      </c>
      <c r="K4" s="17">
        <v>4.7300000000000004</v>
      </c>
      <c r="L4" s="16">
        <v>0.8</v>
      </c>
      <c r="O4" t="s">
        <v>32</v>
      </c>
      <c r="P4" s="11">
        <v>47.9</v>
      </c>
      <c r="Q4" s="11">
        <v>38.1</v>
      </c>
      <c r="R4" s="11">
        <v>43</v>
      </c>
      <c r="S4" s="17">
        <v>5.22</v>
      </c>
    </row>
    <row r="5" spans="1:19" x14ac:dyDescent="0.3">
      <c r="A5" t="s">
        <v>33</v>
      </c>
      <c r="B5" s="10">
        <v>54.8</v>
      </c>
      <c r="C5" s="10">
        <v>42.5</v>
      </c>
      <c r="D5" s="10">
        <v>48.6</v>
      </c>
      <c r="E5" s="16">
        <v>10.45</v>
      </c>
      <c r="G5" t="s">
        <v>33</v>
      </c>
      <c r="H5" s="11">
        <v>56</v>
      </c>
      <c r="I5" s="11">
        <v>40.299999999999997</v>
      </c>
      <c r="J5" s="11">
        <v>48.2</v>
      </c>
      <c r="K5" s="17">
        <v>4.72</v>
      </c>
      <c r="L5" s="16">
        <v>0</v>
      </c>
      <c r="O5" t="s">
        <v>33</v>
      </c>
      <c r="P5" s="11">
        <v>52.9</v>
      </c>
      <c r="Q5" s="11">
        <v>42</v>
      </c>
      <c r="R5" s="11">
        <v>47.5</v>
      </c>
      <c r="S5" s="17">
        <v>4.8600000000000003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-2.5</v>
      </c>
      <c r="C13" s="12">
        <f t="shared" si="0"/>
        <v>-1.8999999999999986</v>
      </c>
      <c r="D13" s="12">
        <f t="shared" si="0"/>
        <v>-2.1999999999999957</v>
      </c>
      <c r="E13" s="18">
        <f t="shared" si="0"/>
        <v>-3.370000000000001</v>
      </c>
      <c r="G13" t="s">
        <v>31</v>
      </c>
      <c r="H13" s="12">
        <f t="shared" ref="H13:L15" si="1">H3-H8</f>
        <v>-1.2000000000000028</v>
      </c>
      <c r="I13" s="12">
        <f t="shared" si="1"/>
        <v>-9.9999999999997868E-2</v>
      </c>
      <c r="J13" s="12">
        <f t="shared" si="1"/>
        <v>-0.69999999999999574</v>
      </c>
      <c r="K13" s="18">
        <f t="shared" si="1"/>
        <v>0.63000000000000034</v>
      </c>
      <c r="L13" s="16">
        <f t="shared" si="1"/>
        <v>-2.1999999999999993</v>
      </c>
      <c r="O13" t="s">
        <v>31</v>
      </c>
      <c r="P13" s="12">
        <f t="shared" ref="P13:S15" si="2">P3-P8</f>
        <v>-1.8000000000000043</v>
      </c>
      <c r="Q13" s="12">
        <f t="shared" si="2"/>
        <v>-2.3999999999999986</v>
      </c>
      <c r="R13" s="12">
        <f t="shared" si="2"/>
        <v>-2</v>
      </c>
      <c r="S13" s="18">
        <f t="shared" si="2"/>
        <v>-0.41999999999999993</v>
      </c>
    </row>
    <row r="14" spans="1:19" x14ac:dyDescent="0.3">
      <c r="A14" t="s">
        <v>32</v>
      </c>
      <c r="B14" s="12">
        <f t="shared" si="0"/>
        <v>-0.5</v>
      </c>
      <c r="C14" s="12">
        <f t="shared" si="0"/>
        <v>1.7000000000000028</v>
      </c>
      <c r="D14" s="12">
        <f t="shared" si="0"/>
        <v>0.5</v>
      </c>
      <c r="E14" s="18">
        <f t="shared" si="0"/>
        <v>-3.330000000000001</v>
      </c>
      <c r="G14" t="s">
        <v>32</v>
      </c>
      <c r="H14" s="12">
        <f t="shared" si="1"/>
        <v>-0.5</v>
      </c>
      <c r="I14" s="12">
        <f t="shared" si="1"/>
        <v>2.1000000000000014</v>
      </c>
      <c r="J14" s="12">
        <f t="shared" si="1"/>
        <v>0.80000000000000426</v>
      </c>
      <c r="K14" s="18">
        <f t="shared" si="1"/>
        <v>1.7900000000000005</v>
      </c>
      <c r="L14" s="16">
        <f t="shared" si="1"/>
        <v>-0.30000000000000004</v>
      </c>
      <c r="O14" t="s">
        <v>32</v>
      </c>
      <c r="P14" s="12">
        <f t="shared" si="2"/>
        <v>-0.30000000000000426</v>
      </c>
      <c r="Q14" s="12">
        <f t="shared" si="2"/>
        <v>1.3000000000000043</v>
      </c>
      <c r="R14" s="12">
        <f t="shared" si="2"/>
        <v>0.5</v>
      </c>
      <c r="S14" s="18">
        <f t="shared" si="2"/>
        <v>0.87000000000000011</v>
      </c>
    </row>
    <row r="15" spans="1:19" x14ac:dyDescent="0.3">
      <c r="A15" t="s">
        <v>33</v>
      </c>
      <c r="B15" s="12">
        <f t="shared" si="0"/>
        <v>-1.1000000000000014</v>
      </c>
      <c r="C15" s="12">
        <f t="shared" si="0"/>
        <v>1.1000000000000014</v>
      </c>
      <c r="D15" s="12">
        <f t="shared" si="0"/>
        <v>0</v>
      </c>
      <c r="E15" s="18">
        <f t="shared" si="0"/>
        <v>2.25</v>
      </c>
      <c r="G15" t="s">
        <v>33</v>
      </c>
      <c r="H15" s="12">
        <f t="shared" si="1"/>
        <v>-0.60000000000000142</v>
      </c>
      <c r="I15" s="12">
        <f t="shared" si="1"/>
        <v>-0.30000000000000426</v>
      </c>
      <c r="J15" s="12">
        <f t="shared" si="1"/>
        <v>-0.39999999999999858</v>
      </c>
      <c r="K15" s="18">
        <f t="shared" si="1"/>
        <v>1.3199999999999998</v>
      </c>
      <c r="L15" s="16">
        <f t="shared" si="1"/>
        <v>0</v>
      </c>
      <c r="O15" t="s">
        <v>33</v>
      </c>
      <c r="P15" s="12">
        <f t="shared" si="2"/>
        <v>-0.20000000000000284</v>
      </c>
      <c r="Q15" s="12">
        <f t="shared" si="2"/>
        <v>-0.39999999999999858</v>
      </c>
      <c r="R15" s="12">
        <f t="shared" si="2"/>
        <v>-0.29999999999999716</v>
      </c>
      <c r="S15" s="18">
        <f t="shared" si="2"/>
        <v>0.62999999999999989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-5.7208237986270019E-2</v>
      </c>
      <c r="C18" s="5">
        <f t="shared" si="3"/>
        <v>-5.9561128526645725E-2</v>
      </c>
      <c r="D18" s="5">
        <f t="shared" si="3"/>
        <v>-5.8201058201058094E-2</v>
      </c>
      <c r="E18" s="5">
        <f t="shared" si="3"/>
        <v>-0.30945821854912769</v>
      </c>
      <c r="G18" t="s">
        <v>31</v>
      </c>
      <c r="H18" s="5">
        <f t="shared" ref="H18:L20" si="4">H13/H8</f>
        <v>-3.0303030303030373E-2</v>
      </c>
      <c r="I18" s="5">
        <f t="shared" si="4"/>
        <v>-3.5842293906809273E-3</v>
      </c>
      <c r="J18" s="5">
        <f t="shared" si="4"/>
        <v>-2.071005917159751E-2</v>
      </c>
      <c r="K18" s="5">
        <f t="shared" si="4"/>
        <v>0.16666666666666677</v>
      </c>
      <c r="L18" s="5">
        <f t="shared" si="4"/>
        <v>-0.18965517241379304</v>
      </c>
      <c r="O18" t="s">
        <v>31</v>
      </c>
      <c r="P18" s="5">
        <f t="shared" ref="P18:S20" si="5">P13/P8</f>
        <v>-4.1763341067285478E-2</v>
      </c>
      <c r="Q18" s="5">
        <f t="shared" si="5"/>
        <v>-7.2948328267477158E-2</v>
      </c>
      <c r="R18" s="5">
        <f t="shared" si="5"/>
        <v>-5.2770448548812667E-2</v>
      </c>
      <c r="S18" s="5">
        <f t="shared" si="5"/>
        <v>-6.829268292682926E-2</v>
      </c>
    </row>
    <row r="19" spans="1:19" x14ac:dyDescent="0.3">
      <c r="A19" t="s">
        <v>32</v>
      </c>
      <c r="B19" s="5">
        <f t="shared" si="3"/>
        <v>-1.0121457489878543E-2</v>
      </c>
      <c r="C19" s="5">
        <f t="shared" si="3"/>
        <v>4.7887323943662054E-2</v>
      </c>
      <c r="D19" s="5">
        <f t="shared" si="3"/>
        <v>1.1764705882352941E-2</v>
      </c>
      <c r="E19" s="5">
        <f t="shared" si="3"/>
        <v>-0.3550106609808103</v>
      </c>
      <c r="G19" t="s">
        <v>32</v>
      </c>
      <c r="H19" s="5">
        <f t="shared" si="4"/>
        <v>-1.0330578512396695E-2</v>
      </c>
      <c r="I19" s="5">
        <f t="shared" si="4"/>
        <v>6.3063063063063113E-2</v>
      </c>
      <c r="J19" s="5">
        <f t="shared" si="4"/>
        <v>1.9607843137255009E-2</v>
      </c>
      <c r="K19" s="5">
        <f t="shared" si="4"/>
        <v>0.60884353741496611</v>
      </c>
      <c r="L19" s="5">
        <f t="shared" si="4"/>
        <v>-0.27272727272727276</v>
      </c>
      <c r="O19" t="s">
        <v>32</v>
      </c>
      <c r="P19" s="5">
        <f t="shared" si="5"/>
        <v>-6.2240663900415818E-3</v>
      </c>
      <c r="Q19" s="5">
        <f t="shared" si="5"/>
        <v>3.5326086956521854E-2</v>
      </c>
      <c r="R19" s="5">
        <f t="shared" si="5"/>
        <v>1.1764705882352941E-2</v>
      </c>
      <c r="S19" s="5">
        <f t="shared" si="5"/>
        <v>0.20000000000000004</v>
      </c>
    </row>
    <row r="20" spans="1:19" x14ac:dyDescent="0.3">
      <c r="A20" t="s">
        <v>33</v>
      </c>
      <c r="B20" s="5">
        <f t="shared" si="3"/>
        <v>-1.9677996422182494E-2</v>
      </c>
      <c r="C20" s="5">
        <f t="shared" si="3"/>
        <v>2.6570048309178779E-2</v>
      </c>
      <c r="D20" s="5">
        <f t="shared" si="3"/>
        <v>0</v>
      </c>
      <c r="E20" s="5">
        <f t="shared" si="3"/>
        <v>0.27439024390243905</v>
      </c>
      <c r="G20" t="s">
        <v>33</v>
      </c>
      <c r="H20" s="5">
        <f t="shared" si="4"/>
        <v>-1.0600706713780944E-2</v>
      </c>
      <c r="I20" s="5">
        <f t="shared" si="4"/>
        <v>-7.3891625615764593E-3</v>
      </c>
      <c r="J20" s="5">
        <f t="shared" si="4"/>
        <v>-8.2304526748970906E-3</v>
      </c>
      <c r="K20" s="5">
        <f t="shared" si="4"/>
        <v>0.38823529411764701</v>
      </c>
      <c r="L20" s="5"/>
      <c r="O20" t="s">
        <v>33</v>
      </c>
      <c r="P20" s="5">
        <f t="shared" si="5"/>
        <v>-3.7664783427495828E-3</v>
      </c>
      <c r="Q20" s="5">
        <f t="shared" si="5"/>
        <v>-9.4339622641509101E-3</v>
      </c>
      <c r="R20" s="5">
        <f t="shared" si="5"/>
        <v>-6.2761506276150037E-3</v>
      </c>
      <c r="S20" s="5">
        <f t="shared" si="5"/>
        <v>0.14893617021276592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-0.15630488233227968</v>
      </c>
      <c r="H21" s="13"/>
      <c r="I21" s="13"/>
      <c r="J21" s="13"/>
      <c r="K21" s="5">
        <f>(SUM(K3:K5)-SUM(K8:K10))/SUM(K8:K10)</f>
        <v>0.36956521739130438</v>
      </c>
      <c r="L21" s="5">
        <f>(SUM(L3:L5)-SUM(L8:L10))/SUM(L8:L10)</f>
        <v>-0.19685039370078727</v>
      </c>
      <c r="P21" s="13"/>
      <c r="Q21" s="13"/>
      <c r="R21" s="13"/>
      <c r="S21" s="5">
        <f>(SUM(S3:S5)-SUM(S8:S10))/SUM(S8:S10)</f>
        <v>7.3319755600814551E-2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S20"/>
  <sheetViews>
    <sheetView workbookViewId="0">
      <selection activeCell="F4" sqref="F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60.1</v>
      </c>
      <c r="C3" s="10">
        <v>48.6</v>
      </c>
      <c r="D3" s="10">
        <v>54.4</v>
      </c>
      <c r="E3" s="16">
        <v>3.8</v>
      </c>
      <c r="G3" t="s">
        <v>36</v>
      </c>
      <c r="H3" s="1">
        <v>63</v>
      </c>
      <c r="I3" s="1">
        <v>47</v>
      </c>
      <c r="J3" s="1">
        <v>55</v>
      </c>
      <c r="K3" s="1">
        <v>3.41</v>
      </c>
      <c r="L3" s="1">
        <v>0</v>
      </c>
      <c r="O3" t="s">
        <v>36</v>
      </c>
      <c r="P3">
        <v>55.6</v>
      </c>
      <c r="Q3">
        <v>46.6</v>
      </c>
      <c r="R3">
        <v>51.1</v>
      </c>
      <c r="S3">
        <v>2.08</v>
      </c>
    </row>
    <row r="4" spans="1:19" x14ac:dyDescent="0.3">
      <c r="A4" t="s">
        <v>37</v>
      </c>
      <c r="B4" s="10">
        <v>61.6</v>
      </c>
      <c r="C4" s="10">
        <v>50.9</v>
      </c>
      <c r="D4" s="10">
        <v>56.3</v>
      </c>
      <c r="E4" s="16">
        <v>8.4600000000000009</v>
      </c>
      <c r="G4" t="s">
        <v>37</v>
      </c>
      <c r="H4" s="11">
        <v>60.8</v>
      </c>
      <c r="I4" s="11">
        <v>49.6</v>
      </c>
      <c r="J4" s="11">
        <v>55.2</v>
      </c>
      <c r="K4" s="17">
        <v>4.8499999999999996</v>
      </c>
      <c r="L4" s="16">
        <v>0</v>
      </c>
      <c r="O4" t="s">
        <v>37</v>
      </c>
      <c r="P4">
        <v>58.6</v>
      </c>
      <c r="Q4">
        <v>50.7</v>
      </c>
      <c r="R4">
        <v>54.7</v>
      </c>
      <c r="S4">
        <v>5.69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-0.69999999999999574</v>
      </c>
      <c r="C11" s="12">
        <f t="shared" si="0"/>
        <v>1.3000000000000043</v>
      </c>
      <c r="D11" s="12">
        <f t="shared" si="0"/>
        <v>0.29999999999999716</v>
      </c>
      <c r="E11" s="18">
        <f t="shared" si="0"/>
        <v>-2.8</v>
      </c>
      <c r="G11" t="s">
        <v>36</v>
      </c>
      <c r="H11" s="12">
        <f t="shared" ref="H11:L12" si="1">H3-H7</f>
        <v>0.79999999999999716</v>
      </c>
      <c r="I11" s="12">
        <f t="shared" si="1"/>
        <v>0.10000000000000142</v>
      </c>
      <c r="J11" s="12">
        <f t="shared" si="1"/>
        <v>0.39999999999999858</v>
      </c>
      <c r="K11" s="18">
        <f t="shared" si="1"/>
        <v>0.16999999999999993</v>
      </c>
      <c r="L11" s="16">
        <f t="shared" si="1"/>
        <v>0</v>
      </c>
      <c r="O11" t="s">
        <v>36</v>
      </c>
      <c r="P11" s="12">
        <f t="shared" ref="P11:S12" si="2">P3-P7</f>
        <v>-2.1999999999999957</v>
      </c>
      <c r="Q11" s="12">
        <f t="shared" si="2"/>
        <v>-1.1999999999999957</v>
      </c>
      <c r="R11" s="12">
        <f t="shared" si="2"/>
        <v>-1.6999999999999957</v>
      </c>
      <c r="S11" s="18">
        <f t="shared" si="2"/>
        <v>-0.81</v>
      </c>
    </row>
    <row r="12" spans="1:19" x14ac:dyDescent="0.3">
      <c r="A12" t="s">
        <v>37</v>
      </c>
      <c r="B12" s="12">
        <f t="shared" si="0"/>
        <v>-2.2999999999999972</v>
      </c>
      <c r="C12" s="12">
        <f t="shared" si="0"/>
        <v>-0.5</v>
      </c>
      <c r="D12" s="12">
        <f t="shared" si="0"/>
        <v>-1.4000000000000057</v>
      </c>
      <c r="E12" s="18">
        <f t="shared" si="0"/>
        <v>1.8900000000000006</v>
      </c>
      <c r="G12" t="s">
        <v>37</v>
      </c>
      <c r="H12" s="12">
        <f t="shared" si="1"/>
        <v>-3.1000000000000014</v>
      </c>
      <c r="I12" s="12">
        <f t="shared" si="1"/>
        <v>-0.29999999999999716</v>
      </c>
      <c r="J12" s="12">
        <f t="shared" si="1"/>
        <v>-1.6999999999999957</v>
      </c>
      <c r="K12" s="18">
        <f t="shared" si="1"/>
        <v>0.25</v>
      </c>
      <c r="L12" s="16">
        <f t="shared" si="1"/>
        <v>0</v>
      </c>
      <c r="O12" t="s">
        <v>37</v>
      </c>
      <c r="P12" s="12">
        <f t="shared" si="2"/>
        <v>-1.7999999999999972</v>
      </c>
      <c r="Q12" s="12">
        <f t="shared" si="2"/>
        <v>-1.1999999999999957</v>
      </c>
      <c r="R12" s="12">
        <f t="shared" si="2"/>
        <v>-1.5</v>
      </c>
      <c r="S12" s="18">
        <f t="shared" si="2"/>
        <v>1.5700000000000003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-1.1513157894736772E-2</v>
      </c>
      <c r="C15" s="5">
        <f t="shared" si="3"/>
        <v>2.7484143763213623E-2</v>
      </c>
      <c r="D15" s="5">
        <f t="shared" si="3"/>
        <v>5.5452865064694479E-3</v>
      </c>
      <c r="E15" s="5">
        <f t="shared" si="3"/>
        <v>-0.42424242424242425</v>
      </c>
      <c r="G15" t="s">
        <v>36</v>
      </c>
      <c r="H15" s="5">
        <f t="shared" ref="H15:K16" si="4">H11/H7</f>
        <v>1.2861736334405098E-2</v>
      </c>
      <c r="I15" s="5">
        <f t="shared" si="4"/>
        <v>2.1321961620469386E-3</v>
      </c>
      <c r="J15" s="5">
        <f t="shared" si="4"/>
        <v>7.3260073260073E-3</v>
      </c>
      <c r="K15" s="5">
        <f t="shared" si="4"/>
        <v>5.2469135802469112E-2</v>
      </c>
      <c r="L15" s="5"/>
      <c r="O15" t="s">
        <v>36</v>
      </c>
      <c r="P15" s="5">
        <f t="shared" ref="P15:S16" si="5">P11/P7</f>
        <v>-3.8062283737024152E-2</v>
      </c>
      <c r="Q15" s="5">
        <f t="shared" si="5"/>
        <v>-2.5104602510460164E-2</v>
      </c>
      <c r="R15" s="5">
        <f t="shared" si="5"/>
        <v>-3.219696969696962E-2</v>
      </c>
      <c r="S15" s="5">
        <f t="shared" si="5"/>
        <v>-0.28027681660899656</v>
      </c>
    </row>
    <row r="16" spans="1:19" x14ac:dyDescent="0.3">
      <c r="A16" t="s">
        <v>37</v>
      </c>
      <c r="B16" s="5">
        <f t="shared" si="3"/>
        <v>-3.5993740219092289E-2</v>
      </c>
      <c r="C16" s="5">
        <f t="shared" si="3"/>
        <v>-9.727626459143969E-3</v>
      </c>
      <c r="D16" s="5">
        <f t="shared" si="3"/>
        <v>-2.4263431542461102E-2</v>
      </c>
      <c r="E16" s="5">
        <f t="shared" si="3"/>
        <v>0.28767123287671242</v>
      </c>
      <c r="G16" t="s">
        <v>37</v>
      </c>
      <c r="H16" s="5">
        <f t="shared" si="4"/>
        <v>-4.8513302034428815E-2</v>
      </c>
      <c r="I16" s="5">
        <f t="shared" si="4"/>
        <v>-6.0120240480961359E-3</v>
      </c>
      <c r="J16" s="5">
        <f t="shared" si="4"/>
        <v>-2.9876977152899751E-2</v>
      </c>
      <c r="K16" s="5">
        <f t="shared" si="4"/>
        <v>5.4347826086956527E-2</v>
      </c>
      <c r="L16" s="5"/>
      <c r="O16" t="s">
        <v>37</v>
      </c>
      <c r="P16" s="5">
        <f t="shared" si="5"/>
        <v>-2.9801324503311213E-2</v>
      </c>
      <c r="Q16" s="5">
        <f t="shared" si="5"/>
        <v>-2.3121387283236913E-2</v>
      </c>
      <c r="R16" s="5">
        <f t="shared" si="5"/>
        <v>-2.669039145907473E-2</v>
      </c>
      <c r="S16" s="5">
        <f t="shared" si="5"/>
        <v>0.3810679611650486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-6.9096431283219309E-2</v>
      </c>
      <c r="H17" s="13"/>
      <c r="I17" s="13"/>
      <c r="J17" s="13"/>
      <c r="K17" s="5">
        <f>(SUM(K3:K4)-SUM(K7:K8))/SUM(K7:K8)</f>
        <v>5.3571428571428562E-2</v>
      </c>
      <c r="L17" s="5"/>
      <c r="P17" s="13"/>
      <c r="Q17" s="13"/>
      <c r="R17" s="13"/>
      <c r="S17" s="5">
        <f>(SUM(S3:S4)-SUM(S7:S8))/SUM(S7:S8)</f>
        <v>0.10841654778887314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S25"/>
  <sheetViews>
    <sheetView topLeftCell="M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62.4</v>
      </c>
      <c r="C3" s="2">
        <v>53.1</v>
      </c>
      <c r="D3" s="2">
        <v>57.8</v>
      </c>
      <c r="E3" s="2">
        <v>11.81</v>
      </c>
      <c r="G3" t="s">
        <v>6</v>
      </c>
      <c r="H3" s="4">
        <v>60.8</v>
      </c>
      <c r="I3" s="4">
        <v>49.2</v>
      </c>
      <c r="J3" s="4">
        <v>55</v>
      </c>
      <c r="K3" s="4">
        <v>9.6</v>
      </c>
      <c r="L3" s="4">
        <v>0</v>
      </c>
      <c r="O3" t="s">
        <v>6</v>
      </c>
      <c r="P3" s="4">
        <v>60.4</v>
      </c>
      <c r="Q3" s="4">
        <v>51.2</v>
      </c>
      <c r="R3" s="4">
        <v>55.8</v>
      </c>
      <c r="S3" s="4">
        <v>11.45</v>
      </c>
    </row>
    <row r="4" spans="1:19" x14ac:dyDescent="0.3">
      <c r="A4" t="s">
        <v>7</v>
      </c>
      <c r="B4" s="2">
        <v>57.7</v>
      </c>
      <c r="C4" s="2">
        <v>48.3</v>
      </c>
      <c r="D4" s="2">
        <v>53</v>
      </c>
      <c r="E4" s="2">
        <v>5.97</v>
      </c>
      <c r="G4" t="s">
        <v>7</v>
      </c>
      <c r="H4" s="4">
        <v>54</v>
      </c>
      <c r="I4" s="4">
        <v>46.5</v>
      </c>
      <c r="J4" s="4">
        <v>50.3</v>
      </c>
      <c r="K4" s="4">
        <v>15.14</v>
      </c>
      <c r="L4" s="4">
        <v>0</v>
      </c>
      <c r="O4" t="s">
        <v>7</v>
      </c>
      <c r="P4" s="4">
        <v>56.9</v>
      </c>
      <c r="Q4" s="4">
        <v>49.5</v>
      </c>
      <c r="R4" s="4">
        <v>53.2</v>
      </c>
      <c r="S4" s="4">
        <v>18.68</v>
      </c>
    </row>
    <row r="5" spans="1:19" x14ac:dyDescent="0.3">
      <c r="A5" t="s">
        <v>8</v>
      </c>
      <c r="B5" s="2">
        <v>48.2</v>
      </c>
      <c r="C5" s="2">
        <v>37.200000000000003</v>
      </c>
      <c r="D5" s="2">
        <v>42.7</v>
      </c>
      <c r="E5" s="2">
        <v>13.33</v>
      </c>
      <c r="G5" t="s">
        <v>8</v>
      </c>
      <c r="H5" s="4">
        <v>45.5</v>
      </c>
      <c r="I5" s="4">
        <v>34.700000000000003</v>
      </c>
      <c r="J5" s="4">
        <v>40.1</v>
      </c>
      <c r="K5" s="4">
        <v>8.6300000000000008</v>
      </c>
      <c r="L5" s="4">
        <v>5.4</v>
      </c>
      <c r="O5" t="s">
        <v>8</v>
      </c>
      <c r="P5" s="4">
        <v>50.1</v>
      </c>
      <c r="Q5" s="4">
        <v>39.5</v>
      </c>
      <c r="R5" s="4">
        <v>44.8</v>
      </c>
      <c r="S5" s="4">
        <v>12.99</v>
      </c>
    </row>
    <row r="6" spans="1:19" x14ac:dyDescent="0.3">
      <c r="A6" t="s">
        <v>9</v>
      </c>
      <c r="B6" s="4">
        <v>45.9</v>
      </c>
      <c r="C6" s="4">
        <v>38.9</v>
      </c>
      <c r="D6" s="4">
        <v>42.4</v>
      </c>
      <c r="E6" s="4">
        <v>19.75</v>
      </c>
      <c r="G6" t="s">
        <v>9</v>
      </c>
      <c r="H6" s="4">
        <v>39.799999999999997</v>
      </c>
      <c r="I6" s="4">
        <v>32.700000000000003</v>
      </c>
      <c r="J6" s="4">
        <v>36.200000000000003</v>
      </c>
      <c r="K6" s="4">
        <v>9.6300000000000008</v>
      </c>
      <c r="L6" s="4">
        <v>7.7</v>
      </c>
      <c r="O6" t="s">
        <v>9</v>
      </c>
      <c r="P6" s="4">
        <v>47.3</v>
      </c>
      <c r="Q6" s="4">
        <v>40</v>
      </c>
      <c r="R6" s="4">
        <v>43.6</v>
      </c>
      <c r="S6" s="4">
        <v>14.88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-1.8000000000000043</v>
      </c>
      <c r="C15" s="1">
        <f t="shared" si="0"/>
        <v>1.3000000000000043</v>
      </c>
      <c r="D15" s="1">
        <f t="shared" si="0"/>
        <v>-0.10000000000000142</v>
      </c>
      <c r="E15" s="1">
        <f t="shared" si="0"/>
        <v>2</v>
      </c>
      <c r="G15" t="s">
        <v>6</v>
      </c>
      <c r="H15" s="1">
        <f t="shared" ref="H15:L18" si="1">H3-H9</f>
        <v>-1.9000000000000057</v>
      </c>
      <c r="I15" s="1">
        <f t="shared" si="1"/>
        <v>0.30000000000000426</v>
      </c>
      <c r="J15" s="1">
        <f t="shared" si="1"/>
        <v>-0.89999999999999858</v>
      </c>
      <c r="K15" s="1">
        <f t="shared" si="1"/>
        <v>3.8699999999999992</v>
      </c>
      <c r="L15" s="1">
        <f t="shared" si="1"/>
        <v>0</v>
      </c>
      <c r="O15" t="s">
        <v>6</v>
      </c>
      <c r="P15" s="1">
        <f t="shared" ref="P15:S18" si="2">P3-P9</f>
        <v>-1.5</v>
      </c>
      <c r="Q15" s="1">
        <f t="shared" si="2"/>
        <v>-1.2999999999999972</v>
      </c>
      <c r="R15" s="1">
        <f t="shared" si="2"/>
        <v>-1.4000000000000057</v>
      </c>
      <c r="S15" s="1">
        <f t="shared" si="2"/>
        <v>4.5799999999999992</v>
      </c>
    </row>
    <row r="16" spans="1:19" x14ac:dyDescent="0.3">
      <c r="A16" t="s">
        <v>7</v>
      </c>
      <c r="B16" s="1">
        <f t="shared" si="0"/>
        <v>-0.79999999999999716</v>
      </c>
      <c r="C16" s="1">
        <f t="shared" si="0"/>
        <v>1.7999999999999972</v>
      </c>
      <c r="D16" s="1">
        <f t="shared" si="0"/>
        <v>0.5</v>
      </c>
      <c r="E16" s="1">
        <f t="shared" si="0"/>
        <v>-7.8199999999999994</v>
      </c>
      <c r="G16" t="s">
        <v>7</v>
      </c>
      <c r="H16" s="1">
        <f t="shared" si="1"/>
        <v>-1.7000000000000028</v>
      </c>
      <c r="I16" s="1">
        <f t="shared" si="1"/>
        <v>2.1000000000000014</v>
      </c>
      <c r="J16" s="1">
        <f t="shared" si="1"/>
        <v>0.39999999999999858</v>
      </c>
      <c r="K16" s="1">
        <f t="shared" si="1"/>
        <v>6.5</v>
      </c>
      <c r="L16" s="1">
        <f t="shared" si="1"/>
        <v>0</v>
      </c>
      <c r="O16" t="s">
        <v>7</v>
      </c>
      <c r="P16" s="1">
        <f t="shared" si="2"/>
        <v>-0.89999999999999858</v>
      </c>
      <c r="Q16" s="1">
        <f t="shared" si="2"/>
        <v>1.2999999999999972</v>
      </c>
      <c r="R16" s="1">
        <f t="shared" si="2"/>
        <v>0.30000000000000426</v>
      </c>
      <c r="S16" s="43">
        <f t="shared" si="2"/>
        <v>6.93</v>
      </c>
    </row>
    <row r="17" spans="1:19" x14ac:dyDescent="0.3">
      <c r="A17" t="s">
        <v>8</v>
      </c>
      <c r="B17" s="1">
        <f t="shared" si="0"/>
        <v>-2.5</v>
      </c>
      <c r="C17" s="1">
        <f t="shared" si="0"/>
        <v>-2.6999999999999957</v>
      </c>
      <c r="D17" s="1">
        <f t="shared" si="0"/>
        <v>-2.5999999999999943</v>
      </c>
      <c r="E17" s="1">
        <f t="shared" si="0"/>
        <v>-5.8899999999999988</v>
      </c>
      <c r="G17" t="s">
        <v>8</v>
      </c>
      <c r="H17" s="1">
        <f t="shared" si="1"/>
        <v>-1.3999999999999986</v>
      </c>
      <c r="I17" s="1">
        <f t="shared" si="1"/>
        <v>-3.0999999999999943</v>
      </c>
      <c r="J17" s="1">
        <f t="shared" si="1"/>
        <v>-2.2999999999999972</v>
      </c>
      <c r="K17" s="1">
        <f t="shared" si="1"/>
        <v>0</v>
      </c>
      <c r="L17" s="1">
        <f t="shared" si="1"/>
        <v>4.6000000000000005</v>
      </c>
      <c r="O17" t="s">
        <v>8</v>
      </c>
      <c r="P17" s="1">
        <f t="shared" si="2"/>
        <v>-0.39999999999999858</v>
      </c>
      <c r="Q17" s="1">
        <f t="shared" si="2"/>
        <v>-2.1000000000000014</v>
      </c>
      <c r="R17" s="1">
        <f t="shared" si="2"/>
        <v>-1.3000000000000043</v>
      </c>
      <c r="S17" s="43">
        <f t="shared" si="2"/>
        <v>4.0000000000000924E-2</v>
      </c>
    </row>
    <row r="18" spans="1:19" x14ac:dyDescent="0.3">
      <c r="A18" t="s">
        <v>9</v>
      </c>
      <c r="B18" s="1">
        <f t="shared" si="0"/>
        <v>2.6999999999999957</v>
      </c>
      <c r="C18" s="1">
        <f t="shared" si="0"/>
        <v>5.2999999999999972</v>
      </c>
      <c r="D18" s="1">
        <f t="shared" si="0"/>
        <v>4</v>
      </c>
      <c r="E18" s="1">
        <f t="shared" si="0"/>
        <v>3.120000000000001</v>
      </c>
      <c r="G18" t="s">
        <v>9</v>
      </c>
      <c r="H18" s="1">
        <f t="shared" si="1"/>
        <v>2</v>
      </c>
      <c r="I18" s="1">
        <f t="shared" si="1"/>
        <v>3.6000000000000014</v>
      </c>
      <c r="J18" s="1">
        <f t="shared" si="1"/>
        <v>2.8000000000000043</v>
      </c>
      <c r="K18" s="1">
        <f t="shared" si="1"/>
        <v>3.6400000000000006</v>
      </c>
      <c r="L18" s="1">
        <f t="shared" si="1"/>
        <v>-5.3999999999999995</v>
      </c>
      <c r="O18" t="s">
        <v>9</v>
      </c>
      <c r="P18" s="1">
        <f t="shared" si="2"/>
        <v>3.5999999999999943</v>
      </c>
      <c r="Q18" s="1">
        <f t="shared" si="2"/>
        <v>4.7999999999999972</v>
      </c>
      <c r="R18" s="43">
        <f t="shared" si="2"/>
        <v>4.1000000000000014</v>
      </c>
      <c r="S18" s="43">
        <f t="shared" si="2"/>
        <v>5.1000000000000014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-2.8037383177570159E-2</v>
      </c>
      <c r="C21" s="5">
        <f t="shared" si="3"/>
        <v>2.5096525096525182E-2</v>
      </c>
      <c r="D21" s="5">
        <f t="shared" si="3"/>
        <v>-1.7271157167530471E-3</v>
      </c>
      <c r="E21" s="5">
        <f t="shared" si="3"/>
        <v>0.2038735983690112</v>
      </c>
      <c r="G21" t="s">
        <v>6</v>
      </c>
      <c r="H21" s="5">
        <f t="shared" ref="H21:K24" si="4">H15/H9</f>
        <v>-3.0303030303030391E-2</v>
      </c>
      <c r="I21" s="5">
        <f t="shared" si="4"/>
        <v>6.134969325153462E-3</v>
      </c>
      <c r="J21" s="5">
        <f t="shared" si="4"/>
        <v>-1.6100178890876539E-2</v>
      </c>
      <c r="K21" s="5">
        <f t="shared" si="4"/>
        <v>0.67539267015706783</v>
      </c>
      <c r="L21" s="5"/>
      <c r="O21" t="s">
        <v>6</v>
      </c>
      <c r="P21" s="5">
        <f t="shared" ref="P21:S24" si="5">P15/P9</f>
        <v>-2.4232633279483037E-2</v>
      </c>
      <c r="Q21" s="5">
        <f t="shared" si="5"/>
        <v>-2.4761904761904707E-2</v>
      </c>
      <c r="R21" s="44">
        <f t="shared" si="5"/>
        <v>-2.4475524475524573E-2</v>
      </c>
      <c r="S21" s="44">
        <f t="shared" si="5"/>
        <v>0.66666666666666652</v>
      </c>
    </row>
    <row r="22" spans="1:19" x14ac:dyDescent="0.3">
      <c r="A22" t="s">
        <v>7</v>
      </c>
      <c r="B22" s="5">
        <f t="shared" si="3"/>
        <v>-1.3675213675213627E-2</v>
      </c>
      <c r="C22" s="5">
        <f t="shared" si="3"/>
        <v>3.8709677419354778E-2</v>
      </c>
      <c r="D22" s="5">
        <f t="shared" si="3"/>
        <v>9.5238095238095247E-3</v>
      </c>
      <c r="E22" s="5">
        <f t="shared" si="3"/>
        <v>-0.56707759245830314</v>
      </c>
      <c r="G22" t="s">
        <v>7</v>
      </c>
      <c r="H22" s="5">
        <f t="shared" si="4"/>
        <v>-3.0520646319569168E-2</v>
      </c>
      <c r="I22" s="5">
        <f t="shared" si="4"/>
        <v>4.7297297297297328E-2</v>
      </c>
      <c r="J22" s="5">
        <f t="shared" si="4"/>
        <v>8.0160320641282281E-3</v>
      </c>
      <c r="K22" s="5">
        <f t="shared" si="4"/>
        <v>0.75231481481481477</v>
      </c>
      <c r="L22" s="5"/>
      <c r="O22" t="s">
        <v>7</v>
      </c>
      <c r="P22" s="5">
        <f t="shared" si="5"/>
        <v>-1.557093425605534E-2</v>
      </c>
      <c r="Q22" s="5">
        <f t="shared" si="5"/>
        <v>2.6970954356846412E-2</v>
      </c>
      <c r="R22" s="44">
        <f t="shared" si="5"/>
        <v>5.671077504725979E-3</v>
      </c>
      <c r="S22" s="44">
        <f t="shared" si="5"/>
        <v>0.58978723404255318</v>
      </c>
    </row>
    <row r="23" spans="1:19" x14ac:dyDescent="0.3">
      <c r="A23" t="s">
        <v>8</v>
      </c>
      <c r="B23" s="5">
        <f t="shared" si="3"/>
        <v>-4.9309664694280074E-2</v>
      </c>
      <c r="C23" s="5">
        <f t="shared" si="3"/>
        <v>-6.7669172932330726E-2</v>
      </c>
      <c r="D23" s="5">
        <f t="shared" si="3"/>
        <v>-5.7395143487858596E-2</v>
      </c>
      <c r="E23" s="5">
        <f t="shared" si="3"/>
        <v>-0.30645161290322576</v>
      </c>
      <c r="G23" t="s">
        <v>8</v>
      </c>
      <c r="H23" s="5">
        <f t="shared" si="4"/>
        <v>-2.9850746268656688E-2</v>
      </c>
      <c r="I23" s="5">
        <f t="shared" si="4"/>
        <v>-8.2010582010581867E-2</v>
      </c>
      <c r="J23" s="5">
        <f t="shared" si="4"/>
        <v>-5.4245283018867857E-2</v>
      </c>
      <c r="K23" s="5">
        <f t="shared" si="4"/>
        <v>0</v>
      </c>
      <c r="L23" s="5">
        <f>L17/L11</f>
        <v>5.75</v>
      </c>
      <c r="O23" t="s">
        <v>8</v>
      </c>
      <c r="P23" s="5">
        <f t="shared" si="5"/>
        <v>-7.9207920792078931E-3</v>
      </c>
      <c r="Q23" s="5">
        <f t="shared" si="5"/>
        <v>-5.0480769230769267E-2</v>
      </c>
      <c r="R23" s="44">
        <f t="shared" si="5"/>
        <v>-2.81995661605207E-2</v>
      </c>
      <c r="S23" s="44">
        <f t="shared" si="5"/>
        <v>3.0888030888031603E-3</v>
      </c>
    </row>
    <row r="24" spans="1:19" x14ac:dyDescent="0.3">
      <c r="A24" t="s">
        <v>9</v>
      </c>
      <c r="B24" s="5">
        <f t="shared" si="3"/>
        <v>6.2499999999999896E-2</v>
      </c>
      <c r="C24" s="5">
        <f t="shared" si="3"/>
        <v>0.15773809523809515</v>
      </c>
      <c r="D24" s="5">
        <f t="shared" si="3"/>
        <v>0.10416666666666667</v>
      </c>
      <c r="E24" s="5">
        <f t="shared" si="3"/>
        <v>0.18761274804570061</v>
      </c>
      <c r="G24" t="s">
        <v>9</v>
      </c>
      <c r="H24" s="5">
        <f t="shared" si="4"/>
        <v>5.2910052910052914E-2</v>
      </c>
      <c r="I24" s="5">
        <f t="shared" si="4"/>
        <v>0.12371134020618561</v>
      </c>
      <c r="J24" s="5">
        <f t="shared" si="4"/>
        <v>8.3832335329341451E-2</v>
      </c>
      <c r="K24" s="5">
        <f t="shared" si="4"/>
        <v>0.60767946577629395</v>
      </c>
      <c r="L24" s="5">
        <f>L18/L12</f>
        <v>-0.41221374045801523</v>
      </c>
      <c r="O24" t="s">
        <v>9</v>
      </c>
      <c r="P24" s="5">
        <f t="shared" si="5"/>
        <v>8.2379862700228693E-2</v>
      </c>
      <c r="Q24" s="5">
        <f t="shared" si="5"/>
        <v>0.13636363636363627</v>
      </c>
      <c r="R24" s="44">
        <f t="shared" si="5"/>
        <v>0.10379746835443042</v>
      </c>
      <c r="S24" s="44">
        <f t="shared" si="5"/>
        <v>0.52147239263803702</v>
      </c>
    </row>
    <row r="25" spans="1:19" x14ac:dyDescent="0.3">
      <c r="A25" t="s">
        <v>15</v>
      </c>
      <c r="E25" s="5">
        <f>(SUM(E3:E6)-SUM(E9:E12))/SUM(E9:E12)</f>
        <v>-0.14449116904962159</v>
      </c>
      <c r="K25" s="5">
        <f>(SUM(K3:K6)-SUM(K9:K12))/SUM(K9:K12)</f>
        <v>0.48327009313556413</v>
      </c>
      <c r="L25" s="5">
        <f>(SUM(L3:L6)-SUM(L9:L12))/SUM(L9:L12)</f>
        <v>-5.7553956834532294E-2</v>
      </c>
      <c r="S25" s="5">
        <f>(SUM(S3:S6)-SUM(S9:S12))/SUM(S9:S12)</f>
        <v>0.40266021765417165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S21"/>
  <sheetViews>
    <sheetView topLeftCell="Q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43.8</v>
      </c>
      <c r="C3" s="10">
        <v>36.299999999999997</v>
      </c>
      <c r="D3" s="10">
        <v>40.1</v>
      </c>
      <c r="E3" s="16">
        <v>24.66</v>
      </c>
      <c r="G3" t="s">
        <v>16</v>
      </c>
      <c r="H3" s="11">
        <v>36.9</v>
      </c>
      <c r="I3" s="11">
        <v>30.3</v>
      </c>
      <c r="J3" s="11">
        <v>33.6</v>
      </c>
      <c r="K3" s="17">
        <v>9.32</v>
      </c>
      <c r="L3" s="16">
        <v>49.3</v>
      </c>
      <c r="O3" t="s">
        <v>16</v>
      </c>
      <c r="P3">
        <v>43.4</v>
      </c>
      <c r="Q3">
        <v>35.5</v>
      </c>
      <c r="R3">
        <v>39.5</v>
      </c>
      <c r="S3">
        <v>12.08</v>
      </c>
    </row>
    <row r="4" spans="1:19" x14ac:dyDescent="0.3">
      <c r="A4" t="s">
        <v>17</v>
      </c>
      <c r="B4" s="10">
        <v>43.5</v>
      </c>
      <c r="C4" s="10">
        <v>36.299999999999997</v>
      </c>
      <c r="D4" s="10">
        <v>39.9</v>
      </c>
      <c r="E4" s="16">
        <v>16.95</v>
      </c>
      <c r="G4" t="s">
        <v>17</v>
      </c>
      <c r="H4" s="11">
        <v>38.799999999999997</v>
      </c>
      <c r="I4" s="11">
        <v>32.5</v>
      </c>
      <c r="J4" s="11">
        <v>35.6</v>
      </c>
      <c r="K4" s="17">
        <v>8.69</v>
      </c>
      <c r="L4" s="16">
        <v>14.3</v>
      </c>
      <c r="O4" t="s">
        <v>17</v>
      </c>
      <c r="P4">
        <v>44.3</v>
      </c>
      <c r="Q4">
        <v>37.5</v>
      </c>
      <c r="R4">
        <v>40.9</v>
      </c>
      <c r="S4">
        <v>12.77</v>
      </c>
    </row>
    <row r="5" spans="1:19" x14ac:dyDescent="0.3">
      <c r="A5" t="s">
        <v>18</v>
      </c>
      <c r="B5" s="10">
        <v>43.6</v>
      </c>
      <c r="C5" s="10">
        <v>33.5</v>
      </c>
      <c r="D5" s="10">
        <v>38.5</v>
      </c>
      <c r="E5" s="16">
        <v>7.66</v>
      </c>
      <c r="G5" t="s">
        <v>18</v>
      </c>
      <c r="H5" s="11">
        <v>36.9</v>
      </c>
      <c r="I5" s="11">
        <v>28.4</v>
      </c>
      <c r="J5" s="11">
        <v>32.700000000000003</v>
      </c>
      <c r="K5" s="17">
        <v>7.24</v>
      </c>
      <c r="L5" s="16">
        <v>12.4</v>
      </c>
      <c r="O5" t="s">
        <v>18</v>
      </c>
      <c r="P5">
        <v>43.4</v>
      </c>
      <c r="Q5">
        <v>34.299999999999997</v>
      </c>
      <c r="R5">
        <v>38.799999999999997</v>
      </c>
      <c r="S5">
        <v>8.09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4</v>
      </c>
      <c r="C13" s="12">
        <f t="shared" si="0"/>
        <v>5.3999999999999986</v>
      </c>
      <c r="D13" s="12">
        <f t="shared" si="0"/>
        <v>4.8000000000000043</v>
      </c>
      <c r="E13" s="18">
        <f t="shared" si="0"/>
        <v>10.43</v>
      </c>
      <c r="G13" t="s">
        <v>16</v>
      </c>
      <c r="H13" s="12">
        <f t="shared" ref="H13:L15" si="1">H3-H8</f>
        <v>2.7999999999999972</v>
      </c>
      <c r="I13" s="12">
        <f t="shared" si="1"/>
        <v>4.6999999999999993</v>
      </c>
      <c r="J13" s="12">
        <f t="shared" si="1"/>
        <v>3.7000000000000028</v>
      </c>
      <c r="K13" s="18">
        <f t="shared" si="1"/>
        <v>3.4800000000000004</v>
      </c>
      <c r="L13" s="16">
        <f t="shared" si="1"/>
        <v>33.699999999999996</v>
      </c>
      <c r="O13" t="s">
        <v>16</v>
      </c>
      <c r="P13" s="12">
        <f t="shared" ref="P13:S15" si="2">P3-P8</f>
        <v>2.5</v>
      </c>
      <c r="Q13" s="12">
        <f t="shared" si="2"/>
        <v>2.6000000000000014</v>
      </c>
      <c r="R13" s="12">
        <f t="shared" si="2"/>
        <v>2.6000000000000014</v>
      </c>
      <c r="S13" s="18">
        <f t="shared" si="2"/>
        <v>3.2300000000000004</v>
      </c>
    </row>
    <row r="14" spans="1:19" x14ac:dyDescent="0.3">
      <c r="A14" t="s">
        <v>17</v>
      </c>
      <c r="B14" s="12">
        <f t="shared" si="0"/>
        <v>3.7999999999999972</v>
      </c>
      <c r="C14" s="12">
        <f t="shared" si="0"/>
        <v>6.1999999999999957</v>
      </c>
      <c r="D14" s="12">
        <f t="shared" si="0"/>
        <v>5</v>
      </c>
      <c r="E14" s="18">
        <f t="shared" si="0"/>
        <v>1.5499999999999989</v>
      </c>
      <c r="G14" t="s">
        <v>17</v>
      </c>
      <c r="H14" s="12">
        <f t="shared" si="1"/>
        <v>6</v>
      </c>
      <c r="I14" s="12">
        <f t="shared" si="1"/>
        <v>8.8000000000000007</v>
      </c>
      <c r="J14" s="12">
        <f t="shared" si="1"/>
        <v>7.3000000000000007</v>
      </c>
      <c r="K14" s="18">
        <f t="shared" si="1"/>
        <v>3.34</v>
      </c>
      <c r="L14" s="16">
        <f t="shared" si="1"/>
        <v>-13.399999999999999</v>
      </c>
      <c r="O14" t="s">
        <v>17</v>
      </c>
      <c r="P14" s="12">
        <f t="shared" si="2"/>
        <v>3.7999999999999972</v>
      </c>
      <c r="Q14" s="12">
        <f t="shared" si="2"/>
        <v>5.2000000000000028</v>
      </c>
      <c r="R14" s="12">
        <f t="shared" si="2"/>
        <v>4.5</v>
      </c>
      <c r="S14" s="18">
        <f t="shared" si="2"/>
        <v>4.3899999999999988</v>
      </c>
    </row>
    <row r="15" spans="1:19" x14ac:dyDescent="0.3">
      <c r="A15" t="s">
        <v>18</v>
      </c>
      <c r="B15" s="12">
        <f t="shared" si="0"/>
        <v>2.8000000000000043</v>
      </c>
      <c r="C15" s="12">
        <f t="shared" si="0"/>
        <v>2.8000000000000007</v>
      </c>
      <c r="D15" s="12">
        <f t="shared" si="0"/>
        <v>2.7000000000000028</v>
      </c>
      <c r="E15" s="18">
        <f t="shared" si="0"/>
        <v>-2.8699999999999992</v>
      </c>
      <c r="G15" t="s">
        <v>18</v>
      </c>
      <c r="H15" s="12">
        <f t="shared" si="1"/>
        <v>1.6999999999999957</v>
      </c>
      <c r="I15" s="12">
        <f t="shared" si="1"/>
        <v>3.5</v>
      </c>
      <c r="J15" s="12">
        <f t="shared" si="1"/>
        <v>2.6000000000000014</v>
      </c>
      <c r="K15" s="18">
        <f t="shared" si="1"/>
        <v>3.1100000000000003</v>
      </c>
      <c r="L15" s="16">
        <f t="shared" si="1"/>
        <v>-4.4000000000000004</v>
      </c>
      <c r="O15" t="s">
        <v>18</v>
      </c>
      <c r="P15" s="12">
        <f t="shared" si="2"/>
        <v>2.1000000000000014</v>
      </c>
      <c r="Q15" s="12">
        <f t="shared" si="2"/>
        <v>2.1999999999999957</v>
      </c>
      <c r="R15" s="12">
        <f t="shared" si="2"/>
        <v>2.0999999999999943</v>
      </c>
      <c r="S15" s="18">
        <f t="shared" si="2"/>
        <v>1.5999999999999996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0.10050251256281408</v>
      </c>
      <c r="C18" s="5">
        <f t="shared" si="3"/>
        <v>0.17475728155339801</v>
      </c>
      <c r="D18" s="5">
        <f t="shared" si="3"/>
        <v>0.13597733711048171</v>
      </c>
      <c r="E18" s="5">
        <f t="shared" si="3"/>
        <v>0.73295853829936752</v>
      </c>
      <c r="G18" t="s">
        <v>16</v>
      </c>
      <c r="H18" s="5">
        <f t="shared" ref="H18:L20" si="4">H13/H8</f>
        <v>8.2111436950146541E-2</v>
      </c>
      <c r="I18" s="5">
        <f t="shared" si="4"/>
        <v>0.18359374999999997</v>
      </c>
      <c r="J18" s="5">
        <f t="shared" si="4"/>
        <v>0.12374581939799341</v>
      </c>
      <c r="K18" s="5">
        <f t="shared" si="4"/>
        <v>0.59589041095890416</v>
      </c>
      <c r="L18" s="5">
        <f t="shared" si="4"/>
        <v>2.1602564102564101</v>
      </c>
      <c r="O18" t="s">
        <v>16</v>
      </c>
      <c r="P18" s="5">
        <f t="shared" ref="P18:S20" si="5">P13/P8</f>
        <v>6.1124694376528121E-2</v>
      </c>
      <c r="Q18" s="5">
        <f t="shared" si="5"/>
        <v>7.9027355623100357E-2</v>
      </c>
      <c r="R18" s="5">
        <f t="shared" si="5"/>
        <v>7.0460704607046107E-2</v>
      </c>
      <c r="S18" s="5">
        <f t="shared" si="5"/>
        <v>0.36497175141242943</v>
      </c>
    </row>
    <row r="19" spans="1:19" x14ac:dyDescent="0.3">
      <c r="A19" t="s">
        <v>17</v>
      </c>
      <c r="B19" s="5">
        <f t="shared" si="3"/>
        <v>9.5717884130982284E-2</v>
      </c>
      <c r="C19" s="5">
        <f t="shared" si="3"/>
        <v>0.20598006644518257</v>
      </c>
      <c r="D19" s="5">
        <f t="shared" si="3"/>
        <v>0.14326647564469916</v>
      </c>
      <c r="E19" s="5">
        <f t="shared" si="3"/>
        <v>0.10064935064935057</v>
      </c>
      <c r="G19" t="s">
        <v>17</v>
      </c>
      <c r="H19" s="5">
        <f t="shared" si="4"/>
        <v>0.18292682926829271</v>
      </c>
      <c r="I19" s="5">
        <f t="shared" si="4"/>
        <v>0.37130801687763715</v>
      </c>
      <c r="J19" s="5">
        <f t="shared" si="4"/>
        <v>0.25795053003533569</v>
      </c>
      <c r="K19" s="5">
        <f t="shared" si="4"/>
        <v>0.62429906542056079</v>
      </c>
      <c r="L19" s="5">
        <f t="shared" si="4"/>
        <v>-0.483754512635379</v>
      </c>
      <c r="O19" t="s">
        <v>17</v>
      </c>
      <c r="P19" s="5">
        <f t="shared" si="5"/>
        <v>9.3827160493827097E-2</v>
      </c>
      <c r="Q19" s="5">
        <f t="shared" si="5"/>
        <v>0.16099071207430352</v>
      </c>
      <c r="R19" s="5">
        <f t="shared" si="5"/>
        <v>0.12362637362637363</v>
      </c>
      <c r="S19" s="5">
        <f t="shared" si="5"/>
        <v>0.52386634844868718</v>
      </c>
    </row>
    <row r="20" spans="1:19" x14ac:dyDescent="0.3">
      <c r="A20" t="s">
        <v>18</v>
      </c>
      <c r="B20" s="5">
        <f t="shared" si="3"/>
        <v>6.862745098039226E-2</v>
      </c>
      <c r="C20" s="5">
        <f t="shared" si="3"/>
        <v>9.1205211726384391E-2</v>
      </c>
      <c r="D20" s="5">
        <f t="shared" si="3"/>
        <v>7.5418994413407908E-2</v>
      </c>
      <c r="E20" s="5">
        <f t="shared" si="3"/>
        <v>-0.27255460588793917</v>
      </c>
      <c r="G20" t="s">
        <v>18</v>
      </c>
      <c r="H20" s="5">
        <f t="shared" si="4"/>
        <v>4.8295454545454419E-2</v>
      </c>
      <c r="I20" s="5">
        <f t="shared" si="4"/>
        <v>0.14056224899598393</v>
      </c>
      <c r="J20" s="5">
        <f t="shared" si="4"/>
        <v>8.6378737541528278E-2</v>
      </c>
      <c r="K20" s="5">
        <f t="shared" si="4"/>
        <v>0.75302663438256667</v>
      </c>
      <c r="L20" s="5">
        <f>L15/L10</f>
        <v>-0.26190476190476192</v>
      </c>
      <c r="O20" t="s">
        <v>18</v>
      </c>
      <c r="P20" s="5">
        <f t="shared" si="5"/>
        <v>5.0847457627118682E-2</v>
      </c>
      <c r="Q20" s="5">
        <f t="shared" si="5"/>
        <v>6.8535825545171208E-2</v>
      </c>
      <c r="R20" s="5">
        <f t="shared" si="5"/>
        <v>5.7220708446866324E-2</v>
      </c>
      <c r="S20" s="5">
        <f t="shared" si="5"/>
        <v>0.24653312788906004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0.22684262948207151</v>
      </c>
      <c r="H21" s="13"/>
      <c r="I21" s="13"/>
      <c r="J21" s="13"/>
      <c r="K21" s="5">
        <f>(SUM(K3:K5)-SUM(K8:K10))/SUM(K8:K10)</f>
        <v>0.64817232375979106</v>
      </c>
      <c r="L21" s="5">
        <f>(SUM(L3:L5)-SUM(L8:L10))/SUM(L8:L10)</f>
        <v>0.26455906821963404</v>
      </c>
      <c r="P21" s="13"/>
      <c r="Q21" s="13"/>
      <c r="R21" s="13"/>
      <c r="S21" s="5">
        <f>(SUM(S3:S5)-SUM(S8:S10))/SUM(S8:S10)</f>
        <v>0.38870151770657668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44.6</v>
      </c>
      <c r="C3" s="10">
        <v>33.299999999999997</v>
      </c>
      <c r="D3" s="10">
        <v>38.9</v>
      </c>
      <c r="E3" s="16">
        <v>23.52</v>
      </c>
      <c r="G3" t="s">
        <v>16</v>
      </c>
      <c r="H3" s="11">
        <v>32.6</v>
      </c>
      <c r="I3" s="11">
        <v>23.9</v>
      </c>
      <c r="J3" s="11">
        <v>28.2</v>
      </c>
      <c r="K3" s="17">
        <v>8.16</v>
      </c>
      <c r="L3" s="16">
        <v>41.3</v>
      </c>
      <c r="O3" t="s">
        <v>16</v>
      </c>
    </row>
    <row r="4" spans="1:19" x14ac:dyDescent="0.3">
      <c r="A4" t="s">
        <v>17</v>
      </c>
      <c r="B4" s="10">
        <v>41.7</v>
      </c>
      <c r="C4" s="10">
        <v>30.1</v>
      </c>
      <c r="D4" s="10">
        <v>35.9</v>
      </c>
      <c r="E4" s="16">
        <v>15.77</v>
      </c>
      <c r="G4" t="s">
        <v>17</v>
      </c>
      <c r="H4" s="11">
        <v>32.6</v>
      </c>
      <c r="I4" s="11">
        <v>22.7</v>
      </c>
      <c r="J4" s="11">
        <v>27.7</v>
      </c>
      <c r="K4" s="17">
        <v>6.55</v>
      </c>
      <c r="L4" s="16">
        <v>12.2</v>
      </c>
      <c r="O4" t="s">
        <v>17</v>
      </c>
    </row>
    <row r="5" spans="1:19" x14ac:dyDescent="0.3">
      <c r="A5" t="s">
        <v>18</v>
      </c>
      <c r="B5" s="10">
        <v>49.7</v>
      </c>
      <c r="C5" s="10">
        <v>37.299999999999997</v>
      </c>
      <c r="D5" s="10">
        <v>43.5</v>
      </c>
      <c r="E5" s="16">
        <v>21.04</v>
      </c>
      <c r="G5" t="s">
        <v>18</v>
      </c>
      <c r="H5" s="11">
        <v>38.200000000000003</v>
      </c>
      <c r="I5" s="11">
        <v>27.9</v>
      </c>
      <c r="J5" s="11">
        <v>33.1</v>
      </c>
      <c r="K5" s="17">
        <v>6.03</v>
      </c>
      <c r="L5" s="16">
        <v>15.7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4.8000000000000043</v>
      </c>
      <c r="C13" s="12">
        <f t="shared" si="0"/>
        <v>2.3999999999999986</v>
      </c>
      <c r="D13" s="12">
        <f t="shared" si="0"/>
        <v>3.6000000000000014</v>
      </c>
      <c r="E13" s="18">
        <f t="shared" si="0"/>
        <v>9.2899999999999991</v>
      </c>
      <c r="G13" t="s">
        <v>16</v>
      </c>
      <c r="H13" s="12">
        <f t="shared" ref="H13:L15" si="1">H3-H8</f>
        <v>-1.5</v>
      </c>
      <c r="I13" s="12">
        <f t="shared" si="1"/>
        <v>-1.7000000000000028</v>
      </c>
      <c r="J13" s="12">
        <f t="shared" si="1"/>
        <v>-1.6999999999999993</v>
      </c>
      <c r="K13" s="18">
        <f t="shared" si="1"/>
        <v>2.3200000000000003</v>
      </c>
      <c r="L13" s="16">
        <f t="shared" si="1"/>
        <v>25.699999999999996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2</v>
      </c>
      <c r="C14" s="12">
        <f t="shared" si="0"/>
        <v>0</v>
      </c>
      <c r="D14" s="12">
        <f t="shared" si="0"/>
        <v>1</v>
      </c>
      <c r="E14" s="18">
        <f t="shared" si="0"/>
        <v>0.36999999999999922</v>
      </c>
      <c r="G14" t="s">
        <v>17</v>
      </c>
      <c r="H14" s="12">
        <f t="shared" si="1"/>
        <v>-0.19999999999999574</v>
      </c>
      <c r="I14" s="12">
        <f t="shared" si="1"/>
        <v>-1</v>
      </c>
      <c r="J14" s="12">
        <f t="shared" si="1"/>
        <v>-0.60000000000000142</v>
      </c>
      <c r="K14" s="18">
        <f t="shared" si="1"/>
        <v>1.2000000000000002</v>
      </c>
      <c r="L14" s="16">
        <f t="shared" si="1"/>
        <v>-15.5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8.9000000000000057</v>
      </c>
      <c r="C15" s="12">
        <f t="shared" si="0"/>
        <v>6.5999999999999979</v>
      </c>
      <c r="D15" s="12">
        <f t="shared" si="0"/>
        <v>7.7000000000000028</v>
      </c>
      <c r="E15" s="18">
        <f t="shared" si="0"/>
        <v>10.51</v>
      </c>
      <c r="G15" t="s">
        <v>18</v>
      </c>
      <c r="H15" s="12">
        <f t="shared" si="1"/>
        <v>3</v>
      </c>
      <c r="I15" s="12">
        <f t="shared" si="1"/>
        <v>3</v>
      </c>
      <c r="J15" s="12">
        <f t="shared" si="1"/>
        <v>3</v>
      </c>
      <c r="K15" s="18">
        <f t="shared" si="1"/>
        <v>1.9000000000000004</v>
      </c>
      <c r="L15" s="16">
        <f t="shared" si="1"/>
        <v>-1.1000000000000014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0.120603015075377</v>
      </c>
      <c r="C18" s="5">
        <f t="shared" si="3"/>
        <v>7.7669902912621311E-2</v>
      </c>
      <c r="D18" s="5">
        <f t="shared" si="3"/>
        <v>0.10198300283286124</v>
      </c>
      <c r="E18" s="5">
        <f t="shared" si="3"/>
        <v>0.65284609978917774</v>
      </c>
      <c r="G18" t="s">
        <v>16</v>
      </c>
      <c r="H18" s="5">
        <f t="shared" ref="H18:L20" si="4">H13/H8</f>
        <v>-4.3988269794721403E-2</v>
      </c>
      <c r="I18" s="5">
        <f t="shared" si="4"/>
        <v>-6.6406250000000111E-2</v>
      </c>
      <c r="J18" s="5">
        <f t="shared" si="4"/>
        <v>-5.6856187290969876E-2</v>
      </c>
      <c r="K18" s="5">
        <f t="shared" si="4"/>
        <v>0.39726027397260277</v>
      </c>
      <c r="L18" s="5">
        <f t="shared" si="4"/>
        <v>1.6474358974358971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5.037783375314861E-2</v>
      </c>
      <c r="C19" s="5">
        <f t="shared" si="3"/>
        <v>0</v>
      </c>
      <c r="D19" s="5">
        <f t="shared" si="3"/>
        <v>2.865329512893983E-2</v>
      </c>
      <c r="E19" s="5">
        <f t="shared" si="3"/>
        <v>2.4025974025973975E-2</v>
      </c>
      <c r="G19" t="s">
        <v>17</v>
      </c>
      <c r="H19" s="5">
        <f t="shared" si="4"/>
        <v>-6.0975609756096271E-3</v>
      </c>
      <c r="I19" s="5">
        <f t="shared" si="4"/>
        <v>-4.2194092827004218E-2</v>
      </c>
      <c r="J19" s="5">
        <f t="shared" si="4"/>
        <v>-2.1201413427561887E-2</v>
      </c>
      <c r="K19" s="5">
        <f t="shared" si="4"/>
        <v>0.2242990654205608</v>
      </c>
      <c r="L19" s="5">
        <f t="shared" si="4"/>
        <v>-0.55956678700361018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0.21813725490196093</v>
      </c>
      <c r="C20" s="5">
        <f t="shared" si="3"/>
        <v>0.21498371335504879</v>
      </c>
      <c r="D20" s="5">
        <f t="shared" si="3"/>
        <v>0.21508379888268167</v>
      </c>
      <c r="E20" s="5">
        <f t="shared" si="3"/>
        <v>0.9981006647673315</v>
      </c>
      <c r="G20" t="s">
        <v>18</v>
      </c>
      <c r="H20" s="5">
        <f t="shared" si="4"/>
        <v>8.5227272727272721E-2</v>
      </c>
      <c r="I20" s="5">
        <f t="shared" si="4"/>
        <v>0.12048192771084339</v>
      </c>
      <c r="J20" s="5">
        <f t="shared" si="4"/>
        <v>9.9667774086378738E-2</v>
      </c>
      <c r="K20" s="5">
        <f t="shared" si="4"/>
        <v>0.46004842615012115</v>
      </c>
      <c r="L20" s="5">
        <f>L15/L10</f>
        <v>-6.5476190476190563E-2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0.50224103585657354</v>
      </c>
      <c r="H21" s="13"/>
      <c r="I21" s="13"/>
      <c r="J21" s="13"/>
      <c r="K21" s="5">
        <f>(SUM(K3:K5)-SUM(K8:K10))/SUM(K8:K10)</f>
        <v>0.35378590078328992</v>
      </c>
      <c r="L21" s="5">
        <f>(SUM(L3:L5)-SUM(L8:L10))/SUM(L8:L10)</f>
        <v>0.15141430948419315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S115"/>
  <sheetViews>
    <sheetView workbookViewId="0">
      <selection activeCell="H27" sqref="H2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45.5</v>
      </c>
      <c r="C3" s="10">
        <v>35</v>
      </c>
      <c r="D3" s="10">
        <v>40.200000000000003</v>
      </c>
      <c r="E3" s="16">
        <v>6.93</v>
      </c>
      <c r="G3" t="s">
        <v>31</v>
      </c>
      <c r="H3" s="11">
        <v>42.5</v>
      </c>
      <c r="I3" s="11">
        <v>31.3</v>
      </c>
      <c r="J3" s="11">
        <v>36.9</v>
      </c>
      <c r="K3" s="17">
        <v>6.37</v>
      </c>
      <c r="L3" s="16">
        <v>4.0999999999999996</v>
      </c>
      <c r="O3" t="s">
        <v>31</v>
      </c>
      <c r="P3" s="11">
        <v>45.2</v>
      </c>
      <c r="Q3" s="11">
        <v>34.4</v>
      </c>
      <c r="R3" s="11">
        <v>39.799999999999997</v>
      </c>
      <c r="S3" s="17">
        <v>7.92</v>
      </c>
    </row>
    <row r="4" spans="1:19" x14ac:dyDescent="0.3">
      <c r="A4" t="s">
        <v>32</v>
      </c>
      <c r="B4" s="10">
        <v>49.5</v>
      </c>
      <c r="C4" s="10">
        <v>36.6</v>
      </c>
      <c r="D4" s="10">
        <v>43</v>
      </c>
      <c r="E4" s="16">
        <v>9.14</v>
      </c>
      <c r="G4" t="s">
        <v>32</v>
      </c>
      <c r="H4" s="11">
        <v>47.6</v>
      </c>
      <c r="I4" s="11">
        <v>34.5</v>
      </c>
      <c r="J4" s="11">
        <v>41</v>
      </c>
      <c r="K4" s="17">
        <v>3.63</v>
      </c>
      <c r="L4" s="16">
        <v>0</v>
      </c>
      <c r="O4" t="s">
        <v>32</v>
      </c>
      <c r="P4" s="11">
        <v>49.3</v>
      </c>
      <c r="Q4" s="11">
        <v>37.4</v>
      </c>
      <c r="R4" s="11">
        <v>43.4</v>
      </c>
      <c r="S4" s="17">
        <v>3.81</v>
      </c>
    </row>
    <row r="5" spans="1:19" x14ac:dyDescent="0.3">
      <c r="A5" t="s">
        <v>33</v>
      </c>
      <c r="B5" s="10">
        <v>55.2</v>
      </c>
      <c r="C5" s="10">
        <v>42.5</v>
      </c>
      <c r="D5" s="10">
        <v>48.9</v>
      </c>
      <c r="E5" s="16">
        <v>8.99</v>
      </c>
      <c r="G5" t="s">
        <v>33</v>
      </c>
      <c r="H5" s="11">
        <v>53.2</v>
      </c>
      <c r="I5" s="11">
        <v>39.5</v>
      </c>
      <c r="J5" s="11">
        <v>46.4</v>
      </c>
      <c r="K5" s="17">
        <v>9.1999999999999993</v>
      </c>
      <c r="L5" s="16">
        <v>0</v>
      </c>
      <c r="O5" t="s">
        <v>33</v>
      </c>
      <c r="P5" s="11">
        <v>53</v>
      </c>
      <c r="Q5" s="11">
        <v>42.2</v>
      </c>
      <c r="R5" s="11">
        <v>47.6</v>
      </c>
      <c r="S5" s="17">
        <v>9.01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1.7999999999999972</v>
      </c>
      <c r="C13" s="12">
        <f t="shared" si="0"/>
        <v>3.1000000000000014</v>
      </c>
      <c r="D13" s="12">
        <f t="shared" si="0"/>
        <v>2.4000000000000057</v>
      </c>
      <c r="E13" s="18">
        <f t="shared" si="0"/>
        <v>-3.9600000000000009</v>
      </c>
      <c r="G13" t="s">
        <v>31</v>
      </c>
      <c r="H13" s="12">
        <f t="shared" ref="H13:L15" si="1">H3-H8</f>
        <v>2.8999999999999986</v>
      </c>
      <c r="I13" s="12">
        <f t="shared" si="1"/>
        <v>3.4000000000000021</v>
      </c>
      <c r="J13" s="12">
        <f t="shared" si="1"/>
        <v>3.1000000000000014</v>
      </c>
      <c r="K13" s="18">
        <f t="shared" si="1"/>
        <v>2.5900000000000003</v>
      </c>
      <c r="L13" s="16">
        <f t="shared" si="1"/>
        <v>-7.5</v>
      </c>
      <c r="O13" t="s">
        <v>31</v>
      </c>
      <c r="P13" s="12">
        <f t="shared" ref="P13:S15" si="2">P3-P8</f>
        <v>2.1000000000000014</v>
      </c>
      <c r="Q13" s="12">
        <f t="shared" si="2"/>
        <v>1.5</v>
      </c>
      <c r="R13" s="12">
        <f t="shared" si="2"/>
        <v>1.8999999999999986</v>
      </c>
      <c r="S13" s="18">
        <f t="shared" si="2"/>
        <v>1.7699999999999996</v>
      </c>
    </row>
    <row r="14" spans="1:19" x14ac:dyDescent="0.3">
      <c r="A14" t="s">
        <v>32</v>
      </c>
      <c r="B14" s="12">
        <f t="shared" si="0"/>
        <v>0.10000000000000142</v>
      </c>
      <c r="C14" s="12">
        <f t="shared" si="0"/>
        <v>1.1000000000000014</v>
      </c>
      <c r="D14" s="12">
        <f t="shared" si="0"/>
        <v>0.5</v>
      </c>
      <c r="E14" s="18">
        <f t="shared" si="0"/>
        <v>-0.24000000000000021</v>
      </c>
      <c r="G14" t="s">
        <v>32</v>
      </c>
      <c r="H14" s="12">
        <f t="shared" si="1"/>
        <v>-0.79999999999999716</v>
      </c>
      <c r="I14" s="12">
        <f t="shared" si="1"/>
        <v>1.2000000000000028</v>
      </c>
      <c r="J14" s="12">
        <f t="shared" si="1"/>
        <v>0.20000000000000284</v>
      </c>
      <c r="K14" s="18">
        <f t="shared" si="1"/>
        <v>0.69</v>
      </c>
      <c r="L14" s="16">
        <f t="shared" si="1"/>
        <v>-1.1000000000000001</v>
      </c>
      <c r="O14" t="s">
        <v>32</v>
      </c>
      <c r="P14" s="12">
        <f t="shared" si="2"/>
        <v>1.0999999999999943</v>
      </c>
      <c r="Q14" s="12">
        <f t="shared" si="2"/>
        <v>0.60000000000000142</v>
      </c>
      <c r="R14" s="12">
        <f t="shared" si="2"/>
        <v>0.89999999999999858</v>
      </c>
      <c r="S14" s="18">
        <f t="shared" si="2"/>
        <v>-0.53999999999999959</v>
      </c>
    </row>
    <row r="15" spans="1:19" x14ac:dyDescent="0.3">
      <c r="A15" t="s">
        <v>33</v>
      </c>
      <c r="B15" s="12">
        <f t="shared" si="0"/>
        <v>-0.69999999999999574</v>
      </c>
      <c r="C15" s="12">
        <f t="shared" si="0"/>
        <v>1.1000000000000014</v>
      </c>
      <c r="D15" s="12">
        <f t="shared" si="0"/>
        <v>0.29999999999999716</v>
      </c>
      <c r="E15" s="18">
        <f t="shared" si="0"/>
        <v>0.79000000000000092</v>
      </c>
      <c r="G15" t="s">
        <v>33</v>
      </c>
      <c r="H15" s="12">
        <f t="shared" si="1"/>
        <v>-3.3999999999999986</v>
      </c>
      <c r="I15" s="12">
        <f t="shared" si="1"/>
        <v>-1.1000000000000014</v>
      </c>
      <c r="J15" s="12">
        <f t="shared" si="1"/>
        <v>-2.2000000000000028</v>
      </c>
      <c r="K15" s="18">
        <f t="shared" si="1"/>
        <v>5.7999999999999989</v>
      </c>
      <c r="L15" s="16">
        <f t="shared" si="1"/>
        <v>0</v>
      </c>
      <c r="O15" t="s">
        <v>33</v>
      </c>
      <c r="P15" s="12">
        <f t="shared" si="2"/>
        <v>-0.10000000000000142</v>
      </c>
      <c r="Q15" s="12">
        <f t="shared" si="2"/>
        <v>-0.19999999999999574</v>
      </c>
      <c r="R15" s="12">
        <f t="shared" si="2"/>
        <v>-0.19999999999999574</v>
      </c>
      <c r="S15" s="18">
        <f t="shared" si="2"/>
        <v>4.7799999999999994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4.1189931350114346E-2</v>
      </c>
      <c r="C18" s="5">
        <f t="shared" si="3"/>
        <v>9.7178683385579986E-2</v>
      </c>
      <c r="D18" s="5">
        <f t="shared" si="3"/>
        <v>6.3492063492063641E-2</v>
      </c>
      <c r="E18" s="5">
        <f t="shared" si="3"/>
        <v>-0.3636363636363637</v>
      </c>
      <c r="G18" t="s">
        <v>31</v>
      </c>
      <c r="H18" s="5">
        <f t="shared" ref="H18:L20" si="4">H13/H8</f>
        <v>7.323232323232319E-2</v>
      </c>
      <c r="I18" s="5">
        <f t="shared" si="4"/>
        <v>0.1218637992831542</v>
      </c>
      <c r="J18" s="5">
        <f t="shared" si="4"/>
        <v>9.1715976331360999E-2</v>
      </c>
      <c r="K18" s="5">
        <f t="shared" si="4"/>
        <v>0.68518518518518534</v>
      </c>
      <c r="L18" s="5">
        <f t="shared" si="4"/>
        <v>-0.64655172413793105</v>
      </c>
      <c r="O18" t="s">
        <v>31</v>
      </c>
      <c r="P18" s="5">
        <f t="shared" ref="P18:S20" si="5">P13/P8</f>
        <v>4.8723897911832979E-2</v>
      </c>
      <c r="Q18" s="5">
        <f t="shared" si="5"/>
        <v>4.5592705167173252E-2</v>
      </c>
      <c r="R18" s="5">
        <f t="shared" si="5"/>
        <v>5.0131926121371996E-2</v>
      </c>
      <c r="S18" s="5">
        <f t="shared" si="5"/>
        <v>0.28780487804878041</v>
      </c>
    </row>
    <row r="19" spans="1:19" x14ac:dyDescent="0.3">
      <c r="A19" t="s">
        <v>32</v>
      </c>
      <c r="B19" s="5">
        <f t="shared" si="3"/>
        <v>2.0242914979757371E-3</v>
      </c>
      <c r="C19" s="5">
        <f t="shared" si="3"/>
        <v>3.0985915492957785E-2</v>
      </c>
      <c r="D19" s="5">
        <f t="shared" si="3"/>
        <v>1.1764705882352941E-2</v>
      </c>
      <c r="E19" s="5">
        <f t="shared" si="3"/>
        <v>-2.558635394456292E-2</v>
      </c>
      <c r="G19" t="s">
        <v>32</v>
      </c>
      <c r="H19" s="5">
        <f t="shared" si="4"/>
        <v>-1.6528925619834652E-2</v>
      </c>
      <c r="I19" s="5">
        <f t="shared" si="4"/>
        <v>3.6036036036036126E-2</v>
      </c>
      <c r="J19" s="5">
        <f t="shared" si="4"/>
        <v>4.9019607843137957E-3</v>
      </c>
      <c r="K19" s="5">
        <f t="shared" si="4"/>
        <v>0.23469387755102039</v>
      </c>
      <c r="L19" s="5">
        <f t="shared" si="4"/>
        <v>-1</v>
      </c>
      <c r="O19" t="s">
        <v>32</v>
      </c>
      <c r="P19" s="5">
        <f t="shared" si="5"/>
        <v>2.2821576763485358E-2</v>
      </c>
      <c r="Q19" s="5">
        <f t="shared" si="5"/>
        <v>1.6304347826086998E-2</v>
      </c>
      <c r="R19" s="5">
        <f t="shared" si="5"/>
        <v>2.1176470588235262E-2</v>
      </c>
      <c r="S19" s="5">
        <f t="shared" si="5"/>
        <v>-0.12413793103448267</v>
      </c>
    </row>
    <row r="20" spans="1:19" x14ac:dyDescent="0.3">
      <c r="A20" t="s">
        <v>33</v>
      </c>
      <c r="B20" s="5">
        <f t="shared" si="3"/>
        <v>-1.2522361359570586E-2</v>
      </c>
      <c r="C20" s="5">
        <f t="shared" si="3"/>
        <v>2.6570048309178779E-2</v>
      </c>
      <c r="D20" s="5">
        <f t="shared" si="3"/>
        <v>6.1728395061727811E-3</v>
      </c>
      <c r="E20" s="5">
        <f t="shared" si="3"/>
        <v>9.6341463414634274E-2</v>
      </c>
      <c r="G20" t="s">
        <v>33</v>
      </c>
      <c r="H20" s="5">
        <f t="shared" si="4"/>
        <v>-6.0070671378091849E-2</v>
      </c>
      <c r="I20" s="5">
        <f t="shared" si="4"/>
        <v>-2.7093596059113333E-2</v>
      </c>
      <c r="J20" s="5">
        <f t="shared" si="4"/>
        <v>-4.5267489711934214E-2</v>
      </c>
      <c r="K20" s="5">
        <f t="shared" si="4"/>
        <v>1.7058823529411762</v>
      </c>
      <c r="L20" s="5"/>
      <c r="O20" t="s">
        <v>33</v>
      </c>
      <c r="P20" s="5">
        <f t="shared" si="5"/>
        <v>-1.8832391713747914E-3</v>
      </c>
      <c r="Q20" s="5">
        <f t="shared" si="5"/>
        <v>-4.7169811320753709E-3</v>
      </c>
      <c r="R20" s="5">
        <f t="shared" si="5"/>
        <v>-4.184100418409953E-3</v>
      </c>
      <c r="S20" s="5">
        <f t="shared" si="5"/>
        <v>1.1300236406619382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-0.11977520196698278</v>
      </c>
      <c r="H21" s="13"/>
      <c r="I21" s="13"/>
      <c r="J21" s="13"/>
      <c r="K21" s="5">
        <f>(SUM(K3:K5)-SUM(K8:K10))/SUM(K8:K10)</f>
        <v>0.89723320158102771</v>
      </c>
      <c r="L21" s="5">
        <f>(SUM(L3:L5)-SUM(L8:L10))/SUM(L8:L10)</f>
        <v>-0.67716535433070868</v>
      </c>
      <c r="P21" s="13"/>
      <c r="Q21" s="13"/>
      <c r="R21" s="13"/>
      <c r="S21" s="5">
        <f>(SUM(S3:S5)-SUM(S8:S10))/SUM(S8:S10)</f>
        <v>0.40801086218601501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S20"/>
  <sheetViews>
    <sheetView workbookViewId="0">
      <selection activeCell="F4" sqref="F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62.2</v>
      </c>
      <c r="C3" s="10">
        <v>49.2</v>
      </c>
      <c r="D3" s="10">
        <v>55.7</v>
      </c>
      <c r="E3" s="16">
        <v>2.42</v>
      </c>
      <c r="G3" t="s">
        <v>36</v>
      </c>
      <c r="H3" s="1">
        <v>64.3</v>
      </c>
      <c r="I3" s="1">
        <v>46</v>
      </c>
      <c r="J3" s="1">
        <v>55.2</v>
      </c>
      <c r="K3" s="1">
        <v>2.98</v>
      </c>
      <c r="L3" s="1">
        <v>0</v>
      </c>
      <c r="O3" t="s">
        <v>36</v>
      </c>
      <c r="P3">
        <v>58.2</v>
      </c>
      <c r="Q3">
        <v>47.8</v>
      </c>
      <c r="R3">
        <v>53</v>
      </c>
      <c r="S3">
        <v>3.35</v>
      </c>
    </row>
    <row r="4" spans="1:19" x14ac:dyDescent="0.3">
      <c r="A4" t="s">
        <v>37</v>
      </c>
      <c r="B4" s="10">
        <v>63.8</v>
      </c>
      <c r="C4" s="10">
        <v>53.1</v>
      </c>
      <c r="D4" s="10">
        <v>58.4</v>
      </c>
      <c r="E4" s="16">
        <v>3.05</v>
      </c>
      <c r="G4" t="s">
        <v>37</v>
      </c>
      <c r="H4" s="11">
        <v>63.1</v>
      </c>
      <c r="I4" s="11">
        <v>50.8</v>
      </c>
      <c r="J4" s="11">
        <v>56.9</v>
      </c>
      <c r="K4" s="17">
        <v>5.18</v>
      </c>
      <c r="L4" s="16">
        <v>0</v>
      </c>
      <c r="O4" t="s">
        <v>37</v>
      </c>
      <c r="P4">
        <v>59.2</v>
      </c>
      <c r="Q4">
        <v>52.2</v>
      </c>
      <c r="R4">
        <v>55.7</v>
      </c>
      <c r="S4">
        <v>5.1100000000000003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1.4000000000000057</v>
      </c>
      <c r="C11" s="12">
        <f t="shared" si="0"/>
        <v>1.9000000000000057</v>
      </c>
      <c r="D11" s="12">
        <f t="shared" si="0"/>
        <v>1.6000000000000014</v>
      </c>
      <c r="E11" s="18">
        <f t="shared" si="0"/>
        <v>-4.18</v>
      </c>
      <c r="G11" t="s">
        <v>36</v>
      </c>
      <c r="H11" s="12">
        <f t="shared" ref="H11:L12" si="1">H3-H7</f>
        <v>2.0999999999999943</v>
      </c>
      <c r="I11" s="12">
        <f t="shared" si="1"/>
        <v>-0.89999999999999858</v>
      </c>
      <c r="J11" s="12">
        <f t="shared" si="1"/>
        <v>0.60000000000000142</v>
      </c>
      <c r="K11" s="18">
        <f t="shared" si="1"/>
        <v>-0.26000000000000023</v>
      </c>
      <c r="L11" s="16">
        <f t="shared" si="1"/>
        <v>0</v>
      </c>
      <c r="O11" t="s">
        <v>36</v>
      </c>
      <c r="P11" s="12">
        <f t="shared" ref="P11:S12" si="2">P3-P7</f>
        <v>0.40000000000000568</v>
      </c>
      <c r="Q11" s="12">
        <f t="shared" si="2"/>
        <v>0</v>
      </c>
      <c r="R11" s="12">
        <f t="shared" si="2"/>
        <v>0.20000000000000284</v>
      </c>
      <c r="S11" s="18">
        <f t="shared" si="2"/>
        <v>0.45999999999999996</v>
      </c>
    </row>
    <row r="12" spans="1:19" x14ac:dyDescent="0.3">
      <c r="A12" t="s">
        <v>37</v>
      </c>
      <c r="B12" s="12">
        <f t="shared" si="0"/>
        <v>-0.10000000000000142</v>
      </c>
      <c r="C12" s="12">
        <f t="shared" si="0"/>
        <v>1.7000000000000028</v>
      </c>
      <c r="D12" s="12">
        <f t="shared" si="0"/>
        <v>0.69999999999999574</v>
      </c>
      <c r="E12" s="18">
        <f t="shared" si="0"/>
        <v>-3.5200000000000005</v>
      </c>
      <c r="G12" t="s">
        <v>37</v>
      </c>
      <c r="H12" s="12">
        <f t="shared" si="1"/>
        <v>-0.79999999999999716</v>
      </c>
      <c r="I12" s="12">
        <f t="shared" si="1"/>
        <v>0.89999999999999858</v>
      </c>
      <c r="J12" s="12">
        <f t="shared" si="1"/>
        <v>0</v>
      </c>
      <c r="K12" s="18">
        <f t="shared" si="1"/>
        <v>0.58000000000000007</v>
      </c>
      <c r="L12" s="16">
        <f t="shared" si="1"/>
        <v>0</v>
      </c>
      <c r="O12" t="s">
        <v>37</v>
      </c>
      <c r="P12" s="12">
        <f t="shared" si="2"/>
        <v>-1.1999999999999957</v>
      </c>
      <c r="Q12" s="12">
        <f t="shared" si="2"/>
        <v>0.30000000000000426</v>
      </c>
      <c r="R12" s="12">
        <f t="shared" si="2"/>
        <v>-0.5</v>
      </c>
      <c r="S12" s="18">
        <f t="shared" si="2"/>
        <v>0.99000000000000021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2.302631578947378E-2</v>
      </c>
      <c r="C15" s="5">
        <f t="shared" si="3"/>
        <v>4.0169133192389128E-2</v>
      </c>
      <c r="D15" s="5">
        <f t="shared" si="3"/>
        <v>2.9574861367837362E-2</v>
      </c>
      <c r="E15" s="5">
        <f t="shared" si="3"/>
        <v>-0.6333333333333333</v>
      </c>
      <c r="G15" t="s">
        <v>36</v>
      </c>
      <c r="H15" s="5">
        <f t="shared" ref="H15:K16" si="4">H11/H7</f>
        <v>3.376205787781341E-2</v>
      </c>
      <c r="I15" s="5">
        <f t="shared" si="4"/>
        <v>-1.9189765458422145E-2</v>
      </c>
      <c r="J15" s="5">
        <f t="shared" si="4"/>
        <v>1.0989010989011014E-2</v>
      </c>
      <c r="K15" s="5">
        <f t="shared" si="4"/>
        <v>-8.0246913580246979E-2</v>
      </c>
      <c r="L15" s="5"/>
      <c r="O15" t="s">
        <v>36</v>
      </c>
      <c r="P15" s="5">
        <f t="shared" ref="P15:S16" si="5">P11/P7</f>
        <v>6.9204152249135939E-3</v>
      </c>
      <c r="Q15" s="5">
        <f t="shared" si="5"/>
        <v>0</v>
      </c>
      <c r="R15" s="5">
        <f t="shared" si="5"/>
        <v>3.7878787878788418E-3</v>
      </c>
      <c r="S15" s="5">
        <f t="shared" si="5"/>
        <v>0.15916955017301035</v>
      </c>
    </row>
    <row r="16" spans="1:19" x14ac:dyDescent="0.3">
      <c r="A16" t="s">
        <v>37</v>
      </c>
      <c r="B16" s="5">
        <f t="shared" si="3"/>
        <v>-1.5649452269170803E-3</v>
      </c>
      <c r="C16" s="5">
        <f t="shared" si="3"/>
        <v>3.307392996108955E-2</v>
      </c>
      <c r="D16" s="5">
        <f t="shared" si="3"/>
        <v>1.2131715771230428E-2</v>
      </c>
      <c r="E16" s="5">
        <f t="shared" si="3"/>
        <v>-0.53576864535768653</v>
      </c>
      <c r="G16" t="s">
        <v>37</v>
      </c>
      <c r="H16" s="5">
        <f t="shared" si="4"/>
        <v>-1.2519561815336418E-2</v>
      </c>
      <c r="I16" s="5">
        <f t="shared" si="4"/>
        <v>1.803607214428855E-2</v>
      </c>
      <c r="J16" s="5">
        <f t="shared" si="4"/>
        <v>0</v>
      </c>
      <c r="K16" s="5">
        <f t="shared" si="4"/>
        <v>0.12608695652173915</v>
      </c>
      <c r="L16" s="5"/>
      <c r="O16" t="s">
        <v>37</v>
      </c>
      <c r="P16" s="5">
        <f t="shared" si="5"/>
        <v>-1.9867549668874104E-2</v>
      </c>
      <c r="Q16" s="5">
        <f t="shared" si="5"/>
        <v>5.7803468208093307E-3</v>
      </c>
      <c r="R16" s="5">
        <f t="shared" si="5"/>
        <v>-8.8967971530249101E-3</v>
      </c>
      <c r="S16" s="5">
        <f t="shared" si="5"/>
        <v>0.24029126213592236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-0.58466211085801068</v>
      </c>
      <c r="H17" s="13"/>
      <c r="I17" s="13"/>
      <c r="J17" s="13"/>
      <c r="K17" s="5">
        <f>(SUM(K3:K4)-SUM(K7:K8))/SUM(K7:K8)</f>
        <v>4.0816326530612283E-2</v>
      </c>
      <c r="L17" s="5"/>
      <c r="P17" s="13"/>
      <c r="Q17" s="13"/>
      <c r="R17" s="13"/>
      <c r="S17" s="5">
        <f>(SUM(S3:S4)-SUM(S7:S8))/SUM(S7:S8)</f>
        <v>0.20684736091298161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S25"/>
  <sheetViews>
    <sheetView topLeftCell="P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64.2</v>
      </c>
      <c r="C3" s="2">
        <v>52.3</v>
      </c>
      <c r="D3" s="2">
        <v>58.2</v>
      </c>
      <c r="E3" s="2">
        <v>4.17</v>
      </c>
      <c r="G3" t="s">
        <v>6</v>
      </c>
      <c r="H3" s="4">
        <v>63.4</v>
      </c>
      <c r="I3" s="4">
        <v>48.5</v>
      </c>
      <c r="J3" s="4">
        <v>55.9</v>
      </c>
      <c r="K3" s="4">
        <v>5.0199999999999996</v>
      </c>
      <c r="L3" s="4">
        <v>0</v>
      </c>
      <c r="O3" t="s">
        <v>6</v>
      </c>
      <c r="P3" s="4">
        <v>60.7</v>
      </c>
      <c r="Q3" s="4">
        <v>51.7</v>
      </c>
      <c r="R3" s="4">
        <v>56.2</v>
      </c>
      <c r="S3" s="4">
        <v>6.79</v>
      </c>
    </row>
    <row r="4" spans="1:19" x14ac:dyDescent="0.3">
      <c r="A4" t="s">
        <v>7</v>
      </c>
      <c r="B4" s="2">
        <v>54.7</v>
      </c>
      <c r="C4" s="2">
        <v>43.3</v>
      </c>
      <c r="D4" s="2">
        <v>49</v>
      </c>
      <c r="E4" s="2">
        <v>23.25</v>
      </c>
      <c r="G4" t="s">
        <v>7</v>
      </c>
      <c r="H4" s="4">
        <v>52.3</v>
      </c>
      <c r="I4" s="4">
        <v>41.2</v>
      </c>
      <c r="J4" s="4">
        <v>46.7</v>
      </c>
      <c r="K4" s="4">
        <v>11.45</v>
      </c>
      <c r="L4" s="4">
        <v>0</v>
      </c>
      <c r="O4" t="s">
        <v>7</v>
      </c>
      <c r="P4" s="4">
        <v>53.6</v>
      </c>
      <c r="Q4" s="4">
        <v>43.8</v>
      </c>
      <c r="R4" s="4">
        <v>48.7</v>
      </c>
      <c r="S4" s="4">
        <v>12.61</v>
      </c>
    </row>
    <row r="5" spans="1:19" x14ac:dyDescent="0.3">
      <c r="A5" t="s">
        <v>8</v>
      </c>
      <c r="B5" s="2">
        <v>49.2</v>
      </c>
      <c r="C5" s="2">
        <v>38</v>
      </c>
      <c r="D5" s="2">
        <v>43.6</v>
      </c>
      <c r="E5" s="2">
        <v>10.4</v>
      </c>
      <c r="G5" t="s">
        <v>8</v>
      </c>
      <c r="H5" s="4">
        <v>45.2</v>
      </c>
      <c r="I5" s="4">
        <v>35.799999999999997</v>
      </c>
      <c r="J5" s="4">
        <v>40.5</v>
      </c>
      <c r="K5" s="4">
        <v>5.9</v>
      </c>
      <c r="L5" s="4">
        <v>1.1000000000000001</v>
      </c>
      <c r="O5" t="s">
        <v>8</v>
      </c>
      <c r="P5" s="4">
        <v>49</v>
      </c>
      <c r="Q5" s="4">
        <v>39.5</v>
      </c>
      <c r="R5" s="4">
        <v>44.2</v>
      </c>
      <c r="S5" s="4">
        <v>8.69</v>
      </c>
    </row>
    <row r="6" spans="1:19" x14ac:dyDescent="0.3">
      <c r="A6" t="s">
        <v>9</v>
      </c>
      <c r="B6" s="4">
        <v>46.1</v>
      </c>
      <c r="C6" s="4">
        <v>37.299999999999997</v>
      </c>
      <c r="D6" s="4">
        <v>41.7</v>
      </c>
      <c r="E6" s="4">
        <v>16.46</v>
      </c>
      <c r="G6" t="s">
        <v>9</v>
      </c>
      <c r="H6" s="4">
        <v>42.2</v>
      </c>
      <c r="I6" s="4">
        <v>34.5</v>
      </c>
      <c r="J6" s="4">
        <v>38.4</v>
      </c>
      <c r="K6" s="4">
        <v>7.91</v>
      </c>
      <c r="L6" s="4">
        <v>4.4000000000000004</v>
      </c>
      <c r="O6" t="s">
        <v>9</v>
      </c>
      <c r="P6" s="4">
        <v>46.7</v>
      </c>
      <c r="Q6" s="4">
        <v>37.4</v>
      </c>
      <c r="R6" s="4">
        <v>42</v>
      </c>
      <c r="S6" s="4">
        <v>10.95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0</v>
      </c>
      <c r="C15" s="1">
        <f t="shared" si="0"/>
        <v>0.5</v>
      </c>
      <c r="D15" s="1">
        <f t="shared" si="0"/>
        <v>0.30000000000000426</v>
      </c>
      <c r="E15" s="1">
        <f t="shared" si="0"/>
        <v>-5.6400000000000006</v>
      </c>
      <c r="G15" t="s">
        <v>6</v>
      </c>
      <c r="H15" s="1">
        <f t="shared" ref="H15:L18" si="1">H3-H9</f>
        <v>0.69999999999999574</v>
      </c>
      <c r="I15" s="1">
        <f t="shared" si="1"/>
        <v>-0.39999999999999858</v>
      </c>
      <c r="J15" s="1">
        <f t="shared" si="1"/>
        <v>0</v>
      </c>
      <c r="K15" s="1">
        <f t="shared" si="1"/>
        <v>-0.71000000000000085</v>
      </c>
      <c r="L15" s="1">
        <f t="shared" si="1"/>
        <v>0</v>
      </c>
      <c r="O15" t="s">
        <v>6</v>
      </c>
      <c r="P15" s="1">
        <f t="shared" ref="P15:S18" si="2">P3-P9</f>
        <v>-1.1999999999999957</v>
      </c>
      <c r="Q15" s="1">
        <f t="shared" si="2"/>
        <v>-0.79999999999999716</v>
      </c>
      <c r="R15" s="1">
        <f t="shared" si="2"/>
        <v>-1</v>
      </c>
      <c r="S15" s="1">
        <f t="shared" si="2"/>
        <v>-8.0000000000000071E-2</v>
      </c>
    </row>
    <row r="16" spans="1:19" x14ac:dyDescent="0.3">
      <c r="A16" t="s">
        <v>7</v>
      </c>
      <c r="B16" s="1">
        <f t="shared" si="0"/>
        <v>-3.7999999999999972</v>
      </c>
      <c r="C16" s="1">
        <f t="shared" si="0"/>
        <v>-3.2000000000000028</v>
      </c>
      <c r="D16" s="1">
        <f t="shared" si="0"/>
        <v>-3.5</v>
      </c>
      <c r="E16" s="1">
        <f t="shared" si="0"/>
        <v>9.4600000000000009</v>
      </c>
      <c r="G16" t="s">
        <v>7</v>
      </c>
      <c r="H16" s="1">
        <f t="shared" si="1"/>
        <v>-3.4000000000000057</v>
      </c>
      <c r="I16" s="1">
        <f t="shared" si="1"/>
        <v>-3.1999999999999957</v>
      </c>
      <c r="J16" s="1">
        <f t="shared" si="1"/>
        <v>-3.1999999999999957</v>
      </c>
      <c r="K16" s="1">
        <f t="shared" si="1"/>
        <v>2.8099999999999987</v>
      </c>
      <c r="L16" s="1">
        <f t="shared" si="1"/>
        <v>0</v>
      </c>
      <c r="O16" t="s">
        <v>7</v>
      </c>
      <c r="P16" s="1">
        <f t="shared" si="2"/>
        <v>-4.1999999999999957</v>
      </c>
      <c r="Q16" s="1">
        <f t="shared" si="2"/>
        <v>-4.4000000000000057</v>
      </c>
      <c r="R16" s="1">
        <f t="shared" si="2"/>
        <v>-4.1999999999999957</v>
      </c>
      <c r="S16" s="43">
        <f t="shared" si="2"/>
        <v>0.85999999999999943</v>
      </c>
    </row>
    <row r="17" spans="1:19" x14ac:dyDescent="0.3">
      <c r="A17" t="s">
        <v>8</v>
      </c>
      <c r="B17" s="1">
        <f t="shared" si="0"/>
        <v>-1.5</v>
      </c>
      <c r="C17" s="1">
        <f t="shared" si="0"/>
        <v>-1.8999999999999986</v>
      </c>
      <c r="D17" s="1">
        <f t="shared" si="0"/>
        <v>-1.6999999999999957</v>
      </c>
      <c r="E17" s="1">
        <f t="shared" si="0"/>
        <v>-8.8199999999999985</v>
      </c>
      <c r="G17" t="s">
        <v>8</v>
      </c>
      <c r="H17" s="1">
        <f t="shared" si="1"/>
        <v>-1.6999999999999957</v>
      </c>
      <c r="I17" s="1">
        <f t="shared" si="1"/>
        <v>-2</v>
      </c>
      <c r="J17" s="1">
        <f t="shared" si="1"/>
        <v>-1.8999999999999986</v>
      </c>
      <c r="K17" s="1">
        <f t="shared" si="1"/>
        <v>-2.7300000000000004</v>
      </c>
      <c r="L17" s="1">
        <f t="shared" si="1"/>
        <v>0.30000000000000004</v>
      </c>
      <c r="O17" t="s">
        <v>8</v>
      </c>
      <c r="P17" s="1">
        <f t="shared" si="2"/>
        <v>-1.5</v>
      </c>
      <c r="Q17" s="1">
        <f t="shared" si="2"/>
        <v>-2.1000000000000014</v>
      </c>
      <c r="R17" s="1">
        <f t="shared" si="2"/>
        <v>-1.8999999999999986</v>
      </c>
      <c r="S17" s="43">
        <f t="shared" si="2"/>
        <v>-4.26</v>
      </c>
    </row>
    <row r="18" spans="1:19" x14ac:dyDescent="0.3">
      <c r="A18" t="s">
        <v>9</v>
      </c>
      <c r="B18" s="1">
        <f t="shared" si="0"/>
        <v>2.8999999999999986</v>
      </c>
      <c r="C18" s="1">
        <f t="shared" si="0"/>
        <v>3.6999999999999957</v>
      </c>
      <c r="D18" s="1">
        <f t="shared" si="0"/>
        <v>3.3000000000000043</v>
      </c>
      <c r="E18" s="1">
        <f t="shared" si="0"/>
        <v>-0.16999999999999815</v>
      </c>
      <c r="G18" t="s">
        <v>9</v>
      </c>
      <c r="H18" s="1">
        <f t="shared" si="1"/>
        <v>4.4000000000000057</v>
      </c>
      <c r="I18" s="1">
        <f t="shared" si="1"/>
        <v>5.3999999999999986</v>
      </c>
      <c r="J18" s="1">
        <f t="shared" si="1"/>
        <v>5</v>
      </c>
      <c r="K18" s="1">
        <f t="shared" si="1"/>
        <v>1.92</v>
      </c>
      <c r="L18" s="1">
        <f t="shared" si="1"/>
        <v>-8.6999999999999993</v>
      </c>
      <c r="O18" t="s">
        <v>9</v>
      </c>
      <c r="P18" s="1">
        <f t="shared" si="2"/>
        <v>3</v>
      </c>
      <c r="Q18" s="1">
        <f t="shared" si="2"/>
        <v>2.1999999999999957</v>
      </c>
      <c r="R18" s="43">
        <f t="shared" si="2"/>
        <v>2.5</v>
      </c>
      <c r="S18" s="43">
        <f t="shared" si="2"/>
        <v>1.17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0</v>
      </c>
      <c r="C21" s="5">
        <f t="shared" si="3"/>
        <v>9.6525096525096523E-3</v>
      </c>
      <c r="D21" s="5">
        <f t="shared" si="3"/>
        <v>5.1813471502591413E-3</v>
      </c>
      <c r="E21" s="5">
        <f t="shared" si="3"/>
        <v>-0.57492354740061169</v>
      </c>
      <c r="G21" t="s">
        <v>6</v>
      </c>
      <c r="H21" s="5">
        <f t="shared" ref="H21:K24" si="4">H15/H9</f>
        <v>1.1164274322168991E-2</v>
      </c>
      <c r="I21" s="5">
        <f t="shared" si="4"/>
        <v>-8.1799591002044703E-3</v>
      </c>
      <c r="J21" s="5">
        <f t="shared" si="4"/>
        <v>0</v>
      </c>
      <c r="K21" s="5">
        <f t="shared" si="4"/>
        <v>-0.12390924956369996</v>
      </c>
      <c r="L21" s="5"/>
      <c r="O21" t="s">
        <v>6</v>
      </c>
      <c r="P21" s="5">
        <f t="shared" ref="P21:S24" si="5">P15/P9</f>
        <v>-1.938610662358636E-2</v>
      </c>
      <c r="Q21" s="5">
        <f t="shared" si="5"/>
        <v>-1.5238095238095184E-2</v>
      </c>
      <c r="R21" s="44">
        <f t="shared" si="5"/>
        <v>-1.748251748251748E-2</v>
      </c>
      <c r="S21" s="44">
        <f t="shared" si="5"/>
        <v>-1.1644832605531306E-2</v>
      </c>
    </row>
    <row r="22" spans="1:19" x14ac:dyDescent="0.3">
      <c r="A22" t="s">
        <v>7</v>
      </c>
      <c r="B22" s="5">
        <f t="shared" si="3"/>
        <v>-6.4957264957264907E-2</v>
      </c>
      <c r="C22" s="5">
        <f t="shared" si="3"/>
        <v>-6.8817204301075324E-2</v>
      </c>
      <c r="D22" s="5">
        <f t="shared" si="3"/>
        <v>-6.6666666666666666E-2</v>
      </c>
      <c r="E22" s="5">
        <f t="shared" si="3"/>
        <v>0.68600435097897039</v>
      </c>
      <c r="G22" t="s">
        <v>7</v>
      </c>
      <c r="H22" s="5">
        <f t="shared" si="4"/>
        <v>-6.1041292639138336E-2</v>
      </c>
      <c r="I22" s="5">
        <f t="shared" si="4"/>
        <v>-7.2072072072071974E-2</v>
      </c>
      <c r="J22" s="5">
        <f t="shared" si="4"/>
        <v>-6.4128256513025964E-2</v>
      </c>
      <c r="K22" s="5">
        <f t="shared" si="4"/>
        <v>0.32523148148148129</v>
      </c>
      <c r="L22" s="5"/>
      <c r="O22" t="s">
        <v>7</v>
      </c>
      <c r="P22" s="5">
        <f t="shared" si="5"/>
        <v>-7.2664359861591629E-2</v>
      </c>
      <c r="Q22" s="5">
        <f t="shared" si="5"/>
        <v>-9.1286307053942015E-2</v>
      </c>
      <c r="R22" s="44">
        <f t="shared" si="5"/>
        <v>-7.9395085066162496E-2</v>
      </c>
      <c r="S22" s="44">
        <f t="shared" si="5"/>
        <v>7.3191489361702083E-2</v>
      </c>
    </row>
    <row r="23" spans="1:19" x14ac:dyDescent="0.3">
      <c r="A23" t="s">
        <v>8</v>
      </c>
      <c r="B23" s="5">
        <f t="shared" si="3"/>
        <v>-2.9585798816568046E-2</v>
      </c>
      <c r="C23" s="5">
        <f t="shared" si="3"/>
        <v>-4.7619047619047582E-2</v>
      </c>
      <c r="D23" s="5">
        <f t="shared" si="3"/>
        <v>-3.7527593818984455E-2</v>
      </c>
      <c r="E23" s="5">
        <f t="shared" si="3"/>
        <v>-0.45889698231009363</v>
      </c>
      <c r="G23" t="s">
        <v>8</v>
      </c>
      <c r="H23" s="5">
        <f t="shared" si="4"/>
        <v>-3.6247334754797349E-2</v>
      </c>
      <c r="I23" s="5">
        <f t="shared" si="4"/>
        <v>-5.2910052910052914E-2</v>
      </c>
      <c r="J23" s="5">
        <f t="shared" si="4"/>
        <v>-4.481132075471695E-2</v>
      </c>
      <c r="K23" s="5">
        <f t="shared" si="4"/>
        <v>-0.31633835457705678</v>
      </c>
      <c r="L23" s="5">
        <f>L17/L11</f>
        <v>0.37500000000000006</v>
      </c>
      <c r="O23" t="s">
        <v>8</v>
      </c>
      <c r="P23" s="5">
        <f t="shared" si="5"/>
        <v>-2.9702970297029702E-2</v>
      </c>
      <c r="Q23" s="5">
        <f t="shared" si="5"/>
        <v>-5.0480769230769267E-2</v>
      </c>
      <c r="R23" s="44">
        <f t="shared" si="5"/>
        <v>-4.1214750542299318E-2</v>
      </c>
      <c r="S23" s="44">
        <f t="shared" si="5"/>
        <v>-0.32895752895752894</v>
      </c>
    </row>
    <row r="24" spans="1:19" x14ac:dyDescent="0.3">
      <c r="A24" t="s">
        <v>9</v>
      </c>
      <c r="B24" s="5">
        <f t="shared" si="3"/>
        <v>6.7129629629629595E-2</v>
      </c>
      <c r="C24" s="5">
        <f t="shared" si="3"/>
        <v>0.11011904761904749</v>
      </c>
      <c r="D24" s="5">
        <f t="shared" si="3"/>
        <v>8.5937500000000111E-2</v>
      </c>
      <c r="E24" s="5">
        <f t="shared" si="3"/>
        <v>-1.0222489476848957E-2</v>
      </c>
      <c r="G24" t="s">
        <v>9</v>
      </c>
      <c r="H24" s="5">
        <f t="shared" si="4"/>
        <v>0.11640211640211656</v>
      </c>
      <c r="I24" s="5">
        <f t="shared" si="4"/>
        <v>0.1855670103092783</v>
      </c>
      <c r="J24" s="5">
        <f t="shared" si="4"/>
        <v>0.14970059880239522</v>
      </c>
      <c r="K24" s="5">
        <f t="shared" si="4"/>
        <v>0.32053422370617696</v>
      </c>
      <c r="L24" s="5">
        <f>L18/L12</f>
        <v>-0.66412213740458015</v>
      </c>
      <c r="O24" t="s">
        <v>9</v>
      </c>
      <c r="P24" s="5">
        <f t="shared" si="5"/>
        <v>6.8649885583524028E-2</v>
      </c>
      <c r="Q24" s="5">
        <f t="shared" si="5"/>
        <v>6.2499999999999875E-2</v>
      </c>
      <c r="R24" s="44">
        <f t="shared" si="5"/>
        <v>6.3291139240506333E-2</v>
      </c>
      <c r="S24" s="44">
        <f t="shared" si="5"/>
        <v>0.1196319018404908</v>
      </c>
    </row>
    <row r="25" spans="1:19" x14ac:dyDescent="0.3">
      <c r="A25" t="s">
        <v>15</v>
      </c>
      <c r="E25" s="5">
        <f>(SUM(E3:E6)-SUM(E9:E12))/SUM(E9:E12)</f>
        <v>-8.6963835155592958E-2</v>
      </c>
      <c r="K25" s="5">
        <f>(SUM(K3:K6)-SUM(K9:K12))/SUM(K9:K12)</f>
        <v>4.4498102794066761E-2</v>
      </c>
      <c r="L25" s="5">
        <f>(SUM(L3:L6)-SUM(L9:L12))/SUM(L9:L12)</f>
        <v>-0.60431654676258995</v>
      </c>
      <c r="S25" s="5">
        <f>(SUM(S3:S6)-SUM(S9:S12))/SUM(S9:S12)</f>
        <v>-5.5864570737606027E-2</v>
      </c>
    </row>
  </sheetData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S21"/>
  <sheetViews>
    <sheetView topLeftCell="G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37</v>
      </c>
      <c r="C3" s="10">
        <v>28</v>
      </c>
      <c r="D3" s="10">
        <v>32.5</v>
      </c>
      <c r="E3" s="16">
        <v>5.76</v>
      </c>
      <c r="G3" t="s">
        <v>16</v>
      </c>
      <c r="H3" s="11">
        <v>31</v>
      </c>
      <c r="I3" s="11">
        <v>20.100000000000001</v>
      </c>
      <c r="J3" s="11">
        <v>25.5</v>
      </c>
      <c r="K3" s="17">
        <v>5.73</v>
      </c>
      <c r="L3" s="16">
        <v>25</v>
      </c>
      <c r="O3" t="s">
        <v>16</v>
      </c>
      <c r="P3">
        <v>39</v>
      </c>
      <c r="Q3">
        <v>29.6</v>
      </c>
      <c r="R3">
        <v>34.299999999999997</v>
      </c>
      <c r="S3">
        <v>8.11</v>
      </c>
    </row>
    <row r="4" spans="1:19" x14ac:dyDescent="0.3">
      <c r="A4" t="s">
        <v>17</v>
      </c>
      <c r="B4" s="10">
        <v>37.1</v>
      </c>
      <c r="C4" s="10">
        <v>27.1</v>
      </c>
      <c r="D4" s="10">
        <v>32.1</v>
      </c>
      <c r="E4" s="16">
        <v>12.25</v>
      </c>
      <c r="G4" t="s">
        <v>17</v>
      </c>
      <c r="H4" s="11">
        <v>31.2</v>
      </c>
      <c r="I4" s="11">
        <v>17.8</v>
      </c>
      <c r="J4" s="11">
        <v>24.5</v>
      </c>
      <c r="K4" s="17">
        <v>9.11</v>
      </c>
      <c r="L4" s="16">
        <v>32.5</v>
      </c>
      <c r="O4" t="s">
        <v>17</v>
      </c>
      <c r="P4">
        <v>38.5</v>
      </c>
      <c r="Q4">
        <v>29.3</v>
      </c>
      <c r="R4">
        <v>33.9</v>
      </c>
      <c r="S4">
        <v>12.36</v>
      </c>
    </row>
    <row r="5" spans="1:19" x14ac:dyDescent="0.3">
      <c r="A5" t="s">
        <v>18</v>
      </c>
      <c r="B5" s="10">
        <v>44.3</v>
      </c>
      <c r="C5" s="10">
        <v>33</v>
      </c>
      <c r="D5" s="10">
        <v>38.700000000000003</v>
      </c>
      <c r="E5" s="16">
        <v>21.78</v>
      </c>
      <c r="G5" t="s">
        <v>18</v>
      </c>
      <c r="H5" s="11">
        <v>37</v>
      </c>
      <c r="I5" s="11">
        <v>23.4</v>
      </c>
      <c r="J5" s="11">
        <v>30.2</v>
      </c>
      <c r="K5" s="17">
        <v>8.09</v>
      </c>
      <c r="L5" s="16">
        <v>36.799999999999997</v>
      </c>
      <c r="O5" t="s">
        <v>18</v>
      </c>
      <c r="P5">
        <v>43.9</v>
      </c>
      <c r="Q5">
        <v>32.700000000000003</v>
      </c>
      <c r="R5">
        <v>38.299999999999997</v>
      </c>
      <c r="S5">
        <v>8.67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-2.7999999999999972</v>
      </c>
      <c r="C13" s="12">
        <f t="shared" si="0"/>
        <v>-2.8999999999999986</v>
      </c>
      <c r="D13" s="12">
        <f t="shared" si="0"/>
        <v>-2.7999999999999972</v>
      </c>
      <c r="E13" s="18">
        <f t="shared" si="0"/>
        <v>-8.4700000000000006</v>
      </c>
      <c r="G13" t="s">
        <v>16</v>
      </c>
      <c r="H13" s="12">
        <f t="shared" ref="H13:L15" si="1">H3-H8</f>
        <v>-3.1000000000000014</v>
      </c>
      <c r="I13" s="12">
        <f t="shared" si="1"/>
        <v>-5.5</v>
      </c>
      <c r="J13" s="12">
        <f t="shared" si="1"/>
        <v>-4.3999999999999986</v>
      </c>
      <c r="K13" s="18">
        <f t="shared" si="1"/>
        <v>-0.10999999999999943</v>
      </c>
      <c r="L13" s="16">
        <f t="shared" si="1"/>
        <v>9.4</v>
      </c>
      <c r="O13" t="s">
        <v>16</v>
      </c>
      <c r="P13" s="12">
        <f t="shared" ref="P13:S15" si="2">P3-P8</f>
        <v>-1.8999999999999986</v>
      </c>
      <c r="Q13" s="12">
        <f t="shared" si="2"/>
        <v>-3.2999999999999972</v>
      </c>
      <c r="R13" s="12">
        <f t="shared" si="2"/>
        <v>-2.6000000000000014</v>
      </c>
      <c r="S13" s="18">
        <f t="shared" si="2"/>
        <v>-0.74000000000000021</v>
      </c>
    </row>
    <row r="14" spans="1:19" x14ac:dyDescent="0.3">
      <c r="A14" t="s">
        <v>17</v>
      </c>
      <c r="B14" s="12">
        <f t="shared" si="0"/>
        <v>-2.6000000000000014</v>
      </c>
      <c r="C14" s="12">
        <f t="shared" si="0"/>
        <v>-3</v>
      </c>
      <c r="D14" s="12">
        <f t="shared" si="0"/>
        <v>-2.7999999999999972</v>
      </c>
      <c r="E14" s="18">
        <f t="shared" si="0"/>
        <v>-3.1500000000000004</v>
      </c>
      <c r="G14" t="s">
        <v>17</v>
      </c>
      <c r="H14" s="12">
        <f t="shared" si="1"/>
        <v>-1.5999999999999979</v>
      </c>
      <c r="I14" s="12">
        <f t="shared" si="1"/>
        <v>-5.8999999999999986</v>
      </c>
      <c r="J14" s="12">
        <f t="shared" si="1"/>
        <v>-3.8000000000000007</v>
      </c>
      <c r="K14" s="18">
        <f t="shared" si="1"/>
        <v>3.76</v>
      </c>
      <c r="L14" s="16">
        <f t="shared" si="1"/>
        <v>4.8000000000000007</v>
      </c>
      <c r="O14" t="s">
        <v>17</v>
      </c>
      <c r="P14" s="12">
        <f t="shared" si="2"/>
        <v>-2</v>
      </c>
      <c r="Q14" s="12">
        <f t="shared" si="2"/>
        <v>-2.9999999999999964</v>
      </c>
      <c r="R14" s="12">
        <f t="shared" si="2"/>
        <v>-2.5</v>
      </c>
      <c r="S14" s="18">
        <f t="shared" si="2"/>
        <v>3.9799999999999986</v>
      </c>
    </row>
    <row r="15" spans="1:19" x14ac:dyDescent="0.3">
      <c r="A15" t="s">
        <v>18</v>
      </c>
      <c r="B15" s="12">
        <f t="shared" si="0"/>
        <v>3.5</v>
      </c>
      <c r="C15" s="12">
        <f t="shared" si="0"/>
        <v>2.3000000000000007</v>
      </c>
      <c r="D15" s="12">
        <f t="shared" si="0"/>
        <v>2.9000000000000057</v>
      </c>
      <c r="E15" s="18">
        <f t="shared" si="0"/>
        <v>11.250000000000002</v>
      </c>
      <c r="G15" t="s">
        <v>18</v>
      </c>
      <c r="H15" s="12">
        <f t="shared" si="1"/>
        <v>1.7999999999999972</v>
      </c>
      <c r="I15" s="12">
        <f t="shared" si="1"/>
        <v>-1.5</v>
      </c>
      <c r="J15" s="12">
        <f t="shared" si="1"/>
        <v>9.9999999999997868E-2</v>
      </c>
      <c r="K15" s="18">
        <f t="shared" si="1"/>
        <v>3.96</v>
      </c>
      <c r="L15" s="16">
        <f t="shared" si="1"/>
        <v>19.999999999999996</v>
      </c>
      <c r="O15" t="s">
        <v>18</v>
      </c>
      <c r="P15" s="12">
        <f t="shared" si="2"/>
        <v>2.6000000000000014</v>
      </c>
      <c r="Q15" s="12">
        <f t="shared" si="2"/>
        <v>0.60000000000000142</v>
      </c>
      <c r="R15" s="12">
        <f t="shared" si="2"/>
        <v>1.5999999999999943</v>
      </c>
      <c r="S15" s="18">
        <f t="shared" si="2"/>
        <v>2.1799999999999997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-7.0351758793969779E-2</v>
      </c>
      <c r="C18" s="5">
        <f t="shared" si="3"/>
        <v>-9.3851132686084096E-2</v>
      </c>
      <c r="D18" s="5">
        <f t="shared" si="3"/>
        <v>-7.9320113314447521E-2</v>
      </c>
      <c r="E18" s="5">
        <f t="shared" si="3"/>
        <v>-0.59522136331693609</v>
      </c>
      <c r="G18" t="s">
        <v>16</v>
      </c>
      <c r="H18" s="5">
        <f t="shared" ref="H18:L20" si="4">H13/H8</f>
        <v>-9.0909090909090953E-2</v>
      </c>
      <c r="I18" s="5">
        <f t="shared" si="4"/>
        <v>-0.21484375</v>
      </c>
      <c r="J18" s="5">
        <f t="shared" si="4"/>
        <v>-0.14715719063545146</v>
      </c>
      <c r="K18" s="5">
        <f t="shared" si="4"/>
        <v>-1.8835616438356066E-2</v>
      </c>
      <c r="L18" s="5">
        <f t="shared" si="4"/>
        <v>0.60256410256410264</v>
      </c>
      <c r="O18" t="s">
        <v>16</v>
      </c>
      <c r="P18" s="5">
        <f t="shared" ref="P18:S20" si="5">P13/P8</f>
        <v>-4.6454767726161333E-2</v>
      </c>
      <c r="Q18" s="5">
        <f t="shared" si="5"/>
        <v>-0.10030395136778107</v>
      </c>
      <c r="R18" s="5">
        <f t="shared" si="5"/>
        <v>-7.0460704607046107E-2</v>
      </c>
      <c r="S18" s="5">
        <f t="shared" si="5"/>
        <v>-8.3615819209039571E-2</v>
      </c>
    </row>
    <row r="19" spans="1:19" x14ac:dyDescent="0.3">
      <c r="A19" t="s">
        <v>17</v>
      </c>
      <c r="B19" s="5">
        <f t="shared" si="3"/>
        <v>-6.5491183879093223E-2</v>
      </c>
      <c r="C19" s="5">
        <f t="shared" si="3"/>
        <v>-9.9667774086378738E-2</v>
      </c>
      <c r="D19" s="5">
        <f t="shared" si="3"/>
        <v>-8.0229226361031442E-2</v>
      </c>
      <c r="E19" s="5">
        <f t="shared" si="3"/>
        <v>-0.20454545454545456</v>
      </c>
      <c r="G19" t="s">
        <v>17</v>
      </c>
      <c r="H19" s="5">
        <f t="shared" si="4"/>
        <v>-4.8780487804877988E-2</v>
      </c>
      <c r="I19" s="5">
        <f t="shared" si="4"/>
        <v>-0.24894514767932485</v>
      </c>
      <c r="J19" s="5">
        <f t="shared" si="4"/>
        <v>-0.13427561837455831</v>
      </c>
      <c r="K19" s="5">
        <f t="shared" si="4"/>
        <v>0.702803738317757</v>
      </c>
      <c r="L19" s="5">
        <f t="shared" si="4"/>
        <v>0.1732851985559567</v>
      </c>
      <c r="O19" t="s">
        <v>17</v>
      </c>
      <c r="P19" s="5">
        <f t="shared" si="5"/>
        <v>-4.9382716049382713E-2</v>
      </c>
      <c r="Q19" s="5">
        <f t="shared" si="5"/>
        <v>-9.2879256965944165E-2</v>
      </c>
      <c r="R19" s="5">
        <f t="shared" si="5"/>
        <v>-6.8681318681318687E-2</v>
      </c>
      <c r="S19" s="5">
        <f t="shared" si="5"/>
        <v>0.47494033412887809</v>
      </c>
    </row>
    <row r="20" spans="1:19" x14ac:dyDescent="0.3">
      <c r="A20" t="s">
        <v>18</v>
      </c>
      <c r="B20" s="5">
        <f t="shared" si="3"/>
        <v>8.5784313725490197E-2</v>
      </c>
      <c r="C20" s="5">
        <f t="shared" si="3"/>
        <v>7.4918566775244319E-2</v>
      </c>
      <c r="D20" s="5">
        <f t="shared" si="3"/>
        <v>8.1005586592178935E-2</v>
      </c>
      <c r="E20" s="5">
        <f t="shared" si="3"/>
        <v>1.0683760683760686</v>
      </c>
      <c r="G20" t="s">
        <v>18</v>
      </c>
      <c r="H20" s="5">
        <f t="shared" si="4"/>
        <v>5.1136363636363549E-2</v>
      </c>
      <c r="I20" s="5">
        <f t="shared" si="4"/>
        <v>-6.0240963855421693E-2</v>
      </c>
      <c r="J20" s="5">
        <f t="shared" si="4"/>
        <v>3.3222591362125535E-3</v>
      </c>
      <c r="K20" s="5">
        <f t="shared" si="4"/>
        <v>0.95883777239709445</v>
      </c>
      <c r="L20" s="5">
        <f>L15/L10</f>
        <v>1.1904761904761902</v>
      </c>
      <c r="O20" t="s">
        <v>18</v>
      </c>
      <c r="P20" s="5">
        <f t="shared" si="5"/>
        <v>6.295399515738502E-2</v>
      </c>
      <c r="Q20" s="5">
        <f t="shared" si="5"/>
        <v>1.8691588785046773E-2</v>
      </c>
      <c r="R20" s="5">
        <f t="shared" si="5"/>
        <v>4.3596730245231446E-2</v>
      </c>
      <c r="S20" s="5">
        <f t="shared" si="5"/>
        <v>0.33590138674884434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-9.213147410358679E-3</v>
      </c>
      <c r="H21" s="13"/>
      <c r="I21" s="13"/>
      <c r="J21" s="13"/>
      <c r="K21" s="5">
        <f>(SUM(K3:K5)-SUM(K8:K10))/SUM(K8:K10)</f>
        <v>0.49673629242819839</v>
      </c>
      <c r="L21" s="5">
        <f>(SUM(L3:L5)-SUM(L8:L10))/SUM(L8:L10)</f>
        <v>0.56905158069883532</v>
      </c>
      <c r="P21" s="13"/>
      <c r="Q21" s="13"/>
      <c r="R21" s="13"/>
      <c r="S21" s="5">
        <f>(SUM(S3:S5)-SUM(S8:S10))/SUM(S8:S10)</f>
        <v>0.22849915682967967</v>
      </c>
    </row>
  </sheetData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S115"/>
  <sheetViews>
    <sheetView workbookViewId="0">
      <selection activeCell="E6" sqref="E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44.8</v>
      </c>
      <c r="C3" s="10">
        <v>31.4</v>
      </c>
      <c r="D3" s="10">
        <v>38.1</v>
      </c>
      <c r="E3" s="16">
        <v>5.49</v>
      </c>
      <c r="G3" t="s">
        <v>31</v>
      </c>
      <c r="H3" s="11">
        <v>42.4</v>
      </c>
      <c r="I3" s="11">
        <v>29.2</v>
      </c>
      <c r="J3" s="11">
        <v>35.799999999999997</v>
      </c>
      <c r="K3" s="17">
        <v>3.5</v>
      </c>
      <c r="L3" s="16">
        <v>2.6</v>
      </c>
      <c r="O3" t="s">
        <v>31</v>
      </c>
      <c r="P3" s="11">
        <v>45.6</v>
      </c>
      <c r="Q3" s="11">
        <v>34.1</v>
      </c>
      <c r="R3" s="11">
        <v>39.9</v>
      </c>
      <c r="S3" s="17">
        <v>5.6</v>
      </c>
    </row>
    <row r="4" spans="1:19" x14ac:dyDescent="0.3">
      <c r="A4" t="s">
        <v>32</v>
      </c>
      <c r="B4" s="10">
        <v>50.8</v>
      </c>
      <c r="C4" s="10">
        <v>38.4</v>
      </c>
      <c r="D4" s="10">
        <v>44.6</v>
      </c>
      <c r="E4" s="16">
        <v>2.9</v>
      </c>
      <c r="G4" t="s">
        <v>32</v>
      </c>
      <c r="H4" s="11">
        <v>53.1</v>
      </c>
      <c r="I4" s="11">
        <v>35.700000000000003</v>
      </c>
      <c r="J4" s="11">
        <v>44.4</v>
      </c>
      <c r="K4" s="17">
        <v>1.94</v>
      </c>
      <c r="L4" s="16">
        <v>0</v>
      </c>
      <c r="O4" t="s">
        <v>32</v>
      </c>
      <c r="P4" s="11">
        <v>52.2</v>
      </c>
      <c r="Q4" s="11">
        <v>39.700000000000003</v>
      </c>
      <c r="R4" s="11">
        <v>46</v>
      </c>
      <c r="S4" s="17">
        <v>3.1</v>
      </c>
    </row>
    <row r="5" spans="1:19" x14ac:dyDescent="0.3">
      <c r="A5" t="s">
        <v>33</v>
      </c>
      <c r="B5" s="10">
        <v>60.1</v>
      </c>
      <c r="C5" s="10">
        <v>46.8</v>
      </c>
      <c r="D5" s="10">
        <v>53.5</v>
      </c>
      <c r="E5" s="16">
        <v>7.06</v>
      </c>
      <c r="G5" t="s">
        <v>33</v>
      </c>
      <c r="H5" s="11">
        <v>61.1</v>
      </c>
      <c r="I5" s="11">
        <v>43</v>
      </c>
      <c r="J5" s="11">
        <v>52</v>
      </c>
      <c r="K5" s="17">
        <v>2.19</v>
      </c>
      <c r="L5" s="16">
        <v>0</v>
      </c>
      <c r="O5" t="s">
        <v>33</v>
      </c>
      <c r="P5" s="11">
        <v>57.1</v>
      </c>
      <c r="Q5" s="11">
        <v>44.8</v>
      </c>
      <c r="R5" s="11">
        <v>51</v>
      </c>
      <c r="S5" s="17">
        <v>2.33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1.0999999999999943</v>
      </c>
      <c r="C13" s="12">
        <f t="shared" si="0"/>
        <v>-0.5</v>
      </c>
      <c r="D13" s="12">
        <f t="shared" si="0"/>
        <v>0.30000000000000426</v>
      </c>
      <c r="E13" s="18">
        <f t="shared" si="0"/>
        <v>-5.4</v>
      </c>
      <c r="G13" t="s">
        <v>31</v>
      </c>
      <c r="H13" s="12">
        <f t="shared" ref="H13:L15" si="1">H3-H8</f>
        <v>2.7999999999999972</v>
      </c>
      <c r="I13" s="12">
        <f t="shared" si="1"/>
        <v>1.3000000000000007</v>
      </c>
      <c r="J13" s="12">
        <f t="shared" si="1"/>
        <v>2</v>
      </c>
      <c r="K13" s="18">
        <f t="shared" si="1"/>
        <v>-0.2799999999999998</v>
      </c>
      <c r="L13" s="16">
        <f t="shared" si="1"/>
        <v>-9</v>
      </c>
      <c r="O13" t="s">
        <v>31</v>
      </c>
      <c r="P13" s="12">
        <f t="shared" ref="P13:S15" si="2">P3-P8</f>
        <v>2.5</v>
      </c>
      <c r="Q13" s="12">
        <f t="shared" si="2"/>
        <v>1.2000000000000028</v>
      </c>
      <c r="R13" s="12">
        <f t="shared" si="2"/>
        <v>2</v>
      </c>
      <c r="S13" s="18">
        <f t="shared" si="2"/>
        <v>-0.55000000000000071</v>
      </c>
    </row>
    <row r="14" spans="1:19" x14ac:dyDescent="0.3">
      <c r="A14" t="s">
        <v>32</v>
      </c>
      <c r="B14" s="12">
        <f t="shared" si="0"/>
        <v>1.3999999999999986</v>
      </c>
      <c r="C14" s="12">
        <f t="shared" si="0"/>
        <v>2.8999999999999986</v>
      </c>
      <c r="D14" s="12">
        <f t="shared" si="0"/>
        <v>2.1000000000000014</v>
      </c>
      <c r="E14" s="18">
        <f t="shared" si="0"/>
        <v>-6.48</v>
      </c>
      <c r="G14" t="s">
        <v>32</v>
      </c>
      <c r="H14" s="12">
        <f t="shared" si="1"/>
        <v>4.7000000000000028</v>
      </c>
      <c r="I14" s="12">
        <f t="shared" si="1"/>
        <v>2.4000000000000057</v>
      </c>
      <c r="J14" s="12">
        <f t="shared" si="1"/>
        <v>3.6000000000000014</v>
      </c>
      <c r="K14" s="18">
        <f t="shared" si="1"/>
        <v>-1</v>
      </c>
      <c r="L14" s="16">
        <f t="shared" si="1"/>
        <v>-1.1000000000000001</v>
      </c>
      <c r="O14" t="s">
        <v>32</v>
      </c>
      <c r="P14" s="12">
        <f t="shared" si="2"/>
        <v>4</v>
      </c>
      <c r="Q14" s="12">
        <f t="shared" si="2"/>
        <v>2.9000000000000057</v>
      </c>
      <c r="R14" s="12">
        <f t="shared" si="2"/>
        <v>3.5</v>
      </c>
      <c r="S14" s="18">
        <f t="shared" si="2"/>
        <v>-1.2499999999999996</v>
      </c>
    </row>
    <row r="15" spans="1:19" x14ac:dyDescent="0.3">
      <c r="A15" t="s">
        <v>33</v>
      </c>
      <c r="B15" s="12">
        <f t="shared" si="0"/>
        <v>4.2000000000000028</v>
      </c>
      <c r="C15" s="12">
        <f t="shared" si="0"/>
        <v>5.3999999999999986</v>
      </c>
      <c r="D15" s="12">
        <f t="shared" si="0"/>
        <v>4.8999999999999986</v>
      </c>
      <c r="E15" s="18">
        <f t="shared" si="0"/>
        <v>-1.1399999999999997</v>
      </c>
      <c r="G15" t="s">
        <v>33</v>
      </c>
      <c r="H15" s="12">
        <f t="shared" si="1"/>
        <v>4.5</v>
      </c>
      <c r="I15" s="12">
        <f t="shared" si="1"/>
        <v>2.3999999999999986</v>
      </c>
      <c r="J15" s="12">
        <f t="shared" si="1"/>
        <v>3.3999999999999986</v>
      </c>
      <c r="K15" s="18">
        <f t="shared" si="1"/>
        <v>-1.21</v>
      </c>
      <c r="L15" s="16">
        <f t="shared" si="1"/>
        <v>0</v>
      </c>
      <c r="O15" t="s">
        <v>33</v>
      </c>
      <c r="P15" s="12">
        <f t="shared" si="2"/>
        <v>4</v>
      </c>
      <c r="Q15" s="12">
        <f t="shared" si="2"/>
        <v>2.3999999999999986</v>
      </c>
      <c r="R15" s="12">
        <f t="shared" si="2"/>
        <v>3.2000000000000028</v>
      </c>
      <c r="S15" s="18">
        <f t="shared" si="2"/>
        <v>-1.9000000000000004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2.5171624713958677E-2</v>
      </c>
      <c r="C18" s="5">
        <f t="shared" si="3"/>
        <v>-1.5673981191222573E-2</v>
      </c>
      <c r="D18" s="5">
        <f t="shared" si="3"/>
        <v>7.9365079365080506E-3</v>
      </c>
      <c r="E18" s="5">
        <f t="shared" si="3"/>
        <v>-0.49586776859504134</v>
      </c>
      <c r="G18" t="s">
        <v>31</v>
      </c>
      <c r="H18" s="5">
        <f t="shared" ref="H18:L20" si="4">H13/H8</f>
        <v>7.0707070707070635E-2</v>
      </c>
      <c r="I18" s="5">
        <f t="shared" si="4"/>
        <v>4.6594982078853077E-2</v>
      </c>
      <c r="J18" s="5">
        <f t="shared" si="4"/>
        <v>5.9171597633136098E-2</v>
      </c>
      <c r="K18" s="5">
        <f t="shared" si="4"/>
        <v>-7.4074074074074028E-2</v>
      </c>
      <c r="L18" s="5">
        <f t="shared" si="4"/>
        <v>-0.77586206896551724</v>
      </c>
      <c r="O18" t="s">
        <v>31</v>
      </c>
      <c r="P18" s="5">
        <f t="shared" ref="P18:S20" si="5">P13/P8</f>
        <v>5.8004640371229696E-2</v>
      </c>
      <c r="Q18" s="5">
        <f t="shared" si="5"/>
        <v>3.647416413373869E-2</v>
      </c>
      <c r="R18" s="5">
        <f t="shared" si="5"/>
        <v>5.2770448548812667E-2</v>
      </c>
      <c r="S18" s="5">
        <f t="shared" si="5"/>
        <v>-8.9430894308943201E-2</v>
      </c>
    </row>
    <row r="19" spans="1:19" x14ac:dyDescent="0.3">
      <c r="A19" t="s">
        <v>32</v>
      </c>
      <c r="B19" s="5">
        <f t="shared" si="3"/>
        <v>2.8340080971659892E-2</v>
      </c>
      <c r="C19" s="5">
        <f t="shared" si="3"/>
        <v>8.1690140845070383E-2</v>
      </c>
      <c r="D19" s="5">
        <f t="shared" si="3"/>
        <v>4.9411764705882384E-2</v>
      </c>
      <c r="E19" s="5">
        <f t="shared" si="3"/>
        <v>-0.69083155650319827</v>
      </c>
      <c r="G19" t="s">
        <v>32</v>
      </c>
      <c r="H19" s="5">
        <f t="shared" si="4"/>
        <v>9.7107438016528991E-2</v>
      </c>
      <c r="I19" s="5">
        <f t="shared" si="4"/>
        <v>7.2072072072072252E-2</v>
      </c>
      <c r="J19" s="5">
        <f t="shared" si="4"/>
        <v>8.8235294117647106E-2</v>
      </c>
      <c r="K19" s="5">
        <f t="shared" si="4"/>
        <v>-0.3401360544217687</v>
      </c>
      <c r="L19" s="5">
        <f t="shared" si="4"/>
        <v>-1</v>
      </c>
      <c r="O19" t="s">
        <v>32</v>
      </c>
      <c r="P19" s="5">
        <f t="shared" si="5"/>
        <v>8.2987551867219914E-2</v>
      </c>
      <c r="Q19" s="5">
        <f t="shared" si="5"/>
        <v>7.8804347826087112E-2</v>
      </c>
      <c r="R19" s="5">
        <f t="shared" si="5"/>
        <v>8.2352941176470587E-2</v>
      </c>
      <c r="S19" s="5">
        <f t="shared" si="5"/>
        <v>-0.28735632183908039</v>
      </c>
    </row>
    <row r="20" spans="1:19" x14ac:dyDescent="0.3">
      <c r="A20" t="s">
        <v>33</v>
      </c>
      <c r="B20" s="5">
        <f t="shared" si="3"/>
        <v>7.5134168157424019E-2</v>
      </c>
      <c r="C20" s="5">
        <f t="shared" si="3"/>
        <v>0.13043478260869562</v>
      </c>
      <c r="D20" s="5">
        <f t="shared" si="3"/>
        <v>0.10082304526748968</v>
      </c>
      <c r="E20" s="5">
        <f t="shared" si="3"/>
        <v>-0.13902439024390242</v>
      </c>
      <c r="G20" t="s">
        <v>33</v>
      </c>
      <c r="H20" s="5">
        <f t="shared" si="4"/>
        <v>7.9505300353356886E-2</v>
      </c>
      <c r="I20" s="5">
        <f t="shared" si="4"/>
        <v>5.91133004926108E-2</v>
      </c>
      <c r="J20" s="5">
        <f t="shared" si="4"/>
        <v>6.9958847736625487E-2</v>
      </c>
      <c r="K20" s="5">
        <f t="shared" si="4"/>
        <v>-0.35588235294117648</v>
      </c>
      <c r="L20" s="5"/>
      <c r="O20" t="s">
        <v>33</v>
      </c>
      <c r="P20" s="5">
        <f t="shared" si="5"/>
        <v>7.5329566854990579E-2</v>
      </c>
      <c r="Q20" s="5">
        <f t="shared" si="5"/>
        <v>5.6603773584905627E-2</v>
      </c>
      <c r="R20" s="5">
        <f t="shared" si="5"/>
        <v>6.6945606694560733E-2</v>
      </c>
      <c r="S20" s="5">
        <f t="shared" si="5"/>
        <v>-0.44917257683215134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-0.45732349841938891</v>
      </c>
      <c r="H21" s="13"/>
      <c r="I21" s="13"/>
      <c r="J21" s="13"/>
      <c r="K21" s="5">
        <f>(SUM(K3:K5)-SUM(K8:K10))/SUM(K8:K10)</f>
        <v>-0.24604743083003958</v>
      </c>
      <c r="L21" s="5">
        <f>(SUM(L3:L5)-SUM(L8:L10))/SUM(L8:L10)</f>
        <v>-0.79527559055118113</v>
      </c>
      <c r="P21" s="13"/>
      <c r="Q21" s="13"/>
      <c r="R21" s="13"/>
      <c r="S21" s="5">
        <f>(SUM(S3:S5)-SUM(S8:S10))/SUM(S8:S10)</f>
        <v>-0.25118805159538365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S20"/>
  <sheetViews>
    <sheetView workbookViewId="0">
      <selection activeCell="E5" sqref="E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62.7</v>
      </c>
      <c r="C3" s="10">
        <v>48.6</v>
      </c>
      <c r="D3" s="10">
        <v>55.6</v>
      </c>
      <c r="E3" s="16">
        <v>2.2200000000000002</v>
      </c>
      <c r="G3" t="s">
        <v>36</v>
      </c>
      <c r="H3" s="1">
        <v>63.7</v>
      </c>
      <c r="I3" s="1">
        <v>47.9</v>
      </c>
      <c r="J3" s="1">
        <v>55.8</v>
      </c>
      <c r="K3" s="1">
        <v>4.92</v>
      </c>
      <c r="L3" s="1">
        <v>0</v>
      </c>
      <c r="O3" t="s">
        <v>36</v>
      </c>
      <c r="P3">
        <v>60.2</v>
      </c>
      <c r="Q3">
        <v>48.9</v>
      </c>
      <c r="R3">
        <v>54.5</v>
      </c>
      <c r="S3">
        <v>1.18</v>
      </c>
    </row>
    <row r="4" spans="1:19" x14ac:dyDescent="0.3">
      <c r="A4" t="s">
        <v>37</v>
      </c>
      <c r="B4" s="10">
        <v>66.599999999999994</v>
      </c>
      <c r="C4" s="10">
        <v>53.5</v>
      </c>
      <c r="D4" s="10">
        <v>60.1</v>
      </c>
      <c r="E4" s="16">
        <v>5.26</v>
      </c>
      <c r="G4" t="s">
        <v>37</v>
      </c>
      <c r="H4" s="11">
        <v>67.900000000000006</v>
      </c>
      <c r="I4" s="11">
        <v>51.2</v>
      </c>
      <c r="J4" s="11">
        <v>59.6</v>
      </c>
      <c r="K4" s="17">
        <v>2.25</v>
      </c>
      <c r="L4" s="16">
        <v>0</v>
      </c>
      <c r="O4" t="s">
        <v>37</v>
      </c>
      <c r="P4">
        <v>63.4</v>
      </c>
      <c r="Q4">
        <v>54</v>
      </c>
      <c r="R4">
        <v>58.7</v>
      </c>
      <c r="S4">
        <v>2.68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1.9000000000000057</v>
      </c>
      <c r="C11" s="12">
        <f t="shared" si="0"/>
        <v>1.3000000000000043</v>
      </c>
      <c r="D11" s="12">
        <f t="shared" si="0"/>
        <v>1.5</v>
      </c>
      <c r="E11" s="18">
        <f t="shared" si="0"/>
        <v>-4.379999999999999</v>
      </c>
      <c r="G11" t="s">
        <v>36</v>
      </c>
      <c r="H11" s="12">
        <f t="shared" ref="H11:L12" si="1">H3-H7</f>
        <v>1.5</v>
      </c>
      <c r="I11" s="12">
        <f t="shared" si="1"/>
        <v>1</v>
      </c>
      <c r="J11" s="12">
        <f t="shared" si="1"/>
        <v>1.1999999999999957</v>
      </c>
      <c r="K11" s="18">
        <f t="shared" si="1"/>
        <v>1.6799999999999997</v>
      </c>
      <c r="L11" s="16">
        <f t="shared" si="1"/>
        <v>0</v>
      </c>
      <c r="O11" t="s">
        <v>36</v>
      </c>
      <c r="P11" s="12">
        <f t="shared" ref="P11:S12" si="2">P3-P7</f>
        <v>2.4000000000000057</v>
      </c>
      <c r="Q11" s="12">
        <f t="shared" si="2"/>
        <v>1.1000000000000014</v>
      </c>
      <c r="R11" s="12">
        <f t="shared" si="2"/>
        <v>1.7000000000000028</v>
      </c>
      <c r="S11" s="18">
        <f t="shared" si="2"/>
        <v>-1.7100000000000002</v>
      </c>
    </row>
    <row r="12" spans="1:19" x14ac:dyDescent="0.3">
      <c r="A12" t="s">
        <v>37</v>
      </c>
      <c r="B12" s="12">
        <f t="shared" si="0"/>
        <v>2.6999999999999957</v>
      </c>
      <c r="C12" s="12">
        <f t="shared" si="0"/>
        <v>2.1000000000000014</v>
      </c>
      <c r="D12" s="12">
        <f t="shared" si="0"/>
        <v>2.3999999999999986</v>
      </c>
      <c r="E12" s="18">
        <f t="shared" si="0"/>
        <v>-1.3100000000000005</v>
      </c>
      <c r="G12" t="s">
        <v>37</v>
      </c>
      <c r="H12" s="12">
        <f t="shared" si="1"/>
        <v>4.0000000000000071</v>
      </c>
      <c r="I12" s="12">
        <f t="shared" si="1"/>
        <v>1.3000000000000043</v>
      </c>
      <c r="J12" s="12">
        <f t="shared" si="1"/>
        <v>2.7000000000000028</v>
      </c>
      <c r="K12" s="18">
        <f t="shared" si="1"/>
        <v>-2.3499999999999996</v>
      </c>
      <c r="L12" s="16">
        <f t="shared" si="1"/>
        <v>0</v>
      </c>
      <c r="O12" t="s">
        <v>37</v>
      </c>
      <c r="P12" s="12">
        <f t="shared" si="2"/>
        <v>3</v>
      </c>
      <c r="Q12" s="12">
        <f t="shared" si="2"/>
        <v>2.1000000000000014</v>
      </c>
      <c r="R12" s="12">
        <f t="shared" si="2"/>
        <v>2.5</v>
      </c>
      <c r="S12" s="18">
        <f t="shared" si="2"/>
        <v>-1.44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3.1250000000000097E-2</v>
      </c>
      <c r="C15" s="5">
        <f t="shared" si="3"/>
        <v>2.7484143763213623E-2</v>
      </c>
      <c r="D15" s="5">
        <f t="shared" si="3"/>
        <v>2.7726432532347505E-2</v>
      </c>
      <c r="E15" s="5">
        <f t="shared" si="3"/>
        <v>-0.66363636363636347</v>
      </c>
      <c r="G15" t="s">
        <v>36</v>
      </c>
      <c r="H15" s="5">
        <f t="shared" ref="H15:K16" si="4">H11/H7</f>
        <v>2.4115755627009645E-2</v>
      </c>
      <c r="I15" s="5">
        <f t="shared" si="4"/>
        <v>2.1321961620469083E-2</v>
      </c>
      <c r="J15" s="5">
        <f t="shared" si="4"/>
        <v>2.19780219780219E-2</v>
      </c>
      <c r="K15" s="5">
        <f t="shared" si="4"/>
        <v>0.51851851851851838</v>
      </c>
      <c r="L15" s="5"/>
      <c r="O15" t="s">
        <v>36</v>
      </c>
      <c r="P15" s="5">
        <f t="shared" ref="P15:S16" si="5">P11/P7</f>
        <v>4.1522491349481071E-2</v>
      </c>
      <c r="Q15" s="5">
        <f t="shared" si="5"/>
        <v>2.3012552301255262E-2</v>
      </c>
      <c r="R15" s="5">
        <f t="shared" si="5"/>
        <v>3.2196969696969752E-2</v>
      </c>
      <c r="S15" s="5">
        <f t="shared" si="5"/>
        <v>-0.59169550173010388</v>
      </c>
    </row>
    <row r="16" spans="1:19" x14ac:dyDescent="0.3">
      <c r="A16" t="s">
        <v>37</v>
      </c>
      <c r="B16" s="5">
        <f t="shared" si="3"/>
        <v>4.22535211267605E-2</v>
      </c>
      <c r="C16" s="5">
        <f t="shared" si="3"/>
        <v>4.0856031128404698E-2</v>
      </c>
      <c r="D16" s="5">
        <f t="shared" si="3"/>
        <v>4.159445407279027E-2</v>
      </c>
      <c r="E16" s="5">
        <f t="shared" si="3"/>
        <v>-0.19939117199391179</v>
      </c>
      <c r="G16" t="s">
        <v>37</v>
      </c>
      <c r="H16" s="5">
        <f t="shared" si="4"/>
        <v>6.2597809076682429E-2</v>
      </c>
      <c r="I16" s="5">
        <f t="shared" si="4"/>
        <v>2.6052104208416919E-2</v>
      </c>
      <c r="J16" s="5">
        <f t="shared" si="4"/>
        <v>4.7451669595782127E-2</v>
      </c>
      <c r="K16" s="5">
        <f t="shared" si="4"/>
        <v>-0.51086956521739124</v>
      </c>
      <c r="L16" s="5"/>
      <c r="O16" t="s">
        <v>37</v>
      </c>
      <c r="P16" s="5">
        <f t="shared" si="5"/>
        <v>4.9668874172185434E-2</v>
      </c>
      <c r="Q16" s="5">
        <f t="shared" si="5"/>
        <v>4.0462427745664768E-2</v>
      </c>
      <c r="R16" s="5">
        <f t="shared" si="5"/>
        <v>4.4483985765124551E-2</v>
      </c>
      <c r="S16" s="5">
        <f t="shared" si="5"/>
        <v>-0.34951456310679607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-0.43204252088078965</v>
      </c>
      <c r="H17" s="13"/>
      <c r="I17" s="13"/>
      <c r="J17" s="13"/>
      <c r="K17" s="5">
        <f>(SUM(K3:K4)-SUM(K7:K8))/SUM(K7:K8)</f>
        <v>-8.5459183673469385E-2</v>
      </c>
      <c r="L17" s="5"/>
      <c r="P17" s="13"/>
      <c r="Q17" s="13"/>
      <c r="R17" s="13"/>
      <c r="S17" s="5">
        <f>(SUM(S3:S4)-SUM(S7:S8))/SUM(S7:S8)</f>
        <v>-0.44935805991440791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S25"/>
  <sheetViews>
    <sheetView topLeftCell="P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67.5</v>
      </c>
      <c r="C3" s="2">
        <v>54.7</v>
      </c>
      <c r="D3" s="2">
        <v>61.1</v>
      </c>
      <c r="E3" s="2">
        <v>2.77</v>
      </c>
      <c r="G3" t="s">
        <v>6</v>
      </c>
      <c r="H3" s="4">
        <v>65.099999999999994</v>
      </c>
      <c r="I3" s="4">
        <v>49</v>
      </c>
      <c r="J3" s="4">
        <v>57</v>
      </c>
      <c r="K3" s="4">
        <v>3.2</v>
      </c>
      <c r="L3" s="4">
        <v>0</v>
      </c>
      <c r="O3" t="s">
        <v>6</v>
      </c>
      <c r="P3" s="4">
        <v>64.3</v>
      </c>
      <c r="Q3" s="4">
        <v>53.5</v>
      </c>
      <c r="R3" s="4">
        <v>58.9</v>
      </c>
      <c r="S3" s="4">
        <v>2.79</v>
      </c>
    </row>
    <row r="4" spans="1:19" x14ac:dyDescent="0.3">
      <c r="A4" t="s">
        <v>7</v>
      </c>
      <c r="B4" s="2">
        <v>61.3</v>
      </c>
      <c r="C4" s="2">
        <v>49.5</v>
      </c>
      <c r="D4" s="2">
        <v>55.4</v>
      </c>
      <c r="E4" s="2">
        <v>2.83</v>
      </c>
      <c r="G4" t="s">
        <v>7</v>
      </c>
      <c r="H4" s="4">
        <v>57</v>
      </c>
      <c r="I4" s="4">
        <v>45.4</v>
      </c>
      <c r="J4" s="4">
        <v>51.2</v>
      </c>
      <c r="K4" s="4">
        <v>8.44</v>
      </c>
      <c r="L4" s="4">
        <v>0</v>
      </c>
      <c r="O4" t="s">
        <v>7</v>
      </c>
      <c r="P4" s="4">
        <v>58.9</v>
      </c>
      <c r="Q4" s="4">
        <v>49.8</v>
      </c>
      <c r="R4" s="4">
        <v>54.3</v>
      </c>
      <c r="S4" s="4">
        <v>8.7100000000000009</v>
      </c>
    </row>
    <row r="5" spans="1:19" x14ac:dyDescent="0.3">
      <c r="A5" t="s">
        <v>8</v>
      </c>
      <c r="B5" s="2">
        <v>53.4</v>
      </c>
      <c r="C5" s="2">
        <v>44.9</v>
      </c>
      <c r="D5" s="2">
        <v>49.1</v>
      </c>
      <c r="E5" s="2">
        <v>14.8</v>
      </c>
      <c r="G5" t="s">
        <v>8</v>
      </c>
      <c r="H5" s="4">
        <v>50.1</v>
      </c>
      <c r="I5" s="4">
        <v>41.5</v>
      </c>
      <c r="J5" s="4">
        <v>45.8</v>
      </c>
      <c r="K5" s="4">
        <v>9</v>
      </c>
      <c r="L5" s="4">
        <v>0</v>
      </c>
      <c r="O5" t="s">
        <v>8</v>
      </c>
      <c r="P5" s="4">
        <v>54.1</v>
      </c>
      <c r="Q5" s="4">
        <v>46.1</v>
      </c>
      <c r="R5" s="4">
        <v>50.1</v>
      </c>
      <c r="S5" s="4">
        <v>11.32</v>
      </c>
    </row>
    <row r="6" spans="1:19" x14ac:dyDescent="0.3">
      <c r="A6" t="s">
        <v>9</v>
      </c>
      <c r="B6" s="4">
        <v>45.1</v>
      </c>
      <c r="C6" s="4">
        <v>35.6</v>
      </c>
      <c r="D6" s="4">
        <v>40.4</v>
      </c>
      <c r="E6" s="4">
        <v>14.82</v>
      </c>
      <c r="G6" t="s">
        <v>9</v>
      </c>
      <c r="H6" s="4">
        <v>41.1</v>
      </c>
      <c r="I6" s="4">
        <v>32.5</v>
      </c>
      <c r="J6" s="4">
        <v>36.799999999999997</v>
      </c>
      <c r="K6" s="4">
        <v>11.06</v>
      </c>
      <c r="L6" s="4">
        <v>4.3</v>
      </c>
      <c r="O6" t="s">
        <v>9</v>
      </c>
      <c r="P6" s="4">
        <v>45.6</v>
      </c>
      <c r="Q6" s="4">
        <v>36.299999999999997</v>
      </c>
      <c r="R6" s="4">
        <v>41</v>
      </c>
      <c r="S6" s="4">
        <v>16.78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3.2999999999999972</v>
      </c>
      <c r="C15" s="1">
        <f t="shared" si="0"/>
        <v>2.9000000000000057</v>
      </c>
      <c r="D15" s="1">
        <f t="shared" si="0"/>
        <v>3.2000000000000028</v>
      </c>
      <c r="E15" s="1">
        <f t="shared" si="0"/>
        <v>-7.0400000000000009</v>
      </c>
      <c r="G15" t="s">
        <v>6</v>
      </c>
      <c r="H15" s="1">
        <f t="shared" ref="H15:L18" si="1">H3-H9</f>
        <v>2.3999999999999915</v>
      </c>
      <c r="I15" s="1">
        <f t="shared" si="1"/>
        <v>0.10000000000000142</v>
      </c>
      <c r="J15" s="1">
        <f t="shared" si="1"/>
        <v>1.1000000000000014</v>
      </c>
      <c r="K15" s="1">
        <f t="shared" si="1"/>
        <v>-2.5300000000000002</v>
      </c>
      <c r="L15" s="1">
        <f t="shared" si="1"/>
        <v>0</v>
      </c>
      <c r="O15" t="s">
        <v>6</v>
      </c>
      <c r="P15" s="1">
        <f t="shared" ref="P15:S18" si="2">P3-P9</f>
        <v>2.3999999999999986</v>
      </c>
      <c r="Q15" s="1">
        <f t="shared" si="2"/>
        <v>1</v>
      </c>
      <c r="R15" s="1">
        <f t="shared" si="2"/>
        <v>1.6999999999999957</v>
      </c>
      <c r="S15" s="1">
        <f t="shared" si="2"/>
        <v>-4.08</v>
      </c>
    </row>
    <row r="16" spans="1:19" x14ac:dyDescent="0.3">
      <c r="A16" t="s">
        <v>7</v>
      </c>
      <c r="B16" s="1">
        <f t="shared" si="0"/>
        <v>2.7999999999999972</v>
      </c>
      <c r="C16" s="1">
        <f t="shared" si="0"/>
        <v>3</v>
      </c>
      <c r="D16" s="1">
        <f t="shared" si="0"/>
        <v>2.8999999999999986</v>
      </c>
      <c r="E16" s="1">
        <f t="shared" si="0"/>
        <v>-10.959999999999999</v>
      </c>
      <c r="G16" t="s">
        <v>7</v>
      </c>
      <c r="H16" s="1">
        <f t="shared" si="1"/>
        <v>1.2999999999999972</v>
      </c>
      <c r="I16" s="1">
        <f t="shared" si="1"/>
        <v>1</v>
      </c>
      <c r="J16" s="1">
        <f t="shared" si="1"/>
        <v>1.3000000000000043</v>
      </c>
      <c r="K16" s="1">
        <f t="shared" si="1"/>
        <v>-0.20000000000000107</v>
      </c>
      <c r="L16" s="1">
        <f t="shared" si="1"/>
        <v>0</v>
      </c>
      <c r="O16" t="s">
        <v>7</v>
      </c>
      <c r="P16" s="1">
        <f t="shared" si="2"/>
        <v>1.1000000000000014</v>
      </c>
      <c r="Q16" s="1">
        <f t="shared" si="2"/>
        <v>1.5999999999999943</v>
      </c>
      <c r="R16" s="1">
        <f t="shared" si="2"/>
        <v>1.3999999999999986</v>
      </c>
      <c r="S16" s="43">
        <f t="shared" si="2"/>
        <v>-3.0399999999999991</v>
      </c>
    </row>
    <row r="17" spans="1:19" x14ac:dyDescent="0.3">
      <c r="A17" t="s">
        <v>8</v>
      </c>
      <c r="B17" s="1">
        <f t="shared" si="0"/>
        <v>2.6999999999999957</v>
      </c>
      <c r="C17" s="1">
        <f t="shared" si="0"/>
        <v>5</v>
      </c>
      <c r="D17" s="1">
        <f t="shared" si="0"/>
        <v>3.8000000000000043</v>
      </c>
      <c r="E17" s="1">
        <f t="shared" si="0"/>
        <v>-4.4199999999999982</v>
      </c>
      <c r="G17" t="s">
        <v>8</v>
      </c>
      <c r="H17" s="1">
        <f t="shared" si="1"/>
        <v>3.2000000000000028</v>
      </c>
      <c r="I17" s="1">
        <f t="shared" si="1"/>
        <v>3.7000000000000028</v>
      </c>
      <c r="J17" s="1">
        <f t="shared" si="1"/>
        <v>3.3999999999999986</v>
      </c>
      <c r="K17" s="1">
        <f t="shared" si="1"/>
        <v>0.36999999999999922</v>
      </c>
      <c r="L17" s="1">
        <f t="shared" si="1"/>
        <v>-0.8</v>
      </c>
      <c r="O17" t="s">
        <v>8</v>
      </c>
      <c r="P17" s="1">
        <f t="shared" si="2"/>
        <v>3.6000000000000014</v>
      </c>
      <c r="Q17" s="1">
        <f t="shared" si="2"/>
        <v>4.5</v>
      </c>
      <c r="R17" s="1">
        <f t="shared" si="2"/>
        <v>4</v>
      </c>
      <c r="S17" s="43">
        <f t="shared" si="2"/>
        <v>-1.629999999999999</v>
      </c>
    </row>
    <row r="18" spans="1:19" x14ac:dyDescent="0.3">
      <c r="A18" t="s">
        <v>9</v>
      </c>
      <c r="B18" s="1">
        <f t="shared" si="0"/>
        <v>1.8999999999999986</v>
      </c>
      <c r="C18" s="1">
        <f t="shared" si="0"/>
        <v>2</v>
      </c>
      <c r="D18" s="1">
        <f t="shared" si="0"/>
        <v>2</v>
      </c>
      <c r="E18" s="1">
        <f t="shared" si="0"/>
        <v>-1.8099999999999987</v>
      </c>
      <c r="G18" t="s">
        <v>9</v>
      </c>
      <c r="H18" s="1">
        <f t="shared" si="1"/>
        <v>3.3000000000000043</v>
      </c>
      <c r="I18" s="1">
        <f t="shared" si="1"/>
        <v>3.3999999999999986</v>
      </c>
      <c r="J18" s="1">
        <f t="shared" si="1"/>
        <v>3.3999999999999986</v>
      </c>
      <c r="K18" s="1">
        <f t="shared" si="1"/>
        <v>5.07</v>
      </c>
      <c r="L18" s="1">
        <f t="shared" si="1"/>
        <v>-8.8000000000000007</v>
      </c>
      <c r="O18" t="s">
        <v>9</v>
      </c>
      <c r="P18" s="1">
        <f t="shared" si="2"/>
        <v>1.8999999999999986</v>
      </c>
      <c r="Q18" s="1">
        <f t="shared" si="2"/>
        <v>1.0999999999999943</v>
      </c>
      <c r="R18" s="43">
        <f t="shared" si="2"/>
        <v>1.5</v>
      </c>
      <c r="S18" s="43">
        <f t="shared" si="2"/>
        <v>7.0000000000000018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5.1401869158878455E-2</v>
      </c>
      <c r="C21" s="5">
        <f t="shared" si="3"/>
        <v>5.5984555984556095E-2</v>
      </c>
      <c r="D21" s="5">
        <f t="shared" si="3"/>
        <v>5.5267702936096771E-2</v>
      </c>
      <c r="E21" s="5">
        <f t="shared" si="3"/>
        <v>-0.71763506625891949</v>
      </c>
      <c r="G21" t="s">
        <v>6</v>
      </c>
      <c r="H21" s="5">
        <f t="shared" ref="H21:K24" si="4">H15/H9</f>
        <v>3.8277511961722348E-2</v>
      </c>
      <c r="I21" s="5">
        <f t="shared" si="4"/>
        <v>2.044989775051154E-3</v>
      </c>
      <c r="J21" s="5">
        <f t="shared" si="4"/>
        <v>1.9677996422182494E-2</v>
      </c>
      <c r="K21" s="5">
        <f t="shared" si="4"/>
        <v>-0.44153577661431065</v>
      </c>
      <c r="L21" s="5"/>
      <c r="O21" t="s">
        <v>6</v>
      </c>
      <c r="P21" s="5">
        <f t="shared" ref="P21:S24" si="5">P15/P9</f>
        <v>3.8772213247172838E-2</v>
      </c>
      <c r="Q21" s="5">
        <f t="shared" si="5"/>
        <v>1.9047619047619049E-2</v>
      </c>
      <c r="R21" s="44">
        <f t="shared" si="5"/>
        <v>2.9720279720279644E-2</v>
      </c>
      <c r="S21" s="44">
        <f t="shared" si="5"/>
        <v>-0.59388646288209612</v>
      </c>
    </row>
    <row r="22" spans="1:19" x14ac:dyDescent="0.3">
      <c r="A22" t="s">
        <v>7</v>
      </c>
      <c r="B22" s="5">
        <f t="shared" si="3"/>
        <v>4.7863247863247818E-2</v>
      </c>
      <c r="C22" s="5">
        <f t="shared" si="3"/>
        <v>6.4516129032258063E-2</v>
      </c>
      <c r="D22" s="5">
        <f t="shared" si="3"/>
        <v>5.5238095238095211E-2</v>
      </c>
      <c r="E22" s="5">
        <f t="shared" si="3"/>
        <v>-0.794778825235678</v>
      </c>
      <c r="G22" t="s">
        <v>7</v>
      </c>
      <c r="H22" s="5">
        <f t="shared" si="4"/>
        <v>2.3339317773788098E-2</v>
      </c>
      <c r="I22" s="5">
        <f t="shared" si="4"/>
        <v>2.2522522522522525E-2</v>
      </c>
      <c r="J22" s="5">
        <f t="shared" si="4"/>
        <v>2.6052104208416919E-2</v>
      </c>
      <c r="K22" s="5">
        <f t="shared" si="4"/>
        <v>-2.3148148148148268E-2</v>
      </c>
      <c r="L22" s="5"/>
      <c r="O22" t="s">
        <v>7</v>
      </c>
      <c r="P22" s="5">
        <f t="shared" si="5"/>
        <v>1.9031141868512135E-2</v>
      </c>
      <c r="Q22" s="5">
        <f t="shared" si="5"/>
        <v>3.3195020746887849E-2</v>
      </c>
      <c r="R22" s="44">
        <f t="shared" si="5"/>
        <v>2.6465028355387499E-2</v>
      </c>
      <c r="S22" s="44">
        <f t="shared" si="5"/>
        <v>-0.25872340425531909</v>
      </c>
    </row>
    <row r="23" spans="1:19" x14ac:dyDescent="0.3">
      <c r="A23" t="s">
        <v>8</v>
      </c>
      <c r="B23" s="5">
        <f t="shared" si="3"/>
        <v>5.3254437869822396E-2</v>
      </c>
      <c r="C23" s="5">
        <f t="shared" si="3"/>
        <v>0.12531328320802004</v>
      </c>
      <c r="D23" s="5">
        <f t="shared" si="3"/>
        <v>8.3885209713024378E-2</v>
      </c>
      <c r="E23" s="5">
        <f t="shared" si="3"/>
        <v>-0.22996878251821012</v>
      </c>
      <c r="G23" t="s">
        <v>8</v>
      </c>
      <c r="H23" s="5">
        <f t="shared" si="4"/>
        <v>6.8230277185501134E-2</v>
      </c>
      <c r="I23" s="5">
        <f t="shared" si="4"/>
        <v>9.7883597883597961E-2</v>
      </c>
      <c r="J23" s="5">
        <f t="shared" si="4"/>
        <v>8.0188679245282987E-2</v>
      </c>
      <c r="K23" s="5">
        <f t="shared" si="4"/>
        <v>4.2873696407879393E-2</v>
      </c>
      <c r="L23" s="5">
        <f>L17/L11</f>
        <v>-1</v>
      </c>
      <c r="O23" t="s">
        <v>8</v>
      </c>
      <c r="P23" s="5">
        <f t="shared" si="5"/>
        <v>7.1287128712871309E-2</v>
      </c>
      <c r="Q23" s="5">
        <f t="shared" si="5"/>
        <v>0.10817307692307691</v>
      </c>
      <c r="R23" s="44">
        <f t="shared" si="5"/>
        <v>8.6767895878524945E-2</v>
      </c>
      <c r="S23" s="44">
        <f t="shared" si="5"/>
        <v>-0.1258687258687258</v>
      </c>
    </row>
    <row r="24" spans="1:19" x14ac:dyDescent="0.3">
      <c r="A24" t="s">
        <v>9</v>
      </c>
      <c r="B24" s="5">
        <f t="shared" si="3"/>
        <v>4.3981481481481448E-2</v>
      </c>
      <c r="C24" s="5">
        <f t="shared" si="3"/>
        <v>5.9523809523809521E-2</v>
      </c>
      <c r="D24" s="5">
        <f t="shared" si="3"/>
        <v>5.2083333333333336E-2</v>
      </c>
      <c r="E24" s="5">
        <f t="shared" si="3"/>
        <v>-0.10883944678292236</v>
      </c>
      <c r="G24" t="s">
        <v>9</v>
      </c>
      <c r="H24" s="5">
        <f t="shared" si="4"/>
        <v>8.7301587301587422E-2</v>
      </c>
      <c r="I24" s="5">
        <f t="shared" si="4"/>
        <v>0.11683848797250854</v>
      </c>
      <c r="J24" s="5">
        <f t="shared" si="4"/>
        <v>0.1017964071856287</v>
      </c>
      <c r="K24" s="5">
        <f t="shared" si="4"/>
        <v>0.8464106844741236</v>
      </c>
      <c r="L24" s="5">
        <f>L18/L12</f>
        <v>-0.67175572519083981</v>
      </c>
      <c r="O24" t="s">
        <v>9</v>
      </c>
      <c r="P24" s="5">
        <f t="shared" si="5"/>
        <v>4.3478260869565181E-2</v>
      </c>
      <c r="Q24" s="5">
        <f t="shared" si="5"/>
        <v>3.1249999999999837E-2</v>
      </c>
      <c r="R24" s="44">
        <f t="shared" si="5"/>
        <v>3.7974683544303799E-2</v>
      </c>
      <c r="S24" s="44">
        <f t="shared" si="5"/>
        <v>0.7157464212678939</v>
      </c>
    </row>
    <row r="25" spans="1:19" x14ac:dyDescent="0.3">
      <c r="A25" t="s">
        <v>15</v>
      </c>
      <c r="E25" s="5">
        <f>(SUM(E3:E6)-SUM(E9:E12))/SUM(E9:E12)</f>
        <v>-0.40756938603868803</v>
      </c>
      <c r="K25" s="5">
        <f>(SUM(K3:K6)-SUM(K9:K12))/SUM(K9:K12)</f>
        <v>9.3480510520869295E-2</v>
      </c>
      <c r="L25" s="5">
        <f>(SUM(L3:L6)-SUM(L9:L12))/SUM(L9:L12)</f>
        <v>-0.69064748201438853</v>
      </c>
      <c r="S25" s="5">
        <f>(SUM(S3:S6)-SUM(S9:S12))/SUM(S9:S12)</f>
        <v>-4.2321644498186213E-2</v>
      </c>
    </row>
  </sheetData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S21"/>
  <sheetViews>
    <sheetView topLeftCell="G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44.3</v>
      </c>
      <c r="C3" s="10">
        <v>37.200000000000003</v>
      </c>
      <c r="D3" s="10">
        <v>40.700000000000003</v>
      </c>
      <c r="E3" s="16">
        <v>13.48</v>
      </c>
      <c r="G3" t="s">
        <v>16</v>
      </c>
      <c r="H3" s="11">
        <v>39.799999999999997</v>
      </c>
      <c r="I3" s="11">
        <v>32</v>
      </c>
      <c r="J3" s="11">
        <v>35.9</v>
      </c>
      <c r="K3" s="17">
        <v>7.89</v>
      </c>
      <c r="L3" s="16">
        <v>10.4</v>
      </c>
      <c r="O3" t="s">
        <v>16</v>
      </c>
      <c r="P3">
        <v>45.5</v>
      </c>
      <c r="Q3">
        <v>37.799999999999997</v>
      </c>
      <c r="R3">
        <v>41.6</v>
      </c>
      <c r="S3">
        <v>10.119999999999999</v>
      </c>
    </row>
    <row r="4" spans="1:19" x14ac:dyDescent="0.3">
      <c r="A4" t="s">
        <v>17</v>
      </c>
      <c r="B4" s="10">
        <v>43.3</v>
      </c>
      <c r="C4" s="10">
        <v>37.200000000000003</v>
      </c>
      <c r="D4" s="10">
        <v>40.200000000000003</v>
      </c>
      <c r="E4" s="16">
        <v>10.97</v>
      </c>
      <c r="G4" t="s">
        <v>17</v>
      </c>
      <c r="H4" s="11">
        <v>31.2</v>
      </c>
      <c r="I4" s="11">
        <v>24.2</v>
      </c>
      <c r="J4" s="11">
        <v>27.7</v>
      </c>
      <c r="K4" s="17">
        <v>7.05</v>
      </c>
      <c r="L4" s="16">
        <v>61.2</v>
      </c>
      <c r="O4" t="s">
        <v>17</v>
      </c>
      <c r="P4">
        <v>42.3</v>
      </c>
      <c r="Q4">
        <v>34.9</v>
      </c>
      <c r="R4">
        <v>38.6</v>
      </c>
      <c r="S4">
        <v>9.41</v>
      </c>
    </row>
    <row r="5" spans="1:19" x14ac:dyDescent="0.3">
      <c r="A5" t="s">
        <v>18</v>
      </c>
      <c r="B5" s="10">
        <v>34.200000000000003</v>
      </c>
      <c r="C5" s="10">
        <v>26.3</v>
      </c>
      <c r="D5" s="10">
        <v>30.2</v>
      </c>
      <c r="E5" s="16">
        <v>4.7699999999999996</v>
      </c>
      <c r="G5" t="s">
        <v>18</v>
      </c>
      <c r="H5" s="11">
        <v>23.7</v>
      </c>
      <c r="I5" s="11">
        <v>13.1</v>
      </c>
      <c r="J5" s="11">
        <v>18.399999999999999</v>
      </c>
      <c r="K5" s="17">
        <v>2.52</v>
      </c>
      <c r="L5" s="16">
        <v>32.4</v>
      </c>
      <c r="O5" t="s">
        <v>18</v>
      </c>
      <c r="P5">
        <v>34.700000000000003</v>
      </c>
      <c r="Q5">
        <v>25.1</v>
      </c>
      <c r="R5">
        <v>29.9</v>
      </c>
      <c r="S5">
        <v>2.58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4.5</v>
      </c>
      <c r="C13" s="12">
        <f t="shared" si="0"/>
        <v>6.3000000000000043</v>
      </c>
      <c r="D13" s="12">
        <f t="shared" si="0"/>
        <v>5.4000000000000057</v>
      </c>
      <c r="E13" s="18">
        <f t="shared" si="0"/>
        <v>-0.75</v>
      </c>
      <c r="G13" t="s">
        <v>16</v>
      </c>
      <c r="H13" s="12">
        <f t="shared" ref="H13:L15" si="1">H3-H8</f>
        <v>5.6999999999999957</v>
      </c>
      <c r="I13" s="12">
        <f t="shared" si="1"/>
        <v>6.3999999999999986</v>
      </c>
      <c r="J13" s="12">
        <f t="shared" si="1"/>
        <v>6</v>
      </c>
      <c r="K13" s="18">
        <f t="shared" si="1"/>
        <v>2.0499999999999998</v>
      </c>
      <c r="L13" s="16">
        <f t="shared" si="1"/>
        <v>-5.1999999999999993</v>
      </c>
      <c r="O13" t="s">
        <v>16</v>
      </c>
      <c r="P13" s="12">
        <f t="shared" ref="P13:S15" si="2">P3-P8</f>
        <v>4.6000000000000014</v>
      </c>
      <c r="Q13" s="12">
        <f t="shared" si="2"/>
        <v>4.8999999999999986</v>
      </c>
      <c r="R13" s="12">
        <f t="shared" si="2"/>
        <v>4.7000000000000028</v>
      </c>
      <c r="S13" s="18">
        <f t="shared" si="2"/>
        <v>1.2699999999999996</v>
      </c>
    </row>
    <row r="14" spans="1:19" x14ac:dyDescent="0.3">
      <c r="A14" t="s">
        <v>17</v>
      </c>
      <c r="B14" s="12">
        <f t="shared" si="0"/>
        <v>3.5999999999999943</v>
      </c>
      <c r="C14" s="12">
        <f t="shared" si="0"/>
        <v>7.1000000000000014</v>
      </c>
      <c r="D14" s="12">
        <f t="shared" si="0"/>
        <v>5.3000000000000043</v>
      </c>
      <c r="E14" s="18">
        <f t="shared" si="0"/>
        <v>-4.43</v>
      </c>
      <c r="G14" t="s">
        <v>17</v>
      </c>
      <c r="H14" s="12">
        <f t="shared" si="1"/>
        <v>-1.5999999999999979</v>
      </c>
      <c r="I14" s="12">
        <f t="shared" si="1"/>
        <v>0.5</v>
      </c>
      <c r="J14" s="12">
        <f t="shared" si="1"/>
        <v>-0.60000000000000142</v>
      </c>
      <c r="K14" s="18">
        <f t="shared" si="1"/>
        <v>1.7000000000000002</v>
      </c>
      <c r="L14" s="16">
        <f t="shared" si="1"/>
        <v>33.5</v>
      </c>
      <c r="O14" t="s">
        <v>17</v>
      </c>
      <c r="P14" s="12">
        <f t="shared" si="2"/>
        <v>1.7999999999999972</v>
      </c>
      <c r="Q14" s="12">
        <f t="shared" si="2"/>
        <v>2.6000000000000014</v>
      </c>
      <c r="R14" s="12">
        <f t="shared" si="2"/>
        <v>2.2000000000000028</v>
      </c>
      <c r="S14" s="18">
        <f t="shared" si="2"/>
        <v>1.0299999999999994</v>
      </c>
    </row>
    <row r="15" spans="1:19" x14ac:dyDescent="0.3">
      <c r="A15" t="s">
        <v>18</v>
      </c>
      <c r="B15" s="12">
        <f t="shared" si="0"/>
        <v>-6.5999999999999943</v>
      </c>
      <c r="C15" s="12">
        <f t="shared" si="0"/>
        <v>-4.3999999999999986</v>
      </c>
      <c r="D15" s="12">
        <f t="shared" si="0"/>
        <v>-5.5999999999999979</v>
      </c>
      <c r="E15" s="18">
        <f t="shared" si="0"/>
        <v>-5.76</v>
      </c>
      <c r="G15" t="s">
        <v>18</v>
      </c>
      <c r="H15" s="12">
        <f t="shared" si="1"/>
        <v>-11.500000000000004</v>
      </c>
      <c r="I15" s="12">
        <f t="shared" si="1"/>
        <v>-11.799999999999999</v>
      </c>
      <c r="J15" s="12">
        <f t="shared" si="1"/>
        <v>-11.700000000000003</v>
      </c>
      <c r="K15" s="18">
        <f t="shared" si="1"/>
        <v>-1.6099999999999999</v>
      </c>
      <c r="L15" s="16">
        <f t="shared" si="1"/>
        <v>15.599999999999998</v>
      </c>
      <c r="O15" t="s">
        <v>18</v>
      </c>
      <c r="P15" s="12">
        <f t="shared" si="2"/>
        <v>-6.5999999999999943</v>
      </c>
      <c r="Q15" s="12">
        <f t="shared" si="2"/>
        <v>-7</v>
      </c>
      <c r="R15" s="12">
        <f t="shared" si="2"/>
        <v>-6.8000000000000043</v>
      </c>
      <c r="S15" s="18">
        <f t="shared" si="2"/>
        <v>-3.91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0.11306532663316583</v>
      </c>
      <c r="C18" s="5">
        <f t="shared" si="3"/>
        <v>0.20388349514563123</v>
      </c>
      <c r="D18" s="5">
        <f t="shared" si="3"/>
        <v>0.15297450424929196</v>
      </c>
      <c r="E18" s="5">
        <f t="shared" si="3"/>
        <v>-5.270555165144062E-2</v>
      </c>
      <c r="G18" t="s">
        <v>16</v>
      </c>
      <c r="H18" s="5">
        <f t="shared" ref="H18:L20" si="4">H13/H8</f>
        <v>0.16715542521994123</v>
      </c>
      <c r="I18" s="5">
        <f t="shared" si="4"/>
        <v>0.24999999999999994</v>
      </c>
      <c r="J18" s="5">
        <f t="shared" si="4"/>
        <v>0.20066889632107024</v>
      </c>
      <c r="K18" s="5">
        <f t="shared" si="4"/>
        <v>0.35102739726027393</v>
      </c>
      <c r="L18" s="5">
        <f t="shared" si="4"/>
        <v>-0.33333333333333331</v>
      </c>
      <c r="O18" t="s">
        <v>16</v>
      </c>
      <c r="P18" s="5">
        <f t="shared" ref="P18:S20" si="5">P13/P8</f>
        <v>0.11246943765281177</v>
      </c>
      <c r="Q18" s="5">
        <f t="shared" si="5"/>
        <v>0.14893617021276592</v>
      </c>
      <c r="R18" s="5">
        <f t="shared" si="5"/>
        <v>0.12737127371273721</v>
      </c>
      <c r="S18" s="5">
        <f t="shared" si="5"/>
        <v>0.14350282485875701</v>
      </c>
    </row>
    <row r="19" spans="1:19" x14ac:dyDescent="0.3">
      <c r="A19" t="s">
        <v>17</v>
      </c>
      <c r="B19" s="5">
        <f t="shared" si="3"/>
        <v>9.0680100755667362E-2</v>
      </c>
      <c r="C19" s="5">
        <f t="shared" si="3"/>
        <v>0.23588039867109639</v>
      </c>
      <c r="D19" s="5">
        <f t="shared" si="3"/>
        <v>0.15186246418338123</v>
      </c>
      <c r="E19" s="5">
        <f t="shared" si="3"/>
        <v>-0.28766233766233762</v>
      </c>
      <c r="G19" t="s">
        <v>17</v>
      </c>
      <c r="H19" s="5">
        <f t="shared" si="4"/>
        <v>-4.8780487804877988E-2</v>
      </c>
      <c r="I19" s="5">
        <f t="shared" si="4"/>
        <v>2.1097046413502109E-2</v>
      </c>
      <c r="J19" s="5">
        <f t="shared" si="4"/>
        <v>-2.1201413427561887E-2</v>
      </c>
      <c r="K19" s="5">
        <f t="shared" si="4"/>
        <v>0.31775700934579443</v>
      </c>
      <c r="L19" s="5">
        <f t="shared" si="4"/>
        <v>1.2093862815884477</v>
      </c>
      <c r="O19" t="s">
        <v>17</v>
      </c>
      <c r="P19" s="5">
        <f t="shared" si="5"/>
        <v>4.4444444444444377E-2</v>
      </c>
      <c r="Q19" s="5">
        <f t="shared" si="5"/>
        <v>8.0495356037151758E-2</v>
      </c>
      <c r="R19" s="5">
        <f t="shared" si="5"/>
        <v>6.0439560439560523E-2</v>
      </c>
      <c r="S19" s="5">
        <f t="shared" si="5"/>
        <v>0.12291169451073977</v>
      </c>
    </row>
    <row r="20" spans="1:19" x14ac:dyDescent="0.3">
      <c r="A20" t="s">
        <v>18</v>
      </c>
      <c r="B20" s="5">
        <f t="shared" si="3"/>
        <v>-0.16176470588235281</v>
      </c>
      <c r="C20" s="5">
        <f t="shared" si="3"/>
        <v>-0.14332247557003253</v>
      </c>
      <c r="D20" s="5">
        <f t="shared" si="3"/>
        <v>-0.15642458100558654</v>
      </c>
      <c r="E20" s="5">
        <f t="shared" si="3"/>
        <v>-0.54700854700854706</v>
      </c>
      <c r="G20" t="s">
        <v>18</v>
      </c>
      <c r="H20" s="5">
        <f t="shared" si="4"/>
        <v>-0.32670454545454553</v>
      </c>
      <c r="I20" s="5">
        <f t="shared" si="4"/>
        <v>-0.47389558232931728</v>
      </c>
      <c r="J20" s="5">
        <f t="shared" si="4"/>
        <v>-0.38870431893687718</v>
      </c>
      <c r="K20" s="5">
        <f t="shared" si="4"/>
        <v>-0.38983050847457623</v>
      </c>
      <c r="L20" s="5">
        <f>L15/L10</f>
        <v>0.92857142857142838</v>
      </c>
      <c r="O20" t="s">
        <v>18</v>
      </c>
      <c r="P20" s="5">
        <f t="shared" si="5"/>
        <v>-0.1598062953995156</v>
      </c>
      <c r="Q20" s="5">
        <f t="shared" si="5"/>
        <v>-0.21806853582554517</v>
      </c>
      <c r="R20" s="5">
        <f t="shared" si="5"/>
        <v>-0.18528610354223443</v>
      </c>
      <c r="S20" s="5">
        <f t="shared" si="5"/>
        <v>-0.60246533127889057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-0.27241035856573703</v>
      </c>
      <c r="H21" s="13"/>
      <c r="I21" s="13"/>
      <c r="J21" s="13"/>
      <c r="K21" s="5">
        <f>(SUM(K3:K5)-SUM(K8:K10))/SUM(K8:K10)</f>
        <v>0.13968668407310708</v>
      </c>
      <c r="L21" s="5">
        <f>(SUM(L3:L5)-SUM(L8:L10))/SUM(L8:L10)</f>
        <v>0.73044925124792026</v>
      </c>
      <c r="P21" s="13"/>
      <c r="Q21" s="13"/>
      <c r="R21" s="13"/>
      <c r="S21" s="5">
        <f>(SUM(S3:S5)-SUM(S8:S10))/SUM(S8:S10)</f>
        <v>-6.7875210792580076E-2</v>
      </c>
    </row>
  </sheetData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S115"/>
  <sheetViews>
    <sheetView workbookViewId="0">
      <selection activeCell="T5" sqref="T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45.5</v>
      </c>
      <c r="C3" s="10">
        <v>37.1</v>
      </c>
      <c r="D3" s="10">
        <v>41.3</v>
      </c>
      <c r="E3" s="16">
        <v>9.74</v>
      </c>
      <c r="G3" t="s">
        <v>31</v>
      </c>
      <c r="H3" s="11">
        <v>41.1</v>
      </c>
      <c r="I3" s="11">
        <v>32.200000000000003</v>
      </c>
      <c r="J3" s="11">
        <v>36.6</v>
      </c>
      <c r="K3" s="17">
        <v>6.5</v>
      </c>
      <c r="L3" s="16">
        <v>22.9</v>
      </c>
      <c r="O3" t="s">
        <v>31</v>
      </c>
      <c r="P3" s="11">
        <v>45.5</v>
      </c>
      <c r="Q3" s="11">
        <v>35.6</v>
      </c>
      <c r="R3" s="11">
        <v>40.5</v>
      </c>
      <c r="S3" s="17">
        <v>8.49</v>
      </c>
    </row>
    <row r="4" spans="1:19" x14ac:dyDescent="0.3">
      <c r="A4" t="s">
        <v>32</v>
      </c>
      <c r="B4" s="10">
        <v>52.5</v>
      </c>
      <c r="C4" s="10">
        <v>41.4</v>
      </c>
      <c r="D4" s="10">
        <v>46.9</v>
      </c>
      <c r="E4" s="16">
        <v>5.4</v>
      </c>
      <c r="G4" t="s">
        <v>32</v>
      </c>
      <c r="H4" s="11">
        <v>50.7</v>
      </c>
      <c r="I4" s="11">
        <v>35.9</v>
      </c>
      <c r="J4" s="11">
        <v>43.3</v>
      </c>
      <c r="K4" s="17">
        <v>3.68</v>
      </c>
      <c r="L4" s="16">
        <v>0</v>
      </c>
      <c r="O4" t="s">
        <v>32</v>
      </c>
      <c r="P4" s="11">
        <v>49.8</v>
      </c>
      <c r="Q4" s="11">
        <v>38.9</v>
      </c>
      <c r="R4" s="11">
        <v>44.4</v>
      </c>
      <c r="S4" s="17">
        <v>4.67</v>
      </c>
    </row>
    <row r="5" spans="1:19" x14ac:dyDescent="0.3">
      <c r="A5" t="s">
        <v>33</v>
      </c>
      <c r="B5" s="10">
        <v>56.4</v>
      </c>
      <c r="C5" s="10">
        <v>44.5</v>
      </c>
      <c r="D5" s="10">
        <v>50.5</v>
      </c>
      <c r="E5" s="16">
        <v>10.23</v>
      </c>
      <c r="G5" t="s">
        <v>33</v>
      </c>
      <c r="H5" s="11">
        <v>54.4</v>
      </c>
      <c r="I5" s="11">
        <v>41.5</v>
      </c>
      <c r="J5" s="11">
        <v>48</v>
      </c>
      <c r="K5" s="17">
        <v>4.2</v>
      </c>
      <c r="L5" s="16">
        <v>0</v>
      </c>
      <c r="O5" t="s">
        <v>33</v>
      </c>
      <c r="P5" s="11">
        <v>52.8</v>
      </c>
      <c r="Q5" s="11">
        <v>42.6</v>
      </c>
      <c r="R5" s="11">
        <v>47.7</v>
      </c>
      <c r="S5" s="17">
        <v>4.84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1.7999999999999972</v>
      </c>
      <c r="C13" s="12">
        <f t="shared" si="0"/>
        <v>5.2000000000000028</v>
      </c>
      <c r="D13" s="12">
        <f t="shared" si="0"/>
        <v>3.5</v>
      </c>
      <c r="E13" s="18">
        <f t="shared" si="0"/>
        <v>-1.1500000000000004</v>
      </c>
      <c r="G13" t="s">
        <v>31</v>
      </c>
      <c r="H13" s="12">
        <f t="shared" ref="H13:L15" si="1">H3-H8</f>
        <v>1.5</v>
      </c>
      <c r="I13" s="12">
        <f t="shared" si="1"/>
        <v>4.3000000000000043</v>
      </c>
      <c r="J13" s="12">
        <f t="shared" si="1"/>
        <v>2.8000000000000043</v>
      </c>
      <c r="K13" s="18">
        <f t="shared" si="1"/>
        <v>2.72</v>
      </c>
      <c r="L13" s="16">
        <f t="shared" si="1"/>
        <v>11.299999999999999</v>
      </c>
      <c r="O13" t="s">
        <v>31</v>
      </c>
      <c r="P13" s="12">
        <f t="shared" ref="P13:S15" si="2">P3-P8</f>
        <v>2.3999999999999986</v>
      </c>
      <c r="Q13" s="12">
        <f t="shared" si="2"/>
        <v>2.7000000000000028</v>
      </c>
      <c r="R13" s="12">
        <f t="shared" si="2"/>
        <v>2.6000000000000014</v>
      </c>
      <c r="S13" s="18">
        <f t="shared" si="2"/>
        <v>2.34</v>
      </c>
    </row>
    <row r="14" spans="1:19" x14ac:dyDescent="0.3">
      <c r="A14" t="s">
        <v>32</v>
      </c>
      <c r="B14" s="12">
        <f t="shared" si="0"/>
        <v>3.1000000000000014</v>
      </c>
      <c r="C14" s="12">
        <f t="shared" si="0"/>
        <v>5.8999999999999986</v>
      </c>
      <c r="D14" s="12">
        <f t="shared" si="0"/>
        <v>4.3999999999999986</v>
      </c>
      <c r="E14" s="18">
        <f t="shared" si="0"/>
        <v>-3.9800000000000004</v>
      </c>
      <c r="G14" t="s">
        <v>32</v>
      </c>
      <c r="H14" s="12">
        <f t="shared" si="1"/>
        <v>2.3000000000000043</v>
      </c>
      <c r="I14" s="12">
        <f t="shared" si="1"/>
        <v>2.6000000000000014</v>
      </c>
      <c r="J14" s="12">
        <f t="shared" si="1"/>
        <v>2.5</v>
      </c>
      <c r="K14" s="18">
        <f t="shared" si="1"/>
        <v>0.74000000000000021</v>
      </c>
      <c r="L14" s="16">
        <f t="shared" si="1"/>
        <v>-1.1000000000000001</v>
      </c>
      <c r="O14" t="s">
        <v>32</v>
      </c>
      <c r="P14" s="12">
        <f t="shared" si="2"/>
        <v>1.5999999999999943</v>
      </c>
      <c r="Q14" s="12">
        <f t="shared" si="2"/>
        <v>2.1000000000000014</v>
      </c>
      <c r="R14" s="12">
        <f t="shared" si="2"/>
        <v>1.8999999999999986</v>
      </c>
      <c r="S14" s="18">
        <f t="shared" si="2"/>
        <v>0.32000000000000028</v>
      </c>
    </row>
    <row r="15" spans="1:19" x14ac:dyDescent="0.3">
      <c r="A15" t="s">
        <v>33</v>
      </c>
      <c r="B15" s="12">
        <f t="shared" si="0"/>
        <v>0.5</v>
      </c>
      <c r="C15" s="12">
        <f t="shared" si="0"/>
        <v>3.1000000000000014</v>
      </c>
      <c r="D15" s="12">
        <f t="shared" si="0"/>
        <v>1.8999999999999986</v>
      </c>
      <c r="E15" s="18">
        <f t="shared" si="0"/>
        <v>2.0300000000000011</v>
      </c>
      <c r="G15" t="s">
        <v>33</v>
      </c>
      <c r="H15" s="12">
        <f t="shared" si="1"/>
        <v>-2.2000000000000028</v>
      </c>
      <c r="I15" s="12">
        <f t="shared" si="1"/>
        <v>0.89999999999999858</v>
      </c>
      <c r="J15" s="12">
        <f t="shared" si="1"/>
        <v>-0.60000000000000142</v>
      </c>
      <c r="K15" s="18">
        <f t="shared" si="1"/>
        <v>0.80000000000000027</v>
      </c>
      <c r="L15" s="16">
        <f t="shared" si="1"/>
        <v>0</v>
      </c>
      <c r="O15" t="s">
        <v>33</v>
      </c>
      <c r="P15" s="12">
        <f t="shared" si="2"/>
        <v>-0.30000000000000426</v>
      </c>
      <c r="Q15" s="12">
        <f t="shared" si="2"/>
        <v>0.20000000000000284</v>
      </c>
      <c r="R15" s="12">
        <f t="shared" si="2"/>
        <v>-9.9999999999994316E-2</v>
      </c>
      <c r="S15" s="18">
        <f t="shared" si="2"/>
        <v>0.60999999999999943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4.1189931350114346E-2</v>
      </c>
      <c r="C18" s="5">
        <f t="shared" si="3"/>
        <v>0.16300940438871483</v>
      </c>
      <c r="D18" s="5">
        <f t="shared" si="3"/>
        <v>9.2592592592592601E-2</v>
      </c>
      <c r="E18" s="5">
        <f t="shared" si="3"/>
        <v>-0.1056014692378329</v>
      </c>
      <c r="G18" t="s">
        <v>31</v>
      </c>
      <c r="H18" s="5">
        <f t="shared" ref="H18:L20" si="4">H13/H8</f>
        <v>3.787878787878788E-2</v>
      </c>
      <c r="I18" s="5">
        <f t="shared" si="4"/>
        <v>0.1541218637992833</v>
      </c>
      <c r="J18" s="5">
        <f t="shared" si="4"/>
        <v>8.2840236686390664E-2</v>
      </c>
      <c r="K18" s="5">
        <f t="shared" si="4"/>
        <v>0.71957671957671965</v>
      </c>
      <c r="L18" s="5">
        <f t="shared" si="4"/>
        <v>0.97413793103448265</v>
      </c>
      <c r="O18" t="s">
        <v>31</v>
      </c>
      <c r="P18" s="5">
        <f t="shared" ref="P18:S20" si="5">P13/P8</f>
        <v>5.5684454756380473E-2</v>
      </c>
      <c r="Q18" s="5">
        <f t="shared" si="5"/>
        <v>8.2066869300911949E-2</v>
      </c>
      <c r="R18" s="5">
        <f t="shared" si="5"/>
        <v>6.8601583113456502E-2</v>
      </c>
      <c r="S18" s="5">
        <f t="shared" si="5"/>
        <v>0.38048780487804873</v>
      </c>
    </row>
    <row r="19" spans="1:19" x14ac:dyDescent="0.3">
      <c r="A19" t="s">
        <v>32</v>
      </c>
      <c r="B19" s="5">
        <f t="shared" si="3"/>
        <v>6.2753036437247001E-2</v>
      </c>
      <c r="C19" s="5">
        <f t="shared" si="3"/>
        <v>0.16619718309859152</v>
      </c>
      <c r="D19" s="5">
        <f t="shared" si="3"/>
        <v>0.10352941176470584</v>
      </c>
      <c r="E19" s="5">
        <f t="shared" si="3"/>
        <v>-0.42430703624733479</v>
      </c>
      <c r="G19" t="s">
        <v>32</v>
      </c>
      <c r="H19" s="5">
        <f t="shared" si="4"/>
        <v>4.7520661157024885E-2</v>
      </c>
      <c r="I19" s="5">
        <f t="shared" si="4"/>
        <v>7.8078078078078123E-2</v>
      </c>
      <c r="J19" s="5">
        <f t="shared" si="4"/>
        <v>6.1274509803921573E-2</v>
      </c>
      <c r="K19" s="5">
        <f t="shared" si="4"/>
        <v>0.2517006802721089</v>
      </c>
      <c r="L19" s="5">
        <f t="shared" si="4"/>
        <v>-1</v>
      </c>
      <c r="O19" t="s">
        <v>32</v>
      </c>
      <c r="P19" s="5">
        <f t="shared" si="5"/>
        <v>3.3195020746887849E-2</v>
      </c>
      <c r="Q19" s="5">
        <f t="shared" si="5"/>
        <v>5.7065217391304393E-2</v>
      </c>
      <c r="R19" s="5">
        <f t="shared" si="5"/>
        <v>4.4705882352941144E-2</v>
      </c>
      <c r="S19" s="5">
        <f t="shared" si="5"/>
        <v>7.3563218390804666E-2</v>
      </c>
    </row>
    <row r="20" spans="1:19" x14ac:dyDescent="0.3">
      <c r="A20" t="s">
        <v>33</v>
      </c>
      <c r="B20" s="5">
        <f t="shared" si="3"/>
        <v>8.9445438282647581E-3</v>
      </c>
      <c r="C20" s="5">
        <f t="shared" si="3"/>
        <v>7.4879227053140138E-2</v>
      </c>
      <c r="D20" s="5">
        <f t="shared" si="3"/>
        <v>3.9094650205761285E-2</v>
      </c>
      <c r="E20" s="5">
        <f t="shared" si="3"/>
        <v>0.24756097560975626</v>
      </c>
      <c r="G20" t="s">
        <v>33</v>
      </c>
      <c r="H20" s="5">
        <f t="shared" si="4"/>
        <v>-3.8869257950530083E-2</v>
      </c>
      <c r="I20" s="5">
        <f t="shared" si="4"/>
        <v>2.2167487684729027E-2</v>
      </c>
      <c r="J20" s="5">
        <f t="shared" si="4"/>
        <v>-1.2345679012345708E-2</v>
      </c>
      <c r="K20" s="5">
        <f t="shared" si="4"/>
        <v>0.2352941176470589</v>
      </c>
      <c r="L20" s="5"/>
      <c r="O20" t="s">
        <v>33</v>
      </c>
      <c r="P20" s="5">
        <f t="shared" si="5"/>
        <v>-5.6497175141243736E-3</v>
      </c>
      <c r="Q20" s="5">
        <f t="shared" si="5"/>
        <v>4.7169811320755392E-3</v>
      </c>
      <c r="R20" s="5">
        <f t="shared" si="5"/>
        <v>-2.0920502092049019E-3</v>
      </c>
      <c r="S20" s="5">
        <f t="shared" si="5"/>
        <v>0.14420803782505895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-0.10888654724271167</v>
      </c>
      <c r="H21" s="13"/>
      <c r="I21" s="13"/>
      <c r="J21" s="13"/>
      <c r="K21" s="5">
        <f>(SUM(K3:K5)-SUM(K8:K10))/SUM(K8:K10)</f>
        <v>0.42094861660079053</v>
      </c>
      <c r="L21" s="5">
        <f>(SUM(L3:L5)-SUM(L8:L10))/SUM(L8:L10)</f>
        <v>0.80314960629921262</v>
      </c>
      <c r="P21" s="13"/>
      <c r="Q21" s="13"/>
      <c r="R21" s="13"/>
      <c r="S21" s="5">
        <f>(SUM(S3:S5)-SUM(S8:S10))/SUM(S8:S10)</f>
        <v>0.22199592668024437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S20"/>
  <sheetViews>
    <sheetView workbookViewId="0">
      <selection activeCell="U4" sqref="U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60.8</v>
      </c>
      <c r="C3" s="10">
        <v>51.5</v>
      </c>
      <c r="D3" s="10">
        <v>56.1</v>
      </c>
      <c r="E3" s="16">
        <v>6.2</v>
      </c>
      <c r="G3" t="s">
        <v>36</v>
      </c>
      <c r="H3" s="1">
        <v>61.7</v>
      </c>
      <c r="I3" s="1">
        <v>48</v>
      </c>
      <c r="J3" s="1">
        <v>54.8</v>
      </c>
      <c r="K3" s="1">
        <v>1.83</v>
      </c>
      <c r="L3" s="1">
        <v>0</v>
      </c>
      <c r="O3" t="s">
        <v>36</v>
      </c>
      <c r="P3">
        <v>57.8</v>
      </c>
      <c r="Q3">
        <v>49</v>
      </c>
      <c r="R3">
        <v>53.4</v>
      </c>
      <c r="S3">
        <v>2.2999999999999998</v>
      </c>
    </row>
    <row r="4" spans="1:19" x14ac:dyDescent="0.3">
      <c r="A4" t="s">
        <v>37</v>
      </c>
      <c r="B4" s="10">
        <v>65.3</v>
      </c>
      <c r="C4" s="10">
        <v>54.6</v>
      </c>
      <c r="D4" s="10">
        <v>60</v>
      </c>
      <c r="E4" s="16">
        <v>3.42</v>
      </c>
      <c r="G4" t="s">
        <v>37</v>
      </c>
      <c r="H4" s="11">
        <v>64.900000000000006</v>
      </c>
      <c r="I4" s="11">
        <v>49.9</v>
      </c>
      <c r="J4" s="11">
        <v>57.4</v>
      </c>
      <c r="K4" s="17">
        <v>4.32</v>
      </c>
      <c r="L4" s="16">
        <v>0</v>
      </c>
      <c r="O4" t="s">
        <v>37</v>
      </c>
      <c r="P4">
        <v>61.4</v>
      </c>
      <c r="Q4">
        <v>51</v>
      </c>
      <c r="R4">
        <v>56.2</v>
      </c>
      <c r="S4">
        <v>3.59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0</v>
      </c>
      <c r="C11" s="12">
        <f t="shared" si="0"/>
        <v>4.2000000000000028</v>
      </c>
      <c r="D11" s="12">
        <f t="shared" si="0"/>
        <v>2</v>
      </c>
      <c r="E11" s="18">
        <f t="shared" si="0"/>
        <v>-0.39999999999999947</v>
      </c>
      <c r="G11" t="s">
        <v>36</v>
      </c>
      <c r="H11" s="12">
        <f t="shared" ref="H11:L12" si="1">H3-H7</f>
        <v>-0.5</v>
      </c>
      <c r="I11" s="12">
        <f t="shared" si="1"/>
        <v>1.1000000000000014</v>
      </c>
      <c r="J11" s="12">
        <f t="shared" si="1"/>
        <v>0.19999999999999574</v>
      </c>
      <c r="K11" s="18">
        <f t="shared" si="1"/>
        <v>-1.4100000000000001</v>
      </c>
      <c r="L11" s="16">
        <f t="shared" si="1"/>
        <v>0</v>
      </c>
      <c r="O11" t="s">
        <v>36</v>
      </c>
      <c r="P11" s="12">
        <f t="shared" ref="P11:S12" si="2">P3-P7</f>
        <v>0</v>
      </c>
      <c r="Q11" s="12">
        <f t="shared" si="2"/>
        <v>1.2000000000000028</v>
      </c>
      <c r="R11" s="12">
        <f t="shared" si="2"/>
        <v>0.60000000000000142</v>
      </c>
      <c r="S11" s="18">
        <f t="shared" si="2"/>
        <v>-0.5900000000000003</v>
      </c>
    </row>
    <row r="12" spans="1:19" x14ac:dyDescent="0.3">
      <c r="A12" t="s">
        <v>37</v>
      </c>
      <c r="B12" s="12">
        <f t="shared" si="0"/>
        <v>1.3999999999999986</v>
      </c>
      <c r="C12" s="12">
        <f t="shared" si="0"/>
        <v>3.2000000000000028</v>
      </c>
      <c r="D12" s="12">
        <f t="shared" si="0"/>
        <v>2.2999999999999972</v>
      </c>
      <c r="E12" s="18">
        <f t="shared" si="0"/>
        <v>-3.1500000000000004</v>
      </c>
      <c r="G12" t="s">
        <v>37</v>
      </c>
      <c r="H12" s="12">
        <f t="shared" si="1"/>
        <v>1.0000000000000071</v>
      </c>
      <c r="I12" s="12">
        <f t="shared" si="1"/>
        <v>0</v>
      </c>
      <c r="J12" s="12">
        <f t="shared" si="1"/>
        <v>0.5</v>
      </c>
      <c r="K12" s="18">
        <f t="shared" si="1"/>
        <v>-0.27999999999999936</v>
      </c>
      <c r="L12" s="16">
        <f t="shared" si="1"/>
        <v>0</v>
      </c>
      <c r="O12" t="s">
        <v>37</v>
      </c>
      <c r="P12" s="12">
        <f t="shared" si="2"/>
        <v>1</v>
      </c>
      <c r="Q12" s="12">
        <f t="shared" si="2"/>
        <v>-0.89999999999999858</v>
      </c>
      <c r="R12" s="12">
        <f t="shared" si="2"/>
        <v>0</v>
      </c>
      <c r="S12" s="18">
        <f t="shared" si="2"/>
        <v>-0.53000000000000025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0</v>
      </c>
      <c r="C15" s="5">
        <f t="shared" si="3"/>
        <v>8.8794926004228392E-2</v>
      </c>
      <c r="D15" s="5">
        <f t="shared" si="3"/>
        <v>3.6968576709796669E-2</v>
      </c>
      <c r="E15" s="5">
        <f t="shared" si="3"/>
        <v>-6.0606060606060531E-2</v>
      </c>
      <c r="G15" t="s">
        <v>36</v>
      </c>
      <c r="H15" s="5">
        <f t="shared" ref="H15:K16" si="4">H11/H7</f>
        <v>-8.0385852090032149E-3</v>
      </c>
      <c r="I15" s="5">
        <f t="shared" si="4"/>
        <v>2.3454157782516024E-2</v>
      </c>
      <c r="J15" s="5">
        <f t="shared" si="4"/>
        <v>3.6630036630035849E-3</v>
      </c>
      <c r="K15" s="5">
        <f t="shared" si="4"/>
        <v>-0.43518518518518517</v>
      </c>
      <c r="L15" s="5"/>
      <c r="O15" t="s">
        <v>36</v>
      </c>
      <c r="P15" s="5">
        <f t="shared" ref="P15:S16" si="5">P11/P7</f>
        <v>0</v>
      </c>
      <c r="Q15" s="5">
        <f t="shared" si="5"/>
        <v>2.5104602510460313E-2</v>
      </c>
      <c r="R15" s="5">
        <f t="shared" si="5"/>
        <v>1.1363636363636392E-2</v>
      </c>
      <c r="S15" s="5">
        <f t="shared" si="5"/>
        <v>-0.2041522491349482</v>
      </c>
    </row>
    <row r="16" spans="1:19" x14ac:dyDescent="0.3">
      <c r="A16" t="s">
        <v>37</v>
      </c>
      <c r="B16" s="5">
        <f t="shared" si="3"/>
        <v>2.190923317683879E-2</v>
      </c>
      <c r="C16" s="5">
        <f t="shared" si="3"/>
        <v>6.2256809338521457E-2</v>
      </c>
      <c r="D16" s="5">
        <f t="shared" si="3"/>
        <v>3.9861351819757314E-2</v>
      </c>
      <c r="E16" s="5">
        <f t="shared" si="3"/>
        <v>-0.47945205479452058</v>
      </c>
      <c r="G16" t="s">
        <v>37</v>
      </c>
      <c r="H16" s="5">
        <f t="shared" si="4"/>
        <v>1.564945226917069E-2</v>
      </c>
      <c r="I16" s="5">
        <f t="shared" si="4"/>
        <v>0</v>
      </c>
      <c r="J16" s="5">
        <f t="shared" si="4"/>
        <v>8.7873462214411256E-3</v>
      </c>
      <c r="K16" s="5">
        <f t="shared" si="4"/>
        <v>-6.0869565217391168E-2</v>
      </c>
      <c r="L16" s="5"/>
      <c r="O16" t="s">
        <v>37</v>
      </c>
      <c r="P16" s="5">
        <f t="shared" si="5"/>
        <v>1.6556291390728478E-2</v>
      </c>
      <c r="Q16" s="5">
        <f t="shared" si="5"/>
        <v>-1.734104046242772E-2</v>
      </c>
      <c r="R16" s="5">
        <f t="shared" si="5"/>
        <v>0</v>
      </c>
      <c r="S16" s="5">
        <f t="shared" si="5"/>
        <v>-0.12864077669902918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-0.26955201214882302</v>
      </c>
      <c r="H17" s="13"/>
      <c r="I17" s="13"/>
      <c r="J17" s="13"/>
      <c r="K17" s="5">
        <f>(SUM(K3:K4)-SUM(K7:K8))/SUM(K7:K8)</f>
        <v>-0.21556122448979587</v>
      </c>
      <c r="L17" s="5"/>
      <c r="P17" s="13"/>
      <c r="Q17" s="13"/>
      <c r="R17" s="13"/>
      <c r="S17" s="5">
        <f>(SUM(S3:S4)-SUM(S7:S8))/SUM(S7:S8)</f>
        <v>-0.15977175463623397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15"/>
  <sheetViews>
    <sheetView workbookViewId="0">
      <selection activeCell="I6" sqref="I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46.5</v>
      </c>
      <c r="C3" s="10">
        <v>32.6</v>
      </c>
      <c r="D3" s="10">
        <v>39.5</v>
      </c>
      <c r="E3" s="16">
        <v>6.34</v>
      </c>
      <c r="G3" t="s">
        <v>31</v>
      </c>
      <c r="H3" s="11">
        <v>37.700000000000003</v>
      </c>
      <c r="I3" s="11">
        <v>26</v>
      </c>
      <c r="J3" s="11">
        <v>31.8</v>
      </c>
      <c r="K3" s="17">
        <v>3.69</v>
      </c>
      <c r="L3" s="16">
        <v>28.9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53</v>
      </c>
      <c r="C4" s="10">
        <v>35.4</v>
      </c>
      <c r="D4" s="10">
        <v>44.2</v>
      </c>
      <c r="E4" s="16">
        <v>10.88</v>
      </c>
      <c r="G4" t="s">
        <v>32</v>
      </c>
      <c r="H4" s="11">
        <v>45.7</v>
      </c>
      <c r="I4" s="11">
        <v>27.4</v>
      </c>
      <c r="J4" s="11">
        <v>36.5</v>
      </c>
      <c r="K4" s="17">
        <v>3.85</v>
      </c>
      <c r="L4" s="16">
        <v>46.3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61.2</v>
      </c>
      <c r="C5" s="10">
        <v>40.700000000000003</v>
      </c>
      <c r="D5" s="10">
        <v>51</v>
      </c>
      <c r="E5" s="16">
        <v>6.83</v>
      </c>
      <c r="G5" t="s">
        <v>33</v>
      </c>
      <c r="H5" s="11">
        <v>58.6</v>
      </c>
      <c r="I5" s="11">
        <v>38.799999999999997</v>
      </c>
      <c r="J5" s="11">
        <v>48.7</v>
      </c>
      <c r="K5" s="17">
        <v>2.02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2.7999999999999972</v>
      </c>
      <c r="C13" s="12">
        <f t="shared" si="0"/>
        <v>0.70000000000000284</v>
      </c>
      <c r="D13" s="12">
        <f t="shared" si="0"/>
        <v>1.7000000000000028</v>
      </c>
      <c r="E13" s="18">
        <f t="shared" si="0"/>
        <v>-4.5500000000000007</v>
      </c>
      <c r="G13" t="s">
        <v>31</v>
      </c>
      <c r="H13" s="12">
        <f t="shared" ref="H13:L15" si="1">H3-H8</f>
        <v>-1.8999999999999986</v>
      </c>
      <c r="I13" s="12">
        <f t="shared" si="1"/>
        <v>-1.8999999999999986</v>
      </c>
      <c r="J13" s="12">
        <f t="shared" si="1"/>
        <v>-1.9999999999999964</v>
      </c>
      <c r="K13" s="18">
        <f t="shared" si="1"/>
        <v>-8.9999999999999858E-2</v>
      </c>
      <c r="L13" s="16">
        <f t="shared" si="1"/>
        <v>17.299999999999997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3.6000000000000014</v>
      </c>
      <c r="C14" s="12">
        <f t="shared" si="0"/>
        <v>-0.10000000000000142</v>
      </c>
      <c r="D14" s="12">
        <f t="shared" si="0"/>
        <v>1.7000000000000028</v>
      </c>
      <c r="E14" s="18">
        <f t="shared" si="0"/>
        <v>1.5</v>
      </c>
      <c r="G14" t="s">
        <v>32</v>
      </c>
      <c r="H14" s="12">
        <f t="shared" si="1"/>
        <v>-2.6999999999999957</v>
      </c>
      <c r="I14" s="12">
        <f t="shared" si="1"/>
        <v>-5.8999999999999986</v>
      </c>
      <c r="J14" s="12">
        <f t="shared" si="1"/>
        <v>-4.2999999999999972</v>
      </c>
      <c r="K14" s="18">
        <f t="shared" si="1"/>
        <v>0.91000000000000014</v>
      </c>
      <c r="L14" s="16">
        <f t="shared" si="1"/>
        <v>45.199999999999996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5.3000000000000043</v>
      </c>
      <c r="C15" s="12">
        <f t="shared" si="0"/>
        <v>-0.69999999999999574</v>
      </c>
      <c r="D15" s="12">
        <f t="shared" si="0"/>
        <v>2.3999999999999986</v>
      </c>
      <c r="E15" s="18">
        <f t="shared" si="0"/>
        <v>-1.3699999999999992</v>
      </c>
      <c r="G15" t="s">
        <v>33</v>
      </c>
      <c r="H15" s="12">
        <f t="shared" si="1"/>
        <v>2</v>
      </c>
      <c r="I15" s="12">
        <f t="shared" si="1"/>
        <v>-1.8000000000000043</v>
      </c>
      <c r="J15" s="12">
        <f t="shared" si="1"/>
        <v>0.10000000000000142</v>
      </c>
      <c r="K15" s="18">
        <f t="shared" si="1"/>
        <v>-1.38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6.4073226544622358E-2</v>
      </c>
      <c r="C18" s="5">
        <f t="shared" si="3"/>
        <v>2.1943573667711689E-2</v>
      </c>
      <c r="D18" s="5">
        <f t="shared" si="3"/>
        <v>4.4973544973545054E-2</v>
      </c>
      <c r="E18" s="5">
        <f t="shared" si="3"/>
        <v>-0.41781450872359965</v>
      </c>
      <c r="G18" t="s">
        <v>31</v>
      </c>
      <c r="H18" s="5">
        <f t="shared" ref="H18:L20" si="4">H13/H8</f>
        <v>-4.7979797979797942E-2</v>
      </c>
      <c r="I18" s="5">
        <f t="shared" si="4"/>
        <v>-6.8100358422939017E-2</v>
      </c>
      <c r="J18" s="5">
        <f t="shared" si="4"/>
        <v>-5.9171597633135994E-2</v>
      </c>
      <c r="K18" s="5">
        <f t="shared" si="4"/>
        <v>-2.3809523809523774E-2</v>
      </c>
      <c r="L18" s="5">
        <f t="shared" si="4"/>
        <v>1.4913793103448274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7.2874493927125542E-2</v>
      </c>
      <c r="C19" s="5">
        <f t="shared" si="3"/>
        <v>-2.8169014084507443E-3</v>
      </c>
      <c r="D19" s="5">
        <f t="shared" si="3"/>
        <v>4.000000000000007E-2</v>
      </c>
      <c r="E19" s="5">
        <f t="shared" si="3"/>
        <v>0.1599147121535181</v>
      </c>
      <c r="G19" t="s">
        <v>32</v>
      </c>
      <c r="H19" s="5">
        <f t="shared" si="4"/>
        <v>-5.578512396694206E-2</v>
      </c>
      <c r="I19" s="5">
        <f t="shared" si="4"/>
        <v>-0.17717717717717715</v>
      </c>
      <c r="J19" s="5">
        <f t="shared" si="4"/>
        <v>-0.10539215686274503</v>
      </c>
      <c r="K19" s="5">
        <f t="shared" si="4"/>
        <v>0.30952380952380959</v>
      </c>
      <c r="L19" s="5">
        <f t="shared" si="4"/>
        <v>41.090909090909086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9.481216457960652E-2</v>
      </c>
      <c r="C20" s="5">
        <f t="shared" si="3"/>
        <v>-1.6908212560386372E-2</v>
      </c>
      <c r="D20" s="5">
        <f t="shared" si="3"/>
        <v>4.9382716049382686E-2</v>
      </c>
      <c r="E20" s="5">
        <f t="shared" si="3"/>
        <v>-0.16707317073170724</v>
      </c>
      <c r="G20" t="s">
        <v>33</v>
      </c>
      <c r="H20" s="5">
        <f t="shared" si="4"/>
        <v>3.5335689045936397E-2</v>
      </c>
      <c r="I20" s="5">
        <f t="shared" si="4"/>
        <v>-4.4334975369458234E-2</v>
      </c>
      <c r="J20" s="5">
        <f t="shared" si="4"/>
        <v>2.0576131687243091E-3</v>
      </c>
      <c r="K20" s="5">
        <f t="shared" si="4"/>
        <v>-0.40588235294117647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-0.15525114155251157</v>
      </c>
      <c r="H21" s="13"/>
      <c r="I21" s="13"/>
      <c r="J21" s="13"/>
      <c r="K21" s="5">
        <f>(SUM(K3:K5)-SUM(K8:K10))/SUM(K8:K10)</f>
        <v>-5.5335968379446515E-2</v>
      </c>
      <c r="L21" s="5">
        <f>(SUM(L3:L5)-SUM(L8:L10))/SUM(L8:L10)</f>
        <v>4.9212598425196843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S25"/>
  <sheetViews>
    <sheetView topLeftCell="M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68.5</v>
      </c>
      <c r="C3" s="2">
        <v>56.3</v>
      </c>
      <c r="D3" s="2">
        <v>62.4</v>
      </c>
      <c r="E3" s="2">
        <v>2.61</v>
      </c>
      <c r="G3" t="s">
        <v>6</v>
      </c>
      <c r="H3" s="4">
        <v>67.900000000000006</v>
      </c>
      <c r="I3" s="4">
        <v>50.7</v>
      </c>
      <c r="J3" s="4">
        <v>59.3</v>
      </c>
      <c r="K3" s="4">
        <v>2.68</v>
      </c>
      <c r="L3" s="4">
        <v>0</v>
      </c>
      <c r="O3" t="s">
        <v>6</v>
      </c>
      <c r="P3" s="4">
        <v>63.8</v>
      </c>
      <c r="Q3" s="4">
        <v>53.7</v>
      </c>
      <c r="R3" s="4">
        <v>58.8</v>
      </c>
      <c r="S3" s="4">
        <v>4.33</v>
      </c>
    </row>
    <row r="4" spans="1:19" x14ac:dyDescent="0.3">
      <c r="A4" t="s">
        <v>7</v>
      </c>
      <c r="B4" s="2">
        <v>58.9</v>
      </c>
      <c r="C4" s="2">
        <v>49.7</v>
      </c>
      <c r="D4" s="2">
        <v>54.3</v>
      </c>
      <c r="E4" s="2">
        <v>18.18</v>
      </c>
      <c r="G4" t="s">
        <v>7</v>
      </c>
      <c r="H4" s="4">
        <v>55.5</v>
      </c>
      <c r="I4" s="4">
        <v>44.9</v>
      </c>
      <c r="J4" s="4">
        <v>50.2</v>
      </c>
      <c r="K4" s="4">
        <v>11.17</v>
      </c>
      <c r="L4" s="4">
        <v>0</v>
      </c>
      <c r="O4" t="s">
        <v>7</v>
      </c>
      <c r="P4" s="4">
        <v>57.4</v>
      </c>
      <c r="Q4" s="4">
        <v>47.8</v>
      </c>
      <c r="R4" s="4">
        <v>52.6</v>
      </c>
      <c r="S4" s="4">
        <v>16.39</v>
      </c>
    </row>
    <row r="5" spans="1:19" x14ac:dyDescent="0.3">
      <c r="A5" t="s">
        <v>8</v>
      </c>
      <c r="B5" s="2">
        <v>51.8</v>
      </c>
      <c r="C5" s="2">
        <v>42.5</v>
      </c>
      <c r="D5" s="2">
        <v>47.1</v>
      </c>
      <c r="E5" s="2">
        <v>18.16</v>
      </c>
      <c r="G5" t="s">
        <v>8</v>
      </c>
      <c r="H5" s="4">
        <v>47.4</v>
      </c>
      <c r="I5" s="4">
        <v>39.200000000000003</v>
      </c>
      <c r="J5" s="4">
        <v>43.3</v>
      </c>
      <c r="K5" s="4">
        <v>9.15</v>
      </c>
      <c r="L5" s="4">
        <v>0</v>
      </c>
      <c r="O5" t="s">
        <v>8</v>
      </c>
      <c r="P5" s="4">
        <v>50.5</v>
      </c>
      <c r="Q5" s="4">
        <v>41.3</v>
      </c>
      <c r="R5" s="4">
        <v>45.9</v>
      </c>
      <c r="S5" s="4">
        <v>16.75</v>
      </c>
    </row>
    <row r="6" spans="1:19" x14ac:dyDescent="0.3">
      <c r="A6" t="s">
        <v>9</v>
      </c>
      <c r="B6" s="4">
        <v>41.8</v>
      </c>
      <c r="C6" s="4">
        <v>33.4</v>
      </c>
      <c r="D6" s="4">
        <v>37.6</v>
      </c>
      <c r="E6" s="4">
        <v>10.99</v>
      </c>
      <c r="G6" t="s">
        <v>9</v>
      </c>
      <c r="H6" s="4">
        <v>34.4</v>
      </c>
      <c r="I6" s="4">
        <v>24.4</v>
      </c>
      <c r="J6" s="4">
        <v>29.4</v>
      </c>
      <c r="K6" s="4">
        <v>9.57</v>
      </c>
      <c r="L6" s="4">
        <v>69.8</v>
      </c>
      <c r="O6" t="s">
        <v>9</v>
      </c>
      <c r="P6" s="4">
        <v>41</v>
      </c>
      <c r="Q6" s="4">
        <v>30.7</v>
      </c>
      <c r="R6" s="4">
        <v>35.9</v>
      </c>
      <c r="S6" s="4">
        <v>12.07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4.2999999999999972</v>
      </c>
      <c r="C15" s="1">
        <f t="shared" si="0"/>
        <v>4.5</v>
      </c>
      <c r="D15" s="1">
        <f t="shared" si="0"/>
        <v>4.5</v>
      </c>
      <c r="E15" s="1">
        <f t="shared" si="0"/>
        <v>-7.2000000000000011</v>
      </c>
      <c r="G15" t="s">
        <v>6</v>
      </c>
      <c r="H15" s="1">
        <f t="shared" ref="H15:L18" si="1">H3-H9</f>
        <v>5.2000000000000028</v>
      </c>
      <c r="I15" s="1">
        <f t="shared" si="1"/>
        <v>1.8000000000000043</v>
      </c>
      <c r="J15" s="1">
        <f t="shared" si="1"/>
        <v>3.3999999999999986</v>
      </c>
      <c r="K15" s="1">
        <f t="shared" si="1"/>
        <v>-3.0500000000000003</v>
      </c>
      <c r="L15" s="1">
        <f t="shared" si="1"/>
        <v>0</v>
      </c>
      <c r="O15" t="s">
        <v>6</v>
      </c>
      <c r="P15" s="1">
        <f t="shared" ref="P15:S18" si="2">P3-P9</f>
        <v>1.8999999999999986</v>
      </c>
      <c r="Q15" s="1">
        <f t="shared" si="2"/>
        <v>1.2000000000000028</v>
      </c>
      <c r="R15" s="1">
        <f t="shared" si="2"/>
        <v>1.5999999999999943</v>
      </c>
      <c r="S15" s="1">
        <f t="shared" si="2"/>
        <v>-2.54</v>
      </c>
    </row>
    <row r="16" spans="1:19" x14ac:dyDescent="0.3">
      <c r="A16" t="s">
        <v>7</v>
      </c>
      <c r="B16" s="1">
        <f t="shared" si="0"/>
        <v>0.39999999999999858</v>
      </c>
      <c r="C16" s="1">
        <f t="shared" si="0"/>
        <v>3.2000000000000028</v>
      </c>
      <c r="D16" s="1">
        <f t="shared" si="0"/>
        <v>1.7999999999999972</v>
      </c>
      <c r="E16" s="1">
        <f t="shared" si="0"/>
        <v>4.3900000000000006</v>
      </c>
      <c r="G16" t="s">
        <v>7</v>
      </c>
      <c r="H16" s="1">
        <f t="shared" si="1"/>
        <v>-0.20000000000000284</v>
      </c>
      <c r="I16" s="1">
        <f t="shared" si="1"/>
        <v>0.5</v>
      </c>
      <c r="J16" s="1">
        <f t="shared" si="1"/>
        <v>0.30000000000000426</v>
      </c>
      <c r="K16" s="1">
        <f t="shared" si="1"/>
        <v>2.5299999999999994</v>
      </c>
      <c r="L16" s="1">
        <f t="shared" si="1"/>
        <v>0</v>
      </c>
      <c r="O16" t="s">
        <v>7</v>
      </c>
      <c r="P16" s="1">
        <f t="shared" si="2"/>
        <v>-0.39999999999999858</v>
      </c>
      <c r="Q16" s="1">
        <f t="shared" si="2"/>
        <v>-0.40000000000000568</v>
      </c>
      <c r="R16" s="1">
        <f t="shared" si="2"/>
        <v>-0.29999999999999716</v>
      </c>
      <c r="S16" s="43">
        <f t="shared" si="2"/>
        <v>4.6400000000000006</v>
      </c>
    </row>
    <row r="17" spans="1:19" x14ac:dyDescent="0.3">
      <c r="A17" t="s">
        <v>8</v>
      </c>
      <c r="B17" s="1">
        <f t="shared" si="0"/>
        <v>1.0999999999999943</v>
      </c>
      <c r="C17" s="1">
        <f t="shared" si="0"/>
        <v>2.6000000000000014</v>
      </c>
      <c r="D17" s="1">
        <f t="shared" si="0"/>
        <v>1.8000000000000043</v>
      </c>
      <c r="E17" s="1">
        <f t="shared" si="0"/>
        <v>-1.0599999999999987</v>
      </c>
      <c r="G17" t="s">
        <v>8</v>
      </c>
      <c r="H17" s="1">
        <f t="shared" si="1"/>
        <v>0.5</v>
      </c>
      <c r="I17" s="1">
        <f t="shared" si="1"/>
        <v>1.4000000000000057</v>
      </c>
      <c r="J17" s="1">
        <f t="shared" si="1"/>
        <v>0.89999999999999858</v>
      </c>
      <c r="K17" s="1">
        <f t="shared" si="1"/>
        <v>0.51999999999999957</v>
      </c>
      <c r="L17" s="1">
        <f t="shared" si="1"/>
        <v>-0.8</v>
      </c>
      <c r="O17" t="s">
        <v>8</v>
      </c>
      <c r="P17" s="1">
        <f t="shared" si="2"/>
        <v>0</v>
      </c>
      <c r="Q17" s="1">
        <f t="shared" si="2"/>
        <v>-0.30000000000000426</v>
      </c>
      <c r="R17" s="1">
        <f t="shared" si="2"/>
        <v>-0.20000000000000284</v>
      </c>
      <c r="S17" s="43">
        <f t="shared" si="2"/>
        <v>3.8000000000000007</v>
      </c>
    </row>
    <row r="18" spans="1:19" x14ac:dyDescent="0.3">
      <c r="A18" t="s">
        <v>9</v>
      </c>
      <c r="B18" s="1">
        <f t="shared" si="0"/>
        <v>-1.4000000000000057</v>
      </c>
      <c r="C18" s="1">
        <f t="shared" si="0"/>
        <v>-0.20000000000000284</v>
      </c>
      <c r="D18" s="1">
        <f t="shared" si="0"/>
        <v>-0.79999999999999716</v>
      </c>
      <c r="E18" s="1">
        <f t="shared" si="0"/>
        <v>-5.6399999999999988</v>
      </c>
      <c r="G18" t="s">
        <v>9</v>
      </c>
      <c r="H18" s="1">
        <f t="shared" si="1"/>
        <v>-3.3999999999999986</v>
      </c>
      <c r="I18" s="1">
        <f t="shared" si="1"/>
        <v>-4.7000000000000028</v>
      </c>
      <c r="J18" s="1">
        <f t="shared" si="1"/>
        <v>-4</v>
      </c>
      <c r="K18" s="1">
        <f t="shared" si="1"/>
        <v>3.58</v>
      </c>
      <c r="L18" s="1">
        <f t="shared" si="1"/>
        <v>56.699999999999996</v>
      </c>
      <c r="O18" t="s">
        <v>9</v>
      </c>
      <c r="P18" s="1">
        <f t="shared" si="2"/>
        <v>-2.7000000000000028</v>
      </c>
      <c r="Q18" s="1">
        <f t="shared" si="2"/>
        <v>-4.5000000000000036</v>
      </c>
      <c r="R18" s="43">
        <f t="shared" si="2"/>
        <v>-3.6000000000000014</v>
      </c>
      <c r="S18" s="43">
        <f t="shared" si="2"/>
        <v>2.2900000000000009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6.6978193146417397E-2</v>
      </c>
      <c r="C21" s="5">
        <f t="shared" si="3"/>
        <v>8.6872586872586879E-2</v>
      </c>
      <c r="D21" s="5">
        <f t="shared" si="3"/>
        <v>7.7720207253886009E-2</v>
      </c>
      <c r="E21" s="5">
        <f t="shared" si="3"/>
        <v>-0.73394495412844041</v>
      </c>
      <c r="G21" t="s">
        <v>6</v>
      </c>
      <c r="H21" s="5">
        <f t="shared" ref="H21:K24" si="4">H15/H9</f>
        <v>8.2934609250398764E-2</v>
      </c>
      <c r="I21" s="5">
        <f t="shared" si="4"/>
        <v>3.6809815950920331E-2</v>
      </c>
      <c r="J21" s="5">
        <f t="shared" si="4"/>
        <v>6.0822898032200333E-2</v>
      </c>
      <c r="K21" s="5">
        <f t="shared" si="4"/>
        <v>-0.53228621291448519</v>
      </c>
      <c r="L21" s="5"/>
      <c r="O21" t="s">
        <v>6</v>
      </c>
      <c r="P21" s="5">
        <f t="shared" ref="P21:S24" si="5">P15/P9</f>
        <v>3.0694668820678492E-2</v>
      </c>
      <c r="Q21" s="5">
        <f t="shared" si="5"/>
        <v>2.2857142857142913E-2</v>
      </c>
      <c r="R21" s="44">
        <f t="shared" si="5"/>
        <v>2.7972027972027871E-2</v>
      </c>
      <c r="S21" s="44">
        <f t="shared" si="5"/>
        <v>-0.36972343522561862</v>
      </c>
    </row>
    <row r="22" spans="1:19" x14ac:dyDescent="0.3">
      <c r="A22" t="s">
        <v>7</v>
      </c>
      <c r="B22" s="5">
        <f t="shared" si="3"/>
        <v>6.8376068376068133E-3</v>
      </c>
      <c r="C22" s="5">
        <f t="shared" si="3"/>
        <v>6.8817204301075324E-2</v>
      </c>
      <c r="D22" s="5">
        <f t="shared" si="3"/>
        <v>3.4285714285714232E-2</v>
      </c>
      <c r="E22" s="5">
        <f t="shared" si="3"/>
        <v>0.31834662799129809</v>
      </c>
      <c r="G22" t="s">
        <v>7</v>
      </c>
      <c r="H22" s="5">
        <f t="shared" si="4"/>
        <v>-3.5906642728905356E-3</v>
      </c>
      <c r="I22" s="5">
        <f t="shared" si="4"/>
        <v>1.1261261261261262E-2</v>
      </c>
      <c r="J22" s="5">
        <f t="shared" si="4"/>
        <v>6.0120240480962782E-3</v>
      </c>
      <c r="K22" s="5">
        <f t="shared" si="4"/>
        <v>0.29282407407407396</v>
      </c>
      <c r="L22" s="5"/>
      <c r="O22" t="s">
        <v>7</v>
      </c>
      <c r="P22" s="5">
        <f t="shared" si="5"/>
        <v>-6.9204152249134707E-3</v>
      </c>
      <c r="Q22" s="5">
        <f t="shared" si="5"/>
        <v>-8.2987551867221097E-3</v>
      </c>
      <c r="R22" s="44">
        <f t="shared" si="5"/>
        <v>-5.6710775047258445E-3</v>
      </c>
      <c r="S22" s="44">
        <f t="shared" si="5"/>
        <v>0.39489361702127662</v>
      </c>
    </row>
    <row r="23" spans="1:19" x14ac:dyDescent="0.3">
      <c r="A23" t="s">
        <v>8</v>
      </c>
      <c r="B23" s="5">
        <f t="shared" si="3"/>
        <v>2.169625246548312E-2</v>
      </c>
      <c r="C23" s="5">
        <f t="shared" si="3"/>
        <v>6.5162907268170464E-2</v>
      </c>
      <c r="D23" s="5">
        <f t="shared" si="3"/>
        <v>3.9735099337748443E-2</v>
      </c>
      <c r="E23" s="5">
        <f t="shared" si="3"/>
        <v>-5.5150884495317312E-2</v>
      </c>
      <c r="G23" t="s">
        <v>8</v>
      </c>
      <c r="H23" s="5">
        <f t="shared" si="4"/>
        <v>1.0660980810234541E-2</v>
      </c>
      <c r="I23" s="5">
        <f t="shared" si="4"/>
        <v>3.7037037037037188E-2</v>
      </c>
      <c r="J23" s="5">
        <f t="shared" si="4"/>
        <v>2.122641509433959E-2</v>
      </c>
      <c r="K23" s="5">
        <f t="shared" si="4"/>
        <v>6.0254924681344094E-2</v>
      </c>
      <c r="L23" s="5">
        <f>L17/L11</f>
        <v>-1</v>
      </c>
      <c r="O23" t="s">
        <v>8</v>
      </c>
      <c r="P23" s="5">
        <f t="shared" si="5"/>
        <v>0</v>
      </c>
      <c r="Q23" s="5">
        <f t="shared" si="5"/>
        <v>-7.2115384615385634E-3</v>
      </c>
      <c r="R23" s="44">
        <f t="shared" si="5"/>
        <v>-4.338394793926309E-3</v>
      </c>
      <c r="S23" s="44">
        <f t="shared" si="5"/>
        <v>0.29343629343629352</v>
      </c>
    </row>
    <row r="24" spans="1:19" x14ac:dyDescent="0.3">
      <c r="A24" t="s">
        <v>9</v>
      </c>
      <c r="B24" s="5">
        <f t="shared" si="3"/>
        <v>-3.2407407407407537E-2</v>
      </c>
      <c r="C24" s="5">
        <f t="shared" si="3"/>
        <v>-5.9523809523810371E-3</v>
      </c>
      <c r="D24" s="5">
        <f t="shared" si="3"/>
        <v>-2.0833333333333259E-2</v>
      </c>
      <c r="E24" s="5">
        <f t="shared" si="3"/>
        <v>-0.33914612146722783</v>
      </c>
      <c r="G24" t="s">
        <v>9</v>
      </c>
      <c r="H24" s="5">
        <f t="shared" si="4"/>
        <v>-8.9947089947089914E-2</v>
      </c>
      <c r="I24" s="5">
        <f t="shared" si="4"/>
        <v>-0.16151202749140903</v>
      </c>
      <c r="J24" s="5">
        <f t="shared" si="4"/>
        <v>-0.11976047904191617</v>
      </c>
      <c r="K24" s="5">
        <f t="shared" si="4"/>
        <v>0.59766277128547574</v>
      </c>
      <c r="L24" s="5">
        <f>L18/L12</f>
        <v>4.3282442748091601</v>
      </c>
      <c r="O24" t="s">
        <v>9</v>
      </c>
      <c r="P24" s="5">
        <f t="shared" si="5"/>
        <v>-6.1784897025171683E-2</v>
      </c>
      <c r="Q24" s="5">
        <f t="shared" si="5"/>
        <v>-0.12784090909090917</v>
      </c>
      <c r="R24" s="44">
        <f t="shared" si="5"/>
        <v>-9.1139240506329156E-2</v>
      </c>
      <c r="S24" s="44">
        <f t="shared" si="5"/>
        <v>0.23415132924335388</v>
      </c>
    </row>
    <row r="25" spans="1:19" x14ac:dyDescent="0.3">
      <c r="A25" t="s">
        <v>15</v>
      </c>
      <c r="E25" s="5">
        <f>(SUM(E3:E6)-SUM(E9:E12))/SUM(E9:E12)</f>
        <v>-0.15996635828427247</v>
      </c>
      <c r="K25" s="5">
        <f>(SUM(K3:K6)-SUM(K9:K12))/SUM(K9:K12)</f>
        <v>0.12349085891686781</v>
      </c>
      <c r="L25" s="5">
        <f>(SUM(L3:L6)-SUM(L9:L12))/SUM(L9:L12)</f>
        <v>4.0215827338129495</v>
      </c>
      <c r="S25" s="5">
        <f>(SUM(S3:S6)-SUM(S9:S12))/SUM(S9:S12)</f>
        <v>0.19806529625151142</v>
      </c>
    </row>
  </sheetData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S21"/>
  <sheetViews>
    <sheetView topLeftCell="G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39.1</v>
      </c>
      <c r="C3" s="10">
        <v>31.8</v>
      </c>
      <c r="D3" s="10">
        <v>35.4</v>
      </c>
      <c r="E3" s="16">
        <v>8.49</v>
      </c>
      <c r="G3" t="s">
        <v>16</v>
      </c>
      <c r="H3" s="11">
        <v>32.4</v>
      </c>
      <c r="I3" s="11">
        <v>22.9</v>
      </c>
      <c r="J3" s="11">
        <v>27.6</v>
      </c>
      <c r="K3" s="17">
        <v>6.22</v>
      </c>
      <c r="L3" s="16">
        <v>25.8</v>
      </c>
      <c r="O3" t="s">
        <v>16</v>
      </c>
      <c r="P3">
        <v>39</v>
      </c>
      <c r="Q3">
        <v>30.3</v>
      </c>
      <c r="R3">
        <v>34.6</v>
      </c>
      <c r="S3">
        <v>7.77</v>
      </c>
    </row>
    <row r="4" spans="1:19" x14ac:dyDescent="0.3">
      <c r="A4" t="s">
        <v>17</v>
      </c>
      <c r="B4" s="10">
        <v>42</v>
      </c>
      <c r="C4" s="10">
        <v>32.4</v>
      </c>
      <c r="D4" s="10">
        <v>37.200000000000003</v>
      </c>
      <c r="E4" s="16">
        <v>2.79</v>
      </c>
      <c r="G4" t="s">
        <v>17</v>
      </c>
      <c r="H4" s="11">
        <v>32.5</v>
      </c>
      <c r="I4" s="11">
        <v>21.8</v>
      </c>
      <c r="J4" s="11">
        <v>27.1</v>
      </c>
      <c r="K4" s="17">
        <v>1.78</v>
      </c>
      <c r="L4" s="16">
        <v>8.6</v>
      </c>
      <c r="O4" t="s">
        <v>17</v>
      </c>
      <c r="P4">
        <v>41.6</v>
      </c>
      <c r="Q4">
        <v>31.5</v>
      </c>
      <c r="R4">
        <v>36.5</v>
      </c>
      <c r="S4">
        <v>2.12</v>
      </c>
    </row>
    <row r="5" spans="1:19" x14ac:dyDescent="0.3">
      <c r="A5" t="s">
        <v>18</v>
      </c>
      <c r="B5" s="10">
        <v>41.4</v>
      </c>
      <c r="C5" s="10">
        <v>32.5</v>
      </c>
      <c r="D5" s="10">
        <v>37</v>
      </c>
      <c r="E5" s="16">
        <v>6.05</v>
      </c>
      <c r="G5" t="s">
        <v>18</v>
      </c>
      <c r="H5" s="11">
        <v>34.799999999999997</v>
      </c>
      <c r="I5" s="11">
        <v>23.1</v>
      </c>
      <c r="J5" s="11">
        <v>29</v>
      </c>
      <c r="K5" s="17">
        <v>2.83</v>
      </c>
      <c r="L5" s="16">
        <v>14</v>
      </c>
      <c r="O5" t="s">
        <v>18</v>
      </c>
      <c r="P5">
        <v>41.8</v>
      </c>
      <c r="Q5">
        <v>30.4</v>
      </c>
      <c r="R5">
        <v>36.1</v>
      </c>
      <c r="S5">
        <v>3.52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-0.69999999999999574</v>
      </c>
      <c r="C13" s="12">
        <f t="shared" si="0"/>
        <v>0.90000000000000213</v>
      </c>
      <c r="D13" s="12">
        <f t="shared" si="0"/>
        <v>0.10000000000000142</v>
      </c>
      <c r="E13" s="18">
        <f t="shared" si="0"/>
        <v>-5.74</v>
      </c>
      <c r="G13" t="s">
        <v>16</v>
      </c>
      <c r="H13" s="12">
        <f t="shared" ref="H13:L15" si="1">H3-H8</f>
        <v>-1.7000000000000028</v>
      </c>
      <c r="I13" s="12">
        <f t="shared" si="1"/>
        <v>-2.7000000000000028</v>
      </c>
      <c r="J13" s="12">
        <f t="shared" si="1"/>
        <v>-2.2999999999999972</v>
      </c>
      <c r="K13" s="18">
        <f t="shared" si="1"/>
        <v>0.37999999999999989</v>
      </c>
      <c r="L13" s="16">
        <f t="shared" si="1"/>
        <v>10.200000000000001</v>
      </c>
      <c r="O13" t="s">
        <v>16</v>
      </c>
      <c r="P13" s="12">
        <f t="shared" ref="P13:S15" si="2">P3-P8</f>
        <v>-1.8999999999999986</v>
      </c>
      <c r="Q13" s="12">
        <f t="shared" si="2"/>
        <v>-2.5999999999999979</v>
      </c>
      <c r="R13" s="12">
        <f t="shared" si="2"/>
        <v>-2.2999999999999972</v>
      </c>
      <c r="S13" s="18">
        <f t="shared" si="2"/>
        <v>-1.08</v>
      </c>
    </row>
    <row r="14" spans="1:19" x14ac:dyDescent="0.3">
      <c r="A14" t="s">
        <v>17</v>
      </c>
      <c r="B14" s="12">
        <f t="shared" si="0"/>
        <v>2.2999999999999972</v>
      </c>
      <c r="C14" s="12">
        <f t="shared" si="0"/>
        <v>2.2999999999999972</v>
      </c>
      <c r="D14" s="12">
        <f t="shared" si="0"/>
        <v>2.3000000000000043</v>
      </c>
      <c r="E14" s="18">
        <f t="shared" si="0"/>
        <v>-12.61</v>
      </c>
      <c r="G14" t="s">
        <v>17</v>
      </c>
      <c r="H14" s="12">
        <f t="shared" si="1"/>
        <v>-0.29999999999999716</v>
      </c>
      <c r="I14" s="12">
        <f t="shared" si="1"/>
        <v>-1.8999999999999986</v>
      </c>
      <c r="J14" s="12">
        <f t="shared" si="1"/>
        <v>-1.1999999999999993</v>
      </c>
      <c r="K14" s="18">
        <f t="shared" si="1"/>
        <v>-3.5699999999999994</v>
      </c>
      <c r="L14" s="16">
        <f t="shared" si="1"/>
        <v>-19.100000000000001</v>
      </c>
      <c r="O14" t="s">
        <v>17</v>
      </c>
      <c r="P14" s="12">
        <f t="shared" si="2"/>
        <v>1.1000000000000014</v>
      </c>
      <c r="Q14" s="12">
        <f t="shared" si="2"/>
        <v>-0.79999999999999716</v>
      </c>
      <c r="R14" s="12">
        <f t="shared" si="2"/>
        <v>0.10000000000000142</v>
      </c>
      <c r="S14" s="18">
        <f t="shared" si="2"/>
        <v>-6.2600000000000007</v>
      </c>
    </row>
    <row r="15" spans="1:19" x14ac:dyDescent="0.3">
      <c r="A15" t="s">
        <v>18</v>
      </c>
      <c r="B15" s="12">
        <f t="shared" si="0"/>
        <v>0.60000000000000142</v>
      </c>
      <c r="C15" s="12">
        <f t="shared" si="0"/>
        <v>1.8000000000000007</v>
      </c>
      <c r="D15" s="12">
        <f t="shared" si="0"/>
        <v>1.2000000000000028</v>
      </c>
      <c r="E15" s="18">
        <f t="shared" si="0"/>
        <v>-4.4799999999999995</v>
      </c>
      <c r="G15" t="s">
        <v>18</v>
      </c>
      <c r="H15" s="12">
        <f t="shared" si="1"/>
        <v>-0.40000000000000568</v>
      </c>
      <c r="I15" s="12">
        <f t="shared" si="1"/>
        <v>-1.7999999999999972</v>
      </c>
      <c r="J15" s="12">
        <f t="shared" si="1"/>
        <v>-1.1000000000000014</v>
      </c>
      <c r="K15" s="18">
        <f t="shared" si="1"/>
        <v>-1.2999999999999998</v>
      </c>
      <c r="L15" s="16">
        <f t="shared" si="1"/>
        <v>-2.8000000000000007</v>
      </c>
      <c r="O15" t="s">
        <v>18</v>
      </c>
      <c r="P15" s="12">
        <f t="shared" si="2"/>
        <v>0.5</v>
      </c>
      <c r="Q15" s="12">
        <f t="shared" si="2"/>
        <v>-1.7000000000000028</v>
      </c>
      <c r="R15" s="12">
        <f t="shared" si="2"/>
        <v>-0.60000000000000142</v>
      </c>
      <c r="S15" s="18">
        <f t="shared" si="2"/>
        <v>-2.97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-1.7587939698492358E-2</v>
      </c>
      <c r="C18" s="5">
        <f t="shared" si="3"/>
        <v>2.912621359223308E-2</v>
      </c>
      <c r="D18" s="5">
        <f t="shared" si="3"/>
        <v>2.8328611898017402E-3</v>
      </c>
      <c r="E18" s="5">
        <f t="shared" si="3"/>
        <v>-0.40337315530569218</v>
      </c>
      <c r="G18" t="s">
        <v>16</v>
      </c>
      <c r="H18" s="5">
        <f t="shared" ref="H18:L20" si="4">H13/H8</f>
        <v>-4.9853372434017676E-2</v>
      </c>
      <c r="I18" s="5">
        <f t="shared" si="4"/>
        <v>-0.10546875000000011</v>
      </c>
      <c r="J18" s="5">
        <f t="shared" si="4"/>
        <v>-7.692307692307683E-2</v>
      </c>
      <c r="K18" s="5">
        <f t="shared" si="4"/>
        <v>6.5068493150684914E-2</v>
      </c>
      <c r="L18" s="5">
        <f t="shared" si="4"/>
        <v>0.65384615384615397</v>
      </c>
      <c r="O18" t="s">
        <v>16</v>
      </c>
      <c r="P18" s="5">
        <f t="shared" ref="P18:S20" si="5">P13/P8</f>
        <v>-4.6454767726161333E-2</v>
      </c>
      <c r="Q18" s="5">
        <f t="shared" si="5"/>
        <v>-7.9027355623100246E-2</v>
      </c>
      <c r="R18" s="5">
        <f t="shared" si="5"/>
        <v>-6.2330623306232985E-2</v>
      </c>
      <c r="S18" s="5">
        <f t="shared" si="5"/>
        <v>-0.12203389830508476</v>
      </c>
    </row>
    <row r="19" spans="1:19" x14ac:dyDescent="0.3">
      <c r="A19" t="s">
        <v>17</v>
      </c>
      <c r="B19" s="5">
        <f t="shared" si="3"/>
        <v>5.7934508816120833E-2</v>
      </c>
      <c r="C19" s="5">
        <f t="shared" si="3"/>
        <v>7.6411960132890269E-2</v>
      </c>
      <c r="D19" s="5">
        <f t="shared" si="3"/>
        <v>6.5902578796561723E-2</v>
      </c>
      <c r="E19" s="5">
        <f t="shared" si="3"/>
        <v>-0.8188311688311688</v>
      </c>
      <c r="G19" t="s">
        <v>17</v>
      </c>
      <c r="H19" s="5">
        <f t="shared" si="4"/>
        <v>-9.1463414634145486E-3</v>
      </c>
      <c r="I19" s="5">
        <f t="shared" si="4"/>
        <v>-8.0168776371307954E-2</v>
      </c>
      <c r="J19" s="5">
        <f t="shared" si="4"/>
        <v>-4.240282685512365E-2</v>
      </c>
      <c r="K19" s="5">
        <f t="shared" si="4"/>
        <v>-0.66728971962616812</v>
      </c>
      <c r="L19" s="5">
        <f t="shared" si="4"/>
        <v>-0.68953068592057765</v>
      </c>
      <c r="O19" t="s">
        <v>17</v>
      </c>
      <c r="P19" s="5">
        <f t="shared" si="5"/>
        <v>2.7160493827160528E-2</v>
      </c>
      <c r="Q19" s="5">
        <f t="shared" si="5"/>
        <v>-2.4767801857585054E-2</v>
      </c>
      <c r="R19" s="5">
        <f t="shared" si="5"/>
        <v>2.7472527472527865E-3</v>
      </c>
      <c r="S19" s="5">
        <f t="shared" si="5"/>
        <v>-0.74701670644391405</v>
      </c>
    </row>
    <row r="20" spans="1:19" x14ac:dyDescent="0.3">
      <c r="A20" t="s">
        <v>18</v>
      </c>
      <c r="B20" s="5">
        <f t="shared" si="3"/>
        <v>1.4705882352941213E-2</v>
      </c>
      <c r="C20" s="5">
        <f t="shared" si="3"/>
        <v>5.8631921824104261E-2</v>
      </c>
      <c r="D20" s="5">
        <f t="shared" si="3"/>
        <v>3.3519553072625781E-2</v>
      </c>
      <c r="E20" s="5">
        <f t="shared" si="3"/>
        <v>-0.42545109211775878</v>
      </c>
      <c r="G20" t="s">
        <v>18</v>
      </c>
      <c r="H20" s="5">
        <f t="shared" si="4"/>
        <v>-1.1363636363636524E-2</v>
      </c>
      <c r="I20" s="5">
        <f t="shared" si="4"/>
        <v>-7.228915662650591E-2</v>
      </c>
      <c r="J20" s="5">
        <f t="shared" si="4"/>
        <v>-3.6544850498338916E-2</v>
      </c>
      <c r="K20" s="5">
        <f t="shared" si="4"/>
        <v>-0.31476997578692489</v>
      </c>
      <c r="L20" s="5">
        <f>L15/L10</f>
        <v>-0.16666666666666671</v>
      </c>
      <c r="O20" t="s">
        <v>18</v>
      </c>
      <c r="P20" s="5">
        <f t="shared" si="5"/>
        <v>1.2106537530266345E-2</v>
      </c>
      <c r="Q20" s="5">
        <f t="shared" si="5"/>
        <v>-5.2959501557632488E-2</v>
      </c>
      <c r="R20" s="5">
        <f t="shared" si="5"/>
        <v>-1.634877384196189E-2</v>
      </c>
      <c r="S20" s="5">
        <f t="shared" si="5"/>
        <v>-0.4576271186440678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-0.56847609561752988</v>
      </c>
      <c r="H21" s="13"/>
      <c r="I21" s="13"/>
      <c r="J21" s="13"/>
      <c r="K21" s="5">
        <f>(SUM(K3:K5)-SUM(K8:K10))/SUM(K8:K10)</f>
        <v>-0.29308093994778067</v>
      </c>
      <c r="L21" s="5">
        <f>(SUM(L3:L5)-SUM(L8:L10))/SUM(L8:L10)</f>
        <v>-0.19467554076539095</v>
      </c>
      <c r="P21" s="13"/>
      <c r="Q21" s="13"/>
      <c r="R21" s="13"/>
      <c r="S21" s="5">
        <f>(SUM(S3:S5)-SUM(S8:S10))/SUM(S8:S10)</f>
        <v>-0.43465430016863404</v>
      </c>
    </row>
  </sheetData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S115"/>
  <sheetViews>
    <sheetView workbookViewId="0">
      <selection activeCell="E22" sqref="E22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43.5</v>
      </c>
      <c r="C3" s="10">
        <v>33.5</v>
      </c>
      <c r="D3" s="10">
        <v>38.5</v>
      </c>
      <c r="E3" s="16">
        <v>7.14</v>
      </c>
      <c r="G3" t="s">
        <v>31</v>
      </c>
      <c r="H3" s="11">
        <v>36.799999999999997</v>
      </c>
      <c r="I3" s="11">
        <v>23.8</v>
      </c>
      <c r="J3" s="11">
        <v>30.3</v>
      </c>
      <c r="K3" s="17">
        <v>3.01</v>
      </c>
      <c r="L3" s="16">
        <v>28.4</v>
      </c>
      <c r="O3" t="s">
        <v>31</v>
      </c>
      <c r="P3" s="11">
        <v>43.2</v>
      </c>
      <c r="Q3" s="11">
        <v>31.8</v>
      </c>
      <c r="R3" s="11">
        <v>37.5</v>
      </c>
      <c r="S3" s="17">
        <v>4.43</v>
      </c>
    </row>
    <row r="4" spans="1:19" x14ac:dyDescent="0.3">
      <c r="A4" t="s">
        <v>32</v>
      </c>
      <c r="B4" s="10">
        <v>53.4</v>
      </c>
      <c r="C4" s="10">
        <v>39.9</v>
      </c>
      <c r="D4" s="10">
        <v>46.6</v>
      </c>
      <c r="E4" s="16">
        <v>4.26</v>
      </c>
      <c r="G4" t="s">
        <v>32</v>
      </c>
      <c r="H4" s="11">
        <v>52.1</v>
      </c>
      <c r="I4" s="11">
        <v>34.700000000000003</v>
      </c>
      <c r="J4" s="11">
        <v>43.4</v>
      </c>
      <c r="K4" s="17">
        <v>2.08</v>
      </c>
      <c r="L4" s="16">
        <v>0</v>
      </c>
      <c r="O4" t="s">
        <v>32</v>
      </c>
      <c r="P4" s="11">
        <v>52.2</v>
      </c>
      <c r="Q4" s="11">
        <v>39.200000000000003</v>
      </c>
      <c r="R4" s="11">
        <v>45.7</v>
      </c>
      <c r="S4" s="17">
        <v>2.75</v>
      </c>
    </row>
    <row r="5" spans="1:19" x14ac:dyDescent="0.3">
      <c r="A5" t="s">
        <v>33</v>
      </c>
      <c r="B5" s="10">
        <v>59.3</v>
      </c>
      <c r="C5" s="10">
        <v>44.7</v>
      </c>
      <c r="D5" s="10">
        <v>52</v>
      </c>
      <c r="E5" s="16">
        <v>2.52</v>
      </c>
      <c r="G5" t="s">
        <v>33</v>
      </c>
      <c r="H5" s="11">
        <v>60</v>
      </c>
      <c r="I5" s="11">
        <v>42.8</v>
      </c>
      <c r="J5" s="11">
        <v>51.4</v>
      </c>
      <c r="K5" s="17">
        <v>2.85</v>
      </c>
      <c r="L5" s="16">
        <v>0</v>
      </c>
      <c r="O5" t="s">
        <v>33</v>
      </c>
      <c r="P5" s="11">
        <v>54.8</v>
      </c>
      <c r="Q5" s="11">
        <v>44.4</v>
      </c>
      <c r="R5" s="11">
        <v>49.6</v>
      </c>
      <c r="S5" s="17">
        <v>2.8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-0.20000000000000284</v>
      </c>
      <c r="C13" s="12">
        <f t="shared" si="0"/>
        <v>1.6000000000000014</v>
      </c>
      <c r="D13" s="12">
        <f t="shared" si="0"/>
        <v>0.70000000000000284</v>
      </c>
      <c r="E13" s="18">
        <f t="shared" si="0"/>
        <v>-3.7500000000000009</v>
      </c>
      <c r="G13" t="s">
        <v>31</v>
      </c>
      <c r="H13" s="12">
        <f t="shared" ref="H13:L15" si="1">H3-H8</f>
        <v>-2.8000000000000043</v>
      </c>
      <c r="I13" s="12">
        <f t="shared" si="1"/>
        <v>-4.0999999999999979</v>
      </c>
      <c r="J13" s="12">
        <f t="shared" si="1"/>
        <v>-3.4999999999999964</v>
      </c>
      <c r="K13" s="18">
        <f t="shared" si="1"/>
        <v>-0.77</v>
      </c>
      <c r="L13" s="16">
        <f t="shared" si="1"/>
        <v>16.799999999999997</v>
      </c>
      <c r="O13" t="s">
        <v>31</v>
      </c>
      <c r="P13" s="12">
        <f t="shared" ref="P13:S15" si="2">P3-P8</f>
        <v>0.10000000000000142</v>
      </c>
      <c r="Q13" s="12">
        <f t="shared" si="2"/>
        <v>-1.0999999999999979</v>
      </c>
      <c r="R13" s="12">
        <f t="shared" si="2"/>
        <v>-0.39999999999999858</v>
      </c>
      <c r="S13" s="18">
        <f t="shared" si="2"/>
        <v>-1.7200000000000006</v>
      </c>
    </row>
    <row r="14" spans="1:19" x14ac:dyDescent="0.3">
      <c r="A14" t="s">
        <v>32</v>
      </c>
      <c r="B14" s="12">
        <f t="shared" si="0"/>
        <v>4</v>
      </c>
      <c r="C14" s="12">
        <f t="shared" si="0"/>
        <v>4.3999999999999986</v>
      </c>
      <c r="D14" s="12">
        <f t="shared" si="0"/>
        <v>4.1000000000000014</v>
      </c>
      <c r="E14" s="18">
        <f t="shared" si="0"/>
        <v>-5.120000000000001</v>
      </c>
      <c r="G14" t="s">
        <v>32</v>
      </c>
      <c r="H14" s="12">
        <f t="shared" si="1"/>
        <v>3.7000000000000028</v>
      </c>
      <c r="I14" s="12">
        <f t="shared" si="1"/>
        <v>1.4000000000000057</v>
      </c>
      <c r="J14" s="12">
        <f t="shared" si="1"/>
        <v>2.6000000000000014</v>
      </c>
      <c r="K14" s="18">
        <f t="shared" si="1"/>
        <v>-0.85999999999999988</v>
      </c>
      <c r="L14" s="16">
        <f t="shared" si="1"/>
        <v>-1.1000000000000001</v>
      </c>
      <c r="O14" t="s">
        <v>32</v>
      </c>
      <c r="P14" s="12">
        <f t="shared" si="2"/>
        <v>4</v>
      </c>
      <c r="Q14" s="12">
        <f t="shared" si="2"/>
        <v>2.4000000000000057</v>
      </c>
      <c r="R14" s="12">
        <f t="shared" si="2"/>
        <v>3.2000000000000028</v>
      </c>
      <c r="S14" s="18">
        <f t="shared" si="2"/>
        <v>-1.5999999999999996</v>
      </c>
    </row>
    <row r="15" spans="1:19" x14ac:dyDescent="0.3">
      <c r="A15" t="s">
        <v>33</v>
      </c>
      <c r="B15" s="12">
        <f t="shared" si="0"/>
        <v>3.3999999999999986</v>
      </c>
      <c r="C15" s="12">
        <f t="shared" si="0"/>
        <v>3.3000000000000043</v>
      </c>
      <c r="D15" s="12">
        <f t="shared" si="0"/>
        <v>3.3999999999999986</v>
      </c>
      <c r="E15" s="18">
        <f t="shared" si="0"/>
        <v>-5.68</v>
      </c>
      <c r="G15" t="s">
        <v>33</v>
      </c>
      <c r="H15" s="12">
        <f t="shared" si="1"/>
        <v>3.3999999999999986</v>
      </c>
      <c r="I15" s="12">
        <f t="shared" si="1"/>
        <v>2.1999999999999957</v>
      </c>
      <c r="J15" s="12">
        <f t="shared" si="1"/>
        <v>2.7999999999999972</v>
      </c>
      <c r="K15" s="18">
        <f t="shared" si="1"/>
        <v>-0.54999999999999982</v>
      </c>
      <c r="L15" s="16">
        <f t="shared" si="1"/>
        <v>0</v>
      </c>
      <c r="O15" t="s">
        <v>33</v>
      </c>
      <c r="P15" s="12">
        <f t="shared" si="2"/>
        <v>1.6999999999999957</v>
      </c>
      <c r="Q15" s="12">
        <f t="shared" si="2"/>
        <v>2</v>
      </c>
      <c r="R15" s="12">
        <f t="shared" si="2"/>
        <v>1.8000000000000043</v>
      </c>
      <c r="S15" s="18">
        <f t="shared" si="2"/>
        <v>-1.4300000000000006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-4.5766590389016669E-3</v>
      </c>
      <c r="C18" s="5">
        <f t="shared" si="3"/>
        <v>5.0156739811912272E-2</v>
      </c>
      <c r="D18" s="5">
        <f t="shared" si="3"/>
        <v>1.8518518518518594E-2</v>
      </c>
      <c r="E18" s="5">
        <f t="shared" si="3"/>
        <v>-0.34435261707988984</v>
      </c>
      <c r="G18" t="s">
        <v>31</v>
      </c>
      <c r="H18" s="5">
        <f t="shared" ref="H18:L20" si="4">H13/H8</f>
        <v>-7.0707070707070815E-2</v>
      </c>
      <c r="I18" s="5">
        <f t="shared" si="4"/>
        <v>-0.14695340501792109</v>
      </c>
      <c r="J18" s="5">
        <f t="shared" si="4"/>
        <v>-0.10355029585798807</v>
      </c>
      <c r="K18" s="5">
        <f t="shared" si="4"/>
        <v>-0.20370370370370372</v>
      </c>
      <c r="L18" s="5">
        <f t="shared" si="4"/>
        <v>1.4482758620689653</v>
      </c>
      <c r="O18" t="s">
        <v>31</v>
      </c>
      <c r="P18" s="5">
        <f t="shared" ref="P18:S20" si="5">P13/P8</f>
        <v>2.3201856148492208E-3</v>
      </c>
      <c r="Q18" s="5">
        <f t="shared" si="5"/>
        <v>-3.3434650455926987E-2</v>
      </c>
      <c r="R18" s="5">
        <f t="shared" si="5"/>
        <v>-1.0554089709762496E-2</v>
      </c>
      <c r="S18" s="5">
        <f t="shared" si="5"/>
        <v>-0.27967479674796758</v>
      </c>
    </row>
    <row r="19" spans="1:19" x14ac:dyDescent="0.3">
      <c r="A19" t="s">
        <v>32</v>
      </c>
      <c r="B19" s="5">
        <f t="shared" si="3"/>
        <v>8.0971659919028341E-2</v>
      </c>
      <c r="C19" s="5">
        <f t="shared" si="3"/>
        <v>0.12394366197183095</v>
      </c>
      <c r="D19" s="5">
        <f t="shared" si="3"/>
        <v>9.6470588235294155E-2</v>
      </c>
      <c r="E19" s="5">
        <f t="shared" si="3"/>
        <v>-0.54584221748400863</v>
      </c>
      <c r="G19" t="s">
        <v>32</v>
      </c>
      <c r="H19" s="5">
        <f t="shared" si="4"/>
        <v>7.6446280991735602E-2</v>
      </c>
      <c r="I19" s="5">
        <f t="shared" si="4"/>
        <v>4.2042042042042219E-2</v>
      </c>
      <c r="J19" s="5">
        <f t="shared" si="4"/>
        <v>6.3725490196078469E-2</v>
      </c>
      <c r="K19" s="5">
        <f t="shared" si="4"/>
        <v>-0.29251700680272102</v>
      </c>
      <c r="L19" s="5">
        <f t="shared" si="4"/>
        <v>-1</v>
      </c>
      <c r="O19" t="s">
        <v>32</v>
      </c>
      <c r="P19" s="5">
        <f t="shared" si="5"/>
        <v>8.2987551867219914E-2</v>
      </c>
      <c r="Q19" s="5">
        <f t="shared" si="5"/>
        <v>6.5217391304347991E-2</v>
      </c>
      <c r="R19" s="5">
        <f t="shared" si="5"/>
        <v>7.5294117647058886E-2</v>
      </c>
      <c r="S19" s="5">
        <f t="shared" si="5"/>
        <v>-0.36781609195402293</v>
      </c>
    </row>
    <row r="20" spans="1:19" x14ac:dyDescent="0.3">
      <c r="A20" t="s">
        <v>33</v>
      </c>
      <c r="B20" s="5">
        <f t="shared" si="3"/>
        <v>6.0822898032200333E-2</v>
      </c>
      <c r="C20" s="5">
        <f t="shared" si="3"/>
        <v>7.9710144927536336E-2</v>
      </c>
      <c r="D20" s="5">
        <f t="shared" si="3"/>
        <v>6.9958847736625487E-2</v>
      </c>
      <c r="E20" s="5">
        <f t="shared" si="3"/>
        <v>-0.69268292682926835</v>
      </c>
      <c r="G20" t="s">
        <v>33</v>
      </c>
      <c r="H20" s="5">
        <f t="shared" si="4"/>
        <v>6.0070671378091849E-2</v>
      </c>
      <c r="I20" s="5">
        <f t="shared" si="4"/>
        <v>5.4187192118226493E-2</v>
      </c>
      <c r="J20" s="5">
        <f t="shared" si="4"/>
        <v>5.7613168724279774E-2</v>
      </c>
      <c r="K20" s="5">
        <f t="shared" si="4"/>
        <v>-0.16176470588235289</v>
      </c>
      <c r="L20" s="5"/>
      <c r="O20" t="s">
        <v>33</v>
      </c>
      <c r="P20" s="5">
        <f t="shared" si="5"/>
        <v>3.2015065913370916E-2</v>
      </c>
      <c r="Q20" s="5">
        <f t="shared" si="5"/>
        <v>4.716981132075472E-2</v>
      </c>
      <c r="R20" s="5">
        <f t="shared" si="5"/>
        <v>3.7656903765690468E-2</v>
      </c>
      <c r="S20" s="5">
        <f t="shared" si="5"/>
        <v>-0.33806146572104029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-0.51106427818756595</v>
      </c>
      <c r="H21" s="13"/>
      <c r="I21" s="13"/>
      <c r="J21" s="13"/>
      <c r="K21" s="5">
        <f>(SUM(K3:K5)-SUM(K8:K10))/SUM(K8:K10)</f>
        <v>-0.21541501976284583</v>
      </c>
      <c r="L21" s="5">
        <f>(SUM(L3:L5)-SUM(L8:L10))/SUM(L8:L10)</f>
        <v>1.2362204724409449</v>
      </c>
      <c r="P21" s="13"/>
      <c r="Q21" s="13"/>
      <c r="R21" s="13"/>
      <c r="S21" s="5">
        <f>(SUM(S3:S5)-SUM(S8:S10))/SUM(S8:S10)</f>
        <v>-0.32247114731839782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S20"/>
  <sheetViews>
    <sheetView workbookViewId="0">
      <selection activeCell="F4" sqref="F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62.2</v>
      </c>
      <c r="C3" s="10">
        <v>49.7</v>
      </c>
      <c r="D3" s="10">
        <v>56</v>
      </c>
      <c r="E3" s="16">
        <v>3.44</v>
      </c>
      <c r="G3" t="s">
        <v>36</v>
      </c>
      <c r="H3" s="1">
        <v>62.8</v>
      </c>
      <c r="I3" s="1">
        <v>48.1</v>
      </c>
      <c r="J3" s="1">
        <v>55.4</v>
      </c>
      <c r="K3" s="1">
        <v>3.45</v>
      </c>
      <c r="L3" s="1">
        <v>0</v>
      </c>
      <c r="O3" t="s">
        <v>36</v>
      </c>
      <c r="P3">
        <v>58.6</v>
      </c>
      <c r="Q3">
        <v>48.5</v>
      </c>
      <c r="R3">
        <v>53.6</v>
      </c>
      <c r="S3">
        <v>2.09</v>
      </c>
    </row>
    <row r="4" spans="1:19" x14ac:dyDescent="0.3">
      <c r="A4" t="s">
        <v>37</v>
      </c>
      <c r="B4" s="10">
        <v>64.599999999999994</v>
      </c>
      <c r="C4" s="10">
        <v>54.5</v>
      </c>
      <c r="D4" s="10">
        <v>59.5</v>
      </c>
      <c r="E4" s="16">
        <v>4.13</v>
      </c>
      <c r="G4" t="s">
        <v>37</v>
      </c>
      <c r="H4" s="11">
        <v>63</v>
      </c>
      <c r="I4" s="11">
        <v>51</v>
      </c>
      <c r="J4" s="11">
        <v>57</v>
      </c>
      <c r="K4" s="17">
        <v>4.3600000000000003</v>
      </c>
      <c r="L4" s="16">
        <v>0</v>
      </c>
      <c r="O4" t="s">
        <v>37</v>
      </c>
      <c r="P4">
        <v>59.2</v>
      </c>
      <c r="Q4">
        <v>52.6</v>
      </c>
      <c r="R4">
        <v>55.9</v>
      </c>
      <c r="S4">
        <v>4.8499999999999996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1.4000000000000057</v>
      </c>
      <c r="C11" s="12">
        <f t="shared" si="0"/>
        <v>2.4000000000000057</v>
      </c>
      <c r="D11" s="12">
        <f t="shared" si="0"/>
        <v>1.8999999999999986</v>
      </c>
      <c r="E11" s="18">
        <f t="shared" si="0"/>
        <v>-3.1599999999999997</v>
      </c>
      <c r="G11" t="s">
        <v>36</v>
      </c>
      <c r="H11" s="12">
        <f t="shared" ref="H11:L12" si="1">H3-H7</f>
        <v>0.59999999999999432</v>
      </c>
      <c r="I11" s="12">
        <f t="shared" si="1"/>
        <v>1.2000000000000028</v>
      </c>
      <c r="J11" s="12">
        <f t="shared" si="1"/>
        <v>0.79999999999999716</v>
      </c>
      <c r="K11" s="18">
        <f t="shared" si="1"/>
        <v>0.20999999999999996</v>
      </c>
      <c r="L11" s="16">
        <f t="shared" si="1"/>
        <v>0</v>
      </c>
      <c r="O11" t="s">
        <v>36</v>
      </c>
      <c r="P11" s="12">
        <f t="shared" ref="P11:S12" si="2">P3-P7</f>
        <v>0.80000000000000426</v>
      </c>
      <c r="Q11" s="12">
        <f t="shared" si="2"/>
        <v>0.70000000000000284</v>
      </c>
      <c r="R11" s="12">
        <f t="shared" si="2"/>
        <v>0.80000000000000426</v>
      </c>
      <c r="S11" s="18">
        <f t="shared" si="2"/>
        <v>-0.80000000000000027</v>
      </c>
    </row>
    <row r="12" spans="1:19" x14ac:dyDescent="0.3">
      <c r="A12" t="s">
        <v>37</v>
      </c>
      <c r="B12" s="12">
        <f t="shared" si="0"/>
        <v>0.69999999999999574</v>
      </c>
      <c r="C12" s="12">
        <f t="shared" si="0"/>
        <v>3.1000000000000014</v>
      </c>
      <c r="D12" s="12">
        <f t="shared" si="0"/>
        <v>1.7999999999999972</v>
      </c>
      <c r="E12" s="18">
        <f t="shared" si="0"/>
        <v>-2.4400000000000004</v>
      </c>
      <c r="G12" t="s">
        <v>37</v>
      </c>
      <c r="H12" s="12">
        <f t="shared" si="1"/>
        <v>-0.89999999999999858</v>
      </c>
      <c r="I12" s="12">
        <f t="shared" si="1"/>
        <v>1.1000000000000014</v>
      </c>
      <c r="J12" s="12">
        <f t="shared" si="1"/>
        <v>0.10000000000000142</v>
      </c>
      <c r="K12" s="18">
        <f t="shared" si="1"/>
        <v>-0.23999999999999932</v>
      </c>
      <c r="L12" s="16">
        <f t="shared" si="1"/>
        <v>0</v>
      </c>
      <c r="O12" t="s">
        <v>37</v>
      </c>
      <c r="P12" s="12">
        <f t="shared" si="2"/>
        <v>-1.1999999999999957</v>
      </c>
      <c r="Q12" s="12">
        <f t="shared" si="2"/>
        <v>0.70000000000000284</v>
      </c>
      <c r="R12" s="12">
        <f t="shared" si="2"/>
        <v>-0.30000000000000426</v>
      </c>
      <c r="S12" s="18">
        <f t="shared" si="2"/>
        <v>0.72999999999999954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2.302631578947378E-2</v>
      </c>
      <c r="C15" s="5">
        <f t="shared" si="3"/>
        <v>5.0739957716702026E-2</v>
      </c>
      <c r="D15" s="5">
        <f t="shared" si="3"/>
        <v>3.5120147874306812E-2</v>
      </c>
      <c r="E15" s="5">
        <f t="shared" si="3"/>
        <v>-0.47878787878787876</v>
      </c>
      <c r="G15" t="s">
        <v>36</v>
      </c>
      <c r="H15" s="5">
        <f t="shared" ref="H15:K16" si="4">H11/H7</f>
        <v>9.6463022508037673E-3</v>
      </c>
      <c r="I15" s="5">
        <f t="shared" si="4"/>
        <v>2.5586353944562962E-2</v>
      </c>
      <c r="J15" s="5">
        <f t="shared" si="4"/>
        <v>1.46520146520146E-2</v>
      </c>
      <c r="K15" s="5">
        <f t="shared" si="4"/>
        <v>6.4814814814814797E-2</v>
      </c>
      <c r="L15" s="5"/>
      <c r="O15" t="s">
        <v>36</v>
      </c>
      <c r="P15" s="5">
        <f t="shared" ref="P15:S16" si="5">P11/P7</f>
        <v>1.3840830449827065E-2</v>
      </c>
      <c r="Q15" s="5">
        <f t="shared" si="5"/>
        <v>1.4644351464435207E-2</v>
      </c>
      <c r="R15" s="5">
        <f t="shared" si="5"/>
        <v>1.5151515151515233E-2</v>
      </c>
      <c r="S15" s="5">
        <f t="shared" si="5"/>
        <v>-0.27681660899653987</v>
      </c>
    </row>
    <row r="16" spans="1:19" x14ac:dyDescent="0.3">
      <c r="A16" t="s">
        <v>37</v>
      </c>
      <c r="B16" s="5">
        <f t="shared" si="3"/>
        <v>1.095461658841934E-2</v>
      </c>
      <c r="C16" s="5">
        <f t="shared" si="3"/>
        <v>6.0311284046692636E-2</v>
      </c>
      <c r="D16" s="5">
        <f t="shared" si="3"/>
        <v>3.1195840554592669E-2</v>
      </c>
      <c r="E16" s="5">
        <f t="shared" si="3"/>
        <v>-0.37138508371385087</v>
      </c>
      <c r="G16" t="s">
        <v>37</v>
      </c>
      <c r="H16" s="5">
        <f t="shared" si="4"/>
        <v>-1.4084507042253499E-2</v>
      </c>
      <c r="I16" s="5">
        <f t="shared" si="4"/>
        <v>2.2044088176352734E-2</v>
      </c>
      <c r="J16" s="5">
        <f t="shared" si="4"/>
        <v>1.75746924428825E-3</v>
      </c>
      <c r="K16" s="5">
        <f t="shared" si="4"/>
        <v>-5.2173913043478119E-2</v>
      </c>
      <c r="L16" s="5"/>
      <c r="O16" t="s">
        <v>37</v>
      </c>
      <c r="P16" s="5">
        <f t="shared" si="5"/>
        <v>-1.9867549668874104E-2</v>
      </c>
      <c r="Q16" s="5">
        <f t="shared" si="5"/>
        <v>1.3487475915221635E-2</v>
      </c>
      <c r="R16" s="5">
        <f t="shared" si="5"/>
        <v>-5.3380782918150222E-3</v>
      </c>
      <c r="S16" s="5">
        <f t="shared" si="5"/>
        <v>0.17718446601941737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-0.42520880789673499</v>
      </c>
      <c r="H17" s="13"/>
      <c r="I17" s="13"/>
      <c r="J17" s="13"/>
      <c r="K17" s="5">
        <f>(SUM(K3:K4)-SUM(K7:K8))/SUM(K7:K8)</f>
        <v>-3.8265306122448163E-3</v>
      </c>
      <c r="L17" s="5"/>
      <c r="P17" s="13"/>
      <c r="Q17" s="13"/>
      <c r="R17" s="13"/>
      <c r="S17" s="5">
        <f>(SUM(S3:S4)-SUM(S7:S8))/SUM(S7:S8)</f>
        <v>-9.985734664764663E-3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S25"/>
  <sheetViews>
    <sheetView topLeftCell="I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61.8</v>
      </c>
      <c r="C3" s="2">
        <v>50.7</v>
      </c>
      <c r="D3" s="2">
        <v>56.2</v>
      </c>
      <c r="E3" s="2">
        <v>5.0999999999999996</v>
      </c>
      <c r="G3" t="s">
        <v>6</v>
      </c>
      <c r="H3" s="4">
        <v>61.3</v>
      </c>
      <c r="I3" s="4">
        <v>48.3</v>
      </c>
      <c r="J3" s="4">
        <v>54.8</v>
      </c>
      <c r="K3" s="4">
        <v>5.01</v>
      </c>
      <c r="L3" s="4">
        <v>0</v>
      </c>
      <c r="O3" t="s">
        <v>6</v>
      </c>
      <c r="P3" s="4">
        <v>60.3</v>
      </c>
      <c r="Q3" s="4">
        <v>50.9</v>
      </c>
      <c r="R3" s="4">
        <v>55.6</v>
      </c>
      <c r="S3" s="4">
        <v>5.46</v>
      </c>
    </row>
    <row r="4" spans="1:19" x14ac:dyDescent="0.3">
      <c r="A4" t="s">
        <v>7</v>
      </c>
      <c r="B4" s="2">
        <v>63.5</v>
      </c>
      <c r="C4" s="2">
        <v>51.2</v>
      </c>
      <c r="D4" s="2">
        <v>57.4</v>
      </c>
      <c r="E4" s="2">
        <v>4.47</v>
      </c>
      <c r="G4" t="s">
        <v>7</v>
      </c>
      <c r="H4" s="4">
        <v>60.4</v>
      </c>
      <c r="I4" s="4">
        <v>47.4</v>
      </c>
      <c r="J4" s="4">
        <v>53.9</v>
      </c>
      <c r="K4" s="4">
        <v>7.43</v>
      </c>
      <c r="L4" s="4">
        <v>0</v>
      </c>
      <c r="O4" t="s">
        <v>7</v>
      </c>
      <c r="P4" s="4">
        <v>62.8</v>
      </c>
      <c r="Q4" s="4">
        <v>51.8</v>
      </c>
      <c r="R4" s="4">
        <v>57.3</v>
      </c>
      <c r="S4" s="4">
        <v>6.8</v>
      </c>
    </row>
    <row r="5" spans="1:19" x14ac:dyDescent="0.3">
      <c r="A5" t="s">
        <v>8</v>
      </c>
      <c r="B5" s="2">
        <v>50.4</v>
      </c>
      <c r="C5" s="2">
        <v>42.8</v>
      </c>
      <c r="D5" s="2">
        <v>46.6</v>
      </c>
      <c r="E5" s="2">
        <v>20</v>
      </c>
      <c r="G5" t="s">
        <v>8</v>
      </c>
      <c r="H5" s="4">
        <v>47.4</v>
      </c>
      <c r="I5" s="4">
        <v>39.1</v>
      </c>
      <c r="J5" s="4">
        <v>43.2</v>
      </c>
      <c r="K5" s="4">
        <v>6.04</v>
      </c>
      <c r="L5" s="4">
        <v>0</v>
      </c>
      <c r="O5" t="s">
        <v>8</v>
      </c>
      <c r="P5" s="4">
        <v>51.5</v>
      </c>
      <c r="Q5" s="4">
        <v>42.1</v>
      </c>
      <c r="R5" s="4">
        <v>46.8</v>
      </c>
      <c r="S5" s="4">
        <v>10.199999999999999</v>
      </c>
    </row>
    <row r="6" spans="1:19" x14ac:dyDescent="0.3">
      <c r="A6" t="s">
        <v>9</v>
      </c>
      <c r="B6" s="4">
        <v>43</v>
      </c>
      <c r="C6" s="4">
        <v>35.4</v>
      </c>
      <c r="D6" s="4">
        <v>39.200000000000003</v>
      </c>
      <c r="E6" s="4">
        <v>13.14</v>
      </c>
      <c r="G6" t="s">
        <v>9</v>
      </c>
      <c r="H6" s="4">
        <v>36.299999999999997</v>
      </c>
      <c r="I6" s="4">
        <v>28.4</v>
      </c>
      <c r="J6" s="4">
        <v>32.4</v>
      </c>
      <c r="K6" s="4">
        <v>2.93</v>
      </c>
      <c r="L6" s="4">
        <v>2.9</v>
      </c>
      <c r="O6" t="s">
        <v>9</v>
      </c>
      <c r="P6" s="4">
        <v>42</v>
      </c>
      <c r="Q6" s="4">
        <v>34.9</v>
      </c>
      <c r="R6" s="4">
        <v>38.5</v>
      </c>
      <c r="S6" s="4">
        <v>8.34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-2.4000000000000057</v>
      </c>
      <c r="C15" s="1">
        <f t="shared" si="0"/>
        <v>-1.0999999999999943</v>
      </c>
      <c r="D15" s="1">
        <f t="shared" si="0"/>
        <v>-1.6999999999999957</v>
      </c>
      <c r="E15" s="1">
        <f t="shared" si="0"/>
        <v>-4.7100000000000009</v>
      </c>
      <c r="G15" t="s">
        <v>6</v>
      </c>
      <c r="H15" s="1">
        <f t="shared" ref="H15:L18" si="1">H3-H9</f>
        <v>-1.4000000000000057</v>
      </c>
      <c r="I15" s="1">
        <f t="shared" si="1"/>
        <v>-0.60000000000000142</v>
      </c>
      <c r="J15" s="1">
        <f t="shared" si="1"/>
        <v>-1.1000000000000014</v>
      </c>
      <c r="K15" s="1">
        <f t="shared" si="1"/>
        <v>-0.72000000000000064</v>
      </c>
      <c r="L15" s="1">
        <f t="shared" si="1"/>
        <v>0</v>
      </c>
      <c r="O15" t="s">
        <v>6</v>
      </c>
      <c r="P15" s="1">
        <f t="shared" ref="P15:S18" si="2">P3-P9</f>
        <v>-1.6000000000000014</v>
      </c>
      <c r="Q15" s="1">
        <f t="shared" si="2"/>
        <v>-1.6000000000000014</v>
      </c>
      <c r="R15" s="1">
        <f t="shared" si="2"/>
        <v>-1.6000000000000014</v>
      </c>
      <c r="S15" s="1">
        <f t="shared" si="2"/>
        <v>-1.4100000000000001</v>
      </c>
    </row>
    <row r="16" spans="1:19" x14ac:dyDescent="0.3">
      <c r="A16" t="s">
        <v>7</v>
      </c>
      <c r="B16" s="1">
        <f t="shared" si="0"/>
        <v>5</v>
      </c>
      <c r="C16" s="1">
        <f t="shared" si="0"/>
        <v>4.7000000000000028</v>
      </c>
      <c r="D16" s="1">
        <f t="shared" si="0"/>
        <v>4.8999999999999986</v>
      </c>
      <c r="E16" s="1">
        <f t="shared" si="0"/>
        <v>-9.32</v>
      </c>
      <c r="G16" t="s">
        <v>7</v>
      </c>
      <c r="H16" s="1">
        <f t="shared" si="1"/>
        <v>4.6999999999999957</v>
      </c>
      <c r="I16" s="1">
        <f t="shared" si="1"/>
        <v>3</v>
      </c>
      <c r="J16" s="1">
        <f t="shared" si="1"/>
        <v>4</v>
      </c>
      <c r="K16" s="1">
        <f t="shared" si="1"/>
        <v>-1.2100000000000009</v>
      </c>
      <c r="L16" s="1">
        <f t="shared" si="1"/>
        <v>0</v>
      </c>
      <c r="O16" t="s">
        <v>7</v>
      </c>
      <c r="P16" s="1">
        <f t="shared" si="2"/>
        <v>5</v>
      </c>
      <c r="Q16" s="1">
        <f t="shared" si="2"/>
        <v>3.5999999999999943</v>
      </c>
      <c r="R16" s="1">
        <f t="shared" si="2"/>
        <v>4.3999999999999986</v>
      </c>
      <c r="S16" s="43">
        <f t="shared" si="2"/>
        <v>-4.95</v>
      </c>
    </row>
    <row r="17" spans="1:19" x14ac:dyDescent="0.3">
      <c r="A17" t="s">
        <v>8</v>
      </c>
      <c r="B17" s="1">
        <f t="shared" si="0"/>
        <v>-0.30000000000000426</v>
      </c>
      <c r="C17" s="1">
        <f t="shared" si="0"/>
        <v>2.8999999999999986</v>
      </c>
      <c r="D17" s="1">
        <f t="shared" si="0"/>
        <v>1.3000000000000043</v>
      </c>
      <c r="E17" s="1">
        <f t="shared" si="0"/>
        <v>0.78000000000000114</v>
      </c>
      <c r="G17" t="s">
        <v>8</v>
      </c>
      <c r="H17" s="1">
        <f t="shared" si="1"/>
        <v>0.5</v>
      </c>
      <c r="I17" s="1">
        <f t="shared" si="1"/>
        <v>1.3000000000000043</v>
      </c>
      <c r="J17" s="1">
        <f t="shared" si="1"/>
        <v>0.80000000000000426</v>
      </c>
      <c r="K17" s="1">
        <f t="shared" si="1"/>
        <v>-2.5900000000000007</v>
      </c>
      <c r="L17" s="1">
        <f t="shared" si="1"/>
        <v>-0.8</v>
      </c>
      <c r="O17" t="s">
        <v>8</v>
      </c>
      <c r="P17" s="1">
        <f t="shared" si="2"/>
        <v>1</v>
      </c>
      <c r="Q17" s="1">
        <f t="shared" si="2"/>
        <v>0.5</v>
      </c>
      <c r="R17" s="1">
        <f t="shared" si="2"/>
        <v>0.69999999999999574</v>
      </c>
      <c r="S17" s="43">
        <f t="shared" si="2"/>
        <v>-2.75</v>
      </c>
    </row>
    <row r="18" spans="1:19" x14ac:dyDescent="0.3">
      <c r="A18" t="s">
        <v>9</v>
      </c>
      <c r="B18" s="1">
        <f t="shared" si="0"/>
        <v>-0.20000000000000284</v>
      </c>
      <c r="C18" s="1">
        <f t="shared" si="0"/>
        <v>1.7999999999999972</v>
      </c>
      <c r="D18" s="1">
        <f t="shared" si="0"/>
        <v>0.80000000000000426</v>
      </c>
      <c r="E18" s="1">
        <f t="shared" si="0"/>
        <v>-3.4899999999999984</v>
      </c>
      <c r="G18" t="s">
        <v>9</v>
      </c>
      <c r="H18" s="1">
        <f t="shared" si="1"/>
        <v>-1.5</v>
      </c>
      <c r="I18" s="1">
        <f t="shared" si="1"/>
        <v>-0.70000000000000284</v>
      </c>
      <c r="J18" s="1">
        <f t="shared" si="1"/>
        <v>-1</v>
      </c>
      <c r="K18" s="1">
        <f t="shared" si="1"/>
        <v>-3.06</v>
      </c>
      <c r="L18" s="1">
        <f t="shared" si="1"/>
        <v>-10.199999999999999</v>
      </c>
      <c r="O18" t="s">
        <v>9</v>
      </c>
      <c r="P18" s="1">
        <f t="shared" si="2"/>
        <v>-1.7000000000000028</v>
      </c>
      <c r="Q18" s="1">
        <f t="shared" si="2"/>
        <v>-0.30000000000000426</v>
      </c>
      <c r="R18" s="43">
        <f t="shared" si="2"/>
        <v>-1</v>
      </c>
      <c r="S18" s="43">
        <f t="shared" si="2"/>
        <v>-1.4399999999999995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-3.7383177570093545E-2</v>
      </c>
      <c r="C21" s="5">
        <f t="shared" si="3"/>
        <v>-2.1235521235521127E-2</v>
      </c>
      <c r="D21" s="5">
        <f t="shared" si="3"/>
        <v>-2.9360967184801308E-2</v>
      </c>
      <c r="E21" s="5">
        <f t="shared" si="3"/>
        <v>-0.48012232415902145</v>
      </c>
      <c r="G21" t="s">
        <v>6</v>
      </c>
      <c r="H21" s="5">
        <f t="shared" ref="H21:K24" si="4">H15/H9</f>
        <v>-2.2328548644338208E-2</v>
      </c>
      <c r="I21" s="5">
        <f t="shared" si="4"/>
        <v>-1.2269938650306778E-2</v>
      </c>
      <c r="J21" s="5">
        <f t="shared" si="4"/>
        <v>-1.9677996422182494E-2</v>
      </c>
      <c r="K21" s="5">
        <f t="shared" si="4"/>
        <v>-0.12565445026178021</v>
      </c>
      <c r="L21" s="5"/>
      <c r="O21" t="s">
        <v>6</v>
      </c>
      <c r="P21" s="5">
        <f t="shared" ref="P21:S24" si="5">P15/P9</f>
        <v>-2.5848142164781929E-2</v>
      </c>
      <c r="Q21" s="5">
        <f t="shared" si="5"/>
        <v>-3.0476190476190504E-2</v>
      </c>
      <c r="R21" s="44">
        <f t="shared" si="5"/>
        <v>-2.7972027972027996E-2</v>
      </c>
      <c r="S21" s="44">
        <f t="shared" si="5"/>
        <v>-0.20524017467248909</v>
      </c>
    </row>
    <row r="22" spans="1:19" x14ac:dyDescent="0.3">
      <c r="A22" t="s">
        <v>7</v>
      </c>
      <c r="B22" s="5">
        <f t="shared" si="3"/>
        <v>8.5470085470085472E-2</v>
      </c>
      <c r="C22" s="5">
        <f t="shared" si="3"/>
        <v>0.10107526881720436</v>
      </c>
      <c r="D22" s="5">
        <f t="shared" si="3"/>
        <v>9.333333333333331E-2</v>
      </c>
      <c r="E22" s="5">
        <f t="shared" si="3"/>
        <v>-0.67585206671501097</v>
      </c>
      <c r="G22" t="s">
        <v>7</v>
      </c>
      <c r="H22" s="5">
        <f t="shared" si="4"/>
        <v>8.4380610412926313E-2</v>
      </c>
      <c r="I22" s="5">
        <f t="shared" si="4"/>
        <v>6.7567567567567571E-2</v>
      </c>
      <c r="J22" s="5">
        <f t="shared" si="4"/>
        <v>8.0160320641282562E-2</v>
      </c>
      <c r="K22" s="5">
        <f t="shared" si="4"/>
        <v>-0.14004629629629639</v>
      </c>
      <c r="L22" s="5"/>
      <c r="O22" t="s">
        <v>7</v>
      </c>
      <c r="P22" s="5">
        <f t="shared" si="5"/>
        <v>8.6505190311418692E-2</v>
      </c>
      <c r="Q22" s="5">
        <f t="shared" si="5"/>
        <v>7.4688796680497799E-2</v>
      </c>
      <c r="R22" s="44">
        <f t="shared" si="5"/>
        <v>8.3175803402646478E-2</v>
      </c>
      <c r="S22" s="44">
        <f t="shared" si="5"/>
        <v>-0.42127659574468085</v>
      </c>
    </row>
    <row r="23" spans="1:19" x14ac:dyDescent="0.3">
      <c r="A23" t="s">
        <v>8</v>
      </c>
      <c r="B23" s="5">
        <f t="shared" si="3"/>
        <v>-5.9171597633136935E-3</v>
      </c>
      <c r="C23" s="5">
        <f t="shared" si="3"/>
        <v>7.2681704260651597E-2</v>
      </c>
      <c r="D23" s="5">
        <f t="shared" si="3"/>
        <v>2.8697571743929454E-2</v>
      </c>
      <c r="E23" s="5">
        <f t="shared" si="3"/>
        <v>4.0582726326743035E-2</v>
      </c>
      <c r="G23" t="s">
        <v>8</v>
      </c>
      <c r="H23" s="5">
        <f t="shared" si="4"/>
        <v>1.0660980810234541E-2</v>
      </c>
      <c r="I23" s="5">
        <f t="shared" si="4"/>
        <v>3.4391534391534508E-2</v>
      </c>
      <c r="J23" s="5">
        <f t="shared" si="4"/>
        <v>1.8867924528301987E-2</v>
      </c>
      <c r="K23" s="5">
        <f t="shared" si="4"/>
        <v>-0.30011587485515651</v>
      </c>
      <c r="L23" s="5">
        <f>L17/L11</f>
        <v>-1</v>
      </c>
      <c r="O23" t="s">
        <v>8</v>
      </c>
      <c r="P23" s="5">
        <f t="shared" si="5"/>
        <v>1.9801980198019802E-2</v>
      </c>
      <c r="Q23" s="5">
        <f t="shared" si="5"/>
        <v>1.2019230769230768E-2</v>
      </c>
      <c r="R23" s="44">
        <f t="shared" si="5"/>
        <v>1.5184381778741773E-2</v>
      </c>
      <c r="S23" s="44">
        <f t="shared" si="5"/>
        <v>-0.21235521235521237</v>
      </c>
    </row>
    <row r="24" spans="1:19" x14ac:dyDescent="0.3">
      <c r="A24" t="s">
        <v>9</v>
      </c>
      <c r="B24" s="5">
        <f t="shared" si="3"/>
        <v>-4.6296296296296953E-3</v>
      </c>
      <c r="C24" s="5">
        <f t="shared" si="3"/>
        <v>5.3571428571428485E-2</v>
      </c>
      <c r="D24" s="5">
        <f t="shared" si="3"/>
        <v>2.0833333333333447E-2</v>
      </c>
      <c r="E24" s="5">
        <f t="shared" si="3"/>
        <v>-0.20986169573060726</v>
      </c>
      <c r="G24" t="s">
        <v>9</v>
      </c>
      <c r="H24" s="5">
        <f t="shared" si="4"/>
        <v>-3.9682539682539687E-2</v>
      </c>
      <c r="I24" s="5">
        <f t="shared" si="4"/>
        <v>-2.4054982817869511E-2</v>
      </c>
      <c r="J24" s="5">
        <f t="shared" si="4"/>
        <v>-2.9940119760479042E-2</v>
      </c>
      <c r="K24" s="5">
        <f t="shared" si="4"/>
        <v>-0.51085141903171949</v>
      </c>
      <c r="L24" s="5">
        <f>L18/L12</f>
        <v>-0.77862595419847325</v>
      </c>
      <c r="O24" t="s">
        <v>9</v>
      </c>
      <c r="P24" s="5">
        <f t="shared" si="5"/>
        <v>-3.8901601830663678E-2</v>
      </c>
      <c r="Q24" s="5">
        <f t="shared" si="5"/>
        <v>-8.5227272727273935E-3</v>
      </c>
      <c r="R24" s="44">
        <f t="shared" si="5"/>
        <v>-2.5316455696202531E-2</v>
      </c>
      <c r="S24" s="44">
        <f t="shared" si="5"/>
        <v>-0.14723926380368094</v>
      </c>
    </row>
    <row r="25" spans="1:19" x14ac:dyDescent="0.3">
      <c r="A25" t="s">
        <v>15</v>
      </c>
      <c r="E25" s="5">
        <f>(SUM(E3:E6)-SUM(E9:E12))/SUM(E9:E12)</f>
        <v>-0.28158116063919264</v>
      </c>
      <c r="K25" s="5">
        <f>(SUM(K3:K6)-SUM(K9:K12))/SUM(K9:K12)</f>
        <v>-0.26146947223180411</v>
      </c>
      <c r="L25" s="5">
        <f>(SUM(L3:L6)-SUM(L9:L12))/SUM(L9:L12)</f>
        <v>-0.79136690647482011</v>
      </c>
      <c r="S25" s="5">
        <f>(SUM(S3:S6)-SUM(S9:S12))/SUM(S9:S12)</f>
        <v>-0.25513905683192262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S21"/>
  <sheetViews>
    <sheetView topLeftCell="G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39.700000000000003</v>
      </c>
      <c r="C3" s="10">
        <v>32.4</v>
      </c>
      <c r="D3" s="10">
        <v>36</v>
      </c>
      <c r="E3" s="16">
        <v>15.41</v>
      </c>
      <c r="G3" t="s">
        <v>16</v>
      </c>
      <c r="H3" s="11">
        <v>30.2</v>
      </c>
      <c r="I3" s="11">
        <v>20.100000000000001</v>
      </c>
      <c r="J3" s="11">
        <v>25.2</v>
      </c>
      <c r="K3" s="17">
        <v>4.58</v>
      </c>
      <c r="L3" s="16">
        <v>23</v>
      </c>
      <c r="O3" t="s">
        <v>16</v>
      </c>
      <c r="P3">
        <v>40.5</v>
      </c>
      <c r="Q3">
        <v>31.5</v>
      </c>
      <c r="R3">
        <v>36</v>
      </c>
      <c r="S3">
        <v>5.95</v>
      </c>
    </row>
    <row r="4" spans="1:19" x14ac:dyDescent="0.3">
      <c r="A4" t="s">
        <v>17</v>
      </c>
      <c r="B4" s="10">
        <v>32.1</v>
      </c>
      <c r="C4" s="10">
        <v>22.1</v>
      </c>
      <c r="D4" s="10">
        <v>27.1</v>
      </c>
      <c r="E4" s="16">
        <v>5.0999999999999996</v>
      </c>
      <c r="G4" t="s">
        <v>17</v>
      </c>
      <c r="H4" s="11">
        <v>23.1</v>
      </c>
      <c r="I4" s="11">
        <v>10</v>
      </c>
      <c r="J4" s="11">
        <v>16.5</v>
      </c>
      <c r="K4" s="17">
        <v>2.2599999999999998</v>
      </c>
      <c r="L4" s="16">
        <v>20.8</v>
      </c>
      <c r="O4" t="s">
        <v>17</v>
      </c>
      <c r="P4">
        <v>33.9</v>
      </c>
      <c r="Q4">
        <v>23.5</v>
      </c>
      <c r="R4">
        <v>28.7</v>
      </c>
      <c r="S4">
        <v>5.34</v>
      </c>
    </row>
    <row r="5" spans="1:19" x14ac:dyDescent="0.3">
      <c r="A5" t="s">
        <v>18</v>
      </c>
      <c r="B5" s="10">
        <v>41.2</v>
      </c>
      <c r="C5" s="10">
        <v>32.299999999999997</v>
      </c>
      <c r="D5" s="10">
        <v>36.799999999999997</v>
      </c>
      <c r="E5" s="16">
        <v>7.21</v>
      </c>
      <c r="G5" t="s">
        <v>18</v>
      </c>
      <c r="H5" s="11">
        <v>34.799999999999997</v>
      </c>
      <c r="I5" s="11">
        <v>23.1</v>
      </c>
      <c r="J5" s="11">
        <v>28.9</v>
      </c>
      <c r="K5" s="17">
        <v>8.43</v>
      </c>
      <c r="L5" s="16">
        <v>33.1</v>
      </c>
      <c r="O5" t="s">
        <v>18</v>
      </c>
      <c r="P5">
        <v>41.3</v>
      </c>
      <c r="Q5">
        <v>31.3</v>
      </c>
      <c r="R5">
        <v>36.299999999999997</v>
      </c>
      <c r="S5">
        <v>8.36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-9.9999999999994316E-2</v>
      </c>
      <c r="C13" s="12">
        <f t="shared" si="0"/>
        <v>1.5</v>
      </c>
      <c r="D13" s="12">
        <f t="shared" si="0"/>
        <v>0.70000000000000284</v>
      </c>
      <c r="E13" s="18">
        <f t="shared" si="0"/>
        <v>1.1799999999999997</v>
      </c>
      <c r="G13" t="s">
        <v>16</v>
      </c>
      <c r="H13" s="12">
        <f t="shared" ref="H13:L15" si="1">H3-H8</f>
        <v>-3.9000000000000021</v>
      </c>
      <c r="I13" s="12">
        <f t="shared" si="1"/>
        <v>-5.5</v>
      </c>
      <c r="J13" s="12">
        <f t="shared" si="1"/>
        <v>-4.6999999999999993</v>
      </c>
      <c r="K13" s="18">
        <f t="shared" si="1"/>
        <v>-1.2599999999999998</v>
      </c>
      <c r="L13" s="16">
        <f t="shared" si="1"/>
        <v>7.4</v>
      </c>
      <c r="O13" t="s">
        <v>16</v>
      </c>
      <c r="P13" s="12">
        <f t="shared" ref="P13:S15" si="2">P3-P8</f>
        <v>-0.39999999999999858</v>
      </c>
      <c r="Q13" s="12">
        <f t="shared" si="2"/>
        <v>-1.3999999999999986</v>
      </c>
      <c r="R13" s="12">
        <f t="shared" si="2"/>
        <v>-0.89999999999999858</v>
      </c>
      <c r="S13" s="18">
        <f t="shared" si="2"/>
        <v>-2.8999999999999995</v>
      </c>
    </row>
    <row r="14" spans="1:19" x14ac:dyDescent="0.3">
      <c r="A14" t="s">
        <v>17</v>
      </c>
      <c r="B14" s="12">
        <f t="shared" si="0"/>
        <v>-7.6000000000000014</v>
      </c>
      <c r="C14" s="12">
        <f t="shared" si="0"/>
        <v>-8</v>
      </c>
      <c r="D14" s="12">
        <f t="shared" si="0"/>
        <v>-7.7999999999999972</v>
      </c>
      <c r="E14" s="18">
        <f t="shared" si="0"/>
        <v>-10.3</v>
      </c>
      <c r="G14" t="s">
        <v>17</v>
      </c>
      <c r="H14" s="12">
        <f t="shared" si="1"/>
        <v>-9.6999999999999957</v>
      </c>
      <c r="I14" s="12">
        <f t="shared" si="1"/>
        <v>-13.7</v>
      </c>
      <c r="J14" s="12">
        <f t="shared" si="1"/>
        <v>-11.8</v>
      </c>
      <c r="K14" s="18">
        <f t="shared" si="1"/>
        <v>-3.09</v>
      </c>
      <c r="L14" s="16">
        <f t="shared" si="1"/>
        <v>-6.8999999999999986</v>
      </c>
      <c r="O14" t="s">
        <v>17</v>
      </c>
      <c r="P14" s="12">
        <f t="shared" si="2"/>
        <v>-6.6000000000000014</v>
      </c>
      <c r="Q14" s="12">
        <f t="shared" si="2"/>
        <v>-8.7999999999999972</v>
      </c>
      <c r="R14" s="12">
        <f t="shared" si="2"/>
        <v>-7.6999999999999993</v>
      </c>
      <c r="S14" s="18">
        <f t="shared" si="2"/>
        <v>-3.0400000000000009</v>
      </c>
    </row>
    <row r="15" spans="1:19" x14ac:dyDescent="0.3">
      <c r="A15" t="s">
        <v>18</v>
      </c>
      <c r="B15" s="12">
        <f t="shared" si="0"/>
        <v>0.40000000000000568</v>
      </c>
      <c r="C15" s="12">
        <f t="shared" si="0"/>
        <v>1.5999999999999979</v>
      </c>
      <c r="D15" s="12">
        <f t="shared" si="0"/>
        <v>1</v>
      </c>
      <c r="E15" s="18">
        <f t="shared" si="0"/>
        <v>-3.3199999999999994</v>
      </c>
      <c r="G15" t="s">
        <v>18</v>
      </c>
      <c r="H15" s="12">
        <f t="shared" si="1"/>
        <v>-0.40000000000000568</v>
      </c>
      <c r="I15" s="12">
        <f t="shared" si="1"/>
        <v>-1.7999999999999972</v>
      </c>
      <c r="J15" s="12">
        <f t="shared" si="1"/>
        <v>-1.2000000000000028</v>
      </c>
      <c r="K15" s="18">
        <f t="shared" si="1"/>
        <v>4.3</v>
      </c>
      <c r="L15" s="16">
        <f t="shared" si="1"/>
        <v>16.3</v>
      </c>
      <c r="O15" t="s">
        <v>18</v>
      </c>
      <c r="P15" s="12">
        <f t="shared" si="2"/>
        <v>0</v>
      </c>
      <c r="Q15" s="12">
        <f t="shared" si="2"/>
        <v>-0.80000000000000071</v>
      </c>
      <c r="R15" s="12">
        <f t="shared" si="2"/>
        <v>-0.40000000000000568</v>
      </c>
      <c r="S15" s="18">
        <f t="shared" si="2"/>
        <v>1.8699999999999992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-2.5125628140702091E-3</v>
      </c>
      <c r="C18" s="5">
        <f t="shared" si="3"/>
        <v>4.8543689320388349E-2</v>
      </c>
      <c r="D18" s="5">
        <f t="shared" si="3"/>
        <v>1.9830028328611981E-2</v>
      </c>
      <c r="E18" s="5">
        <f t="shared" si="3"/>
        <v>8.2923401264933222E-2</v>
      </c>
      <c r="G18" t="s">
        <v>16</v>
      </c>
      <c r="H18" s="5">
        <f t="shared" ref="H18:L20" si="4">H13/H8</f>
        <v>-0.11436950146627571</v>
      </c>
      <c r="I18" s="5">
        <f t="shared" si="4"/>
        <v>-0.21484375</v>
      </c>
      <c r="J18" s="5">
        <f t="shared" si="4"/>
        <v>-0.157190635451505</v>
      </c>
      <c r="K18" s="5">
        <f t="shared" si="4"/>
        <v>-0.21575342465753422</v>
      </c>
      <c r="L18" s="5">
        <f t="shared" si="4"/>
        <v>0.47435897435897439</v>
      </c>
      <c r="O18" t="s">
        <v>16</v>
      </c>
      <c r="P18" s="5">
        <f t="shared" ref="P18:S20" si="5">P13/P8</f>
        <v>-9.779951100244464E-3</v>
      </c>
      <c r="Q18" s="5">
        <f t="shared" si="5"/>
        <v>-4.2553191489361659E-2</v>
      </c>
      <c r="R18" s="5">
        <f t="shared" si="5"/>
        <v>-2.4390243902438987E-2</v>
      </c>
      <c r="S18" s="5">
        <f t="shared" si="5"/>
        <v>-0.32768361581920902</v>
      </c>
    </row>
    <row r="19" spans="1:19" x14ac:dyDescent="0.3">
      <c r="A19" t="s">
        <v>17</v>
      </c>
      <c r="B19" s="5">
        <f t="shared" si="3"/>
        <v>-0.19143576826196476</v>
      </c>
      <c r="C19" s="5">
        <f t="shared" si="3"/>
        <v>-0.26578073089700993</v>
      </c>
      <c r="D19" s="5">
        <f t="shared" si="3"/>
        <v>-0.22349570200573057</v>
      </c>
      <c r="E19" s="5">
        <f t="shared" si="3"/>
        <v>-0.66883116883116889</v>
      </c>
      <c r="G19" t="s">
        <v>17</v>
      </c>
      <c r="H19" s="5">
        <f t="shared" si="4"/>
        <v>-0.29573170731707304</v>
      </c>
      <c r="I19" s="5">
        <f t="shared" si="4"/>
        <v>-0.57805907172995774</v>
      </c>
      <c r="J19" s="5">
        <f t="shared" si="4"/>
        <v>-0.41696113074204949</v>
      </c>
      <c r="K19" s="5">
        <f t="shared" si="4"/>
        <v>-0.57757009345794397</v>
      </c>
      <c r="L19" s="5">
        <f t="shared" si="4"/>
        <v>-0.24909747292418769</v>
      </c>
      <c r="O19" t="s">
        <v>17</v>
      </c>
      <c r="P19" s="5">
        <f t="shared" si="5"/>
        <v>-0.162962962962963</v>
      </c>
      <c r="Q19" s="5">
        <f t="shared" si="5"/>
        <v>-0.27244582043343646</v>
      </c>
      <c r="R19" s="5">
        <f t="shared" si="5"/>
        <v>-0.21153846153846154</v>
      </c>
      <c r="S19" s="5">
        <f t="shared" si="5"/>
        <v>-0.36276849642004783</v>
      </c>
    </row>
    <row r="20" spans="1:19" x14ac:dyDescent="0.3">
      <c r="A20" t="s">
        <v>18</v>
      </c>
      <c r="B20" s="5">
        <f t="shared" si="3"/>
        <v>9.8039215686275914E-3</v>
      </c>
      <c r="C20" s="5">
        <f t="shared" si="3"/>
        <v>5.2117263843648141E-2</v>
      </c>
      <c r="D20" s="5">
        <f t="shared" si="3"/>
        <v>2.793296089385475E-2</v>
      </c>
      <c r="E20" s="5">
        <f t="shared" si="3"/>
        <v>-0.31528964862298192</v>
      </c>
      <c r="G20" t="s">
        <v>18</v>
      </c>
      <c r="H20" s="5">
        <f t="shared" si="4"/>
        <v>-1.1363636363636524E-2</v>
      </c>
      <c r="I20" s="5">
        <f t="shared" si="4"/>
        <v>-7.228915662650591E-2</v>
      </c>
      <c r="J20" s="5">
        <f t="shared" si="4"/>
        <v>-3.986710963455159E-2</v>
      </c>
      <c r="K20" s="5">
        <f t="shared" si="4"/>
        <v>1.0411622276029056</v>
      </c>
      <c r="L20" s="5">
        <f>L15/L10</f>
        <v>0.97023809523809523</v>
      </c>
      <c r="O20" t="s">
        <v>18</v>
      </c>
      <c r="P20" s="5">
        <f t="shared" si="5"/>
        <v>0</v>
      </c>
      <c r="Q20" s="5">
        <f t="shared" si="5"/>
        <v>-2.4922118380062325E-2</v>
      </c>
      <c r="R20" s="5">
        <f t="shared" si="5"/>
        <v>-1.0899182561308056E-2</v>
      </c>
      <c r="S20" s="5">
        <f t="shared" si="5"/>
        <v>0.28813559322033883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-0.30976095617529892</v>
      </c>
      <c r="H21" s="13"/>
      <c r="I21" s="13"/>
      <c r="J21" s="13"/>
      <c r="K21" s="5">
        <f>(SUM(K3:K5)-SUM(K8:K10))/SUM(K8:K10)</f>
        <v>-3.2637075718016128E-3</v>
      </c>
      <c r="L21" s="5">
        <f>(SUM(L3:L5)-SUM(L8:L10))/SUM(L8:L10)</f>
        <v>0.27953410981697191</v>
      </c>
      <c r="P21" s="13"/>
      <c r="Q21" s="13"/>
      <c r="R21" s="13"/>
      <c r="S21" s="5">
        <f>(SUM(S3:S5)-SUM(S8:S10))/SUM(S8:S10)</f>
        <v>-0.17158516020236089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S115"/>
  <sheetViews>
    <sheetView workbookViewId="0">
      <selection activeCell="F5" sqref="F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44.6</v>
      </c>
      <c r="C3" s="10">
        <v>32.700000000000003</v>
      </c>
      <c r="D3" s="10">
        <v>38.700000000000003</v>
      </c>
      <c r="E3" s="16">
        <v>7.6</v>
      </c>
      <c r="G3" t="s">
        <v>31</v>
      </c>
      <c r="H3" s="11">
        <v>39.4</v>
      </c>
      <c r="I3" s="11">
        <v>26.2</v>
      </c>
      <c r="J3" s="11">
        <v>32.799999999999997</v>
      </c>
      <c r="K3" s="17">
        <v>4.12</v>
      </c>
      <c r="L3" s="16">
        <v>5.5</v>
      </c>
      <c r="O3" t="s">
        <v>31</v>
      </c>
      <c r="P3" s="11">
        <v>44.8</v>
      </c>
      <c r="Q3" s="11">
        <v>32.6</v>
      </c>
      <c r="R3" s="11">
        <v>38.700000000000003</v>
      </c>
      <c r="S3" s="17">
        <v>7.9</v>
      </c>
    </row>
    <row r="4" spans="1:19" x14ac:dyDescent="0.3">
      <c r="A4" t="s">
        <v>32</v>
      </c>
      <c r="B4" s="10">
        <v>49.1</v>
      </c>
      <c r="C4" s="10">
        <v>37.700000000000003</v>
      </c>
      <c r="D4" s="10">
        <v>43.4</v>
      </c>
      <c r="E4" s="16">
        <v>8.75</v>
      </c>
      <c r="G4" t="s">
        <v>32</v>
      </c>
      <c r="H4" s="11">
        <v>48.8</v>
      </c>
      <c r="I4" s="11">
        <v>32.6</v>
      </c>
      <c r="J4" s="11">
        <v>40.700000000000003</v>
      </c>
      <c r="K4" s="17">
        <v>2.19</v>
      </c>
      <c r="L4" s="16">
        <v>0</v>
      </c>
      <c r="O4" t="s">
        <v>32</v>
      </c>
      <c r="P4" s="11">
        <v>50.9</v>
      </c>
      <c r="Q4" s="11">
        <v>37.299999999999997</v>
      </c>
      <c r="R4" s="11">
        <v>44.1</v>
      </c>
      <c r="S4" s="17">
        <v>3.85</v>
      </c>
    </row>
    <row r="5" spans="1:19" x14ac:dyDescent="0.3">
      <c r="A5" t="s">
        <v>33</v>
      </c>
      <c r="B5" s="10">
        <v>55.3</v>
      </c>
      <c r="C5" s="10">
        <v>40.299999999999997</v>
      </c>
      <c r="D5" s="10">
        <v>47.8</v>
      </c>
      <c r="E5" s="16">
        <v>2.68</v>
      </c>
      <c r="G5" t="s">
        <v>33</v>
      </c>
      <c r="H5" s="11">
        <v>58.7</v>
      </c>
      <c r="I5" s="11">
        <v>38.700000000000003</v>
      </c>
      <c r="J5" s="11">
        <v>48.7</v>
      </c>
      <c r="K5" s="17">
        <v>1.8</v>
      </c>
      <c r="L5" s="16">
        <v>0</v>
      </c>
      <c r="O5" t="s">
        <v>33</v>
      </c>
      <c r="P5" s="11">
        <v>55.7</v>
      </c>
      <c r="Q5" s="11">
        <v>40.799999999999997</v>
      </c>
      <c r="R5" s="11">
        <v>48.3</v>
      </c>
      <c r="S5" s="17">
        <v>1.49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0.89999999999999858</v>
      </c>
      <c r="C13" s="12">
        <f t="shared" si="0"/>
        <v>0.80000000000000426</v>
      </c>
      <c r="D13" s="12">
        <f t="shared" si="0"/>
        <v>0.90000000000000568</v>
      </c>
      <c r="E13" s="18">
        <f t="shared" si="0"/>
        <v>-3.2900000000000009</v>
      </c>
      <c r="G13" t="s">
        <v>31</v>
      </c>
      <c r="H13" s="12">
        <f t="shared" ref="H13:L15" si="1">H3-H8</f>
        <v>-0.20000000000000284</v>
      </c>
      <c r="I13" s="12">
        <f t="shared" si="1"/>
        <v>-1.6999999999999993</v>
      </c>
      <c r="J13" s="12">
        <f t="shared" si="1"/>
        <v>-1</v>
      </c>
      <c r="K13" s="18">
        <f t="shared" si="1"/>
        <v>0.3400000000000003</v>
      </c>
      <c r="L13" s="16">
        <f t="shared" si="1"/>
        <v>-6.1</v>
      </c>
      <c r="O13" t="s">
        <v>31</v>
      </c>
      <c r="P13" s="12">
        <f t="shared" ref="P13:S15" si="2">P3-P8</f>
        <v>1.6999999999999957</v>
      </c>
      <c r="Q13" s="12">
        <f t="shared" si="2"/>
        <v>-0.29999999999999716</v>
      </c>
      <c r="R13" s="12">
        <f t="shared" si="2"/>
        <v>0.80000000000000426</v>
      </c>
      <c r="S13" s="18">
        <f t="shared" si="2"/>
        <v>1.75</v>
      </c>
    </row>
    <row r="14" spans="1:19" x14ac:dyDescent="0.3">
      <c r="A14" t="s">
        <v>32</v>
      </c>
      <c r="B14" s="12">
        <f t="shared" si="0"/>
        <v>-0.29999999999999716</v>
      </c>
      <c r="C14" s="12">
        <f t="shared" si="0"/>
        <v>2.2000000000000028</v>
      </c>
      <c r="D14" s="12">
        <f t="shared" si="0"/>
        <v>0.89999999999999858</v>
      </c>
      <c r="E14" s="18">
        <f t="shared" si="0"/>
        <v>-0.63000000000000078</v>
      </c>
      <c r="G14" t="s">
        <v>32</v>
      </c>
      <c r="H14" s="12">
        <f t="shared" si="1"/>
        <v>0.39999999999999858</v>
      </c>
      <c r="I14" s="12">
        <f t="shared" si="1"/>
        <v>-0.69999999999999574</v>
      </c>
      <c r="J14" s="12">
        <f t="shared" si="1"/>
        <v>-9.9999999999994316E-2</v>
      </c>
      <c r="K14" s="18">
        <f t="shared" si="1"/>
        <v>-0.75</v>
      </c>
      <c r="L14" s="16">
        <f t="shared" si="1"/>
        <v>-1.1000000000000001</v>
      </c>
      <c r="O14" t="s">
        <v>32</v>
      </c>
      <c r="P14" s="12">
        <f t="shared" si="2"/>
        <v>2.6999999999999957</v>
      </c>
      <c r="Q14" s="12">
        <f t="shared" si="2"/>
        <v>0.5</v>
      </c>
      <c r="R14" s="12">
        <f t="shared" si="2"/>
        <v>1.6000000000000014</v>
      </c>
      <c r="S14" s="18">
        <f t="shared" si="2"/>
        <v>-0.49999999999999956</v>
      </c>
    </row>
    <row r="15" spans="1:19" x14ac:dyDescent="0.3">
      <c r="A15" t="s">
        <v>33</v>
      </c>
      <c r="B15" s="12">
        <f t="shared" si="0"/>
        <v>-0.60000000000000142</v>
      </c>
      <c r="C15" s="12">
        <f t="shared" si="0"/>
        <v>-1.1000000000000014</v>
      </c>
      <c r="D15" s="12">
        <f t="shared" si="0"/>
        <v>-0.80000000000000426</v>
      </c>
      <c r="E15" s="18">
        <f t="shared" si="0"/>
        <v>-5.52</v>
      </c>
      <c r="G15" t="s">
        <v>33</v>
      </c>
      <c r="H15" s="12">
        <f t="shared" si="1"/>
        <v>2.1000000000000014</v>
      </c>
      <c r="I15" s="12">
        <f t="shared" si="1"/>
        <v>-1.8999999999999986</v>
      </c>
      <c r="J15" s="12">
        <f t="shared" si="1"/>
        <v>0.10000000000000142</v>
      </c>
      <c r="K15" s="18">
        <f t="shared" si="1"/>
        <v>-1.5999999999999999</v>
      </c>
      <c r="L15" s="16">
        <f t="shared" si="1"/>
        <v>0</v>
      </c>
      <c r="O15" t="s">
        <v>33</v>
      </c>
      <c r="P15" s="12">
        <f t="shared" si="2"/>
        <v>2.6000000000000014</v>
      </c>
      <c r="Q15" s="12">
        <f t="shared" si="2"/>
        <v>-1.6000000000000014</v>
      </c>
      <c r="R15" s="12">
        <f t="shared" si="2"/>
        <v>0.5</v>
      </c>
      <c r="S15" s="18">
        <f t="shared" si="2"/>
        <v>-2.74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2.0594965675057173E-2</v>
      </c>
      <c r="C18" s="5">
        <f t="shared" si="3"/>
        <v>2.5078369905956247E-2</v>
      </c>
      <c r="D18" s="5">
        <f t="shared" si="3"/>
        <v>2.3809523809523961E-2</v>
      </c>
      <c r="E18" s="5">
        <f t="shared" si="3"/>
        <v>-0.30211202938475673</v>
      </c>
      <c r="G18" t="s">
        <v>31</v>
      </c>
      <c r="H18" s="5">
        <f t="shared" ref="H18:L20" si="4">H13/H8</f>
        <v>-5.0505050505051221E-3</v>
      </c>
      <c r="I18" s="5">
        <f t="shared" si="4"/>
        <v>-6.0931899641577039E-2</v>
      </c>
      <c r="J18" s="5">
        <f t="shared" si="4"/>
        <v>-2.9585798816568049E-2</v>
      </c>
      <c r="K18" s="5">
        <f t="shared" si="4"/>
        <v>8.9947089947090025E-2</v>
      </c>
      <c r="L18" s="5">
        <f t="shared" si="4"/>
        <v>-0.52586206896551724</v>
      </c>
      <c r="O18" t="s">
        <v>31</v>
      </c>
      <c r="P18" s="5">
        <f t="shared" ref="P18:S20" si="5">P13/P8</f>
        <v>3.9443155452436096E-2</v>
      </c>
      <c r="Q18" s="5">
        <f t="shared" si="5"/>
        <v>-9.118541033434565E-3</v>
      </c>
      <c r="R18" s="5">
        <f t="shared" si="5"/>
        <v>2.110817941952518E-2</v>
      </c>
      <c r="S18" s="5">
        <f t="shared" si="5"/>
        <v>0.28455284552845528</v>
      </c>
    </row>
    <row r="19" spans="1:19" x14ac:dyDescent="0.3">
      <c r="A19" t="s">
        <v>32</v>
      </c>
      <c r="B19" s="5">
        <f t="shared" si="3"/>
        <v>-6.0728744939270683E-3</v>
      </c>
      <c r="C19" s="5">
        <f t="shared" si="3"/>
        <v>6.197183098591557E-2</v>
      </c>
      <c r="D19" s="5">
        <f t="shared" si="3"/>
        <v>2.1176470588235262E-2</v>
      </c>
      <c r="E19" s="5">
        <f t="shared" si="3"/>
        <v>-6.7164179104477695E-2</v>
      </c>
      <c r="G19" t="s">
        <v>32</v>
      </c>
      <c r="H19" s="5">
        <f t="shared" si="4"/>
        <v>8.2644628099173261E-3</v>
      </c>
      <c r="I19" s="5">
        <f t="shared" si="4"/>
        <v>-2.1021021021020894E-2</v>
      </c>
      <c r="J19" s="5">
        <f t="shared" si="4"/>
        <v>-2.4509803921567235E-3</v>
      </c>
      <c r="K19" s="5">
        <f t="shared" si="4"/>
        <v>-0.25510204081632654</v>
      </c>
      <c r="L19" s="5">
        <f t="shared" si="4"/>
        <v>-1</v>
      </c>
      <c r="O19" t="s">
        <v>32</v>
      </c>
      <c r="P19" s="5">
        <f t="shared" si="5"/>
        <v>5.6016597510373349E-2</v>
      </c>
      <c r="Q19" s="5">
        <f t="shared" si="5"/>
        <v>1.3586956521739132E-2</v>
      </c>
      <c r="R19" s="5">
        <f t="shared" si="5"/>
        <v>3.7647058823529443E-2</v>
      </c>
      <c r="S19" s="5">
        <f t="shared" si="5"/>
        <v>-0.11494252873563209</v>
      </c>
    </row>
    <row r="20" spans="1:19" x14ac:dyDescent="0.3">
      <c r="A20" t="s">
        <v>33</v>
      </c>
      <c r="B20" s="5">
        <f t="shared" si="3"/>
        <v>-1.0733452593917735E-2</v>
      </c>
      <c r="C20" s="5">
        <f t="shared" si="3"/>
        <v>-2.6570048309178779E-2</v>
      </c>
      <c r="D20" s="5">
        <f t="shared" si="3"/>
        <v>-1.6460905349794327E-2</v>
      </c>
      <c r="E20" s="5">
        <f t="shared" si="3"/>
        <v>-0.67317073170731712</v>
      </c>
      <c r="G20" t="s">
        <v>33</v>
      </c>
      <c r="H20" s="5">
        <f t="shared" si="4"/>
        <v>3.7102473498233236E-2</v>
      </c>
      <c r="I20" s="5">
        <f t="shared" si="4"/>
        <v>-4.679802955665021E-2</v>
      </c>
      <c r="J20" s="5">
        <f t="shared" si="4"/>
        <v>2.0576131687243091E-3</v>
      </c>
      <c r="K20" s="5">
        <f t="shared" si="4"/>
        <v>-0.47058823529411764</v>
      </c>
      <c r="L20" s="5"/>
      <c r="O20" t="s">
        <v>33</v>
      </c>
      <c r="P20" s="5">
        <f t="shared" si="5"/>
        <v>4.8964218455743905E-2</v>
      </c>
      <c r="Q20" s="5">
        <f t="shared" si="5"/>
        <v>-3.7735849056603807E-2</v>
      </c>
      <c r="R20" s="5">
        <f t="shared" si="5"/>
        <v>1.0460251046025106E-2</v>
      </c>
      <c r="S20" s="5">
        <f t="shared" si="5"/>
        <v>-0.64775413711583918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-0.33157709870038637</v>
      </c>
      <c r="H21" s="13"/>
      <c r="I21" s="13"/>
      <c r="J21" s="13"/>
      <c r="K21" s="5">
        <f>(SUM(K3:K5)-SUM(K8:K10))/SUM(K8:K10)</f>
        <v>-0.19861660079051366</v>
      </c>
      <c r="L21" s="5">
        <f>(SUM(L3:L5)-SUM(L8:L10))/SUM(L8:L10)</f>
        <v>-0.56692913385826771</v>
      </c>
      <c r="P21" s="13"/>
      <c r="Q21" s="13"/>
      <c r="R21" s="13"/>
      <c r="S21" s="5">
        <f>(SUM(S3:S5)-SUM(S8:S10))/SUM(S8:S10)</f>
        <v>-0.10115410726408691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S20"/>
  <sheetViews>
    <sheetView workbookViewId="0">
      <selection activeCell="C5" sqref="C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57.7</v>
      </c>
      <c r="C3" s="10">
        <v>48.2</v>
      </c>
      <c r="D3" s="10">
        <v>53</v>
      </c>
      <c r="E3" s="16">
        <v>8.4499999999999993</v>
      </c>
      <c r="G3" t="s">
        <v>36</v>
      </c>
      <c r="H3" s="1">
        <v>60.3</v>
      </c>
      <c r="I3" s="1">
        <v>47.8</v>
      </c>
      <c r="J3" s="1">
        <v>54</v>
      </c>
      <c r="K3" s="1">
        <v>6.22</v>
      </c>
      <c r="L3" s="1">
        <v>0</v>
      </c>
      <c r="O3" t="s">
        <v>36</v>
      </c>
      <c r="P3">
        <v>57.2</v>
      </c>
      <c r="Q3">
        <v>48.3</v>
      </c>
      <c r="R3">
        <v>52.8</v>
      </c>
      <c r="S3">
        <v>6.32</v>
      </c>
    </row>
    <row r="4" spans="1:19" x14ac:dyDescent="0.3">
      <c r="A4" t="s">
        <v>37</v>
      </c>
      <c r="B4" s="10">
        <v>62.9</v>
      </c>
      <c r="C4" s="10">
        <v>51.6</v>
      </c>
      <c r="D4" s="10">
        <v>57.3</v>
      </c>
      <c r="E4" s="16">
        <v>0.36</v>
      </c>
      <c r="G4" t="s">
        <v>37</v>
      </c>
      <c r="H4" s="11">
        <v>65.7</v>
      </c>
      <c r="I4" s="11">
        <v>49.7</v>
      </c>
      <c r="J4" s="11">
        <v>57.7</v>
      </c>
      <c r="K4" s="17">
        <v>3.16</v>
      </c>
      <c r="L4" s="16">
        <v>0</v>
      </c>
      <c r="O4" t="s">
        <v>37</v>
      </c>
      <c r="P4">
        <v>60.6</v>
      </c>
      <c r="Q4">
        <v>51.1</v>
      </c>
      <c r="R4">
        <v>55.9</v>
      </c>
      <c r="S4">
        <v>1.99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-3.0999999999999943</v>
      </c>
      <c r="C11" s="12">
        <f t="shared" si="0"/>
        <v>0.90000000000000568</v>
      </c>
      <c r="D11" s="12">
        <f t="shared" si="0"/>
        <v>-1.1000000000000014</v>
      </c>
      <c r="E11" s="18">
        <f t="shared" si="0"/>
        <v>1.8499999999999996</v>
      </c>
      <c r="G11" t="s">
        <v>36</v>
      </c>
      <c r="H11" s="12">
        <f t="shared" ref="H11:L12" si="1">H3-H7</f>
        <v>-1.9000000000000057</v>
      </c>
      <c r="I11" s="12">
        <f t="shared" si="1"/>
        <v>0.89999999999999858</v>
      </c>
      <c r="J11" s="12">
        <f t="shared" si="1"/>
        <v>-0.60000000000000142</v>
      </c>
      <c r="K11" s="18">
        <f t="shared" si="1"/>
        <v>2.9799999999999995</v>
      </c>
      <c r="L11" s="16">
        <f t="shared" si="1"/>
        <v>0</v>
      </c>
      <c r="O11" t="s">
        <v>36</v>
      </c>
      <c r="P11" s="12">
        <f t="shared" ref="P11:S12" si="2">P3-P7</f>
        <v>-0.59999999999999432</v>
      </c>
      <c r="Q11" s="12">
        <f t="shared" si="2"/>
        <v>0.5</v>
      </c>
      <c r="R11" s="12">
        <f t="shared" si="2"/>
        <v>0</v>
      </c>
      <c r="S11" s="18">
        <f t="shared" si="2"/>
        <v>3.43</v>
      </c>
    </row>
    <row r="12" spans="1:19" x14ac:dyDescent="0.3">
      <c r="A12" t="s">
        <v>37</v>
      </c>
      <c r="B12" s="12">
        <f t="shared" si="0"/>
        <v>-1</v>
      </c>
      <c r="C12" s="12">
        <f t="shared" si="0"/>
        <v>0.20000000000000284</v>
      </c>
      <c r="D12" s="12">
        <f t="shared" si="0"/>
        <v>-0.40000000000000568</v>
      </c>
      <c r="E12" s="18">
        <f t="shared" si="0"/>
        <v>-6.21</v>
      </c>
      <c r="G12" t="s">
        <v>37</v>
      </c>
      <c r="H12" s="12">
        <f t="shared" si="1"/>
        <v>1.8000000000000043</v>
      </c>
      <c r="I12" s="12">
        <f t="shared" si="1"/>
        <v>-0.19999999999999574</v>
      </c>
      <c r="J12" s="12">
        <f t="shared" si="1"/>
        <v>0.80000000000000426</v>
      </c>
      <c r="K12" s="18">
        <f t="shared" si="1"/>
        <v>-1.4399999999999995</v>
      </c>
      <c r="L12" s="16">
        <f t="shared" si="1"/>
        <v>0</v>
      </c>
      <c r="O12" t="s">
        <v>37</v>
      </c>
      <c r="P12" s="12">
        <f t="shared" si="2"/>
        <v>0.20000000000000284</v>
      </c>
      <c r="Q12" s="12">
        <f t="shared" si="2"/>
        <v>-0.79999999999999716</v>
      </c>
      <c r="R12" s="12">
        <f t="shared" si="2"/>
        <v>-0.30000000000000426</v>
      </c>
      <c r="S12" s="18">
        <f t="shared" si="2"/>
        <v>-2.13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-5.0986842105263067E-2</v>
      </c>
      <c r="C15" s="5">
        <f t="shared" si="3"/>
        <v>1.9027484143763335E-2</v>
      </c>
      <c r="D15" s="5">
        <f t="shared" si="3"/>
        <v>-2.0332717190388195E-2</v>
      </c>
      <c r="E15" s="5">
        <f t="shared" si="3"/>
        <v>0.28030303030303028</v>
      </c>
      <c r="G15" t="s">
        <v>36</v>
      </c>
      <c r="H15" s="5">
        <f t="shared" ref="H15:K16" si="4">H11/H7</f>
        <v>-3.0546623794212309E-2</v>
      </c>
      <c r="I15" s="5">
        <f t="shared" si="4"/>
        <v>1.9189765458422145E-2</v>
      </c>
      <c r="J15" s="5">
        <f t="shared" si="4"/>
        <v>-1.0989010989011014E-2</v>
      </c>
      <c r="K15" s="5">
        <f t="shared" si="4"/>
        <v>0.91975308641975284</v>
      </c>
      <c r="L15" s="5"/>
      <c r="O15" t="s">
        <v>36</v>
      </c>
      <c r="P15" s="5">
        <f t="shared" ref="P15:S16" si="5">P11/P7</f>
        <v>-1.0380622837370145E-2</v>
      </c>
      <c r="Q15" s="5">
        <f t="shared" si="5"/>
        <v>1.0460251046025106E-2</v>
      </c>
      <c r="R15" s="5">
        <f t="shared" si="5"/>
        <v>0</v>
      </c>
      <c r="S15" s="5">
        <f t="shared" si="5"/>
        <v>1.1868512110726643</v>
      </c>
    </row>
    <row r="16" spans="1:19" x14ac:dyDescent="0.3">
      <c r="A16" t="s">
        <v>37</v>
      </c>
      <c r="B16" s="5">
        <f t="shared" si="3"/>
        <v>-1.5649452269170579E-2</v>
      </c>
      <c r="C16" s="5">
        <f t="shared" si="3"/>
        <v>3.8910505836576431E-3</v>
      </c>
      <c r="D16" s="5">
        <f t="shared" si="3"/>
        <v>-6.9324090121318143E-3</v>
      </c>
      <c r="E16" s="5">
        <f t="shared" si="3"/>
        <v>-0.9452054794520548</v>
      </c>
      <c r="G16" t="s">
        <v>37</v>
      </c>
      <c r="H16" s="5">
        <f t="shared" si="4"/>
        <v>2.8169014084507109E-2</v>
      </c>
      <c r="I16" s="5">
        <f t="shared" si="4"/>
        <v>-4.0080160320640429E-3</v>
      </c>
      <c r="J16" s="5">
        <f t="shared" si="4"/>
        <v>1.4059753954305875E-2</v>
      </c>
      <c r="K16" s="5">
        <f t="shared" si="4"/>
        <v>-0.31304347826086948</v>
      </c>
      <c r="L16" s="5"/>
      <c r="O16" t="s">
        <v>37</v>
      </c>
      <c r="P16" s="5">
        <f t="shared" si="5"/>
        <v>3.3112582781457426E-3</v>
      </c>
      <c r="Q16" s="5">
        <f t="shared" si="5"/>
        <v>-1.5414258188824609E-2</v>
      </c>
      <c r="R16" s="5">
        <f t="shared" si="5"/>
        <v>-5.3380782918150222E-3</v>
      </c>
      <c r="S16" s="5">
        <f t="shared" si="5"/>
        <v>-0.51699029126213591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-0.3310554290053152</v>
      </c>
      <c r="H17" s="13"/>
      <c r="I17" s="13"/>
      <c r="J17" s="13"/>
      <c r="K17" s="5">
        <f>(SUM(K3:K4)-SUM(K7:K8))/SUM(K7:K8)</f>
        <v>0.19642857142857131</v>
      </c>
      <c r="L17" s="5"/>
      <c r="P17" s="13"/>
      <c r="Q17" s="13"/>
      <c r="R17" s="13"/>
      <c r="S17" s="5">
        <f>(SUM(S3:S4)-SUM(S7:S8))/SUM(S7:S8)</f>
        <v>0.18544935805991453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61.6</v>
      </c>
      <c r="C3" s="2">
        <v>52.5</v>
      </c>
      <c r="D3" s="2">
        <v>57</v>
      </c>
      <c r="E3" s="2">
        <v>13.01</v>
      </c>
      <c r="G3" t="s">
        <v>6</v>
      </c>
      <c r="H3" s="4">
        <v>59.7</v>
      </c>
      <c r="I3" s="4">
        <v>49.7</v>
      </c>
      <c r="J3" s="4">
        <v>54.7</v>
      </c>
      <c r="K3" s="4">
        <v>7.91</v>
      </c>
      <c r="L3" s="4">
        <v>0</v>
      </c>
      <c r="O3" t="s">
        <v>6</v>
      </c>
      <c r="P3" s="4">
        <v>61</v>
      </c>
      <c r="Q3" s="4">
        <v>52.1</v>
      </c>
      <c r="R3" s="4">
        <v>56.5</v>
      </c>
      <c r="S3" s="4">
        <v>6.91</v>
      </c>
    </row>
    <row r="4" spans="1:19" x14ac:dyDescent="0.3">
      <c r="A4" t="s">
        <v>7</v>
      </c>
      <c r="B4" s="2">
        <v>55.8</v>
      </c>
      <c r="C4" s="2">
        <v>45.4</v>
      </c>
      <c r="D4" s="2">
        <v>50.6</v>
      </c>
      <c r="E4" s="2">
        <v>13.67</v>
      </c>
      <c r="G4" t="s">
        <v>7</v>
      </c>
      <c r="H4" s="4">
        <v>55.6</v>
      </c>
      <c r="I4" s="4">
        <v>42.1</v>
      </c>
      <c r="J4" s="4">
        <v>48.9</v>
      </c>
      <c r="K4" s="4">
        <v>10.68</v>
      </c>
      <c r="L4" s="4">
        <v>0</v>
      </c>
      <c r="O4" t="s">
        <v>7</v>
      </c>
      <c r="P4" s="4">
        <v>57.8</v>
      </c>
      <c r="Q4" s="4">
        <v>45.6</v>
      </c>
      <c r="R4" s="4">
        <v>51.7</v>
      </c>
      <c r="S4" s="4">
        <v>14.66</v>
      </c>
    </row>
    <row r="5" spans="1:19" x14ac:dyDescent="0.3">
      <c r="A5" t="s">
        <v>8</v>
      </c>
      <c r="B5" s="2">
        <v>49.5</v>
      </c>
      <c r="C5" s="2">
        <v>40.799999999999997</v>
      </c>
      <c r="D5" s="2">
        <v>45.2</v>
      </c>
      <c r="E5" s="2">
        <v>20.04</v>
      </c>
      <c r="G5" t="s">
        <v>8</v>
      </c>
      <c r="H5" s="4">
        <v>44.9</v>
      </c>
      <c r="I5" s="4">
        <v>35.4</v>
      </c>
      <c r="J5" s="4">
        <v>40.1</v>
      </c>
      <c r="K5" s="4">
        <v>6.2</v>
      </c>
      <c r="L5" s="4">
        <v>0.5</v>
      </c>
      <c r="O5" t="s">
        <v>8</v>
      </c>
      <c r="P5" s="4">
        <v>48.7</v>
      </c>
      <c r="Q5" s="4">
        <v>39.4</v>
      </c>
      <c r="R5" s="4">
        <v>44.1</v>
      </c>
      <c r="S5" s="4">
        <v>8.81</v>
      </c>
    </row>
    <row r="6" spans="1:19" x14ac:dyDescent="0.3">
      <c r="A6" t="s">
        <v>9</v>
      </c>
      <c r="B6" s="4">
        <v>40.6</v>
      </c>
      <c r="C6" s="4">
        <v>31.9</v>
      </c>
      <c r="D6" s="4">
        <v>36.299999999999997</v>
      </c>
      <c r="E6" s="4">
        <v>8.8800000000000008</v>
      </c>
      <c r="G6" t="s">
        <v>9</v>
      </c>
      <c r="H6" s="4">
        <v>36.200000000000003</v>
      </c>
      <c r="I6" s="4">
        <v>26.4</v>
      </c>
      <c r="J6" s="4">
        <v>31.3</v>
      </c>
      <c r="K6" s="4">
        <v>2.75</v>
      </c>
      <c r="L6" s="4">
        <v>2.5</v>
      </c>
      <c r="O6" t="s">
        <v>9</v>
      </c>
      <c r="P6" s="4">
        <v>42.4</v>
      </c>
      <c r="Q6" s="4">
        <v>32.700000000000003</v>
      </c>
      <c r="R6" s="4">
        <v>37.6</v>
      </c>
      <c r="S6" s="4">
        <v>4.05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-2.6000000000000014</v>
      </c>
      <c r="C15" s="1">
        <f t="shared" si="0"/>
        <v>0.70000000000000284</v>
      </c>
      <c r="D15" s="1">
        <f t="shared" si="0"/>
        <v>-0.89999999999999858</v>
      </c>
      <c r="E15" s="1">
        <f t="shared" si="0"/>
        <v>3.1999999999999993</v>
      </c>
      <c r="G15" t="s">
        <v>6</v>
      </c>
      <c r="H15" s="1">
        <f t="shared" ref="H15:L18" si="1">H3-H9</f>
        <v>-3</v>
      </c>
      <c r="I15" s="1">
        <f t="shared" si="1"/>
        <v>0.80000000000000426</v>
      </c>
      <c r="J15" s="1">
        <f t="shared" si="1"/>
        <v>-1.1999999999999957</v>
      </c>
      <c r="K15" s="1">
        <f t="shared" si="1"/>
        <v>2.1799999999999997</v>
      </c>
      <c r="L15" s="1">
        <f t="shared" si="1"/>
        <v>0</v>
      </c>
      <c r="O15" t="s">
        <v>6</v>
      </c>
      <c r="P15" s="1">
        <f t="shared" ref="P15:S18" si="2">P3-P9</f>
        <v>-0.89999999999999858</v>
      </c>
      <c r="Q15" s="1">
        <f t="shared" si="2"/>
        <v>-0.39999999999999858</v>
      </c>
      <c r="R15" s="1">
        <f t="shared" si="2"/>
        <v>-0.70000000000000284</v>
      </c>
      <c r="S15" s="1">
        <f t="shared" si="2"/>
        <v>4.0000000000000036E-2</v>
      </c>
    </row>
    <row r="16" spans="1:19" x14ac:dyDescent="0.3">
      <c r="A16" t="s">
        <v>7</v>
      </c>
      <c r="B16" s="1">
        <f t="shared" si="0"/>
        <v>-2.7000000000000028</v>
      </c>
      <c r="C16" s="1">
        <f t="shared" si="0"/>
        <v>-1.1000000000000014</v>
      </c>
      <c r="D16" s="1">
        <f t="shared" si="0"/>
        <v>-1.8999999999999986</v>
      </c>
      <c r="E16" s="1">
        <f t="shared" si="0"/>
        <v>-0.11999999999999922</v>
      </c>
      <c r="G16" t="s">
        <v>7</v>
      </c>
      <c r="H16" s="1">
        <f t="shared" si="1"/>
        <v>-0.10000000000000142</v>
      </c>
      <c r="I16" s="1">
        <f t="shared" si="1"/>
        <v>-2.2999999999999972</v>
      </c>
      <c r="J16" s="1">
        <f t="shared" si="1"/>
        <v>-1</v>
      </c>
      <c r="K16" s="1">
        <f t="shared" si="1"/>
        <v>2.0399999999999991</v>
      </c>
      <c r="L16" s="1">
        <f t="shared" si="1"/>
        <v>0</v>
      </c>
      <c r="O16" t="s">
        <v>7</v>
      </c>
      <c r="P16" s="1">
        <f t="shared" si="2"/>
        <v>0</v>
      </c>
      <c r="Q16" s="1">
        <f t="shared" si="2"/>
        <v>-2.6000000000000014</v>
      </c>
      <c r="R16" s="1">
        <f t="shared" si="2"/>
        <v>-1.1999999999999957</v>
      </c>
      <c r="S16" s="43">
        <f t="shared" si="2"/>
        <v>2.91</v>
      </c>
    </row>
    <row r="17" spans="1:19" x14ac:dyDescent="0.3">
      <c r="A17" t="s">
        <v>8</v>
      </c>
      <c r="B17" s="1">
        <f t="shared" si="0"/>
        <v>-1.2000000000000028</v>
      </c>
      <c r="C17" s="1">
        <f t="shared" si="0"/>
        <v>0.89999999999999858</v>
      </c>
      <c r="D17" s="1">
        <f t="shared" si="0"/>
        <v>-9.9999999999994316E-2</v>
      </c>
      <c r="E17" s="1">
        <f t="shared" si="0"/>
        <v>0.82000000000000028</v>
      </c>
      <c r="G17" t="s">
        <v>8</v>
      </c>
      <c r="H17" s="1">
        <f t="shared" si="1"/>
        <v>-2</v>
      </c>
      <c r="I17" s="1">
        <f t="shared" si="1"/>
        <v>-2.3999999999999986</v>
      </c>
      <c r="J17" s="1">
        <f t="shared" si="1"/>
        <v>-2.2999999999999972</v>
      </c>
      <c r="K17" s="1">
        <f t="shared" si="1"/>
        <v>-2.4300000000000006</v>
      </c>
      <c r="L17" s="1">
        <f t="shared" si="1"/>
        <v>-0.30000000000000004</v>
      </c>
      <c r="O17" t="s">
        <v>8</v>
      </c>
      <c r="P17" s="1">
        <f t="shared" si="2"/>
        <v>-1.7999999999999972</v>
      </c>
      <c r="Q17" s="1">
        <f t="shared" si="2"/>
        <v>-2.2000000000000028</v>
      </c>
      <c r="R17" s="1">
        <f t="shared" si="2"/>
        <v>-2</v>
      </c>
      <c r="S17" s="43">
        <f t="shared" si="2"/>
        <v>-4.1399999999999988</v>
      </c>
    </row>
    <row r="18" spans="1:19" x14ac:dyDescent="0.3">
      <c r="A18" t="s">
        <v>9</v>
      </c>
      <c r="B18" s="1">
        <f t="shared" si="0"/>
        <v>-2.6000000000000014</v>
      </c>
      <c r="C18" s="1">
        <f t="shared" si="0"/>
        <v>-1.7000000000000028</v>
      </c>
      <c r="D18" s="1">
        <f t="shared" si="0"/>
        <v>-2.1000000000000014</v>
      </c>
      <c r="E18" s="1">
        <f t="shared" si="0"/>
        <v>-7.7499999999999982</v>
      </c>
      <c r="G18" t="s">
        <v>9</v>
      </c>
      <c r="H18" s="1">
        <f t="shared" si="1"/>
        <v>-1.5999999999999943</v>
      </c>
      <c r="I18" s="1">
        <f t="shared" si="1"/>
        <v>-2.7000000000000028</v>
      </c>
      <c r="J18" s="1">
        <f t="shared" si="1"/>
        <v>-2.0999999999999979</v>
      </c>
      <c r="K18" s="1">
        <f t="shared" si="1"/>
        <v>-3.24</v>
      </c>
      <c r="L18" s="1">
        <f t="shared" si="1"/>
        <v>-10.6</v>
      </c>
      <c r="O18" t="s">
        <v>9</v>
      </c>
      <c r="P18" s="1">
        <f t="shared" si="2"/>
        <v>-1.3000000000000043</v>
      </c>
      <c r="Q18" s="1">
        <f t="shared" si="2"/>
        <v>-2.5</v>
      </c>
      <c r="R18" s="43">
        <f t="shared" si="2"/>
        <v>-1.8999999999999986</v>
      </c>
      <c r="S18" s="43">
        <f t="shared" si="2"/>
        <v>-5.7299999999999995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-4.0498442367601264E-2</v>
      </c>
      <c r="C21" s="5">
        <f t="shared" si="3"/>
        <v>1.351351351351357E-2</v>
      </c>
      <c r="D21" s="5">
        <f t="shared" si="3"/>
        <v>-1.5544041450777177E-2</v>
      </c>
      <c r="E21" s="5">
        <f t="shared" si="3"/>
        <v>0.32619775739041784</v>
      </c>
      <c r="G21" t="s">
        <v>6</v>
      </c>
      <c r="H21" s="5">
        <f t="shared" ref="H21:K24" si="4">H15/H9</f>
        <v>-4.784688995215311E-2</v>
      </c>
      <c r="I21" s="5">
        <f t="shared" si="4"/>
        <v>1.6359918200409086E-2</v>
      </c>
      <c r="J21" s="5">
        <f t="shared" si="4"/>
        <v>-2.1466905187835346E-2</v>
      </c>
      <c r="K21" s="5">
        <f t="shared" si="4"/>
        <v>0.38045375218150079</v>
      </c>
      <c r="L21" s="5"/>
      <c r="O21" t="s">
        <v>6</v>
      </c>
      <c r="P21" s="5">
        <f t="shared" ref="P21:S24" si="5">P15/P9</f>
        <v>-1.45395799676898E-2</v>
      </c>
      <c r="Q21" s="5">
        <f t="shared" si="5"/>
        <v>-7.6190476190475922E-3</v>
      </c>
      <c r="R21" s="44">
        <f t="shared" si="5"/>
        <v>-1.2237762237762287E-2</v>
      </c>
      <c r="S21" s="44">
        <f t="shared" si="5"/>
        <v>5.8224163027656532E-3</v>
      </c>
    </row>
    <row r="22" spans="1:19" x14ac:dyDescent="0.3">
      <c r="A22" t="s">
        <v>7</v>
      </c>
      <c r="B22" s="5">
        <f t="shared" si="3"/>
        <v>-4.6153846153846205E-2</v>
      </c>
      <c r="C22" s="5">
        <f t="shared" si="3"/>
        <v>-2.3655913978494654E-2</v>
      </c>
      <c r="D22" s="5">
        <f t="shared" si="3"/>
        <v>-3.6190476190476162E-2</v>
      </c>
      <c r="E22" s="5">
        <f t="shared" si="3"/>
        <v>-8.701957940536565E-3</v>
      </c>
      <c r="G22" t="s">
        <v>7</v>
      </c>
      <c r="H22" s="5">
        <f t="shared" si="4"/>
        <v>-1.7953321364452678E-3</v>
      </c>
      <c r="I22" s="5">
        <f t="shared" si="4"/>
        <v>-5.1801801801801738E-2</v>
      </c>
      <c r="J22" s="5">
        <f t="shared" si="4"/>
        <v>-2.004008016032064E-2</v>
      </c>
      <c r="K22" s="5">
        <f t="shared" si="4"/>
        <v>0.23611111111111099</v>
      </c>
      <c r="L22" s="5"/>
      <c r="O22" t="s">
        <v>7</v>
      </c>
      <c r="P22" s="5">
        <f t="shared" si="5"/>
        <v>0</v>
      </c>
      <c r="Q22" s="5">
        <f t="shared" si="5"/>
        <v>-5.394190871369297E-2</v>
      </c>
      <c r="R22" s="44">
        <f t="shared" si="5"/>
        <v>-2.2684310018903513E-2</v>
      </c>
      <c r="S22" s="44">
        <f t="shared" si="5"/>
        <v>0.24765957446808512</v>
      </c>
    </row>
    <row r="23" spans="1:19" x14ac:dyDescent="0.3">
      <c r="A23" t="s">
        <v>8</v>
      </c>
      <c r="B23" s="5">
        <f t="shared" si="3"/>
        <v>-2.3668639053254493E-2</v>
      </c>
      <c r="C23" s="5">
        <f t="shared" si="3"/>
        <v>2.2556390977443573E-2</v>
      </c>
      <c r="D23" s="5">
        <f t="shared" si="3"/>
        <v>-2.2075055187636716E-3</v>
      </c>
      <c r="E23" s="5">
        <f t="shared" si="3"/>
        <v>4.266389177939648E-2</v>
      </c>
      <c r="G23" t="s">
        <v>8</v>
      </c>
      <c r="H23" s="5">
        <f t="shared" si="4"/>
        <v>-4.2643923240938165E-2</v>
      </c>
      <c r="I23" s="5">
        <f t="shared" si="4"/>
        <v>-6.3492063492063461E-2</v>
      </c>
      <c r="J23" s="5">
        <f t="shared" si="4"/>
        <v>-5.4245283018867857E-2</v>
      </c>
      <c r="K23" s="5">
        <f t="shared" si="4"/>
        <v>-0.2815758980301275</v>
      </c>
      <c r="L23" s="5">
        <f>L17/L11</f>
        <v>-0.37500000000000006</v>
      </c>
      <c r="O23" t="s">
        <v>8</v>
      </c>
      <c r="P23" s="5">
        <f t="shared" si="5"/>
        <v>-3.5643564356435585E-2</v>
      </c>
      <c r="Q23" s="5">
        <f t="shared" si="5"/>
        <v>-5.2884615384615453E-2</v>
      </c>
      <c r="R23" s="44">
        <f t="shared" si="5"/>
        <v>-4.3383947939262472E-2</v>
      </c>
      <c r="S23" s="44">
        <f t="shared" si="5"/>
        <v>-0.31969111969111963</v>
      </c>
    </row>
    <row r="24" spans="1:19" x14ac:dyDescent="0.3">
      <c r="A24" t="s">
        <v>9</v>
      </c>
      <c r="B24" s="5">
        <f t="shared" si="3"/>
        <v>-6.0185185185185217E-2</v>
      </c>
      <c r="C24" s="5">
        <f t="shared" si="3"/>
        <v>-5.0595238095238179E-2</v>
      </c>
      <c r="D24" s="5">
        <f t="shared" si="3"/>
        <v>-5.4687500000000042E-2</v>
      </c>
      <c r="E24" s="5">
        <f t="shared" si="3"/>
        <v>-0.46602525556223684</v>
      </c>
      <c r="G24" t="s">
        <v>9</v>
      </c>
      <c r="H24" s="5">
        <f t="shared" si="4"/>
        <v>-4.232804232804218E-2</v>
      </c>
      <c r="I24" s="5">
        <f t="shared" si="4"/>
        <v>-9.2783505154639262E-2</v>
      </c>
      <c r="J24" s="5">
        <f t="shared" si="4"/>
        <v>-6.2874251497005929E-2</v>
      </c>
      <c r="K24" s="5">
        <f t="shared" si="4"/>
        <v>-0.54090150250417368</v>
      </c>
      <c r="L24" s="5">
        <f>L18/L12</f>
        <v>-0.80916030534351147</v>
      </c>
      <c r="O24" t="s">
        <v>9</v>
      </c>
      <c r="P24" s="5">
        <f t="shared" si="5"/>
        <v>-2.9748283752860507E-2</v>
      </c>
      <c r="Q24" s="5">
        <f t="shared" si="5"/>
        <v>-7.1022727272727265E-2</v>
      </c>
      <c r="R24" s="44">
        <f t="shared" si="5"/>
        <v>-4.8101265822784775E-2</v>
      </c>
      <c r="S24" s="44">
        <f t="shared" si="5"/>
        <v>-0.58588957055214719</v>
      </c>
    </row>
    <row r="25" spans="1:19" x14ac:dyDescent="0.3">
      <c r="A25" t="s">
        <v>15</v>
      </c>
      <c r="E25" s="5">
        <f>(SUM(E3:E6)-SUM(E9:E12))/SUM(E9:E12)</f>
        <v>-6.4760302775441564E-2</v>
      </c>
      <c r="K25" s="5">
        <f>(SUM(K3:K6)-SUM(K9:K12))/SUM(K9:K12)</f>
        <v>-5.001724732666446E-2</v>
      </c>
      <c r="L25" s="5">
        <f>(SUM(L3:L6)-SUM(L9:L12))/SUM(L9:L12)</f>
        <v>-0.78417266187050361</v>
      </c>
      <c r="S25" s="5">
        <f>(SUM(S3:S6)-SUM(S9:S12))/SUM(S9:S12)</f>
        <v>-0.16735187424425638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S21"/>
  <sheetViews>
    <sheetView topLeftCell="E1"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16</v>
      </c>
      <c r="H3" s="11">
        <v>30.9</v>
      </c>
      <c r="I3" s="11">
        <v>22.1</v>
      </c>
      <c r="J3" s="11">
        <v>26.5</v>
      </c>
      <c r="K3" s="17">
        <v>4.7300000000000004</v>
      </c>
      <c r="L3" s="16">
        <v>4.5999999999999996</v>
      </c>
      <c r="O3" t="s">
        <v>16</v>
      </c>
      <c r="P3" t="s">
        <v>110</v>
      </c>
      <c r="Q3" t="s">
        <v>110</v>
      </c>
      <c r="R3" t="s">
        <v>110</v>
      </c>
      <c r="S3" t="s">
        <v>110</v>
      </c>
    </row>
    <row r="4" spans="1:19" x14ac:dyDescent="0.3">
      <c r="A4" t="s">
        <v>17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17</v>
      </c>
      <c r="H4" s="11">
        <v>31.2</v>
      </c>
      <c r="I4" s="11">
        <v>20.9</v>
      </c>
      <c r="J4" s="11">
        <v>26.1</v>
      </c>
      <c r="K4" s="17">
        <v>2.73</v>
      </c>
      <c r="L4" s="16">
        <v>12.3</v>
      </c>
      <c r="O4" t="s">
        <v>17</v>
      </c>
      <c r="P4" t="s">
        <v>110</v>
      </c>
      <c r="Q4" t="s">
        <v>110</v>
      </c>
      <c r="R4" t="s">
        <v>110</v>
      </c>
      <c r="S4" t="s">
        <v>110</v>
      </c>
    </row>
    <row r="5" spans="1:19" x14ac:dyDescent="0.3">
      <c r="A5" t="s">
        <v>18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18</v>
      </c>
      <c r="H5" s="11">
        <v>38.200000000000003</v>
      </c>
      <c r="I5" s="11">
        <v>32.4</v>
      </c>
      <c r="J5" s="11">
        <v>35.299999999999997</v>
      </c>
      <c r="K5" s="17">
        <v>8.17</v>
      </c>
      <c r="L5" s="16">
        <v>17.3</v>
      </c>
      <c r="O5" t="s">
        <v>18</v>
      </c>
      <c r="P5" t="s">
        <v>110</v>
      </c>
      <c r="Q5" t="s">
        <v>110</v>
      </c>
      <c r="R5" t="s">
        <v>110</v>
      </c>
      <c r="S5" t="s">
        <v>110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16</v>
      </c>
      <c r="H13" s="12">
        <f t="shared" ref="H13:L15" si="1">H3-H8</f>
        <v>-3.2000000000000028</v>
      </c>
      <c r="I13" s="12">
        <f t="shared" si="1"/>
        <v>-3.5</v>
      </c>
      <c r="J13" s="12">
        <f t="shared" si="1"/>
        <v>-3.3999999999999986</v>
      </c>
      <c r="K13" s="18">
        <f t="shared" si="1"/>
        <v>-1.1099999999999994</v>
      </c>
      <c r="L13" s="16">
        <f t="shared" si="1"/>
        <v>-11</v>
      </c>
      <c r="O13" t="s">
        <v>16</v>
      </c>
      <c r="P13" s="12" t="e">
        <f t="shared" ref="P13:S15" si="2">P3-P8</f>
        <v>#VALUE!</v>
      </c>
      <c r="Q13" s="12" t="e">
        <f t="shared" si="2"/>
        <v>#VALUE!</v>
      </c>
      <c r="R13" s="12" t="e">
        <f t="shared" si="2"/>
        <v>#VALUE!</v>
      </c>
      <c r="S13" s="18" t="e">
        <f t="shared" si="2"/>
        <v>#VALUE!</v>
      </c>
    </row>
    <row r="14" spans="1:19" x14ac:dyDescent="0.3">
      <c r="A14" t="s">
        <v>17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17</v>
      </c>
      <c r="H14" s="12">
        <f t="shared" si="1"/>
        <v>-1.5999999999999979</v>
      </c>
      <c r="I14" s="12">
        <f t="shared" si="1"/>
        <v>-2.8000000000000007</v>
      </c>
      <c r="J14" s="12">
        <f t="shared" si="1"/>
        <v>-2.1999999999999993</v>
      </c>
      <c r="K14" s="18">
        <f t="shared" si="1"/>
        <v>-2.6199999999999997</v>
      </c>
      <c r="L14" s="16">
        <f t="shared" si="1"/>
        <v>-15.399999999999999</v>
      </c>
      <c r="O14" t="s">
        <v>17</v>
      </c>
      <c r="P14" s="12" t="e">
        <f t="shared" si="2"/>
        <v>#VALUE!</v>
      </c>
      <c r="Q14" s="12" t="e">
        <f t="shared" si="2"/>
        <v>#VALUE!</v>
      </c>
      <c r="R14" s="12" t="e">
        <f t="shared" si="2"/>
        <v>#VALUE!</v>
      </c>
      <c r="S14" s="18" t="e">
        <f t="shared" si="2"/>
        <v>#VALUE!</v>
      </c>
    </row>
    <row r="15" spans="1:19" x14ac:dyDescent="0.3">
      <c r="A15" t="s">
        <v>18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18</v>
      </c>
      <c r="H15" s="12">
        <f t="shared" si="1"/>
        <v>3</v>
      </c>
      <c r="I15" s="12">
        <f t="shared" si="1"/>
        <v>7.5</v>
      </c>
      <c r="J15" s="12">
        <f t="shared" si="1"/>
        <v>5.1999999999999957</v>
      </c>
      <c r="K15" s="18">
        <f t="shared" si="1"/>
        <v>4.04</v>
      </c>
      <c r="L15" s="16">
        <f t="shared" si="1"/>
        <v>0.5</v>
      </c>
      <c r="O15" t="s">
        <v>18</v>
      </c>
      <c r="P15" s="12" t="e">
        <f t="shared" si="2"/>
        <v>#VALUE!</v>
      </c>
      <c r="Q15" s="12" t="e">
        <f t="shared" si="2"/>
        <v>#VALUE!</v>
      </c>
      <c r="R15" s="12" t="e">
        <f t="shared" si="2"/>
        <v>#VALUE!</v>
      </c>
      <c r="S15" s="18" t="e">
        <f t="shared" si="2"/>
        <v>#VALUE!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16</v>
      </c>
      <c r="H18" s="5">
        <f t="shared" ref="H18:L20" si="4">H13/H8</f>
        <v>-9.3841642228739086E-2</v>
      </c>
      <c r="I18" s="5">
        <f t="shared" si="4"/>
        <v>-0.13671875</v>
      </c>
      <c r="J18" s="5">
        <f t="shared" si="4"/>
        <v>-0.11371237458193975</v>
      </c>
      <c r="K18" s="5">
        <f t="shared" si="4"/>
        <v>-0.19006849315068483</v>
      </c>
      <c r="L18" s="5">
        <f t="shared" si="4"/>
        <v>-0.70512820512820518</v>
      </c>
      <c r="O18" t="s">
        <v>16</v>
      </c>
      <c r="P18" s="5" t="e">
        <f t="shared" ref="P18:S20" si="5">P13/P8</f>
        <v>#VALUE!</v>
      </c>
      <c r="Q18" s="5" t="e">
        <f t="shared" si="5"/>
        <v>#VALUE!</v>
      </c>
      <c r="R18" s="5" t="e">
        <f t="shared" si="5"/>
        <v>#VALUE!</v>
      </c>
      <c r="S18" s="5" t="e">
        <f t="shared" si="5"/>
        <v>#VALUE!</v>
      </c>
    </row>
    <row r="19" spans="1:19" x14ac:dyDescent="0.3">
      <c r="A19" t="s">
        <v>17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17</v>
      </c>
      <c r="H19" s="5">
        <f t="shared" si="4"/>
        <v>-4.8780487804877988E-2</v>
      </c>
      <c r="I19" s="5">
        <f t="shared" si="4"/>
        <v>-0.11814345991561184</v>
      </c>
      <c r="J19" s="5">
        <f t="shared" si="4"/>
        <v>-7.773851590106004E-2</v>
      </c>
      <c r="K19" s="5">
        <f t="shared" si="4"/>
        <v>-0.48971962616822429</v>
      </c>
      <c r="L19" s="5">
        <f t="shared" si="4"/>
        <v>-0.55595667870036103</v>
      </c>
      <c r="O19" t="s">
        <v>17</v>
      </c>
      <c r="P19" s="5" t="e">
        <f t="shared" si="5"/>
        <v>#VALUE!</v>
      </c>
      <c r="Q19" s="5" t="e">
        <f t="shared" si="5"/>
        <v>#VALUE!</v>
      </c>
      <c r="R19" s="5" t="e">
        <f t="shared" si="5"/>
        <v>#VALUE!</v>
      </c>
      <c r="S19" s="5" t="e">
        <f t="shared" si="5"/>
        <v>#VALUE!</v>
      </c>
    </row>
    <row r="20" spans="1:19" x14ac:dyDescent="0.3">
      <c r="A20" t="s">
        <v>18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18</v>
      </c>
      <c r="H20" s="5">
        <f t="shared" si="4"/>
        <v>8.5227272727272721E-2</v>
      </c>
      <c r="I20" s="5">
        <f t="shared" si="4"/>
        <v>0.30120481927710846</v>
      </c>
      <c r="J20" s="5">
        <f t="shared" si="4"/>
        <v>0.17275747508305633</v>
      </c>
      <c r="K20" s="5">
        <f t="shared" si="4"/>
        <v>0.97820823244552058</v>
      </c>
      <c r="L20" s="5">
        <f>L15/L10</f>
        <v>2.976190476190476E-2</v>
      </c>
      <c r="O20" t="s">
        <v>18</v>
      </c>
      <c r="P20" s="5" t="e">
        <f t="shared" si="5"/>
        <v>#VALUE!</v>
      </c>
      <c r="Q20" s="5" t="e">
        <f t="shared" si="5"/>
        <v>#VALUE!</v>
      </c>
      <c r="R20" s="5" t="e">
        <f t="shared" si="5"/>
        <v>#VALUE!</v>
      </c>
      <c r="S20" s="5" t="e">
        <f t="shared" si="5"/>
        <v>#VALUE!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2.0234986945169744E-2</v>
      </c>
      <c r="L21" s="5">
        <f>(SUM(L3:L5)-SUM(L8:L10))/SUM(L8:L10)</f>
        <v>-0.43094841930116462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0"/>
  <sheetViews>
    <sheetView workbookViewId="0">
      <selection activeCell="I5" sqref="I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60</v>
      </c>
      <c r="C3" s="10">
        <v>45.1</v>
      </c>
      <c r="D3" s="10">
        <v>52.5</v>
      </c>
      <c r="E3" s="16">
        <v>13.1</v>
      </c>
      <c r="G3" t="s">
        <v>36</v>
      </c>
      <c r="H3" s="1">
        <v>57</v>
      </c>
      <c r="I3" s="1">
        <v>43.8</v>
      </c>
      <c r="J3" s="1">
        <v>50.4</v>
      </c>
      <c r="K3" s="1">
        <v>4.53</v>
      </c>
      <c r="L3" s="1"/>
      <c r="O3" t="s">
        <v>36</v>
      </c>
    </row>
    <row r="4" spans="1:19" x14ac:dyDescent="0.3">
      <c r="A4" t="s">
        <v>37</v>
      </c>
      <c r="B4" s="10">
        <v>66.7</v>
      </c>
      <c r="C4" s="10">
        <v>50.9</v>
      </c>
      <c r="D4" s="10">
        <v>58.8</v>
      </c>
      <c r="E4" s="16">
        <v>6.69</v>
      </c>
      <c r="G4" t="s">
        <v>37</v>
      </c>
      <c r="H4" s="11">
        <v>62.7</v>
      </c>
      <c r="I4" s="11">
        <v>48.1</v>
      </c>
      <c r="J4" s="11">
        <v>55.4</v>
      </c>
      <c r="K4" s="17">
        <v>5.22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-0.79999999999999716</v>
      </c>
      <c r="C11" s="12">
        <f t="shared" si="0"/>
        <v>-2.1999999999999957</v>
      </c>
      <c r="D11" s="12">
        <f t="shared" si="0"/>
        <v>-1.6000000000000014</v>
      </c>
      <c r="E11" s="18">
        <f t="shared" si="0"/>
        <v>6.5</v>
      </c>
      <c r="G11" t="s">
        <v>36</v>
      </c>
      <c r="H11" s="12">
        <f t="shared" ref="H11:L12" si="1">H3-H7</f>
        <v>-5.2000000000000028</v>
      </c>
      <c r="I11" s="12">
        <f t="shared" si="1"/>
        <v>-3.1000000000000014</v>
      </c>
      <c r="J11" s="12">
        <f t="shared" si="1"/>
        <v>-4.2000000000000028</v>
      </c>
      <c r="K11" s="18">
        <f t="shared" si="1"/>
        <v>1.29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2.8000000000000043</v>
      </c>
      <c r="C12" s="12">
        <f t="shared" si="0"/>
        <v>-0.5</v>
      </c>
      <c r="D12" s="12">
        <f t="shared" si="0"/>
        <v>1.0999999999999943</v>
      </c>
      <c r="E12" s="18">
        <f t="shared" si="0"/>
        <v>0.12000000000000011</v>
      </c>
      <c r="G12" t="s">
        <v>37</v>
      </c>
      <c r="H12" s="12">
        <f t="shared" si="1"/>
        <v>-1.1999999999999957</v>
      </c>
      <c r="I12" s="12">
        <f t="shared" si="1"/>
        <v>-1.7999999999999972</v>
      </c>
      <c r="J12" s="12">
        <f t="shared" si="1"/>
        <v>-1.5</v>
      </c>
      <c r="K12" s="18">
        <f t="shared" si="1"/>
        <v>0.62000000000000011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-1.3157894736842059E-2</v>
      </c>
      <c r="C15" s="5">
        <f t="shared" si="3"/>
        <v>-4.651162790697666E-2</v>
      </c>
      <c r="D15" s="5">
        <f t="shared" si="3"/>
        <v>-2.9574861367837362E-2</v>
      </c>
      <c r="E15" s="5">
        <f t="shared" si="3"/>
        <v>0.98484848484848486</v>
      </c>
      <c r="G15" t="s">
        <v>36</v>
      </c>
      <c r="H15" s="5">
        <f t="shared" ref="H15:K16" si="4">H11/H7</f>
        <v>-8.3601286173633479E-2</v>
      </c>
      <c r="I15" s="5">
        <f t="shared" si="4"/>
        <v>-6.6098081023454186E-2</v>
      </c>
      <c r="J15" s="5">
        <f t="shared" si="4"/>
        <v>-7.6923076923076969E-2</v>
      </c>
      <c r="K15" s="5">
        <f t="shared" si="4"/>
        <v>0.39814814814814814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4.3818466353677692E-2</v>
      </c>
      <c r="C16" s="5">
        <f t="shared" si="3"/>
        <v>-9.727626459143969E-3</v>
      </c>
      <c r="D16" s="5">
        <f t="shared" si="3"/>
        <v>1.906412478336212E-2</v>
      </c>
      <c r="E16" s="5">
        <f t="shared" si="3"/>
        <v>1.8264840182648418E-2</v>
      </c>
      <c r="G16" t="s">
        <v>37</v>
      </c>
      <c r="H16" s="5">
        <f t="shared" si="4"/>
        <v>-1.8779342723004629E-2</v>
      </c>
      <c r="I16" s="5">
        <f t="shared" si="4"/>
        <v>-3.60721442885771E-2</v>
      </c>
      <c r="J16" s="5">
        <f t="shared" si="4"/>
        <v>-2.6362038664323375E-2</v>
      </c>
      <c r="K16" s="5">
        <f t="shared" si="4"/>
        <v>0.1347826086956522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0.5026575550493545</v>
      </c>
      <c r="H17" s="13"/>
      <c r="I17" s="13"/>
      <c r="J17" s="13"/>
      <c r="K17" s="5">
        <f>(SUM(K3:K4)-SUM(K7:K8))/SUM(K7:K8)</f>
        <v>0.24362244897959187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S115"/>
  <sheetViews>
    <sheetView workbookViewId="0">
      <selection activeCell="B3" sqref="B3:E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31</v>
      </c>
      <c r="H3" s="11">
        <v>36.5</v>
      </c>
      <c r="I3" s="11">
        <v>26.4</v>
      </c>
      <c r="J3" s="11">
        <v>31.5</v>
      </c>
      <c r="K3" s="17">
        <v>3.91</v>
      </c>
      <c r="L3" s="16">
        <v>19.2</v>
      </c>
      <c r="O3" t="s">
        <v>31</v>
      </c>
      <c r="P3" s="11" t="s">
        <v>110</v>
      </c>
      <c r="Q3" s="11" t="s">
        <v>110</v>
      </c>
      <c r="R3" s="11" t="s">
        <v>110</v>
      </c>
      <c r="S3" s="11" t="s">
        <v>110</v>
      </c>
    </row>
    <row r="4" spans="1:19" x14ac:dyDescent="0.3">
      <c r="A4" t="s">
        <v>32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32</v>
      </c>
      <c r="H4" s="11">
        <v>49.3</v>
      </c>
      <c r="I4" s="11">
        <v>33.6</v>
      </c>
      <c r="J4" s="11">
        <v>41.5</v>
      </c>
      <c r="K4" s="17">
        <v>4.41</v>
      </c>
      <c r="L4" s="16">
        <v>0.4</v>
      </c>
      <c r="O4" t="s">
        <v>32</v>
      </c>
      <c r="P4" s="11" t="s">
        <v>110</v>
      </c>
      <c r="Q4" s="11" t="s">
        <v>110</v>
      </c>
      <c r="R4" s="11" t="s">
        <v>110</v>
      </c>
      <c r="S4" s="11" t="s">
        <v>110</v>
      </c>
    </row>
    <row r="5" spans="1:19" x14ac:dyDescent="0.3">
      <c r="A5" t="s">
        <v>33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33</v>
      </c>
      <c r="H5" s="11">
        <v>60.5</v>
      </c>
      <c r="I5" s="11">
        <v>42.5</v>
      </c>
      <c r="J5" s="11">
        <v>51.5</v>
      </c>
      <c r="K5" s="17">
        <v>3.25</v>
      </c>
      <c r="L5" s="16">
        <v>0</v>
      </c>
      <c r="O5" t="s">
        <v>33</v>
      </c>
      <c r="P5" s="11" t="s">
        <v>110</v>
      </c>
      <c r="Q5" s="11" t="s">
        <v>110</v>
      </c>
      <c r="R5" s="11" t="s">
        <v>110</v>
      </c>
      <c r="S5" s="11" t="s">
        <v>110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31</v>
      </c>
      <c r="H13" s="12">
        <f t="shared" ref="H13:L15" si="1">H3-H8</f>
        <v>-3.1000000000000014</v>
      </c>
      <c r="I13" s="12">
        <f t="shared" si="1"/>
        <v>-1.5</v>
      </c>
      <c r="J13" s="12">
        <f t="shared" si="1"/>
        <v>-2.2999999999999972</v>
      </c>
      <c r="K13" s="18">
        <f t="shared" si="1"/>
        <v>0.13000000000000034</v>
      </c>
      <c r="L13" s="16">
        <f t="shared" si="1"/>
        <v>7.6</v>
      </c>
      <c r="O13" t="s">
        <v>31</v>
      </c>
      <c r="P13" s="12" t="e">
        <f t="shared" ref="P13:S15" si="2">P3-P8</f>
        <v>#VALUE!</v>
      </c>
      <c r="Q13" s="12" t="e">
        <f t="shared" si="2"/>
        <v>#VALUE!</v>
      </c>
      <c r="R13" s="12" t="e">
        <f t="shared" si="2"/>
        <v>#VALUE!</v>
      </c>
      <c r="S13" s="18" t="e">
        <f t="shared" si="2"/>
        <v>#VALUE!</v>
      </c>
    </row>
    <row r="14" spans="1:19" x14ac:dyDescent="0.3">
      <c r="A14" t="s">
        <v>32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32</v>
      </c>
      <c r="H14" s="12">
        <f t="shared" si="1"/>
        <v>0.89999999999999858</v>
      </c>
      <c r="I14" s="12">
        <f t="shared" si="1"/>
        <v>0.30000000000000426</v>
      </c>
      <c r="J14" s="12">
        <f t="shared" si="1"/>
        <v>0.70000000000000284</v>
      </c>
      <c r="K14" s="18">
        <f t="shared" si="1"/>
        <v>1.4700000000000002</v>
      </c>
      <c r="L14" s="16">
        <f t="shared" si="1"/>
        <v>-0.70000000000000007</v>
      </c>
      <c r="O14" t="s">
        <v>32</v>
      </c>
      <c r="P14" s="12" t="e">
        <f t="shared" si="2"/>
        <v>#VALUE!</v>
      </c>
      <c r="Q14" s="12" t="e">
        <f t="shared" si="2"/>
        <v>#VALUE!</v>
      </c>
      <c r="R14" s="12" t="e">
        <f t="shared" si="2"/>
        <v>#VALUE!</v>
      </c>
      <c r="S14" s="18" t="e">
        <f t="shared" si="2"/>
        <v>#VALUE!</v>
      </c>
    </row>
    <row r="15" spans="1:19" x14ac:dyDescent="0.3">
      <c r="A15" t="s">
        <v>33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33</v>
      </c>
      <c r="H15" s="12">
        <f t="shared" si="1"/>
        <v>3.8999999999999986</v>
      </c>
      <c r="I15" s="12">
        <f t="shared" si="1"/>
        <v>1.8999999999999986</v>
      </c>
      <c r="J15" s="12">
        <f t="shared" si="1"/>
        <v>2.8999999999999986</v>
      </c>
      <c r="K15" s="18">
        <f t="shared" si="1"/>
        <v>-0.14999999999999991</v>
      </c>
      <c r="L15" s="16">
        <f t="shared" si="1"/>
        <v>0</v>
      </c>
      <c r="O15" t="s">
        <v>33</v>
      </c>
      <c r="P15" s="12" t="e">
        <f t="shared" si="2"/>
        <v>#VALUE!</v>
      </c>
      <c r="Q15" s="12" t="e">
        <f t="shared" si="2"/>
        <v>#VALUE!</v>
      </c>
      <c r="R15" s="12" t="e">
        <f t="shared" si="2"/>
        <v>#VALUE!</v>
      </c>
      <c r="S15" s="18" t="e">
        <f t="shared" si="2"/>
        <v>#VALUE!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31</v>
      </c>
      <c r="H18" s="5">
        <f t="shared" ref="H18:L20" si="4">H13/H8</f>
        <v>-7.8282828282828315E-2</v>
      </c>
      <c r="I18" s="5">
        <f t="shared" si="4"/>
        <v>-5.3763440860215055E-2</v>
      </c>
      <c r="J18" s="5">
        <f t="shared" si="4"/>
        <v>-6.8047337278106426E-2</v>
      </c>
      <c r="K18" s="5">
        <f t="shared" si="4"/>
        <v>3.439153439153448E-2</v>
      </c>
      <c r="L18" s="5">
        <f t="shared" si="4"/>
        <v>0.65517241379310343</v>
      </c>
      <c r="O18" t="s">
        <v>31</v>
      </c>
      <c r="P18" s="5" t="e">
        <f t="shared" ref="P18:S20" si="5">P13/P8</f>
        <v>#VALUE!</v>
      </c>
      <c r="Q18" s="5" t="e">
        <f t="shared" si="5"/>
        <v>#VALUE!</v>
      </c>
      <c r="R18" s="5" t="e">
        <f t="shared" si="5"/>
        <v>#VALUE!</v>
      </c>
      <c r="S18" s="5" t="e">
        <f t="shared" si="5"/>
        <v>#VALUE!</v>
      </c>
    </row>
    <row r="19" spans="1:19" x14ac:dyDescent="0.3">
      <c r="A19" t="s">
        <v>32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32</v>
      </c>
      <c r="H19" s="5">
        <f t="shared" si="4"/>
        <v>1.8595041322314022E-2</v>
      </c>
      <c r="I19" s="5">
        <f t="shared" si="4"/>
        <v>9.0090090090091373E-3</v>
      </c>
      <c r="J19" s="5">
        <f t="shared" si="4"/>
        <v>1.715686274509811E-2</v>
      </c>
      <c r="K19" s="5">
        <f t="shared" si="4"/>
        <v>0.50000000000000011</v>
      </c>
      <c r="L19" s="5">
        <f t="shared" si="4"/>
        <v>-0.63636363636363635</v>
      </c>
      <c r="O19" t="s">
        <v>32</v>
      </c>
      <c r="P19" s="5" t="e">
        <f t="shared" si="5"/>
        <v>#VALUE!</v>
      </c>
      <c r="Q19" s="5" t="e">
        <f t="shared" si="5"/>
        <v>#VALUE!</v>
      </c>
      <c r="R19" s="5" t="e">
        <f t="shared" si="5"/>
        <v>#VALUE!</v>
      </c>
      <c r="S19" s="5" t="e">
        <f t="shared" si="5"/>
        <v>#VALUE!</v>
      </c>
    </row>
    <row r="20" spans="1:19" x14ac:dyDescent="0.3">
      <c r="A20" t="s">
        <v>33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33</v>
      </c>
      <c r="H20" s="5">
        <f t="shared" si="4"/>
        <v>6.8904593639575948E-2</v>
      </c>
      <c r="I20" s="5">
        <f t="shared" si="4"/>
        <v>4.679802955665021E-2</v>
      </c>
      <c r="J20" s="5">
        <f t="shared" si="4"/>
        <v>5.9670781893004086E-2</v>
      </c>
      <c r="K20" s="5">
        <f t="shared" si="4"/>
        <v>-4.4117647058823505E-2</v>
      </c>
      <c r="L20" s="5"/>
      <c r="O20" t="s">
        <v>33</v>
      </c>
      <c r="P20" s="5" t="e">
        <f t="shared" si="5"/>
        <v>#VALUE!</v>
      </c>
      <c r="Q20" s="5" t="e">
        <f t="shared" si="5"/>
        <v>#VALUE!</v>
      </c>
      <c r="R20" s="5" t="e">
        <f t="shared" si="5"/>
        <v>#VALUE!</v>
      </c>
      <c r="S20" s="5" t="e">
        <f t="shared" si="5"/>
        <v>#VALUE!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0.14328063241106731</v>
      </c>
      <c r="L21" s="5">
        <f>(SUM(L3:L5)-SUM(L8:L10))/SUM(L8:L10)</f>
        <v>0.54330708661417315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S20"/>
  <sheetViews>
    <sheetView workbookViewId="0">
      <selection activeCell="B3" sqref="B3:E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36</v>
      </c>
      <c r="H3" s="1">
        <v>64.5</v>
      </c>
      <c r="I3" s="1">
        <v>48.6</v>
      </c>
      <c r="J3" s="1">
        <v>56.6</v>
      </c>
      <c r="K3" s="1">
        <v>3.51</v>
      </c>
      <c r="L3" s="1">
        <v>0</v>
      </c>
      <c r="O3" t="s">
        <v>36</v>
      </c>
      <c r="P3" t="s">
        <v>110</v>
      </c>
      <c r="Q3" t="s">
        <v>110</v>
      </c>
      <c r="R3" t="s">
        <v>110</v>
      </c>
      <c r="S3" t="s">
        <v>110</v>
      </c>
    </row>
    <row r="4" spans="1:19" x14ac:dyDescent="0.3">
      <c r="A4" t="s">
        <v>37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37</v>
      </c>
      <c r="H4" s="11">
        <v>64.5</v>
      </c>
      <c r="I4" s="11">
        <v>51.9</v>
      </c>
      <c r="J4" s="11">
        <v>58.2</v>
      </c>
      <c r="K4" s="17">
        <v>10.36</v>
      </c>
      <c r="L4" s="16">
        <v>0</v>
      </c>
      <c r="O4" t="s">
        <v>37</v>
      </c>
      <c r="P4" t="s">
        <v>110</v>
      </c>
      <c r="Q4" t="s">
        <v>110</v>
      </c>
      <c r="R4" t="s">
        <v>110</v>
      </c>
      <c r="S4" t="s">
        <v>110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 t="e">
        <f t="shared" ref="B11:E12" si="0">B3-B7</f>
        <v>#VALUE!</v>
      </c>
      <c r="C11" s="12" t="e">
        <f t="shared" si="0"/>
        <v>#VALUE!</v>
      </c>
      <c r="D11" s="12" t="e">
        <f t="shared" si="0"/>
        <v>#VALUE!</v>
      </c>
      <c r="E11" s="18" t="e">
        <f t="shared" si="0"/>
        <v>#VALUE!</v>
      </c>
      <c r="G11" t="s">
        <v>36</v>
      </c>
      <c r="H11" s="12">
        <f t="shared" ref="H11:L12" si="1">H3-H7</f>
        <v>2.2999999999999972</v>
      </c>
      <c r="I11" s="12">
        <f t="shared" si="1"/>
        <v>1.7000000000000028</v>
      </c>
      <c r="J11" s="12">
        <f t="shared" si="1"/>
        <v>2</v>
      </c>
      <c r="K11" s="18">
        <f t="shared" si="1"/>
        <v>0.26999999999999957</v>
      </c>
      <c r="L11" s="16">
        <f t="shared" si="1"/>
        <v>0</v>
      </c>
      <c r="O11" t="s">
        <v>36</v>
      </c>
      <c r="P11" s="12" t="e">
        <f t="shared" ref="P11:S12" si="2">P3-P7</f>
        <v>#VALUE!</v>
      </c>
      <c r="Q11" s="12" t="e">
        <f t="shared" si="2"/>
        <v>#VALUE!</v>
      </c>
      <c r="R11" s="12" t="e">
        <f t="shared" si="2"/>
        <v>#VALUE!</v>
      </c>
      <c r="S11" s="18" t="e">
        <f t="shared" si="2"/>
        <v>#VALUE!</v>
      </c>
    </row>
    <row r="12" spans="1:19" x14ac:dyDescent="0.3">
      <c r="A12" t="s">
        <v>37</v>
      </c>
      <c r="B12" s="12" t="e">
        <f t="shared" si="0"/>
        <v>#VALUE!</v>
      </c>
      <c r="C12" s="12" t="e">
        <f t="shared" si="0"/>
        <v>#VALUE!</v>
      </c>
      <c r="D12" s="12" t="e">
        <f t="shared" si="0"/>
        <v>#VALUE!</v>
      </c>
      <c r="E12" s="18" t="e">
        <f t="shared" si="0"/>
        <v>#VALUE!</v>
      </c>
      <c r="G12" t="s">
        <v>37</v>
      </c>
      <c r="H12" s="12">
        <f t="shared" si="1"/>
        <v>0.60000000000000142</v>
      </c>
      <c r="I12" s="12">
        <f t="shared" si="1"/>
        <v>2</v>
      </c>
      <c r="J12" s="12">
        <f t="shared" si="1"/>
        <v>1.3000000000000043</v>
      </c>
      <c r="K12" s="18">
        <f t="shared" si="1"/>
        <v>5.76</v>
      </c>
      <c r="L12" s="16">
        <f t="shared" si="1"/>
        <v>0</v>
      </c>
      <c r="O12" t="s">
        <v>37</v>
      </c>
      <c r="P12" s="12" t="e">
        <f t="shared" si="2"/>
        <v>#VALUE!</v>
      </c>
      <c r="Q12" s="12" t="e">
        <f t="shared" si="2"/>
        <v>#VALUE!</v>
      </c>
      <c r="R12" s="12" t="e">
        <f t="shared" si="2"/>
        <v>#VALUE!</v>
      </c>
      <c r="S12" s="18" t="e">
        <f t="shared" si="2"/>
        <v>#VALUE!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 t="e">
        <f t="shared" ref="B15:E16" si="3">B11/B7</f>
        <v>#VALUE!</v>
      </c>
      <c r="C15" s="5" t="e">
        <f t="shared" si="3"/>
        <v>#VALUE!</v>
      </c>
      <c r="D15" s="5" t="e">
        <f t="shared" si="3"/>
        <v>#VALUE!</v>
      </c>
      <c r="E15" s="5" t="e">
        <f t="shared" si="3"/>
        <v>#VALUE!</v>
      </c>
      <c r="G15" t="s">
        <v>36</v>
      </c>
      <c r="H15" s="5">
        <f t="shared" ref="H15:K16" si="4">H11/H7</f>
        <v>3.6977491961414741E-2</v>
      </c>
      <c r="I15" s="5">
        <f t="shared" si="4"/>
        <v>3.6247334754797501E-2</v>
      </c>
      <c r="J15" s="5">
        <f t="shared" si="4"/>
        <v>3.6630036630036632E-2</v>
      </c>
      <c r="K15" s="5">
        <f t="shared" si="4"/>
        <v>8.333333333333319E-2</v>
      </c>
      <c r="L15" s="5"/>
      <c r="O15" t="s">
        <v>36</v>
      </c>
      <c r="P15" s="5" t="e">
        <f t="shared" ref="P15:S16" si="5">P11/P7</f>
        <v>#VALUE!</v>
      </c>
      <c r="Q15" s="5" t="e">
        <f t="shared" si="5"/>
        <v>#VALUE!</v>
      </c>
      <c r="R15" s="5" t="e">
        <f t="shared" si="5"/>
        <v>#VALUE!</v>
      </c>
      <c r="S15" s="5" t="e">
        <f t="shared" si="5"/>
        <v>#VALUE!</v>
      </c>
    </row>
    <row r="16" spans="1:19" x14ac:dyDescent="0.3">
      <c r="A16" t="s">
        <v>37</v>
      </c>
      <c r="B16" s="5" t="e">
        <f t="shared" si="3"/>
        <v>#VALUE!</v>
      </c>
      <c r="C16" s="5" t="e">
        <f t="shared" si="3"/>
        <v>#VALUE!</v>
      </c>
      <c r="D16" s="5" t="e">
        <f t="shared" si="3"/>
        <v>#VALUE!</v>
      </c>
      <c r="E16" s="5" t="e">
        <f t="shared" si="3"/>
        <v>#VALUE!</v>
      </c>
      <c r="G16" t="s">
        <v>37</v>
      </c>
      <c r="H16" s="5">
        <f t="shared" si="4"/>
        <v>9.3896713615023702E-3</v>
      </c>
      <c r="I16" s="5">
        <f t="shared" si="4"/>
        <v>4.0080160320641281E-2</v>
      </c>
      <c r="J16" s="5">
        <f t="shared" si="4"/>
        <v>2.2847100175746999E-2</v>
      </c>
      <c r="K16" s="5">
        <f t="shared" si="4"/>
        <v>1.2521739130434784</v>
      </c>
      <c r="L16" s="5"/>
      <c r="O16" t="s">
        <v>37</v>
      </c>
      <c r="P16" s="5" t="e">
        <f t="shared" si="5"/>
        <v>#VALUE!</v>
      </c>
      <c r="Q16" s="5" t="e">
        <f t="shared" si="5"/>
        <v>#VALUE!</v>
      </c>
      <c r="R16" s="5" t="e">
        <f t="shared" si="5"/>
        <v>#VALUE!</v>
      </c>
      <c r="S16" s="5" t="e">
        <f t="shared" si="5"/>
        <v>#VALUE!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0.76913265306122447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S25"/>
  <sheetViews>
    <sheetView topLeftCell="F1"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 t="s">
        <v>110</v>
      </c>
      <c r="C3" s="2" t="s">
        <v>110</v>
      </c>
      <c r="D3" s="2" t="s">
        <v>110</v>
      </c>
      <c r="E3" s="2" t="s">
        <v>110</v>
      </c>
      <c r="G3" t="s">
        <v>6</v>
      </c>
      <c r="H3" s="4">
        <v>65.900000000000006</v>
      </c>
      <c r="I3" s="4">
        <v>51.7</v>
      </c>
      <c r="J3" s="4">
        <v>58.8</v>
      </c>
      <c r="K3" s="4">
        <v>3.93</v>
      </c>
      <c r="L3" s="4">
        <v>0</v>
      </c>
      <c r="O3" t="s">
        <v>6</v>
      </c>
      <c r="P3" s="4" t="s">
        <v>110</v>
      </c>
      <c r="Q3" s="4" t="s">
        <v>110</v>
      </c>
      <c r="R3" s="4" t="s">
        <v>110</v>
      </c>
      <c r="S3" s="4" t="s">
        <v>110</v>
      </c>
    </row>
    <row r="4" spans="1:19" x14ac:dyDescent="0.3">
      <c r="A4" t="s">
        <v>7</v>
      </c>
      <c r="B4" s="2" t="s">
        <v>110</v>
      </c>
      <c r="C4" s="2" t="s">
        <v>110</v>
      </c>
      <c r="D4" s="2" t="s">
        <v>110</v>
      </c>
      <c r="E4" s="2" t="s">
        <v>110</v>
      </c>
      <c r="G4" t="s">
        <v>7</v>
      </c>
      <c r="H4" s="4">
        <v>60</v>
      </c>
      <c r="I4" s="4">
        <v>46.5</v>
      </c>
      <c r="J4" s="4">
        <v>53.2</v>
      </c>
      <c r="K4" s="4">
        <v>8.26</v>
      </c>
      <c r="L4" s="4">
        <v>0</v>
      </c>
      <c r="O4" t="s">
        <v>7</v>
      </c>
      <c r="P4" s="4" t="s">
        <v>110</v>
      </c>
      <c r="Q4" s="4" t="s">
        <v>110</v>
      </c>
      <c r="R4" s="4" t="s">
        <v>110</v>
      </c>
      <c r="S4" s="4" t="s">
        <v>110</v>
      </c>
    </row>
    <row r="5" spans="1:19" x14ac:dyDescent="0.3">
      <c r="A5" t="s">
        <v>8</v>
      </c>
      <c r="B5" s="2" t="s">
        <v>110</v>
      </c>
      <c r="C5" s="2" t="s">
        <v>110</v>
      </c>
      <c r="D5" s="2" t="s">
        <v>110</v>
      </c>
      <c r="E5" s="2" t="s">
        <v>110</v>
      </c>
      <c r="G5" t="s">
        <v>8</v>
      </c>
      <c r="H5" s="4">
        <v>46.4</v>
      </c>
      <c r="I5" s="4">
        <v>36.299999999999997</v>
      </c>
      <c r="J5" s="4">
        <v>41.4</v>
      </c>
      <c r="K5" s="4">
        <v>7.85</v>
      </c>
      <c r="L5" s="4">
        <v>1.9</v>
      </c>
      <c r="O5" t="s">
        <v>8</v>
      </c>
      <c r="P5" s="4" t="s">
        <v>110</v>
      </c>
      <c r="Q5" s="4" t="s">
        <v>110</v>
      </c>
      <c r="R5" s="4" t="s">
        <v>110</v>
      </c>
      <c r="S5" s="4" t="s">
        <v>110</v>
      </c>
    </row>
    <row r="6" spans="1:19" x14ac:dyDescent="0.3">
      <c r="A6" t="s">
        <v>9</v>
      </c>
      <c r="B6" s="2" t="s">
        <v>110</v>
      </c>
      <c r="C6" s="2" t="s">
        <v>110</v>
      </c>
      <c r="D6" s="2" t="s">
        <v>110</v>
      </c>
      <c r="E6" s="2" t="s">
        <v>110</v>
      </c>
      <c r="G6" t="s">
        <v>9</v>
      </c>
      <c r="H6" s="4">
        <v>41.7</v>
      </c>
      <c r="I6" s="4">
        <v>32.799999999999997</v>
      </c>
      <c r="J6" s="4">
        <v>37.299999999999997</v>
      </c>
      <c r="K6" s="4">
        <v>4.63</v>
      </c>
      <c r="L6" s="4">
        <v>1.2</v>
      </c>
      <c r="O6" t="s">
        <v>9</v>
      </c>
      <c r="P6" s="4" t="s">
        <v>110</v>
      </c>
      <c r="Q6" s="4" t="s">
        <v>110</v>
      </c>
      <c r="R6" s="4" t="s">
        <v>110</v>
      </c>
      <c r="S6" s="4" t="s">
        <v>110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 t="e">
        <f t="shared" ref="B15:E18" si="0">B3-B9</f>
        <v>#VALUE!</v>
      </c>
      <c r="C15" s="1" t="e">
        <f t="shared" si="0"/>
        <v>#VALUE!</v>
      </c>
      <c r="D15" s="1" t="e">
        <f t="shared" si="0"/>
        <v>#VALUE!</v>
      </c>
      <c r="E15" s="1" t="e">
        <f t="shared" si="0"/>
        <v>#VALUE!</v>
      </c>
      <c r="G15" t="s">
        <v>6</v>
      </c>
      <c r="H15" s="1">
        <f t="shared" ref="H15:L18" si="1">H3-H9</f>
        <v>3.2000000000000028</v>
      </c>
      <c r="I15" s="1">
        <f t="shared" si="1"/>
        <v>2.8000000000000043</v>
      </c>
      <c r="J15" s="1">
        <f t="shared" si="1"/>
        <v>2.8999999999999986</v>
      </c>
      <c r="K15" s="1">
        <f t="shared" si="1"/>
        <v>-1.8000000000000003</v>
      </c>
      <c r="L15" s="1">
        <f t="shared" si="1"/>
        <v>0</v>
      </c>
      <c r="O15" t="s">
        <v>6</v>
      </c>
      <c r="P15" s="1" t="e">
        <f t="shared" ref="P15:S18" si="2">P3-P9</f>
        <v>#VALUE!</v>
      </c>
      <c r="Q15" s="1" t="e">
        <f t="shared" si="2"/>
        <v>#VALUE!</v>
      </c>
      <c r="R15" s="1" t="e">
        <f t="shared" si="2"/>
        <v>#VALUE!</v>
      </c>
      <c r="S15" s="1" t="e">
        <f t="shared" si="2"/>
        <v>#VALUE!</v>
      </c>
    </row>
    <row r="16" spans="1:19" x14ac:dyDescent="0.3">
      <c r="A16" t="s">
        <v>7</v>
      </c>
      <c r="B16" s="1" t="e">
        <f t="shared" si="0"/>
        <v>#VALUE!</v>
      </c>
      <c r="C16" s="1" t="e">
        <f t="shared" si="0"/>
        <v>#VALUE!</v>
      </c>
      <c r="D16" s="1" t="e">
        <f t="shared" si="0"/>
        <v>#VALUE!</v>
      </c>
      <c r="E16" s="1" t="e">
        <f t="shared" si="0"/>
        <v>#VALUE!</v>
      </c>
      <c r="G16" t="s">
        <v>7</v>
      </c>
      <c r="H16" s="1">
        <f t="shared" si="1"/>
        <v>4.2999999999999972</v>
      </c>
      <c r="I16" s="1">
        <f t="shared" si="1"/>
        <v>2.1000000000000014</v>
      </c>
      <c r="J16" s="1">
        <f t="shared" si="1"/>
        <v>3.3000000000000043</v>
      </c>
      <c r="K16" s="1">
        <f t="shared" si="1"/>
        <v>-0.38000000000000078</v>
      </c>
      <c r="L16" s="1">
        <f t="shared" si="1"/>
        <v>0</v>
      </c>
      <c r="O16" t="s">
        <v>7</v>
      </c>
      <c r="P16" s="1" t="e">
        <f t="shared" si="2"/>
        <v>#VALUE!</v>
      </c>
      <c r="Q16" s="1" t="e">
        <f t="shared" si="2"/>
        <v>#VALUE!</v>
      </c>
      <c r="R16" s="1" t="e">
        <f t="shared" si="2"/>
        <v>#VALUE!</v>
      </c>
      <c r="S16" s="43" t="e">
        <f t="shared" si="2"/>
        <v>#VALUE!</v>
      </c>
    </row>
    <row r="17" spans="1:19" x14ac:dyDescent="0.3">
      <c r="A17" t="s">
        <v>8</v>
      </c>
      <c r="B17" s="1" t="e">
        <f t="shared" si="0"/>
        <v>#VALUE!</v>
      </c>
      <c r="C17" s="1" t="e">
        <f t="shared" si="0"/>
        <v>#VALUE!</v>
      </c>
      <c r="D17" s="1" t="e">
        <f t="shared" si="0"/>
        <v>#VALUE!</v>
      </c>
      <c r="E17" s="1" t="e">
        <f t="shared" si="0"/>
        <v>#VALUE!</v>
      </c>
      <c r="G17" t="s">
        <v>8</v>
      </c>
      <c r="H17" s="1">
        <f t="shared" si="1"/>
        <v>-0.5</v>
      </c>
      <c r="I17" s="1">
        <f t="shared" si="1"/>
        <v>-1.5</v>
      </c>
      <c r="J17" s="1">
        <f t="shared" si="1"/>
        <v>-1</v>
      </c>
      <c r="K17" s="1">
        <f t="shared" si="1"/>
        <v>-0.78000000000000114</v>
      </c>
      <c r="L17" s="1">
        <f t="shared" si="1"/>
        <v>1.0999999999999999</v>
      </c>
      <c r="O17" t="s">
        <v>8</v>
      </c>
      <c r="P17" s="1" t="e">
        <f t="shared" si="2"/>
        <v>#VALUE!</v>
      </c>
      <c r="Q17" s="1" t="e">
        <f t="shared" si="2"/>
        <v>#VALUE!</v>
      </c>
      <c r="R17" s="1" t="e">
        <f t="shared" si="2"/>
        <v>#VALUE!</v>
      </c>
      <c r="S17" s="43" t="e">
        <f t="shared" si="2"/>
        <v>#VALUE!</v>
      </c>
    </row>
    <row r="18" spans="1:19" x14ac:dyDescent="0.3">
      <c r="A18" t="s">
        <v>9</v>
      </c>
      <c r="B18" s="1" t="e">
        <f t="shared" si="0"/>
        <v>#VALUE!</v>
      </c>
      <c r="C18" s="1" t="e">
        <f t="shared" si="0"/>
        <v>#VALUE!</v>
      </c>
      <c r="D18" s="1" t="e">
        <f t="shared" si="0"/>
        <v>#VALUE!</v>
      </c>
      <c r="E18" s="1" t="e">
        <f t="shared" si="0"/>
        <v>#VALUE!</v>
      </c>
      <c r="G18" t="s">
        <v>9</v>
      </c>
      <c r="H18" s="1">
        <f t="shared" si="1"/>
        <v>3.9000000000000057</v>
      </c>
      <c r="I18" s="1">
        <f t="shared" si="1"/>
        <v>3.6999999999999957</v>
      </c>
      <c r="J18" s="1">
        <f t="shared" si="1"/>
        <v>3.8999999999999986</v>
      </c>
      <c r="K18" s="1">
        <f t="shared" si="1"/>
        <v>-1.3600000000000003</v>
      </c>
      <c r="L18" s="1">
        <f t="shared" si="1"/>
        <v>-11.9</v>
      </c>
      <c r="O18" t="s">
        <v>9</v>
      </c>
      <c r="P18" s="1" t="e">
        <f t="shared" si="2"/>
        <v>#VALUE!</v>
      </c>
      <c r="Q18" s="1" t="e">
        <f t="shared" si="2"/>
        <v>#VALUE!</v>
      </c>
      <c r="R18" s="43" t="e">
        <f t="shared" si="2"/>
        <v>#VALUE!</v>
      </c>
      <c r="S18" s="43" t="e">
        <f t="shared" si="2"/>
        <v>#VALUE!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 t="e">
        <f t="shared" ref="B21:E24" si="3">B15/B9</f>
        <v>#VALUE!</v>
      </c>
      <c r="C21" s="5" t="e">
        <f t="shared" si="3"/>
        <v>#VALUE!</v>
      </c>
      <c r="D21" s="5" t="e">
        <f t="shared" si="3"/>
        <v>#VALUE!</v>
      </c>
      <c r="E21" s="5" t="e">
        <f t="shared" si="3"/>
        <v>#VALUE!</v>
      </c>
      <c r="G21" t="s">
        <v>6</v>
      </c>
      <c r="H21" s="5">
        <f t="shared" ref="H21:K24" si="4">H15/H9</f>
        <v>5.1036682615630026E-2</v>
      </c>
      <c r="I21" s="5">
        <f t="shared" si="4"/>
        <v>5.7259713701431583E-2</v>
      </c>
      <c r="J21" s="5">
        <f t="shared" si="4"/>
        <v>5.1878354203935578E-2</v>
      </c>
      <c r="K21" s="5">
        <f t="shared" si="4"/>
        <v>-0.31413612565445026</v>
      </c>
      <c r="L21" s="5"/>
      <c r="O21" t="s">
        <v>6</v>
      </c>
      <c r="P21" s="5" t="e">
        <f t="shared" ref="P21:S24" si="5">P15/P9</f>
        <v>#VALUE!</v>
      </c>
      <c r="Q21" s="5" t="e">
        <f t="shared" si="5"/>
        <v>#VALUE!</v>
      </c>
      <c r="R21" s="44" t="e">
        <f t="shared" si="5"/>
        <v>#VALUE!</v>
      </c>
      <c r="S21" s="44" t="e">
        <f t="shared" si="5"/>
        <v>#VALUE!</v>
      </c>
    </row>
    <row r="22" spans="1:19" x14ac:dyDescent="0.3">
      <c r="A22" t="s">
        <v>7</v>
      </c>
      <c r="B22" s="5" t="e">
        <f t="shared" si="3"/>
        <v>#VALUE!</v>
      </c>
      <c r="C22" s="5" t="e">
        <f t="shared" si="3"/>
        <v>#VALUE!</v>
      </c>
      <c r="D22" s="5" t="e">
        <f t="shared" si="3"/>
        <v>#VALUE!</v>
      </c>
      <c r="E22" s="5" t="e">
        <f t="shared" si="3"/>
        <v>#VALUE!</v>
      </c>
      <c r="G22" t="s">
        <v>7</v>
      </c>
      <c r="H22" s="5">
        <f t="shared" si="4"/>
        <v>7.7199281867145364E-2</v>
      </c>
      <c r="I22" s="5">
        <f t="shared" si="4"/>
        <v>4.7297297297297328E-2</v>
      </c>
      <c r="J22" s="5">
        <f t="shared" si="4"/>
        <v>6.613226452905821E-2</v>
      </c>
      <c r="K22" s="5">
        <f t="shared" si="4"/>
        <v>-4.3981481481481566E-2</v>
      </c>
      <c r="L22" s="5"/>
      <c r="O22" t="s">
        <v>7</v>
      </c>
      <c r="P22" s="5" t="e">
        <f t="shared" si="5"/>
        <v>#VALUE!</v>
      </c>
      <c r="Q22" s="5" t="e">
        <f t="shared" si="5"/>
        <v>#VALUE!</v>
      </c>
      <c r="R22" s="44" t="e">
        <f t="shared" si="5"/>
        <v>#VALUE!</v>
      </c>
      <c r="S22" s="44" t="e">
        <f t="shared" si="5"/>
        <v>#VALUE!</v>
      </c>
    </row>
    <row r="23" spans="1:19" x14ac:dyDescent="0.3">
      <c r="A23" t="s">
        <v>8</v>
      </c>
      <c r="B23" s="5" t="e">
        <f t="shared" si="3"/>
        <v>#VALUE!</v>
      </c>
      <c r="C23" s="5" t="e">
        <f t="shared" si="3"/>
        <v>#VALUE!</v>
      </c>
      <c r="D23" s="5" t="e">
        <f t="shared" si="3"/>
        <v>#VALUE!</v>
      </c>
      <c r="E23" s="5" t="e">
        <f t="shared" si="3"/>
        <v>#VALUE!</v>
      </c>
      <c r="G23" t="s">
        <v>8</v>
      </c>
      <c r="H23" s="5">
        <f t="shared" si="4"/>
        <v>-1.0660980810234541E-2</v>
      </c>
      <c r="I23" s="5">
        <f t="shared" si="4"/>
        <v>-3.9682539682539687E-2</v>
      </c>
      <c r="J23" s="5">
        <f t="shared" si="4"/>
        <v>-2.358490566037736E-2</v>
      </c>
      <c r="K23" s="5">
        <f t="shared" si="4"/>
        <v>-9.0382387022016342E-2</v>
      </c>
      <c r="L23" s="5">
        <f>L17/L11</f>
        <v>1.3749999999999998</v>
      </c>
      <c r="O23" t="s">
        <v>8</v>
      </c>
      <c r="P23" s="5" t="e">
        <f t="shared" si="5"/>
        <v>#VALUE!</v>
      </c>
      <c r="Q23" s="5" t="e">
        <f t="shared" si="5"/>
        <v>#VALUE!</v>
      </c>
      <c r="R23" s="44" t="e">
        <f t="shared" si="5"/>
        <v>#VALUE!</v>
      </c>
      <c r="S23" s="44" t="e">
        <f t="shared" si="5"/>
        <v>#VALUE!</v>
      </c>
    </row>
    <row r="24" spans="1:19" x14ac:dyDescent="0.3">
      <c r="A24" t="s">
        <v>9</v>
      </c>
      <c r="B24" s="5" t="e">
        <f t="shared" si="3"/>
        <v>#VALUE!</v>
      </c>
      <c r="C24" s="5" t="e">
        <f t="shared" si="3"/>
        <v>#VALUE!</v>
      </c>
      <c r="D24" s="5" t="e">
        <f t="shared" si="3"/>
        <v>#VALUE!</v>
      </c>
      <c r="E24" s="5" t="e">
        <f t="shared" si="3"/>
        <v>#VALUE!</v>
      </c>
      <c r="G24" t="s">
        <v>9</v>
      </c>
      <c r="H24" s="5">
        <f t="shared" si="4"/>
        <v>0.10317460317460334</v>
      </c>
      <c r="I24" s="5">
        <f t="shared" si="4"/>
        <v>0.12714776632302391</v>
      </c>
      <c r="J24" s="5">
        <f t="shared" si="4"/>
        <v>0.11676646706586823</v>
      </c>
      <c r="K24" s="5">
        <f t="shared" si="4"/>
        <v>-0.22704507512520872</v>
      </c>
      <c r="L24" s="5">
        <f>L18/L12</f>
        <v>-0.90839694656488557</v>
      </c>
      <c r="O24" t="s">
        <v>9</v>
      </c>
      <c r="P24" s="5" t="e">
        <f t="shared" si="5"/>
        <v>#VALUE!</v>
      </c>
      <c r="Q24" s="5" t="e">
        <f t="shared" si="5"/>
        <v>#VALUE!</v>
      </c>
      <c r="R24" s="44" t="e">
        <f t="shared" si="5"/>
        <v>#VALUE!</v>
      </c>
      <c r="S24" s="44" t="e">
        <f t="shared" si="5"/>
        <v>#VALUE!</v>
      </c>
    </row>
    <row r="25" spans="1:19" x14ac:dyDescent="0.3">
      <c r="A25" t="s">
        <v>15</v>
      </c>
      <c r="E25" s="5">
        <f>(SUM(E3:E6)-SUM(E9:E12))/SUM(E9:E12)</f>
        <v>-1</v>
      </c>
      <c r="K25" s="5">
        <f>(SUM(K3:K6)-SUM(K9:K12))/SUM(K9:K12)</f>
        <v>-0.14901690238013121</v>
      </c>
      <c r="L25" s="5">
        <f>(SUM(L3:L6)-SUM(L9:L12))/SUM(L9:L12)</f>
        <v>-0.7769784172661871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S21"/>
  <sheetViews>
    <sheetView topLeftCell="F1"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16</v>
      </c>
      <c r="H3" s="11">
        <v>39.9</v>
      </c>
      <c r="I3" s="11">
        <v>33.4</v>
      </c>
      <c r="J3" s="11">
        <v>36.700000000000003</v>
      </c>
      <c r="K3" s="17">
        <v>13.61</v>
      </c>
      <c r="L3" s="16">
        <v>14.9</v>
      </c>
      <c r="O3" t="s">
        <v>16</v>
      </c>
      <c r="P3" t="s">
        <v>110</v>
      </c>
      <c r="Q3" t="s">
        <v>110</v>
      </c>
      <c r="R3" t="s">
        <v>110</v>
      </c>
      <c r="S3" t="s">
        <v>110</v>
      </c>
    </row>
    <row r="4" spans="1:19" x14ac:dyDescent="0.3">
      <c r="A4" t="s">
        <v>17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17</v>
      </c>
      <c r="H4" s="11">
        <v>29.7</v>
      </c>
      <c r="I4" s="11">
        <v>19.3</v>
      </c>
      <c r="J4" s="11">
        <v>24.5</v>
      </c>
      <c r="K4" s="17">
        <v>2.54</v>
      </c>
      <c r="L4" s="16">
        <v>12.9</v>
      </c>
      <c r="O4" t="s">
        <v>17</v>
      </c>
      <c r="P4" t="s">
        <v>110</v>
      </c>
      <c r="Q4" t="s">
        <v>110</v>
      </c>
      <c r="R4" t="s">
        <v>110</v>
      </c>
      <c r="S4" t="s">
        <v>110</v>
      </c>
    </row>
    <row r="5" spans="1:19" x14ac:dyDescent="0.3">
      <c r="A5" t="s">
        <v>18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18</v>
      </c>
      <c r="H5" s="11">
        <v>42.6</v>
      </c>
      <c r="I5" s="11">
        <v>31.6</v>
      </c>
      <c r="J5" s="11">
        <v>37.1</v>
      </c>
      <c r="K5" s="17">
        <v>1.9</v>
      </c>
      <c r="L5" s="16">
        <v>0.5</v>
      </c>
      <c r="O5" t="s">
        <v>18</v>
      </c>
      <c r="P5" t="s">
        <v>110</v>
      </c>
      <c r="Q5" t="s">
        <v>110</v>
      </c>
      <c r="R5" t="s">
        <v>110</v>
      </c>
      <c r="S5" t="s">
        <v>110</v>
      </c>
    </row>
    <row r="6" spans="1:19" x14ac:dyDescent="0.3">
      <c r="B6" s="10"/>
      <c r="C6" s="10"/>
      <c r="D6" s="10"/>
      <c r="E6" s="10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16</v>
      </c>
      <c r="H13" s="12">
        <f t="shared" ref="H13:L15" si="1">H3-H8</f>
        <v>5.7999999999999972</v>
      </c>
      <c r="I13" s="12">
        <f t="shared" si="1"/>
        <v>7.7999999999999972</v>
      </c>
      <c r="J13" s="12">
        <f t="shared" si="1"/>
        <v>6.8000000000000043</v>
      </c>
      <c r="K13" s="18">
        <f t="shared" si="1"/>
        <v>7.77</v>
      </c>
      <c r="L13" s="16">
        <f t="shared" si="1"/>
        <v>-0.69999999999999929</v>
      </c>
      <c r="O13" t="s">
        <v>16</v>
      </c>
      <c r="P13" s="12" t="e">
        <f t="shared" ref="P13:S15" si="2">P3-P8</f>
        <v>#VALUE!</v>
      </c>
      <c r="Q13" s="12" t="e">
        <f t="shared" si="2"/>
        <v>#VALUE!</v>
      </c>
      <c r="R13" s="12" t="e">
        <f t="shared" si="2"/>
        <v>#VALUE!</v>
      </c>
      <c r="S13" s="18" t="e">
        <f t="shared" si="2"/>
        <v>#VALUE!</v>
      </c>
    </row>
    <row r="14" spans="1:19" x14ac:dyDescent="0.3">
      <c r="A14" t="s">
        <v>17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17</v>
      </c>
      <c r="H14" s="12">
        <f t="shared" si="1"/>
        <v>-3.0999999999999979</v>
      </c>
      <c r="I14" s="12">
        <f t="shared" si="1"/>
        <v>-4.3999999999999986</v>
      </c>
      <c r="J14" s="12">
        <f t="shared" si="1"/>
        <v>-3.8000000000000007</v>
      </c>
      <c r="K14" s="18">
        <f t="shared" si="1"/>
        <v>-2.8099999999999996</v>
      </c>
      <c r="L14" s="16">
        <f t="shared" si="1"/>
        <v>-14.799999999999999</v>
      </c>
      <c r="O14" t="s">
        <v>17</v>
      </c>
      <c r="P14" s="12" t="e">
        <f t="shared" si="2"/>
        <v>#VALUE!</v>
      </c>
      <c r="Q14" s="12" t="e">
        <f t="shared" si="2"/>
        <v>#VALUE!</v>
      </c>
      <c r="R14" s="12" t="e">
        <f t="shared" si="2"/>
        <v>#VALUE!</v>
      </c>
      <c r="S14" s="18" t="e">
        <f t="shared" si="2"/>
        <v>#VALUE!</v>
      </c>
    </row>
    <row r="15" spans="1:19" x14ac:dyDescent="0.3">
      <c r="A15" t="s">
        <v>18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18</v>
      </c>
      <c r="H15" s="12">
        <f t="shared" si="1"/>
        <v>7.3999999999999986</v>
      </c>
      <c r="I15" s="12">
        <f t="shared" si="1"/>
        <v>6.7000000000000028</v>
      </c>
      <c r="J15" s="12">
        <f t="shared" si="1"/>
        <v>7</v>
      </c>
      <c r="K15" s="18">
        <f t="shared" si="1"/>
        <v>-2.23</v>
      </c>
      <c r="L15" s="16">
        <f t="shared" si="1"/>
        <v>-16.3</v>
      </c>
      <c r="O15" t="s">
        <v>18</v>
      </c>
      <c r="P15" s="12" t="e">
        <f t="shared" si="2"/>
        <v>#VALUE!</v>
      </c>
      <c r="Q15" s="12" t="e">
        <f t="shared" si="2"/>
        <v>#VALUE!</v>
      </c>
      <c r="R15" s="12" t="e">
        <f t="shared" si="2"/>
        <v>#VALUE!</v>
      </c>
      <c r="S15" s="18" t="e">
        <f t="shared" si="2"/>
        <v>#VALUE!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16</v>
      </c>
      <c r="H18" s="5">
        <f t="shared" ref="H18:L20" si="4">H13/H8</f>
        <v>0.17008797653958935</v>
      </c>
      <c r="I18" s="5">
        <f t="shared" si="4"/>
        <v>0.30468749999999989</v>
      </c>
      <c r="J18" s="5">
        <f t="shared" si="4"/>
        <v>0.22742474916387975</v>
      </c>
      <c r="K18" s="5">
        <f t="shared" si="4"/>
        <v>1.3304794520547945</v>
      </c>
      <c r="L18" s="5">
        <f t="shared" si="4"/>
        <v>-4.487179487179483E-2</v>
      </c>
      <c r="O18" t="s">
        <v>16</v>
      </c>
      <c r="P18" s="5" t="e">
        <f t="shared" ref="P18:S20" si="5">P13/P8</f>
        <v>#VALUE!</v>
      </c>
      <c r="Q18" s="5" t="e">
        <f t="shared" si="5"/>
        <v>#VALUE!</v>
      </c>
      <c r="R18" s="5" t="e">
        <f t="shared" si="5"/>
        <v>#VALUE!</v>
      </c>
      <c r="S18" s="5" t="e">
        <f t="shared" si="5"/>
        <v>#VALUE!</v>
      </c>
    </row>
    <row r="19" spans="1:19" x14ac:dyDescent="0.3">
      <c r="A19" t="s">
        <v>17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17</v>
      </c>
      <c r="H19" s="5">
        <f t="shared" si="4"/>
        <v>-9.4512195121951165E-2</v>
      </c>
      <c r="I19" s="5">
        <f t="shared" si="4"/>
        <v>-0.18565400843881852</v>
      </c>
      <c r="J19" s="5">
        <f t="shared" si="4"/>
        <v>-0.13427561837455831</v>
      </c>
      <c r="K19" s="5">
        <f t="shared" si="4"/>
        <v>-0.52523364485981305</v>
      </c>
      <c r="L19" s="5">
        <f t="shared" si="4"/>
        <v>-0.53429602888086636</v>
      </c>
      <c r="O19" t="s">
        <v>17</v>
      </c>
      <c r="P19" s="5" t="e">
        <f t="shared" si="5"/>
        <v>#VALUE!</v>
      </c>
      <c r="Q19" s="5" t="e">
        <f t="shared" si="5"/>
        <v>#VALUE!</v>
      </c>
      <c r="R19" s="5" t="e">
        <f t="shared" si="5"/>
        <v>#VALUE!</v>
      </c>
      <c r="S19" s="5" t="e">
        <f t="shared" si="5"/>
        <v>#VALUE!</v>
      </c>
    </row>
    <row r="20" spans="1:19" x14ac:dyDescent="0.3">
      <c r="A20" t="s">
        <v>18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18</v>
      </c>
      <c r="H20" s="5">
        <f t="shared" si="4"/>
        <v>0.21022727272727268</v>
      </c>
      <c r="I20" s="5">
        <f t="shared" si="4"/>
        <v>0.26907630522088366</v>
      </c>
      <c r="J20" s="5">
        <f t="shared" si="4"/>
        <v>0.23255813953488372</v>
      </c>
      <c r="K20" s="5">
        <f t="shared" si="4"/>
        <v>-0.53995157384987891</v>
      </c>
      <c r="L20" s="5">
        <f>L15/L10</f>
        <v>-0.97023809523809523</v>
      </c>
      <c r="O20" t="s">
        <v>18</v>
      </c>
      <c r="P20" s="5" t="e">
        <f t="shared" si="5"/>
        <v>#VALUE!</v>
      </c>
      <c r="Q20" s="5" t="e">
        <f t="shared" si="5"/>
        <v>#VALUE!</v>
      </c>
      <c r="R20" s="5" t="e">
        <f t="shared" si="5"/>
        <v>#VALUE!</v>
      </c>
      <c r="S20" s="5" t="e">
        <f t="shared" si="5"/>
        <v>#VALUE!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0.17819843342036532</v>
      </c>
      <c r="L21" s="5">
        <f>(SUM(L3:L5)-SUM(L8:L10))/SUM(L8:L10)</f>
        <v>-0.52911813643926786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S115"/>
  <sheetViews>
    <sheetView workbookViewId="0">
      <selection activeCell="E7" sqref="E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31</v>
      </c>
      <c r="H3" s="11">
        <v>42.1</v>
      </c>
      <c r="I3" s="11">
        <v>27.8</v>
      </c>
      <c r="J3" s="11">
        <v>34.9</v>
      </c>
      <c r="K3" s="17">
        <v>3.71</v>
      </c>
      <c r="L3" s="16">
        <v>4.2</v>
      </c>
      <c r="O3" t="s">
        <v>31</v>
      </c>
      <c r="P3" s="11" t="s">
        <v>110</v>
      </c>
      <c r="Q3" s="11" t="s">
        <v>110</v>
      </c>
      <c r="R3" s="11" t="s">
        <v>110</v>
      </c>
      <c r="S3" s="11" t="s">
        <v>110</v>
      </c>
    </row>
    <row r="4" spans="1:19" x14ac:dyDescent="0.3">
      <c r="A4" t="s">
        <v>32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32</v>
      </c>
      <c r="H4" s="11">
        <v>48.9</v>
      </c>
      <c r="I4" s="11">
        <v>35.9</v>
      </c>
      <c r="J4" s="11">
        <v>42.4</v>
      </c>
      <c r="K4" s="17">
        <v>3.12</v>
      </c>
      <c r="L4" s="16">
        <v>0</v>
      </c>
      <c r="O4" t="s">
        <v>32</v>
      </c>
      <c r="P4" s="11" t="s">
        <v>110</v>
      </c>
      <c r="Q4" s="11" t="s">
        <v>110</v>
      </c>
      <c r="R4" s="11" t="s">
        <v>110</v>
      </c>
      <c r="S4" s="11" t="s">
        <v>110</v>
      </c>
    </row>
    <row r="5" spans="1:19" x14ac:dyDescent="0.3">
      <c r="A5" t="s">
        <v>33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33</v>
      </c>
      <c r="H5" s="11">
        <v>57.9</v>
      </c>
      <c r="I5" s="11">
        <v>42.2</v>
      </c>
      <c r="J5" s="11">
        <v>50</v>
      </c>
      <c r="K5" s="17">
        <v>2.21</v>
      </c>
      <c r="L5" s="16">
        <v>0</v>
      </c>
      <c r="O5" t="s">
        <v>33</v>
      </c>
      <c r="P5" s="11" t="s">
        <v>110</v>
      </c>
      <c r="Q5" s="11" t="s">
        <v>110</v>
      </c>
      <c r="R5" s="11" t="s">
        <v>110</v>
      </c>
      <c r="S5" s="11" t="s">
        <v>110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31</v>
      </c>
      <c r="H13" s="12">
        <f t="shared" ref="H13:L15" si="1">H3-H8</f>
        <v>2.5</v>
      </c>
      <c r="I13" s="12">
        <f t="shared" si="1"/>
        <v>-9.9999999999997868E-2</v>
      </c>
      <c r="J13" s="12">
        <f t="shared" si="1"/>
        <v>1.1000000000000014</v>
      </c>
      <c r="K13" s="18">
        <f t="shared" si="1"/>
        <v>-6.999999999999984E-2</v>
      </c>
      <c r="L13" s="16">
        <f t="shared" si="1"/>
        <v>-7.3999999999999995</v>
      </c>
      <c r="O13" t="s">
        <v>31</v>
      </c>
      <c r="P13" s="12" t="e">
        <f t="shared" ref="P13:S15" si="2">P3-P8</f>
        <v>#VALUE!</v>
      </c>
      <c r="Q13" s="12" t="e">
        <f t="shared" si="2"/>
        <v>#VALUE!</v>
      </c>
      <c r="R13" s="12" t="e">
        <f t="shared" si="2"/>
        <v>#VALUE!</v>
      </c>
      <c r="S13" s="18" t="e">
        <f t="shared" si="2"/>
        <v>#VALUE!</v>
      </c>
    </row>
    <row r="14" spans="1:19" x14ac:dyDescent="0.3">
      <c r="A14" t="s">
        <v>32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32</v>
      </c>
      <c r="H14" s="12">
        <f t="shared" si="1"/>
        <v>0.5</v>
      </c>
      <c r="I14" s="12">
        <f t="shared" si="1"/>
        <v>2.6000000000000014</v>
      </c>
      <c r="J14" s="12">
        <f t="shared" si="1"/>
        <v>1.6000000000000014</v>
      </c>
      <c r="K14" s="18">
        <f t="shared" si="1"/>
        <v>0.18000000000000016</v>
      </c>
      <c r="L14" s="16">
        <f t="shared" si="1"/>
        <v>-1.1000000000000001</v>
      </c>
      <c r="O14" t="s">
        <v>32</v>
      </c>
      <c r="P14" s="12" t="e">
        <f t="shared" si="2"/>
        <v>#VALUE!</v>
      </c>
      <c r="Q14" s="12" t="e">
        <f t="shared" si="2"/>
        <v>#VALUE!</v>
      </c>
      <c r="R14" s="12" t="e">
        <f t="shared" si="2"/>
        <v>#VALUE!</v>
      </c>
      <c r="S14" s="18" t="e">
        <f t="shared" si="2"/>
        <v>#VALUE!</v>
      </c>
    </row>
    <row r="15" spans="1:19" x14ac:dyDescent="0.3">
      <c r="A15" t="s">
        <v>33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33</v>
      </c>
      <c r="H15" s="12">
        <f t="shared" si="1"/>
        <v>1.2999999999999972</v>
      </c>
      <c r="I15" s="12">
        <f t="shared" si="1"/>
        <v>1.6000000000000014</v>
      </c>
      <c r="J15" s="12">
        <f t="shared" si="1"/>
        <v>1.3999999999999986</v>
      </c>
      <c r="K15" s="18">
        <f t="shared" si="1"/>
        <v>-1.19</v>
      </c>
      <c r="L15" s="16">
        <f t="shared" si="1"/>
        <v>0</v>
      </c>
      <c r="O15" t="s">
        <v>33</v>
      </c>
      <c r="P15" s="12" t="e">
        <f t="shared" si="2"/>
        <v>#VALUE!</v>
      </c>
      <c r="Q15" s="12" t="e">
        <f t="shared" si="2"/>
        <v>#VALUE!</v>
      </c>
      <c r="R15" s="12" t="e">
        <f t="shared" si="2"/>
        <v>#VALUE!</v>
      </c>
      <c r="S15" s="18" t="e">
        <f t="shared" si="2"/>
        <v>#VALUE!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31</v>
      </c>
      <c r="H18" s="5">
        <f t="shared" ref="H18:L20" si="4">H13/H8</f>
        <v>6.3131313131313135E-2</v>
      </c>
      <c r="I18" s="5">
        <f t="shared" si="4"/>
        <v>-3.5842293906809273E-3</v>
      </c>
      <c r="J18" s="5">
        <f t="shared" si="4"/>
        <v>3.25443786982249E-2</v>
      </c>
      <c r="K18" s="5">
        <f t="shared" si="4"/>
        <v>-1.8518518518518476E-2</v>
      </c>
      <c r="L18" s="5">
        <f t="shared" si="4"/>
        <v>-0.63793103448275856</v>
      </c>
      <c r="O18" t="s">
        <v>31</v>
      </c>
      <c r="P18" s="5" t="e">
        <f t="shared" ref="P18:S20" si="5">P13/P8</f>
        <v>#VALUE!</v>
      </c>
      <c r="Q18" s="5" t="e">
        <f t="shared" si="5"/>
        <v>#VALUE!</v>
      </c>
      <c r="R18" s="5" t="e">
        <f t="shared" si="5"/>
        <v>#VALUE!</v>
      </c>
      <c r="S18" s="5" t="e">
        <f t="shared" si="5"/>
        <v>#VALUE!</v>
      </c>
    </row>
    <row r="19" spans="1:19" x14ac:dyDescent="0.3">
      <c r="A19" t="s">
        <v>32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32</v>
      </c>
      <c r="H19" s="5">
        <f t="shared" si="4"/>
        <v>1.0330578512396695E-2</v>
      </c>
      <c r="I19" s="5">
        <f t="shared" si="4"/>
        <v>7.8078078078078123E-2</v>
      </c>
      <c r="J19" s="5">
        <f t="shared" si="4"/>
        <v>3.9215686274509838E-2</v>
      </c>
      <c r="K19" s="5">
        <f t="shared" si="4"/>
        <v>6.1224489795918421E-2</v>
      </c>
      <c r="L19" s="5">
        <f t="shared" si="4"/>
        <v>-1</v>
      </c>
      <c r="O19" t="s">
        <v>32</v>
      </c>
      <c r="P19" s="5" t="e">
        <f t="shared" si="5"/>
        <v>#VALUE!</v>
      </c>
      <c r="Q19" s="5" t="e">
        <f t="shared" si="5"/>
        <v>#VALUE!</v>
      </c>
      <c r="R19" s="5" t="e">
        <f t="shared" si="5"/>
        <v>#VALUE!</v>
      </c>
      <c r="S19" s="5" t="e">
        <f t="shared" si="5"/>
        <v>#VALUE!</v>
      </c>
    </row>
    <row r="20" spans="1:19" x14ac:dyDescent="0.3">
      <c r="A20" t="s">
        <v>33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33</v>
      </c>
      <c r="H20" s="5">
        <f t="shared" si="4"/>
        <v>2.2968197879858605E-2</v>
      </c>
      <c r="I20" s="5">
        <f t="shared" si="4"/>
        <v>3.9408866995073927E-2</v>
      </c>
      <c r="J20" s="5">
        <f t="shared" si="4"/>
        <v>2.8806584362139887E-2</v>
      </c>
      <c r="K20" s="5">
        <f t="shared" si="4"/>
        <v>-0.35</v>
      </c>
      <c r="L20" s="5"/>
      <c r="O20" t="s">
        <v>33</v>
      </c>
      <c r="P20" s="5" t="e">
        <f t="shared" si="5"/>
        <v>#VALUE!</v>
      </c>
      <c r="Q20" s="5" t="e">
        <f t="shared" si="5"/>
        <v>#VALUE!</v>
      </c>
      <c r="R20" s="5" t="e">
        <f t="shared" si="5"/>
        <v>#VALUE!</v>
      </c>
      <c r="S20" s="5" t="e">
        <f t="shared" si="5"/>
        <v>#VALUE!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-0.10671936758893281</v>
      </c>
      <c r="L21" s="5">
        <f>(SUM(L3:L5)-SUM(L8:L10))/SUM(L8:L10)</f>
        <v>-0.6692913385826772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S20"/>
  <sheetViews>
    <sheetView workbookViewId="0">
      <selection activeCell="B3" sqref="B3:E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36</v>
      </c>
      <c r="H3" s="1">
        <v>65.099999999999994</v>
      </c>
      <c r="I3" s="1">
        <v>46.6</v>
      </c>
      <c r="J3" s="1">
        <v>55.9</v>
      </c>
      <c r="K3" s="1">
        <v>2.5</v>
      </c>
      <c r="L3" s="1">
        <v>0</v>
      </c>
      <c r="O3" t="s">
        <v>36</v>
      </c>
      <c r="P3" t="s">
        <v>110</v>
      </c>
      <c r="Q3" t="s">
        <v>110</v>
      </c>
      <c r="R3" t="s">
        <v>110</v>
      </c>
      <c r="S3" t="s">
        <v>110</v>
      </c>
    </row>
    <row r="4" spans="1:19" x14ac:dyDescent="0.3">
      <c r="A4" t="s">
        <v>37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37</v>
      </c>
      <c r="H4" s="11">
        <v>65.3</v>
      </c>
      <c r="I4" s="11">
        <v>49.6</v>
      </c>
      <c r="J4" s="11">
        <v>57.5</v>
      </c>
      <c r="K4" s="17">
        <v>4.95</v>
      </c>
      <c r="L4" s="16">
        <v>0</v>
      </c>
      <c r="O4" t="s">
        <v>37</v>
      </c>
      <c r="P4" t="s">
        <v>110</v>
      </c>
      <c r="Q4" t="s">
        <v>110</v>
      </c>
      <c r="R4" t="s">
        <v>110</v>
      </c>
      <c r="S4" t="s">
        <v>110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 t="e">
        <f t="shared" ref="B11:E12" si="0">B3-B7</f>
        <v>#VALUE!</v>
      </c>
      <c r="C11" s="12" t="e">
        <f t="shared" si="0"/>
        <v>#VALUE!</v>
      </c>
      <c r="D11" s="12" t="e">
        <f t="shared" si="0"/>
        <v>#VALUE!</v>
      </c>
      <c r="E11" s="18" t="e">
        <f t="shared" si="0"/>
        <v>#VALUE!</v>
      </c>
      <c r="G11" t="s">
        <v>36</v>
      </c>
      <c r="H11" s="12">
        <f t="shared" ref="H11:L12" si="1">H3-H7</f>
        <v>2.8999999999999915</v>
      </c>
      <c r="I11" s="12">
        <f t="shared" si="1"/>
        <v>-0.29999999999999716</v>
      </c>
      <c r="J11" s="12">
        <f t="shared" si="1"/>
        <v>1.2999999999999972</v>
      </c>
      <c r="K11" s="18">
        <f t="shared" si="1"/>
        <v>-0.74000000000000021</v>
      </c>
      <c r="L11" s="16">
        <f t="shared" si="1"/>
        <v>0</v>
      </c>
      <c r="O11" t="s">
        <v>36</v>
      </c>
      <c r="P11" s="12" t="e">
        <f t="shared" ref="P11:S12" si="2">P3-P7</f>
        <v>#VALUE!</v>
      </c>
      <c r="Q11" s="12" t="e">
        <f t="shared" si="2"/>
        <v>#VALUE!</v>
      </c>
      <c r="R11" s="12" t="e">
        <f t="shared" si="2"/>
        <v>#VALUE!</v>
      </c>
      <c r="S11" s="18" t="e">
        <f t="shared" si="2"/>
        <v>#VALUE!</v>
      </c>
    </row>
    <row r="12" spans="1:19" x14ac:dyDescent="0.3">
      <c r="A12" t="s">
        <v>37</v>
      </c>
      <c r="B12" s="12" t="e">
        <f t="shared" si="0"/>
        <v>#VALUE!</v>
      </c>
      <c r="C12" s="12" t="e">
        <f t="shared" si="0"/>
        <v>#VALUE!</v>
      </c>
      <c r="D12" s="12" t="e">
        <f t="shared" si="0"/>
        <v>#VALUE!</v>
      </c>
      <c r="E12" s="18" t="e">
        <f t="shared" si="0"/>
        <v>#VALUE!</v>
      </c>
      <c r="G12" t="s">
        <v>37</v>
      </c>
      <c r="H12" s="12">
        <f t="shared" si="1"/>
        <v>1.3999999999999986</v>
      </c>
      <c r="I12" s="12">
        <f t="shared" si="1"/>
        <v>-0.29999999999999716</v>
      </c>
      <c r="J12" s="12">
        <f t="shared" si="1"/>
        <v>0.60000000000000142</v>
      </c>
      <c r="K12" s="18">
        <f t="shared" si="1"/>
        <v>0.35000000000000053</v>
      </c>
      <c r="L12" s="16">
        <f t="shared" si="1"/>
        <v>0</v>
      </c>
      <c r="O12" t="s">
        <v>37</v>
      </c>
      <c r="P12" s="12" t="e">
        <f t="shared" si="2"/>
        <v>#VALUE!</v>
      </c>
      <c r="Q12" s="12" t="e">
        <f t="shared" si="2"/>
        <v>#VALUE!</v>
      </c>
      <c r="R12" s="12" t="e">
        <f t="shared" si="2"/>
        <v>#VALUE!</v>
      </c>
      <c r="S12" s="18" t="e">
        <f t="shared" si="2"/>
        <v>#VALUE!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 t="e">
        <f t="shared" ref="B15:E16" si="3">B11/B7</f>
        <v>#VALUE!</v>
      </c>
      <c r="C15" s="5" t="e">
        <f t="shared" si="3"/>
        <v>#VALUE!</v>
      </c>
      <c r="D15" s="5" t="e">
        <f t="shared" si="3"/>
        <v>#VALUE!</v>
      </c>
      <c r="E15" s="5" t="e">
        <f t="shared" si="3"/>
        <v>#VALUE!</v>
      </c>
      <c r="G15" t="s">
        <v>36</v>
      </c>
      <c r="H15" s="5">
        <f t="shared" ref="H15:K16" si="4">H11/H7</f>
        <v>4.662379421221851E-2</v>
      </c>
      <c r="I15" s="5">
        <f t="shared" si="4"/>
        <v>-6.3965884861406641E-3</v>
      </c>
      <c r="J15" s="5">
        <f t="shared" si="4"/>
        <v>2.3809523809523756E-2</v>
      </c>
      <c r="K15" s="5">
        <f t="shared" si="4"/>
        <v>-0.2283950617283951</v>
      </c>
      <c r="L15" s="5"/>
      <c r="O15" t="s">
        <v>36</v>
      </c>
      <c r="P15" s="5" t="e">
        <f t="shared" ref="P15:S16" si="5">P11/P7</f>
        <v>#VALUE!</v>
      </c>
      <c r="Q15" s="5" t="e">
        <f t="shared" si="5"/>
        <v>#VALUE!</v>
      </c>
      <c r="R15" s="5" t="e">
        <f t="shared" si="5"/>
        <v>#VALUE!</v>
      </c>
      <c r="S15" s="5" t="e">
        <f t="shared" si="5"/>
        <v>#VALUE!</v>
      </c>
    </row>
    <row r="16" spans="1:19" x14ac:dyDescent="0.3">
      <c r="A16" t="s">
        <v>37</v>
      </c>
      <c r="B16" s="5" t="e">
        <f t="shared" si="3"/>
        <v>#VALUE!</v>
      </c>
      <c r="C16" s="5" t="e">
        <f t="shared" si="3"/>
        <v>#VALUE!</v>
      </c>
      <c r="D16" s="5" t="e">
        <f t="shared" si="3"/>
        <v>#VALUE!</v>
      </c>
      <c r="E16" s="5" t="e">
        <f t="shared" si="3"/>
        <v>#VALUE!</v>
      </c>
      <c r="G16" t="s">
        <v>37</v>
      </c>
      <c r="H16" s="5">
        <f t="shared" si="4"/>
        <v>2.190923317683879E-2</v>
      </c>
      <c r="I16" s="5">
        <f t="shared" si="4"/>
        <v>-6.0120240480961359E-3</v>
      </c>
      <c r="J16" s="5">
        <f t="shared" si="4"/>
        <v>1.0544815465729374E-2</v>
      </c>
      <c r="K16" s="5">
        <f t="shared" si="4"/>
        <v>7.6086956521739246E-2</v>
      </c>
      <c r="L16" s="5"/>
      <c r="O16" t="s">
        <v>37</v>
      </c>
      <c r="P16" s="5" t="e">
        <f t="shared" si="5"/>
        <v>#VALUE!</v>
      </c>
      <c r="Q16" s="5" t="e">
        <f t="shared" si="5"/>
        <v>#VALUE!</v>
      </c>
      <c r="R16" s="5" t="e">
        <f t="shared" si="5"/>
        <v>#VALUE!</v>
      </c>
      <c r="S16" s="5" t="e">
        <f t="shared" si="5"/>
        <v>#VALUE!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-4.9744897959183632E-2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S25"/>
  <sheetViews>
    <sheetView topLeftCell="F1"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 t="s">
        <v>110</v>
      </c>
      <c r="C3" s="2" t="s">
        <v>110</v>
      </c>
      <c r="D3" s="2" t="s">
        <v>110</v>
      </c>
      <c r="E3" s="2" t="s">
        <v>110</v>
      </c>
      <c r="G3" t="s">
        <v>6</v>
      </c>
      <c r="H3" s="4">
        <v>60.6</v>
      </c>
      <c r="I3" s="4">
        <v>47.7</v>
      </c>
      <c r="J3" s="4">
        <v>54.2</v>
      </c>
      <c r="K3" s="4">
        <v>6.8</v>
      </c>
      <c r="L3" s="4">
        <v>0</v>
      </c>
      <c r="O3" t="s">
        <v>6</v>
      </c>
      <c r="P3" s="4" t="s">
        <v>110</v>
      </c>
      <c r="Q3" s="4" t="s">
        <v>110</v>
      </c>
      <c r="R3" s="4" t="s">
        <v>110</v>
      </c>
      <c r="S3" s="4" t="s">
        <v>110</v>
      </c>
    </row>
    <row r="4" spans="1:19" x14ac:dyDescent="0.3">
      <c r="A4" t="s">
        <v>7</v>
      </c>
      <c r="B4" s="2" t="s">
        <v>110</v>
      </c>
      <c r="C4" s="2" t="s">
        <v>110</v>
      </c>
      <c r="D4" s="2" t="s">
        <v>110</v>
      </c>
      <c r="E4" s="2" t="s">
        <v>110</v>
      </c>
      <c r="G4" t="s">
        <v>7</v>
      </c>
      <c r="H4" s="4">
        <v>54.8</v>
      </c>
      <c r="I4" s="4">
        <v>43.9</v>
      </c>
      <c r="J4" s="4">
        <v>49.3</v>
      </c>
      <c r="K4" s="4">
        <v>6.17</v>
      </c>
      <c r="L4" s="4">
        <v>0</v>
      </c>
      <c r="O4" t="s">
        <v>7</v>
      </c>
      <c r="P4" s="4" t="s">
        <v>110</v>
      </c>
      <c r="Q4" s="4" t="s">
        <v>110</v>
      </c>
      <c r="R4" s="4" t="s">
        <v>110</v>
      </c>
      <c r="S4" s="4" t="s">
        <v>110</v>
      </c>
    </row>
    <row r="5" spans="1:19" x14ac:dyDescent="0.3">
      <c r="A5" t="s">
        <v>8</v>
      </c>
      <c r="B5" s="2" t="s">
        <v>110</v>
      </c>
      <c r="C5" s="2" t="s">
        <v>110</v>
      </c>
      <c r="D5" s="2" t="s">
        <v>110</v>
      </c>
      <c r="E5" s="2" t="s">
        <v>110</v>
      </c>
      <c r="G5" t="s">
        <v>8</v>
      </c>
      <c r="H5" s="4">
        <v>48.5</v>
      </c>
      <c r="I5" s="4">
        <v>37.1</v>
      </c>
      <c r="J5" s="4">
        <v>42.8</v>
      </c>
      <c r="K5" s="4">
        <v>12.13</v>
      </c>
      <c r="L5" s="4">
        <v>0</v>
      </c>
      <c r="O5" t="s">
        <v>8</v>
      </c>
      <c r="P5" s="4" t="s">
        <v>110</v>
      </c>
      <c r="Q5" s="4" t="s">
        <v>110</v>
      </c>
      <c r="R5" s="4" t="s">
        <v>110</v>
      </c>
      <c r="S5" s="4" t="s">
        <v>110</v>
      </c>
    </row>
    <row r="6" spans="1:19" x14ac:dyDescent="0.3">
      <c r="A6" t="s">
        <v>9</v>
      </c>
      <c r="B6" s="2" t="s">
        <v>110</v>
      </c>
      <c r="C6" s="2" t="s">
        <v>110</v>
      </c>
      <c r="D6" s="2" t="s">
        <v>110</v>
      </c>
      <c r="E6" s="2" t="s">
        <v>110</v>
      </c>
      <c r="G6" t="s">
        <v>9</v>
      </c>
      <c r="H6" s="4">
        <v>38.4</v>
      </c>
      <c r="I6" s="4">
        <v>27.8</v>
      </c>
      <c r="J6" s="4">
        <v>33.1</v>
      </c>
      <c r="K6" s="4">
        <v>1.72</v>
      </c>
      <c r="L6" s="4">
        <v>6.4</v>
      </c>
      <c r="O6" t="s">
        <v>9</v>
      </c>
      <c r="P6" s="4" t="s">
        <v>110</v>
      </c>
      <c r="Q6" s="4" t="s">
        <v>110</v>
      </c>
      <c r="R6" s="4" t="s">
        <v>110</v>
      </c>
      <c r="S6" s="4" t="s">
        <v>110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 t="e">
        <f t="shared" ref="B15:E18" si="0">B3-B9</f>
        <v>#VALUE!</v>
      </c>
      <c r="C15" s="1" t="e">
        <f t="shared" si="0"/>
        <v>#VALUE!</v>
      </c>
      <c r="D15" s="1" t="e">
        <f t="shared" si="0"/>
        <v>#VALUE!</v>
      </c>
      <c r="E15" s="1" t="e">
        <f t="shared" si="0"/>
        <v>#VALUE!</v>
      </c>
      <c r="G15" t="s">
        <v>6</v>
      </c>
      <c r="H15" s="1">
        <f t="shared" ref="H15:L18" si="1">H3-H9</f>
        <v>-2.1000000000000014</v>
      </c>
      <c r="I15" s="1">
        <f t="shared" si="1"/>
        <v>-1.1999999999999957</v>
      </c>
      <c r="J15" s="1">
        <f t="shared" si="1"/>
        <v>-1.6999999999999957</v>
      </c>
      <c r="K15" s="1">
        <f t="shared" si="1"/>
        <v>1.0699999999999994</v>
      </c>
      <c r="L15" s="1">
        <f t="shared" si="1"/>
        <v>0</v>
      </c>
      <c r="O15" t="s">
        <v>6</v>
      </c>
      <c r="P15" s="1" t="e">
        <f t="shared" ref="P15:S18" si="2">P3-P9</f>
        <v>#VALUE!</v>
      </c>
      <c r="Q15" s="1" t="e">
        <f t="shared" si="2"/>
        <v>#VALUE!</v>
      </c>
      <c r="R15" s="1" t="e">
        <f t="shared" si="2"/>
        <v>#VALUE!</v>
      </c>
      <c r="S15" s="1" t="e">
        <f t="shared" si="2"/>
        <v>#VALUE!</v>
      </c>
    </row>
    <row r="16" spans="1:19" x14ac:dyDescent="0.3">
      <c r="A16" t="s">
        <v>7</v>
      </c>
      <c r="B16" s="1" t="e">
        <f t="shared" si="0"/>
        <v>#VALUE!</v>
      </c>
      <c r="C16" s="1" t="e">
        <f t="shared" si="0"/>
        <v>#VALUE!</v>
      </c>
      <c r="D16" s="1" t="e">
        <f t="shared" si="0"/>
        <v>#VALUE!</v>
      </c>
      <c r="E16" s="1" t="e">
        <f t="shared" si="0"/>
        <v>#VALUE!</v>
      </c>
      <c r="G16" t="s">
        <v>7</v>
      </c>
      <c r="H16" s="1">
        <f t="shared" si="1"/>
        <v>-0.90000000000000568</v>
      </c>
      <c r="I16" s="1">
        <f t="shared" si="1"/>
        <v>-0.5</v>
      </c>
      <c r="J16" s="1">
        <f t="shared" si="1"/>
        <v>-0.60000000000000142</v>
      </c>
      <c r="K16" s="1">
        <f t="shared" si="1"/>
        <v>-2.4700000000000006</v>
      </c>
      <c r="L16" s="1">
        <f t="shared" si="1"/>
        <v>0</v>
      </c>
      <c r="O16" t="s">
        <v>7</v>
      </c>
      <c r="P16" s="1" t="e">
        <f t="shared" si="2"/>
        <v>#VALUE!</v>
      </c>
      <c r="Q16" s="1" t="e">
        <f t="shared" si="2"/>
        <v>#VALUE!</v>
      </c>
      <c r="R16" s="1" t="e">
        <f t="shared" si="2"/>
        <v>#VALUE!</v>
      </c>
      <c r="S16" s="43" t="e">
        <f t="shared" si="2"/>
        <v>#VALUE!</v>
      </c>
    </row>
    <row r="17" spans="1:19" x14ac:dyDescent="0.3">
      <c r="A17" t="s">
        <v>8</v>
      </c>
      <c r="B17" s="1" t="e">
        <f t="shared" si="0"/>
        <v>#VALUE!</v>
      </c>
      <c r="C17" s="1" t="e">
        <f t="shared" si="0"/>
        <v>#VALUE!</v>
      </c>
      <c r="D17" s="1" t="e">
        <f t="shared" si="0"/>
        <v>#VALUE!</v>
      </c>
      <c r="E17" s="1" t="e">
        <f t="shared" si="0"/>
        <v>#VALUE!</v>
      </c>
      <c r="G17" t="s">
        <v>8</v>
      </c>
      <c r="H17" s="1">
        <f t="shared" si="1"/>
        <v>1.6000000000000014</v>
      </c>
      <c r="I17" s="1">
        <f t="shared" si="1"/>
        <v>-0.69999999999999574</v>
      </c>
      <c r="J17" s="1">
        <f t="shared" si="1"/>
        <v>0.39999999999999858</v>
      </c>
      <c r="K17" s="1">
        <f t="shared" si="1"/>
        <v>3.5</v>
      </c>
      <c r="L17" s="1">
        <f t="shared" si="1"/>
        <v>-0.8</v>
      </c>
      <c r="O17" t="s">
        <v>8</v>
      </c>
      <c r="P17" s="1" t="e">
        <f t="shared" si="2"/>
        <v>#VALUE!</v>
      </c>
      <c r="Q17" s="1" t="e">
        <f t="shared" si="2"/>
        <v>#VALUE!</v>
      </c>
      <c r="R17" s="1" t="e">
        <f t="shared" si="2"/>
        <v>#VALUE!</v>
      </c>
      <c r="S17" s="43" t="e">
        <f t="shared" si="2"/>
        <v>#VALUE!</v>
      </c>
    </row>
    <row r="18" spans="1:19" x14ac:dyDescent="0.3">
      <c r="A18" t="s">
        <v>9</v>
      </c>
      <c r="B18" s="1" t="e">
        <f t="shared" si="0"/>
        <v>#VALUE!</v>
      </c>
      <c r="C18" s="1" t="e">
        <f t="shared" si="0"/>
        <v>#VALUE!</v>
      </c>
      <c r="D18" s="1" t="e">
        <f t="shared" si="0"/>
        <v>#VALUE!</v>
      </c>
      <c r="E18" s="1" t="e">
        <f t="shared" si="0"/>
        <v>#VALUE!</v>
      </c>
      <c r="G18" t="s">
        <v>9</v>
      </c>
      <c r="H18" s="1">
        <f t="shared" si="1"/>
        <v>0.60000000000000142</v>
      </c>
      <c r="I18" s="1">
        <f t="shared" si="1"/>
        <v>-1.3000000000000007</v>
      </c>
      <c r="J18" s="1">
        <f t="shared" si="1"/>
        <v>-0.29999999999999716</v>
      </c>
      <c r="K18" s="1">
        <f t="shared" si="1"/>
        <v>-4.2700000000000005</v>
      </c>
      <c r="L18" s="1">
        <f t="shared" si="1"/>
        <v>-6.6999999999999993</v>
      </c>
      <c r="O18" t="s">
        <v>9</v>
      </c>
      <c r="P18" s="1" t="e">
        <f t="shared" si="2"/>
        <v>#VALUE!</v>
      </c>
      <c r="Q18" s="1" t="e">
        <f t="shared" si="2"/>
        <v>#VALUE!</v>
      </c>
      <c r="R18" s="43" t="e">
        <f t="shared" si="2"/>
        <v>#VALUE!</v>
      </c>
      <c r="S18" s="43" t="e">
        <f t="shared" si="2"/>
        <v>#VALUE!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 t="e">
        <f t="shared" ref="B21:E24" si="3">B15/B9</f>
        <v>#VALUE!</v>
      </c>
      <c r="C21" s="5" t="e">
        <f t="shared" si="3"/>
        <v>#VALUE!</v>
      </c>
      <c r="D21" s="5" t="e">
        <f t="shared" si="3"/>
        <v>#VALUE!</v>
      </c>
      <c r="E21" s="5" t="e">
        <f t="shared" si="3"/>
        <v>#VALUE!</v>
      </c>
      <c r="G21" t="s">
        <v>6</v>
      </c>
      <c r="H21" s="5">
        <f t="shared" ref="H21:K24" si="4">H15/H9</f>
        <v>-3.3492822966507199E-2</v>
      </c>
      <c r="I21" s="5">
        <f t="shared" si="4"/>
        <v>-2.4539877300613411E-2</v>
      </c>
      <c r="J21" s="5">
        <f t="shared" si="4"/>
        <v>-3.0411449016100104E-2</v>
      </c>
      <c r="K21" s="5">
        <f t="shared" si="4"/>
        <v>0.18673647469458976</v>
      </c>
      <c r="L21" s="5"/>
      <c r="O21" t="s">
        <v>6</v>
      </c>
      <c r="P21" s="5" t="e">
        <f t="shared" ref="P21:S24" si="5">P15/P9</f>
        <v>#VALUE!</v>
      </c>
      <c r="Q21" s="5" t="e">
        <f t="shared" si="5"/>
        <v>#VALUE!</v>
      </c>
      <c r="R21" s="44" t="e">
        <f t="shared" si="5"/>
        <v>#VALUE!</v>
      </c>
      <c r="S21" s="44" t="e">
        <f t="shared" si="5"/>
        <v>#VALUE!</v>
      </c>
    </row>
    <row r="22" spans="1:19" x14ac:dyDescent="0.3">
      <c r="A22" t="s">
        <v>7</v>
      </c>
      <c r="B22" s="5" t="e">
        <f t="shared" si="3"/>
        <v>#VALUE!</v>
      </c>
      <c r="C22" s="5" t="e">
        <f t="shared" si="3"/>
        <v>#VALUE!</v>
      </c>
      <c r="D22" s="5" t="e">
        <f t="shared" si="3"/>
        <v>#VALUE!</v>
      </c>
      <c r="E22" s="5" t="e">
        <f t="shared" si="3"/>
        <v>#VALUE!</v>
      </c>
      <c r="G22" t="s">
        <v>7</v>
      </c>
      <c r="H22" s="5">
        <f t="shared" si="4"/>
        <v>-1.6157989228007284E-2</v>
      </c>
      <c r="I22" s="5">
        <f t="shared" si="4"/>
        <v>-1.1261261261261262E-2</v>
      </c>
      <c r="J22" s="5">
        <f t="shared" si="4"/>
        <v>-1.2024048096192414E-2</v>
      </c>
      <c r="K22" s="5">
        <f t="shared" si="4"/>
        <v>-0.28587962962962971</v>
      </c>
      <c r="L22" s="5"/>
      <c r="O22" t="s">
        <v>7</v>
      </c>
      <c r="P22" s="5" t="e">
        <f t="shared" si="5"/>
        <v>#VALUE!</v>
      </c>
      <c r="Q22" s="5" t="e">
        <f t="shared" si="5"/>
        <v>#VALUE!</v>
      </c>
      <c r="R22" s="44" t="e">
        <f t="shared" si="5"/>
        <v>#VALUE!</v>
      </c>
      <c r="S22" s="44" t="e">
        <f t="shared" si="5"/>
        <v>#VALUE!</v>
      </c>
    </row>
    <row r="23" spans="1:19" x14ac:dyDescent="0.3">
      <c r="A23" t="s">
        <v>8</v>
      </c>
      <c r="B23" s="5" t="e">
        <f t="shared" si="3"/>
        <v>#VALUE!</v>
      </c>
      <c r="C23" s="5" t="e">
        <f t="shared" si="3"/>
        <v>#VALUE!</v>
      </c>
      <c r="D23" s="5" t="e">
        <f t="shared" si="3"/>
        <v>#VALUE!</v>
      </c>
      <c r="E23" s="5" t="e">
        <f t="shared" si="3"/>
        <v>#VALUE!</v>
      </c>
      <c r="G23" t="s">
        <v>8</v>
      </c>
      <c r="H23" s="5">
        <f t="shared" si="4"/>
        <v>3.4115138592750567E-2</v>
      </c>
      <c r="I23" s="5">
        <f t="shared" si="4"/>
        <v>-1.8518518518518406E-2</v>
      </c>
      <c r="J23" s="5">
        <f t="shared" si="4"/>
        <v>9.4339622641509101E-3</v>
      </c>
      <c r="K23" s="5">
        <f t="shared" si="4"/>
        <v>0.40556199304750867</v>
      </c>
      <c r="L23" s="5">
        <f>L17/L11</f>
        <v>-1</v>
      </c>
      <c r="O23" t="s">
        <v>8</v>
      </c>
      <c r="P23" s="5" t="e">
        <f t="shared" si="5"/>
        <v>#VALUE!</v>
      </c>
      <c r="Q23" s="5" t="e">
        <f t="shared" si="5"/>
        <v>#VALUE!</v>
      </c>
      <c r="R23" s="44" t="e">
        <f t="shared" si="5"/>
        <v>#VALUE!</v>
      </c>
      <c r="S23" s="44" t="e">
        <f t="shared" si="5"/>
        <v>#VALUE!</v>
      </c>
    </row>
    <row r="24" spans="1:19" x14ac:dyDescent="0.3">
      <c r="A24" t="s">
        <v>9</v>
      </c>
      <c r="B24" s="5" t="e">
        <f t="shared" si="3"/>
        <v>#VALUE!</v>
      </c>
      <c r="C24" s="5" t="e">
        <f t="shared" si="3"/>
        <v>#VALUE!</v>
      </c>
      <c r="D24" s="5" t="e">
        <f t="shared" si="3"/>
        <v>#VALUE!</v>
      </c>
      <c r="E24" s="5" t="e">
        <f t="shared" si="3"/>
        <v>#VALUE!</v>
      </c>
      <c r="G24" t="s">
        <v>9</v>
      </c>
      <c r="H24" s="5">
        <f t="shared" si="4"/>
        <v>1.587301587301591E-2</v>
      </c>
      <c r="I24" s="5">
        <f t="shared" si="4"/>
        <v>-4.4673539518900365E-2</v>
      </c>
      <c r="J24" s="5">
        <f t="shared" si="4"/>
        <v>-8.9820359281436273E-3</v>
      </c>
      <c r="K24" s="5">
        <f t="shared" si="4"/>
        <v>-0.71285475792988318</v>
      </c>
      <c r="L24" s="5">
        <f>L18/L12</f>
        <v>-0.51145038167938928</v>
      </c>
      <c r="O24" t="s">
        <v>9</v>
      </c>
      <c r="P24" s="5" t="e">
        <f t="shared" si="5"/>
        <v>#VALUE!</v>
      </c>
      <c r="Q24" s="5" t="e">
        <f t="shared" si="5"/>
        <v>#VALUE!</v>
      </c>
      <c r="R24" s="44" t="e">
        <f t="shared" si="5"/>
        <v>#VALUE!</v>
      </c>
      <c r="S24" s="44" t="e">
        <f t="shared" si="5"/>
        <v>#VALUE!</v>
      </c>
    </row>
    <row r="25" spans="1:19" x14ac:dyDescent="0.3">
      <c r="A25" t="s">
        <v>15</v>
      </c>
      <c r="E25" s="5">
        <f>(SUM(E3:E6)-SUM(E9:E12))/SUM(E9:E12)</f>
        <v>-1</v>
      </c>
      <c r="K25" s="5">
        <f>(SUM(K3:K6)-SUM(K9:K12))/SUM(K9:K12)</f>
        <v>-7.4853397723352935E-2</v>
      </c>
      <c r="L25" s="5">
        <f>(SUM(L3:L6)-SUM(L9:L12))/SUM(L9:L12)</f>
        <v>-0.53956834532374098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S21"/>
  <sheetViews>
    <sheetView topLeftCell="H1"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16</v>
      </c>
      <c r="H3" s="11">
        <v>32.299999999999997</v>
      </c>
      <c r="I3" s="11">
        <v>23.5</v>
      </c>
      <c r="J3" s="11">
        <v>27.9</v>
      </c>
      <c r="K3" s="17">
        <v>5.45</v>
      </c>
      <c r="L3" s="16">
        <v>22.8</v>
      </c>
      <c r="O3" t="s">
        <v>16</v>
      </c>
      <c r="P3" t="s">
        <v>110</v>
      </c>
      <c r="Q3" t="s">
        <v>110</v>
      </c>
      <c r="R3" t="s">
        <v>110</v>
      </c>
      <c r="S3" t="s">
        <v>110</v>
      </c>
    </row>
    <row r="4" spans="1:19" x14ac:dyDescent="0.3">
      <c r="A4" t="s">
        <v>17</v>
      </c>
      <c r="B4" s="10">
        <v>38.1</v>
      </c>
      <c r="C4" s="10">
        <v>29.6</v>
      </c>
      <c r="D4" s="10">
        <v>33.799999999999997</v>
      </c>
      <c r="E4" s="16">
        <v>14.03</v>
      </c>
      <c r="G4" t="s">
        <v>17</v>
      </c>
      <c r="H4" s="11">
        <v>31</v>
      </c>
      <c r="I4" s="11">
        <v>22.1</v>
      </c>
      <c r="J4" s="11">
        <v>26.5</v>
      </c>
      <c r="K4" s="17">
        <v>8.14</v>
      </c>
      <c r="L4" s="16">
        <v>53.1</v>
      </c>
      <c r="O4" t="s">
        <v>17</v>
      </c>
      <c r="P4">
        <v>38.6</v>
      </c>
      <c r="Q4">
        <v>31</v>
      </c>
      <c r="R4">
        <v>34.799999999999997</v>
      </c>
      <c r="S4">
        <v>15.28</v>
      </c>
    </row>
    <row r="5" spans="1:19" x14ac:dyDescent="0.3">
      <c r="A5" t="s">
        <v>18</v>
      </c>
      <c r="B5" s="10">
        <v>38.700000000000003</v>
      </c>
      <c r="C5" s="10">
        <v>30.6</v>
      </c>
      <c r="D5" s="10">
        <v>34.700000000000003</v>
      </c>
      <c r="E5" s="16">
        <v>12.74</v>
      </c>
      <c r="G5" t="s">
        <v>18</v>
      </c>
      <c r="H5" s="11">
        <v>34.200000000000003</v>
      </c>
      <c r="I5" s="11">
        <v>23</v>
      </c>
      <c r="J5" s="11">
        <v>28.6</v>
      </c>
      <c r="K5" s="17">
        <v>2.66</v>
      </c>
      <c r="L5" s="16">
        <v>34.200000000000003</v>
      </c>
      <c r="O5" t="s">
        <v>18</v>
      </c>
      <c r="P5">
        <v>39.6</v>
      </c>
      <c r="Q5">
        <v>30.8</v>
      </c>
      <c r="R5">
        <v>35.200000000000003</v>
      </c>
      <c r="S5">
        <v>3.48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16</v>
      </c>
      <c r="H13" s="12">
        <f t="shared" ref="H13:L15" si="1">H3-H8</f>
        <v>-1.8000000000000043</v>
      </c>
      <c r="I13" s="12">
        <f t="shared" si="1"/>
        <v>-2.1000000000000014</v>
      </c>
      <c r="J13" s="12">
        <f t="shared" si="1"/>
        <v>-2</v>
      </c>
      <c r="K13" s="18">
        <f t="shared" si="1"/>
        <v>-0.38999999999999968</v>
      </c>
      <c r="L13" s="16">
        <f t="shared" si="1"/>
        <v>7.2000000000000011</v>
      </c>
      <c r="O13" t="s">
        <v>16</v>
      </c>
      <c r="P13" s="12" t="e">
        <f t="shared" ref="P13:S15" si="2">P3-P8</f>
        <v>#VALUE!</v>
      </c>
      <c r="Q13" s="12" t="e">
        <f t="shared" si="2"/>
        <v>#VALUE!</v>
      </c>
      <c r="R13" s="12" t="e">
        <f t="shared" si="2"/>
        <v>#VALUE!</v>
      </c>
      <c r="S13" s="18" t="e">
        <f t="shared" si="2"/>
        <v>#VALUE!</v>
      </c>
    </row>
    <row r="14" spans="1:19" x14ac:dyDescent="0.3">
      <c r="A14" t="s">
        <v>17</v>
      </c>
      <c r="B14" s="12">
        <f t="shared" si="0"/>
        <v>-1.6000000000000014</v>
      </c>
      <c r="C14" s="12">
        <f t="shared" si="0"/>
        <v>-0.5</v>
      </c>
      <c r="D14" s="12">
        <f t="shared" si="0"/>
        <v>-1.1000000000000014</v>
      </c>
      <c r="E14" s="18">
        <f t="shared" si="0"/>
        <v>-1.370000000000001</v>
      </c>
      <c r="G14" t="s">
        <v>17</v>
      </c>
      <c r="H14" s="12">
        <f t="shared" si="1"/>
        <v>-1.7999999999999972</v>
      </c>
      <c r="I14" s="12">
        <f t="shared" si="1"/>
        <v>-1.5999999999999979</v>
      </c>
      <c r="J14" s="12">
        <f t="shared" si="1"/>
        <v>-1.8000000000000007</v>
      </c>
      <c r="K14" s="18">
        <f t="shared" si="1"/>
        <v>2.7900000000000009</v>
      </c>
      <c r="L14" s="16">
        <f t="shared" si="1"/>
        <v>25.400000000000002</v>
      </c>
      <c r="O14" t="s">
        <v>17</v>
      </c>
      <c r="P14" s="12">
        <f t="shared" si="2"/>
        <v>-1.8999999999999986</v>
      </c>
      <c r="Q14" s="12">
        <f t="shared" si="2"/>
        <v>-1.2999999999999972</v>
      </c>
      <c r="R14" s="12">
        <f t="shared" si="2"/>
        <v>-1.6000000000000014</v>
      </c>
      <c r="S14" s="18">
        <f t="shared" si="2"/>
        <v>6.8999999999999986</v>
      </c>
    </row>
    <row r="15" spans="1:19" x14ac:dyDescent="0.3">
      <c r="A15" t="s">
        <v>18</v>
      </c>
      <c r="B15" s="12">
        <f t="shared" si="0"/>
        <v>-2.0999999999999943</v>
      </c>
      <c r="C15" s="12">
        <f t="shared" si="0"/>
        <v>-9.9999999999997868E-2</v>
      </c>
      <c r="D15" s="12">
        <f t="shared" si="0"/>
        <v>-1.0999999999999943</v>
      </c>
      <c r="E15" s="18">
        <f t="shared" si="0"/>
        <v>2.2100000000000009</v>
      </c>
      <c r="G15" t="s">
        <v>18</v>
      </c>
      <c r="H15" s="12">
        <f t="shared" si="1"/>
        <v>-1</v>
      </c>
      <c r="I15" s="12">
        <f t="shared" si="1"/>
        <v>-1.8999999999999986</v>
      </c>
      <c r="J15" s="12">
        <f t="shared" si="1"/>
        <v>-1.5</v>
      </c>
      <c r="K15" s="18">
        <f t="shared" si="1"/>
        <v>-1.4699999999999998</v>
      </c>
      <c r="L15" s="16">
        <f t="shared" si="1"/>
        <v>17.400000000000002</v>
      </c>
      <c r="O15" t="s">
        <v>18</v>
      </c>
      <c r="P15" s="12">
        <f t="shared" si="2"/>
        <v>-1.6999999999999957</v>
      </c>
      <c r="Q15" s="12">
        <f t="shared" si="2"/>
        <v>-1.3000000000000007</v>
      </c>
      <c r="R15" s="12">
        <f t="shared" si="2"/>
        <v>-1.5</v>
      </c>
      <c r="S15" s="18">
        <f t="shared" si="2"/>
        <v>-3.0100000000000002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16</v>
      </c>
      <c r="H18" s="5">
        <f t="shared" ref="H18:L20" si="4">H13/H8</f>
        <v>-5.2785923753665809E-2</v>
      </c>
      <c r="I18" s="5">
        <f t="shared" si="4"/>
        <v>-8.2031250000000056E-2</v>
      </c>
      <c r="J18" s="5">
        <f t="shared" si="4"/>
        <v>-6.6889632107023408E-2</v>
      </c>
      <c r="K18" s="5">
        <f t="shared" si="4"/>
        <v>-6.6780821917808167E-2</v>
      </c>
      <c r="L18" s="5">
        <f t="shared" si="4"/>
        <v>0.46153846153846162</v>
      </c>
      <c r="O18" t="s">
        <v>16</v>
      </c>
      <c r="P18" s="5" t="e">
        <f t="shared" ref="P18:S20" si="5">P13/P8</f>
        <v>#VALUE!</v>
      </c>
      <c r="Q18" s="5" t="e">
        <f t="shared" si="5"/>
        <v>#VALUE!</v>
      </c>
      <c r="R18" s="5" t="e">
        <f t="shared" si="5"/>
        <v>#VALUE!</v>
      </c>
      <c r="S18" s="5" t="e">
        <f t="shared" si="5"/>
        <v>#VALUE!</v>
      </c>
    </row>
    <row r="19" spans="1:19" x14ac:dyDescent="0.3">
      <c r="A19" t="s">
        <v>17</v>
      </c>
      <c r="B19" s="5">
        <f t="shared" si="3"/>
        <v>-4.0302267002518925E-2</v>
      </c>
      <c r="C19" s="5">
        <f t="shared" si="3"/>
        <v>-1.6611295681063121E-2</v>
      </c>
      <c r="D19" s="5">
        <f t="shared" si="3"/>
        <v>-3.1518624641833852E-2</v>
      </c>
      <c r="E19" s="5">
        <f t="shared" si="3"/>
        <v>-8.8961038961039018E-2</v>
      </c>
      <c r="G19" t="s">
        <v>17</v>
      </c>
      <c r="H19" s="5">
        <f t="shared" si="4"/>
        <v>-5.4878048780487722E-2</v>
      </c>
      <c r="I19" s="5">
        <f t="shared" si="4"/>
        <v>-6.7510548523206662E-2</v>
      </c>
      <c r="J19" s="5">
        <f t="shared" si="4"/>
        <v>-6.3604240282685534E-2</v>
      </c>
      <c r="K19" s="5">
        <f t="shared" si="4"/>
        <v>0.521495327102804</v>
      </c>
      <c r="L19" s="5">
        <f t="shared" si="4"/>
        <v>0.91696750902527091</v>
      </c>
      <c r="O19" t="s">
        <v>17</v>
      </c>
      <c r="P19" s="5">
        <f t="shared" si="5"/>
        <v>-4.6913580246913548E-2</v>
      </c>
      <c r="Q19" s="5">
        <f t="shared" si="5"/>
        <v>-4.0247678018575768E-2</v>
      </c>
      <c r="R19" s="5">
        <f t="shared" si="5"/>
        <v>-4.3956043956043994E-2</v>
      </c>
      <c r="S19" s="5">
        <f t="shared" si="5"/>
        <v>0.82338902147971338</v>
      </c>
    </row>
    <row r="20" spans="1:19" x14ac:dyDescent="0.3">
      <c r="A20" t="s">
        <v>18</v>
      </c>
      <c r="B20" s="5">
        <f t="shared" si="3"/>
        <v>-5.1470588235293983E-2</v>
      </c>
      <c r="C20" s="5">
        <f t="shared" si="3"/>
        <v>-3.2573289902279438E-3</v>
      </c>
      <c r="D20" s="5">
        <f t="shared" si="3"/>
        <v>-3.0726256983240066E-2</v>
      </c>
      <c r="E20" s="5">
        <f t="shared" si="3"/>
        <v>0.20987654320987664</v>
      </c>
      <c r="G20" t="s">
        <v>18</v>
      </c>
      <c r="H20" s="5">
        <f t="shared" si="4"/>
        <v>-2.8409090909090908E-2</v>
      </c>
      <c r="I20" s="5">
        <f t="shared" si="4"/>
        <v>-7.6305220883534086E-2</v>
      </c>
      <c r="J20" s="5">
        <f t="shared" si="4"/>
        <v>-4.9833887043189369E-2</v>
      </c>
      <c r="K20" s="5">
        <f t="shared" si="4"/>
        <v>-0.35593220338983045</v>
      </c>
      <c r="L20" s="5">
        <f>L15/L10</f>
        <v>1.0357142857142858</v>
      </c>
      <c r="O20" t="s">
        <v>18</v>
      </c>
      <c r="P20" s="5">
        <f t="shared" si="5"/>
        <v>-4.1162227602905471E-2</v>
      </c>
      <c r="Q20" s="5">
        <f t="shared" si="5"/>
        <v>-4.0498442367601264E-2</v>
      </c>
      <c r="R20" s="5">
        <f t="shared" si="5"/>
        <v>-4.0871934604904632E-2</v>
      </c>
      <c r="S20" s="5">
        <f t="shared" si="5"/>
        <v>-0.46379044684129433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-0.33341633466135467</v>
      </c>
      <c r="H21" s="13"/>
      <c r="I21" s="13"/>
      <c r="J21" s="13"/>
      <c r="K21" s="5">
        <f>(SUM(K3:K5)-SUM(K8:K10))/SUM(K8:K10)</f>
        <v>6.0704960835509116E-2</v>
      </c>
      <c r="L21" s="5">
        <f>(SUM(L3:L5)-SUM(L8:L10))/SUM(L8:L10)</f>
        <v>0.83194675540765417</v>
      </c>
      <c r="P21" s="13"/>
      <c r="Q21" s="13"/>
      <c r="R21" s="13"/>
      <c r="S21" s="5">
        <f>(SUM(S3:S5)-SUM(S8:S10))/SUM(S8:S10)</f>
        <v>-0.20910623946037105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D00-000000000000}">
  <dimension ref="A1:S115"/>
  <sheetViews>
    <sheetView workbookViewId="0">
      <selection activeCell="E6" sqref="E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42.7</v>
      </c>
      <c r="C3" s="10">
        <v>31.4</v>
      </c>
      <c r="D3" s="10">
        <v>37</v>
      </c>
      <c r="E3" s="16">
        <v>12.13</v>
      </c>
      <c r="G3" t="s">
        <v>31</v>
      </c>
      <c r="H3" s="11">
        <v>38.799999999999997</v>
      </c>
      <c r="I3" s="11">
        <v>27.4</v>
      </c>
      <c r="J3" s="11">
        <v>33.1</v>
      </c>
      <c r="K3" s="17">
        <v>2.58</v>
      </c>
      <c r="L3" s="16">
        <v>7.3</v>
      </c>
      <c r="O3" t="s">
        <v>31</v>
      </c>
      <c r="P3" s="11">
        <v>41.8</v>
      </c>
      <c r="Q3" s="11">
        <v>32.5</v>
      </c>
      <c r="R3" s="11">
        <v>37.200000000000003</v>
      </c>
      <c r="S3" s="17">
        <v>4.71</v>
      </c>
    </row>
    <row r="4" spans="1:19" x14ac:dyDescent="0.3">
      <c r="A4" t="s">
        <v>32</v>
      </c>
      <c r="B4" s="10">
        <v>48</v>
      </c>
      <c r="C4" s="10">
        <v>34.6</v>
      </c>
      <c r="D4" s="10">
        <v>41.3</v>
      </c>
      <c r="E4" s="16">
        <v>11</v>
      </c>
      <c r="G4" t="s">
        <v>32</v>
      </c>
      <c r="H4" s="11">
        <v>45.6</v>
      </c>
      <c r="I4" s="11">
        <v>33.299999999999997</v>
      </c>
      <c r="J4" s="11">
        <v>39.5</v>
      </c>
      <c r="K4" s="17">
        <v>7.48</v>
      </c>
      <c r="L4" s="16">
        <v>1.1000000000000001</v>
      </c>
      <c r="O4" t="s">
        <v>32</v>
      </c>
      <c r="P4" s="11">
        <v>46</v>
      </c>
      <c r="Q4" s="11">
        <v>35.799999999999997</v>
      </c>
      <c r="R4" s="11">
        <v>40.9</v>
      </c>
      <c r="S4" s="17">
        <v>8.4700000000000006</v>
      </c>
    </row>
    <row r="5" spans="1:19" x14ac:dyDescent="0.3">
      <c r="A5" t="s">
        <v>33</v>
      </c>
      <c r="B5" s="10">
        <v>50</v>
      </c>
      <c r="C5" s="10">
        <v>39.200000000000003</v>
      </c>
      <c r="D5" s="10">
        <v>44.6</v>
      </c>
      <c r="E5" s="16">
        <v>19.72</v>
      </c>
      <c r="G5" t="s">
        <v>33</v>
      </c>
      <c r="H5" s="11">
        <v>51.6</v>
      </c>
      <c r="I5" s="11">
        <v>38</v>
      </c>
      <c r="J5" s="11">
        <v>44.8</v>
      </c>
      <c r="K5" s="17">
        <v>5.69</v>
      </c>
      <c r="L5" s="16">
        <v>0</v>
      </c>
      <c r="O5" t="s">
        <v>33</v>
      </c>
      <c r="P5" s="11">
        <v>47.9</v>
      </c>
      <c r="Q5" s="11">
        <v>39.5</v>
      </c>
      <c r="R5" s="11">
        <v>43.7</v>
      </c>
      <c r="S5" s="17">
        <v>6.75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-1</v>
      </c>
      <c r="C13" s="12">
        <f t="shared" si="0"/>
        <v>-0.5</v>
      </c>
      <c r="D13" s="12">
        <f t="shared" si="0"/>
        <v>-0.79999999999999716</v>
      </c>
      <c r="E13" s="18">
        <f t="shared" si="0"/>
        <v>1.2400000000000002</v>
      </c>
      <c r="G13" t="s">
        <v>31</v>
      </c>
      <c r="H13" s="12">
        <f t="shared" ref="H13:L15" si="1">H3-H8</f>
        <v>-0.80000000000000426</v>
      </c>
      <c r="I13" s="12">
        <f t="shared" si="1"/>
        <v>-0.5</v>
      </c>
      <c r="J13" s="12">
        <f t="shared" si="1"/>
        <v>-0.69999999999999574</v>
      </c>
      <c r="K13" s="18">
        <f t="shared" si="1"/>
        <v>-1.1999999999999997</v>
      </c>
      <c r="L13" s="16">
        <f t="shared" si="1"/>
        <v>-4.3</v>
      </c>
      <c r="O13" t="s">
        <v>31</v>
      </c>
      <c r="P13" s="12">
        <f t="shared" ref="P13:S15" si="2">P3-P8</f>
        <v>-1.3000000000000043</v>
      </c>
      <c r="Q13" s="12">
        <f t="shared" si="2"/>
        <v>-0.39999999999999858</v>
      </c>
      <c r="R13" s="12">
        <f t="shared" si="2"/>
        <v>-0.69999999999999574</v>
      </c>
      <c r="S13" s="18">
        <f t="shared" si="2"/>
        <v>-1.4400000000000004</v>
      </c>
    </row>
    <row r="14" spans="1:19" x14ac:dyDescent="0.3">
      <c r="A14" t="s">
        <v>32</v>
      </c>
      <c r="B14" s="12">
        <f t="shared" si="0"/>
        <v>-1.3999999999999986</v>
      </c>
      <c r="C14" s="12">
        <f t="shared" si="0"/>
        <v>-0.89999999999999858</v>
      </c>
      <c r="D14" s="12">
        <f t="shared" si="0"/>
        <v>-1.2000000000000028</v>
      </c>
      <c r="E14" s="18">
        <f t="shared" si="0"/>
        <v>1.6199999999999992</v>
      </c>
      <c r="G14" t="s">
        <v>32</v>
      </c>
      <c r="H14" s="12">
        <f t="shared" si="1"/>
        <v>-2.7999999999999972</v>
      </c>
      <c r="I14" s="12">
        <f t="shared" si="1"/>
        <v>0</v>
      </c>
      <c r="J14" s="12">
        <f t="shared" si="1"/>
        <v>-1.2999999999999972</v>
      </c>
      <c r="K14" s="18">
        <f t="shared" si="1"/>
        <v>4.5400000000000009</v>
      </c>
      <c r="L14" s="16">
        <f t="shared" si="1"/>
        <v>0</v>
      </c>
      <c r="O14" t="s">
        <v>32</v>
      </c>
      <c r="P14" s="12">
        <f t="shared" si="2"/>
        <v>-2.2000000000000028</v>
      </c>
      <c r="Q14" s="12">
        <f t="shared" si="2"/>
        <v>-1</v>
      </c>
      <c r="R14" s="12">
        <f t="shared" si="2"/>
        <v>-1.6000000000000014</v>
      </c>
      <c r="S14" s="18">
        <f t="shared" si="2"/>
        <v>4.120000000000001</v>
      </c>
    </row>
    <row r="15" spans="1:19" x14ac:dyDescent="0.3">
      <c r="A15" t="s">
        <v>33</v>
      </c>
      <c r="B15" s="12">
        <f t="shared" si="0"/>
        <v>-5.8999999999999986</v>
      </c>
      <c r="C15" s="12">
        <f t="shared" si="0"/>
        <v>-2.1999999999999957</v>
      </c>
      <c r="D15" s="12">
        <f t="shared" si="0"/>
        <v>-4</v>
      </c>
      <c r="E15" s="18">
        <f t="shared" si="0"/>
        <v>11.52</v>
      </c>
      <c r="G15" t="s">
        <v>33</v>
      </c>
      <c r="H15" s="12">
        <f t="shared" si="1"/>
        <v>-5</v>
      </c>
      <c r="I15" s="12">
        <f t="shared" si="1"/>
        <v>-2.6000000000000014</v>
      </c>
      <c r="J15" s="12">
        <f t="shared" si="1"/>
        <v>-3.8000000000000043</v>
      </c>
      <c r="K15" s="18">
        <f t="shared" si="1"/>
        <v>2.2900000000000005</v>
      </c>
      <c r="L15" s="16">
        <f t="shared" si="1"/>
        <v>0</v>
      </c>
      <c r="O15" t="s">
        <v>33</v>
      </c>
      <c r="P15" s="12">
        <f t="shared" si="2"/>
        <v>-5.2000000000000028</v>
      </c>
      <c r="Q15" s="12">
        <f t="shared" si="2"/>
        <v>-2.8999999999999986</v>
      </c>
      <c r="R15" s="12">
        <f t="shared" si="2"/>
        <v>-4.0999999999999943</v>
      </c>
      <c r="S15" s="18">
        <f t="shared" si="2"/>
        <v>2.5199999999999996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-2.2883295194508008E-2</v>
      </c>
      <c r="C18" s="5">
        <f t="shared" si="3"/>
        <v>-1.5673981191222573E-2</v>
      </c>
      <c r="D18" s="5">
        <f t="shared" si="3"/>
        <v>-2.116402116402109E-2</v>
      </c>
      <c r="E18" s="5">
        <f t="shared" si="3"/>
        <v>0.11386593204775024</v>
      </c>
      <c r="G18" t="s">
        <v>31</v>
      </c>
      <c r="H18" s="5">
        <f t="shared" ref="H18:L20" si="4">H13/H8</f>
        <v>-2.0202020202020308E-2</v>
      </c>
      <c r="I18" s="5">
        <f t="shared" si="4"/>
        <v>-1.7921146953405021E-2</v>
      </c>
      <c r="J18" s="5">
        <f t="shared" si="4"/>
        <v>-2.071005917159751E-2</v>
      </c>
      <c r="K18" s="5">
        <f t="shared" si="4"/>
        <v>-0.31746031746031739</v>
      </c>
      <c r="L18" s="5">
        <f t="shared" si="4"/>
        <v>-0.37068965517241381</v>
      </c>
      <c r="O18" t="s">
        <v>31</v>
      </c>
      <c r="P18" s="5">
        <f t="shared" ref="P18:S20" si="5">P13/P8</f>
        <v>-3.0162412993039543E-2</v>
      </c>
      <c r="Q18" s="5">
        <f t="shared" si="5"/>
        <v>-1.2158054711246157E-2</v>
      </c>
      <c r="R18" s="5">
        <f t="shared" si="5"/>
        <v>-1.8469656992084322E-2</v>
      </c>
      <c r="S18" s="5">
        <f t="shared" si="5"/>
        <v>-0.23414634146341468</v>
      </c>
    </row>
    <row r="19" spans="1:19" x14ac:dyDescent="0.3">
      <c r="A19" t="s">
        <v>32</v>
      </c>
      <c r="B19" s="5">
        <f t="shared" si="3"/>
        <v>-2.8340080971659892E-2</v>
      </c>
      <c r="C19" s="5">
        <f t="shared" si="3"/>
        <v>-2.5352112676056297E-2</v>
      </c>
      <c r="D19" s="5">
        <f t="shared" si="3"/>
        <v>-2.8235294117647126E-2</v>
      </c>
      <c r="E19" s="5">
        <f t="shared" si="3"/>
        <v>0.17270788912579949</v>
      </c>
      <c r="G19" t="s">
        <v>32</v>
      </c>
      <c r="H19" s="5">
        <f t="shared" si="4"/>
        <v>-5.7851239669421434E-2</v>
      </c>
      <c r="I19" s="5">
        <f t="shared" si="4"/>
        <v>0</v>
      </c>
      <c r="J19" s="5">
        <f t="shared" si="4"/>
        <v>-3.1862745098039151E-2</v>
      </c>
      <c r="K19" s="5">
        <f t="shared" si="4"/>
        <v>1.5442176870748303</v>
      </c>
      <c r="L19" s="5">
        <f t="shared" si="4"/>
        <v>0</v>
      </c>
      <c r="O19" t="s">
        <v>32</v>
      </c>
      <c r="P19" s="5">
        <f t="shared" si="5"/>
        <v>-4.5643153526971007E-2</v>
      </c>
      <c r="Q19" s="5">
        <f t="shared" si="5"/>
        <v>-2.7173913043478264E-2</v>
      </c>
      <c r="R19" s="5">
        <f t="shared" si="5"/>
        <v>-3.7647058823529443E-2</v>
      </c>
      <c r="S19" s="5">
        <f t="shared" si="5"/>
        <v>0.94712643678160946</v>
      </c>
    </row>
    <row r="20" spans="1:19" x14ac:dyDescent="0.3">
      <c r="A20" t="s">
        <v>33</v>
      </c>
      <c r="B20" s="5">
        <f t="shared" si="3"/>
        <v>-0.10554561717352413</v>
      </c>
      <c r="C20" s="5">
        <f t="shared" si="3"/>
        <v>-5.3140096618357384E-2</v>
      </c>
      <c r="D20" s="5">
        <f t="shared" si="3"/>
        <v>-8.2304526748971193E-2</v>
      </c>
      <c r="E20" s="5">
        <f t="shared" si="3"/>
        <v>1.4048780487804879</v>
      </c>
      <c r="G20" t="s">
        <v>33</v>
      </c>
      <c r="H20" s="5">
        <f t="shared" si="4"/>
        <v>-8.8339222614840993E-2</v>
      </c>
      <c r="I20" s="5">
        <f t="shared" si="4"/>
        <v>-6.4039408866995107E-2</v>
      </c>
      <c r="J20" s="5">
        <f t="shared" si="4"/>
        <v>-7.8189300411522722E-2</v>
      </c>
      <c r="K20" s="5">
        <f t="shared" si="4"/>
        <v>0.67352941176470604</v>
      </c>
      <c r="L20" s="5"/>
      <c r="O20" t="s">
        <v>33</v>
      </c>
      <c r="P20" s="5">
        <f t="shared" si="5"/>
        <v>-9.7928436911487809E-2</v>
      </c>
      <c r="Q20" s="5">
        <f t="shared" si="5"/>
        <v>-6.8396226415094311E-2</v>
      </c>
      <c r="R20" s="5">
        <f t="shared" si="5"/>
        <v>-8.5774058577405748E-2</v>
      </c>
      <c r="S20" s="5">
        <f t="shared" si="5"/>
        <v>0.59574468085106369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0.50509308043554613</v>
      </c>
      <c r="H21" s="13"/>
      <c r="I21" s="13"/>
      <c r="J21" s="13"/>
      <c r="K21" s="5">
        <f>(SUM(K3:K5)-SUM(K8:K10))/SUM(K8:K10)</f>
        <v>0.55632411067193688</v>
      </c>
      <c r="L21" s="5">
        <f>(SUM(L3:L5)-SUM(L8:L10))/SUM(L8:L10)</f>
        <v>-0.33858267716535428</v>
      </c>
      <c r="P21" s="13"/>
      <c r="Q21" s="13"/>
      <c r="R21" s="13"/>
      <c r="S21" s="5">
        <f>(SUM(S3:S5)-SUM(S8:S10))/SUM(S8:S10)</f>
        <v>0.35302104548540386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E00-000000000000}">
  <dimension ref="A1:S20"/>
  <sheetViews>
    <sheetView workbookViewId="0">
      <selection activeCell="F4" sqref="F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57.8</v>
      </c>
      <c r="C3" s="10">
        <v>46.9</v>
      </c>
      <c r="D3" s="10">
        <v>52.4</v>
      </c>
      <c r="E3" s="16">
        <v>9.56</v>
      </c>
      <c r="G3" t="s">
        <v>36</v>
      </c>
      <c r="H3" s="1">
        <v>61.7</v>
      </c>
      <c r="I3" s="1">
        <v>45.9</v>
      </c>
      <c r="J3" s="1">
        <v>53.8</v>
      </c>
      <c r="K3" s="1">
        <v>2.69</v>
      </c>
      <c r="L3" s="1">
        <v>0</v>
      </c>
      <c r="O3" t="s">
        <v>36</v>
      </c>
      <c r="P3">
        <v>56.2</v>
      </c>
      <c r="Q3">
        <v>46.6</v>
      </c>
      <c r="R3">
        <v>51.4</v>
      </c>
      <c r="S3">
        <v>2.39</v>
      </c>
    </row>
    <row r="4" spans="1:19" x14ac:dyDescent="0.3">
      <c r="A4" t="s">
        <v>37</v>
      </c>
      <c r="B4" s="10">
        <v>63.5</v>
      </c>
      <c r="C4" s="10">
        <v>49.5</v>
      </c>
      <c r="D4" s="10">
        <v>56.5</v>
      </c>
      <c r="E4" s="16">
        <v>6.12</v>
      </c>
      <c r="G4" t="s">
        <v>37</v>
      </c>
      <c r="H4" s="11">
        <v>65.400000000000006</v>
      </c>
      <c r="I4" s="11">
        <v>49.4</v>
      </c>
      <c r="J4" s="11">
        <v>57.4</v>
      </c>
      <c r="K4" s="17">
        <v>4.0999999999999996</v>
      </c>
      <c r="L4" s="16">
        <v>0</v>
      </c>
      <c r="O4" t="s">
        <v>37</v>
      </c>
      <c r="P4">
        <v>58.3</v>
      </c>
      <c r="Q4">
        <v>50.4</v>
      </c>
      <c r="R4">
        <v>54.3</v>
      </c>
      <c r="S4">
        <v>3.47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-3</v>
      </c>
      <c r="C11" s="12">
        <f t="shared" si="0"/>
        <v>-0.39999999999999858</v>
      </c>
      <c r="D11" s="12">
        <f t="shared" si="0"/>
        <v>-1.7000000000000028</v>
      </c>
      <c r="E11" s="18">
        <f t="shared" si="0"/>
        <v>2.9600000000000009</v>
      </c>
      <c r="G11" t="s">
        <v>36</v>
      </c>
      <c r="H11" s="12">
        <f t="shared" ref="H11:L12" si="1">H3-H7</f>
        <v>-0.5</v>
      </c>
      <c r="I11" s="12">
        <f t="shared" si="1"/>
        <v>-1</v>
      </c>
      <c r="J11" s="12">
        <f t="shared" si="1"/>
        <v>-0.80000000000000426</v>
      </c>
      <c r="K11" s="18">
        <f t="shared" si="1"/>
        <v>-0.55000000000000027</v>
      </c>
      <c r="L11" s="16">
        <f t="shared" si="1"/>
        <v>0</v>
      </c>
      <c r="O11" t="s">
        <v>36</v>
      </c>
      <c r="P11" s="12">
        <f t="shared" ref="P11:S12" si="2">P3-P7</f>
        <v>-1.5999999999999943</v>
      </c>
      <c r="Q11" s="12">
        <f t="shared" si="2"/>
        <v>-1.1999999999999957</v>
      </c>
      <c r="R11" s="12">
        <f t="shared" si="2"/>
        <v>-1.3999999999999986</v>
      </c>
      <c r="S11" s="18">
        <f t="shared" si="2"/>
        <v>-0.5</v>
      </c>
    </row>
    <row r="12" spans="1:19" x14ac:dyDescent="0.3">
      <c r="A12" t="s">
        <v>37</v>
      </c>
      <c r="B12" s="12">
        <f t="shared" si="0"/>
        <v>-0.39999999999999858</v>
      </c>
      <c r="C12" s="12">
        <f t="shared" si="0"/>
        <v>-1.8999999999999986</v>
      </c>
      <c r="D12" s="12">
        <f t="shared" si="0"/>
        <v>-1.2000000000000028</v>
      </c>
      <c r="E12" s="18">
        <f t="shared" si="0"/>
        <v>-0.45000000000000018</v>
      </c>
      <c r="G12" t="s">
        <v>37</v>
      </c>
      <c r="H12" s="12">
        <f t="shared" si="1"/>
        <v>1.5000000000000071</v>
      </c>
      <c r="I12" s="12">
        <f t="shared" si="1"/>
        <v>-0.5</v>
      </c>
      <c r="J12" s="12">
        <f t="shared" si="1"/>
        <v>0.5</v>
      </c>
      <c r="K12" s="18">
        <f t="shared" si="1"/>
        <v>-0.5</v>
      </c>
      <c r="L12" s="16">
        <f t="shared" si="1"/>
        <v>0</v>
      </c>
      <c r="O12" t="s">
        <v>37</v>
      </c>
      <c r="P12" s="12">
        <f t="shared" si="2"/>
        <v>-2.1000000000000014</v>
      </c>
      <c r="Q12" s="12">
        <f t="shared" si="2"/>
        <v>-1.5</v>
      </c>
      <c r="R12" s="12">
        <f t="shared" si="2"/>
        <v>-1.9000000000000057</v>
      </c>
      <c r="S12" s="18">
        <f t="shared" si="2"/>
        <v>-0.64999999999999991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-4.9342105263157895E-2</v>
      </c>
      <c r="C15" s="5">
        <f t="shared" si="3"/>
        <v>-8.456659619450288E-3</v>
      </c>
      <c r="D15" s="5">
        <f t="shared" si="3"/>
        <v>-3.1423290203327223E-2</v>
      </c>
      <c r="E15" s="5">
        <f t="shared" si="3"/>
        <v>0.44848484848484865</v>
      </c>
      <c r="G15" t="s">
        <v>36</v>
      </c>
      <c r="H15" s="5">
        <f t="shared" ref="H15:K16" si="4">H11/H7</f>
        <v>-8.0385852090032149E-3</v>
      </c>
      <c r="I15" s="5">
        <f t="shared" si="4"/>
        <v>-2.1321961620469083E-2</v>
      </c>
      <c r="J15" s="5">
        <f t="shared" si="4"/>
        <v>-1.465201465201473E-2</v>
      </c>
      <c r="K15" s="5">
        <f t="shared" si="4"/>
        <v>-0.16975308641975315</v>
      </c>
      <c r="L15" s="5"/>
      <c r="O15" t="s">
        <v>36</v>
      </c>
      <c r="P15" s="5">
        <f t="shared" ref="P15:S16" si="5">P11/P7</f>
        <v>-2.7681660899653883E-2</v>
      </c>
      <c r="Q15" s="5">
        <f t="shared" si="5"/>
        <v>-2.5104602510460164E-2</v>
      </c>
      <c r="R15" s="5">
        <f t="shared" si="5"/>
        <v>-2.6515151515151488E-2</v>
      </c>
      <c r="S15" s="5">
        <f t="shared" si="5"/>
        <v>-0.17301038062283736</v>
      </c>
    </row>
    <row r="16" spans="1:19" x14ac:dyDescent="0.3">
      <c r="A16" t="s">
        <v>37</v>
      </c>
      <c r="B16" s="5">
        <f t="shared" si="3"/>
        <v>-6.2597809076682092E-3</v>
      </c>
      <c r="C16" s="5">
        <f t="shared" si="3"/>
        <v>-3.6964980544747054E-2</v>
      </c>
      <c r="D16" s="5">
        <f t="shared" si="3"/>
        <v>-2.0797227036395194E-2</v>
      </c>
      <c r="E16" s="5">
        <f t="shared" si="3"/>
        <v>-6.8493150684931531E-2</v>
      </c>
      <c r="G16" t="s">
        <v>37</v>
      </c>
      <c r="H16" s="5">
        <f t="shared" si="4"/>
        <v>2.3474178403755982E-2</v>
      </c>
      <c r="I16" s="5">
        <f t="shared" si="4"/>
        <v>-1.002004008016032E-2</v>
      </c>
      <c r="J16" s="5">
        <f t="shared" si="4"/>
        <v>8.7873462214411256E-3</v>
      </c>
      <c r="K16" s="5">
        <f t="shared" si="4"/>
        <v>-0.10869565217391305</v>
      </c>
      <c r="L16" s="5"/>
      <c r="O16" t="s">
        <v>37</v>
      </c>
      <c r="P16" s="5">
        <f t="shared" si="5"/>
        <v>-3.4768211920529826E-2</v>
      </c>
      <c r="Q16" s="5">
        <f t="shared" si="5"/>
        <v>-2.8901734104046242E-2</v>
      </c>
      <c r="R16" s="5">
        <f t="shared" si="5"/>
        <v>-3.3807829181494761E-2</v>
      </c>
      <c r="S16" s="5">
        <f t="shared" si="5"/>
        <v>-0.15776699029126212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0.19058466211085801</v>
      </c>
      <c r="H17" s="13"/>
      <c r="I17" s="13"/>
      <c r="J17" s="13"/>
      <c r="K17" s="5">
        <f>(SUM(K3:K4)-SUM(K7:K8))/SUM(K7:K8)</f>
        <v>-0.13392857142857151</v>
      </c>
      <c r="L17" s="5"/>
      <c r="P17" s="13"/>
      <c r="Q17" s="13"/>
      <c r="R17" s="13"/>
      <c r="S17" s="5">
        <f>(SUM(S3:S4)-SUM(S7:S8))/SUM(S7:S8)</f>
        <v>-0.1640513552068473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70.900000000000006</v>
      </c>
      <c r="C3" s="2">
        <v>52.5</v>
      </c>
      <c r="D3" s="2">
        <v>61.7</v>
      </c>
      <c r="E3" s="2">
        <v>0.95</v>
      </c>
      <c r="G3" t="s">
        <v>6</v>
      </c>
      <c r="H3" s="4">
        <v>66.5</v>
      </c>
      <c r="I3" s="4">
        <v>47.3</v>
      </c>
      <c r="J3" s="4">
        <v>56.9</v>
      </c>
      <c r="K3" s="4">
        <v>1.2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62.7</v>
      </c>
      <c r="C4" s="2">
        <v>50.6</v>
      </c>
      <c r="D4" s="2">
        <v>56.7</v>
      </c>
      <c r="E4" s="2">
        <v>26.98</v>
      </c>
      <c r="G4" t="s">
        <v>7</v>
      </c>
      <c r="H4" s="4">
        <v>57.1</v>
      </c>
      <c r="I4" s="4">
        <v>47.3</v>
      </c>
      <c r="J4" s="4">
        <v>52.2</v>
      </c>
      <c r="K4" s="4">
        <v>8.0500000000000007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53.9</v>
      </c>
      <c r="C5" s="2">
        <v>41.2</v>
      </c>
      <c r="D5" s="2">
        <v>47.6</v>
      </c>
      <c r="E5" s="2">
        <v>26.99</v>
      </c>
      <c r="G5" t="s">
        <v>8</v>
      </c>
      <c r="H5" s="4">
        <v>49.3</v>
      </c>
      <c r="I5" s="4">
        <v>39.9</v>
      </c>
      <c r="J5" s="4">
        <v>44.6</v>
      </c>
      <c r="K5" s="4">
        <v>7.78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42.3</v>
      </c>
      <c r="C6" s="4">
        <v>29.7</v>
      </c>
      <c r="D6" s="4">
        <v>36</v>
      </c>
      <c r="E6" s="4">
        <v>15.59</v>
      </c>
      <c r="G6" t="s">
        <v>9</v>
      </c>
      <c r="H6" s="4">
        <v>33</v>
      </c>
      <c r="I6" s="4">
        <v>23.6</v>
      </c>
      <c r="J6" s="4">
        <v>28.3</v>
      </c>
      <c r="K6" s="4">
        <v>3.91</v>
      </c>
      <c r="L6" s="4">
        <v>20.100000000000001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6.7000000000000028</v>
      </c>
      <c r="C15" s="1">
        <f t="shared" si="0"/>
        <v>0.70000000000000284</v>
      </c>
      <c r="D15" s="1">
        <f t="shared" si="0"/>
        <v>3.8000000000000043</v>
      </c>
      <c r="E15" s="1">
        <f t="shared" si="0"/>
        <v>-8.8600000000000012</v>
      </c>
      <c r="G15" t="s">
        <v>6</v>
      </c>
      <c r="H15" s="1">
        <f t="shared" ref="H15:L18" si="1">H3-H9</f>
        <v>3.7999999999999972</v>
      </c>
      <c r="I15" s="1">
        <f t="shared" si="1"/>
        <v>-1.6000000000000014</v>
      </c>
      <c r="J15" s="1">
        <f t="shared" si="1"/>
        <v>1</v>
      </c>
      <c r="K15" s="1">
        <f t="shared" si="1"/>
        <v>-4.53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4.2000000000000028</v>
      </c>
      <c r="C16" s="1">
        <f t="shared" si="0"/>
        <v>4.1000000000000014</v>
      </c>
      <c r="D16" s="1">
        <f t="shared" si="0"/>
        <v>4.2000000000000028</v>
      </c>
      <c r="E16" s="1">
        <f t="shared" si="0"/>
        <v>13.190000000000001</v>
      </c>
      <c r="G16" t="s">
        <v>7</v>
      </c>
      <c r="H16" s="1">
        <f t="shared" si="1"/>
        <v>1.3999999999999986</v>
      </c>
      <c r="I16" s="1">
        <f t="shared" si="1"/>
        <v>2.8999999999999986</v>
      </c>
      <c r="J16" s="1">
        <f t="shared" si="1"/>
        <v>2.3000000000000043</v>
      </c>
      <c r="K16" s="1">
        <f t="shared" si="1"/>
        <v>-0.58999999999999986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3.1999999999999957</v>
      </c>
      <c r="C17" s="1">
        <f t="shared" si="0"/>
        <v>1.3000000000000043</v>
      </c>
      <c r="D17" s="1">
        <f t="shared" si="0"/>
        <v>2.3000000000000043</v>
      </c>
      <c r="E17" s="1">
        <f t="shared" si="0"/>
        <v>7.77</v>
      </c>
      <c r="G17" t="s">
        <v>8</v>
      </c>
      <c r="H17" s="1">
        <f t="shared" si="1"/>
        <v>2.3999999999999986</v>
      </c>
      <c r="I17" s="1">
        <f t="shared" si="1"/>
        <v>2.1000000000000014</v>
      </c>
      <c r="J17" s="1">
        <f t="shared" si="1"/>
        <v>2.2000000000000028</v>
      </c>
      <c r="K17" s="1">
        <f t="shared" si="1"/>
        <v>-0.85000000000000053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-0.90000000000000568</v>
      </c>
      <c r="C18" s="1">
        <f t="shared" si="0"/>
        <v>-3.9000000000000021</v>
      </c>
      <c r="D18" s="1">
        <f t="shared" si="0"/>
        <v>-2.3999999999999986</v>
      </c>
      <c r="E18" s="1">
        <f t="shared" si="0"/>
        <v>-1.0399999999999991</v>
      </c>
      <c r="G18" t="s">
        <v>9</v>
      </c>
      <c r="H18" s="1">
        <f t="shared" si="1"/>
        <v>-4.7999999999999972</v>
      </c>
      <c r="I18" s="1">
        <f t="shared" si="1"/>
        <v>-5.5</v>
      </c>
      <c r="J18" s="1">
        <f t="shared" si="1"/>
        <v>-5.0999999999999979</v>
      </c>
      <c r="K18" s="1">
        <f t="shared" si="1"/>
        <v>-2.08</v>
      </c>
      <c r="L18" s="1">
        <f t="shared" si="1"/>
        <v>7.0000000000000018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0.10436137071651094</v>
      </c>
      <c r="C21" s="5">
        <f t="shared" si="3"/>
        <v>1.351351351351357E-2</v>
      </c>
      <c r="D21" s="5">
        <f t="shared" si="3"/>
        <v>6.5630397236614929E-2</v>
      </c>
      <c r="E21" s="5">
        <f t="shared" si="3"/>
        <v>-0.90316004077471979</v>
      </c>
      <c r="G21" t="s">
        <v>6</v>
      </c>
      <c r="H21" s="5">
        <f t="shared" ref="H21:K24" si="4">H15/H9</f>
        <v>6.0606060606060559E-2</v>
      </c>
      <c r="I21" s="5">
        <f t="shared" si="4"/>
        <v>-3.2719836400818027E-2</v>
      </c>
      <c r="J21" s="5">
        <f t="shared" si="4"/>
        <v>1.7889087656529516E-2</v>
      </c>
      <c r="K21" s="5">
        <f t="shared" si="4"/>
        <v>-0.79057591623036649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7.1794871794871845E-2</v>
      </c>
      <c r="C22" s="5">
        <f t="shared" si="3"/>
        <v>8.8172043010752724E-2</v>
      </c>
      <c r="D22" s="5">
        <f t="shared" si="3"/>
        <v>8.0000000000000057E-2</v>
      </c>
      <c r="E22" s="5">
        <f t="shared" si="3"/>
        <v>0.95649021029731707</v>
      </c>
      <c r="G22" t="s">
        <v>7</v>
      </c>
      <c r="H22" s="5">
        <f t="shared" si="4"/>
        <v>2.5134649910233366E-2</v>
      </c>
      <c r="I22" s="5">
        <f t="shared" si="4"/>
        <v>6.5315315315315287E-2</v>
      </c>
      <c r="J22" s="5">
        <f t="shared" si="4"/>
        <v>4.6092184368737563E-2</v>
      </c>
      <c r="K22" s="5">
        <f t="shared" si="4"/>
        <v>-6.8287037037037021E-2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6.3116370808678407E-2</v>
      </c>
      <c r="C23" s="5">
        <f t="shared" si="3"/>
        <v>3.2581453634085322E-2</v>
      </c>
      <c r="D23" s="5">
        <f t="shared" si="3"/>
        <v>5.0772626931567429E-2</v>
      </c>
      <c r="E23" s="5">
        <f t="shared" si="3"/>
        <v>0.40426638917793967</v>
      </c>
      <c r="G23" t="s">
        <v>8</v>
      </c>
      <c r="H23" s="5">
        <f t="shared" si="4"/>
        <v>5.1172707889125771E-2</v>
      </c>
      <c r="I23" s="5">
        <f t="shared" si="4"/>
        <v>5.5555555555555594E-2</v>
      </c>
      <c r="J23" s="5">
        <f t="shared" si="4"/>
        <v>5.188679245283026E-2</v>
      </c>
      <c r="K23" s="5">
        <f t="shared" si="4"/>
        <v>-9.8493626882966451E-2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-2.0833333333333464E-2</v>
      </c>
      <c r="C24" s="5">
        <f t="shared" si="3"/>
        <v>-0.11607142857142863</v>
      </c>
      <c r="D24" s="5">
        <f t="shared" si="3"/>
        <v>-6.2499999999999965E-2</v>
      </c>
      <c r="E24" s="5">
        <f t="shared" si="3"/>
        <v>-6.2537582681900128E-2</v>
      </c>
      <c r="G24" t="s">
        <v>9</v>
      </c>
      <c r="H24" s="5">
        <f t="shared" si="4"/>
        <v>-0.12698412698412692</v>
      </c>
      <c r="I24" s="5">
        <f t="shared" si="4"/>
        <v>-0.18900343642611683</v>
      </c>
      <c r="J24" s="5">
        <f t="shared" si="4"/>
        <v>-0.15269461077844307</v>
      </c>
      <c r="K24" s="5">
        <f t="shared" si="4"/>
        <v>-0.34724540901502504</v>
      </c>
      <c r="L24" s="5">
        <f>L18/L12</f>
        <v>0.53435114503816805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0.18603868797308665</v>
      </c>
      <c r="K25" s="5">
        <f>(SUM(K3:K6)-SUM(K9:K12))/SUM(K9:K12)</f>
        <v>-0.27768195929630907</v>
      </c>
      <c r="L25" s="5">
        <f>(SUM(L3:L6)-SUM(L9:L12))/SUM(L9:L12)</f>
        <v>0.44604316546762596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F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63.2</v>
      </c>
      <c r="C3" s="2">
        <v>51</v>
      </c>
      <c r="D3" s="2">
        <v>57.1</v>
      </c>
      <c r="E3" s="2">
        <v>16.07</v>
      </c>
      <c r="G3" t="s">
        <v>6</v>
      </c>
      <c r="H3" s="4">
        <v>63.8</v>
      </c>
      <c r="I3" s="4">
        <v>48.9</v>
      </c>
      <c r="J3" s="4">
        <v>56.3</v>
      </c>
      <c r="K3" s="4">
        <v>6.77</v>
      </c>
      <c r="L3" s="4">
        <v>0</v>
      </c>
      <c r="O3" t="s">
        <v>6</v>
      </c>
      <c r="P3" s="4">
        <v>60</v>
      </c>
      <c r="Q3" s="4">
        <v>51.2</v>
      </c>
      <c r="R3" s="4">
        <v>55.6</v>
      </c>
      <c r="S3" s="4">
        <v>6.71</v>
      </c>
    </row>
    <row r="4" spans="1:19" x14ac:dyDescent="0.3">
      <c r="A4" t="s">
        <v>7</v>
      </c>
      <c r="B4" s="2">
        <v>56.4</v>
      </c>
      <c r="C4" s="2">
        <v>44.3</v>
      </c>
      <c r="D4" s="2">
        <v>50.4</v>
      </c>
      <c r="E4" s="2">
        <v>20.100000000000001</v>
      </c>
      <c r="G4" t="s">
        <v>7</v>
      </c>
      <c r="H4" s="4">
        <v>53.7</v>
      </c>
      <c r="I4" s="4">
        <v>45.6</v>
      </c>
      <c r="J4" s="4">
        <v>49.6</v>
      </c>
      <c r="K4" s="4">
        <v>10.62</v>
      </c>
      <c r="L4" s="4">
        <v>0</v>
      </c>
      <c r="O4" t="s">
        <v>7</v>
      </c>
      <c r="P4" s="4">
        <v>55</v>
      </c>
      <c r="Q4" s="4">
        <v>47.7</v>
      </c>
      <c r="R4" s="4">
        <v>51.4</v>
      </c>
      <c r="S4" s="4">
        <v>11.43</v>
      </c>
    </row>
    <row r="5" spans="1:19" x14ac:dyDescent="0.3">
      <c r="A5" t="s">
        <v>8</v>
      </c>
      <c r="B5" s="2">
        <v>50.3</v>
      </c>
      <c r="C5" s="2">
        <v>41.2</v>
      </c>
      <c r="D5" s="2">
        <v>45.7</v>
      </c>
      <c r="E5" s="2">
        <v>24.87</v>
      </c>
      <c r="G5" t="s">
        <v>8</v>
      </c>
      <c r="H5" s="4">
        <v>46.7</v>
      </c>
      <c r="I5" s="4">
        <v>40.299999999999997</v>
      </c>
      <c r="J5" s="4">
        <v>43.5</v>
      </c>
      <c r="K5" s="4">
        <v>12.19</v>
      </c>
      <c r="L5" s="4">
        <v>0</v>
      </c>
      <c r="O5" t="s">
        <v>8</v>
      </c>
      <c r="P5" s="4">
        <v>49.5</v>
      </c>
      <c r="Q5" s="4">
        <v>42.3</v>
      </c>
      <c r="R5" s="4">
        <v>45.9</v>
      </c>
      <c r="S5" s="4">
        <v>18.7</v>
      </c>
    </row>
    <row r="6" spans="1:19" x14ac:dyDescent="0.3">
      <c r="A6" t="s">
        <v>9</v>
      </c>
      <c r="B6" s="4">
        <v>44.1</v>
      </c>
      <c r="C6" s="4">
        <v>36.799999999999997</v>
      </c>
      <c r="D6" s="4">
        <v>40.4</v>
      </c>
      <c r="E6" s="4">
        <v>25.39</v>
      </c>
      <c r="G6" t="s">
        <v>9</v>
      </c>
      <c r="H6" s="4">
        <v>39.700000000000003</v>
      </c>
      <c r="I6" s="4">
        <v>32.5</v>
      </c>
      <c r="J6" s="4">
        <v>36.1</v>
      </c>
      <c r="K6" s="4">
        <v>5.77</v>
      </c>
      <c r="L6" s="4">
        <v>5.0999999999999996</v>
      </c>
      <c r="O6" t="s">
        <v>9</v>
      </c>
      <c r="P6" s="4">
        <v>44.5</v>
      </c>
      <c r="Q6" s="4">
        <v>36.5</v>
      </c>
      <c r="R6" s="4">
        <v>40.5</v>
      </c>
      <c r="S6" s="4">
        <v>9.01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-1</v>
      </c>
      <c r="C15" s="1">
        <f t="shared" si="0"/>
        <v>-0.79999999999999716</v>
      </c>
      <c r="D15" s="1">
        <f t="shared" si="0"/>
        <v>-0.79999999999999716</v>
      </c>
      <c r="E15" s="1">
        <f t="shared" si="0"/>
        <v>6.26</v>
      </c>
      <c r="G15" t="s">
        <v>6</v>
      </c>
      <c r="H15" s="1">
        <f t="shared" ref="H15:L18" si="1">H3-H9</f>
        <v>1.0999999999999943</v>
      </c>
      <c r="I15" s="1">
        <f t="shared" si="1"/>
        <v>0</v>
      </c>
      <c r="J15" s="1">
        <f t="shared" si="1"/>
        <v>0.39999999999999858</v>
      </c>
      <c r="K15" s="1">
        <f t="shared" si="1"/>
        <v>1.0399999999999991</v>
      </c>
      <c r="L15" s="1">
        <f t="shared" si="1"/>
        <v>0</v>
      </c>
      <c r="O15" t="s">
        <v>6</v>
      </c>
      <c r="P15" s="1">
        <f t="shared" ref="P15:S18" si="2">P3-P9</f>
        <v>-1.8999999999999986</v>
      </c>
      <c r="Q15" s="1">
        <f t="shared" si="2"/>
        <v>-1.2999999999999972</v>
      </c>
      <c r="R15" s="1">
        <f t="shared" si="2"/>
        <v>-1.6000000000000014</v>
      </c>
      <c r="S15" s="1">
        <f t="shared" si="2"/>
        <v>-0.16000000000000014</v>
      </c>
    </row>
    <row r="16" spans="1:19" x14ac:dyDescent="0.3">
      <c r="A16" t="s">
        <v>7</v>
      </c>
      <c r="B16" s="1">
        <f t="shared" si="0"/>
        <v>-2.1000000000000014</v>
      </c>
      <c r="C16" s="1">
        <f t="shared" si="0"/>
        <v>-2.2000000000000028</v>
      </c>
      <c r="D16" s="1">
        <f t="shared" si="0"/>
        <v>-2.1000000000000014</v>
      </c>
      <c r="E16" s="1">
        <f t="shared" si="0"/>
        <v>6.3100000000000023</v>
      </c>
      <c r="G16" t="s">
        <v>7</v>
      </c>
      <c r="H16" s="1">
        <f t="shared" si="1"/>
        <v>-2</v>
      </c>
      <c r="I16" s="1">
        <f t="shared" si="1"/>
        <v>1.2000000000000028</v>
      </c>
      <c r="J16" s="1">
        <f t="shared" si="1"/>
        <v>-0.29999999999999716</v>
      </c>
      <c r="K16" s="1">
        <f t="shared" si="1"/>
        <v>1.9799999999999986</v>
      </c>
      <c r="L16" s="1">
        <f t="shared" si="1"/>
        <v>0</v>
      </c>
      <c r="O16" t="s">
        <v>7</v>
      </c>
      <c r="P16" s="1">
        <f t="shared" si="2"/>
        <v>-2.7999999999999972</v>
      </c>
      <c r="Q16" s="1">
        <f t="shared" si="2"/>
        <v>-0.5</v>
      </c>
      <c r="R16" s="1">
        <f t="shared" si="2"/>
        <v>-1.5</v>
      </c>
      <c r="S16" s="43">
        <f t="shared" si="2"/>
        <v>-0.32000000000000028</v>
      </c>
    </row>
    <row r="17" spans="1:19" x14ac:dyDescent="0.3">
      <c r="A17" t="s">
        <v>8</v>
      </c>
      <c r="B17" s="1">
        <f t="shared" si="0"/>
        <v>-0.40000000000000568</v>
      </c>
      <c r="C17" s="1">
        <f t="shared" si="0"/>
        <v>1.3000000000000043</v>
      </c>
      <c r="D17" s="1">
        <f t="shared" si="0"/>
        <v>0.40000000000000568</v>
      </c>
      <c r="E17" s="1">
        <f t="shared" si="0"/>
        <v>5.6500000000000021</v>
      </c>
      <c r="G17" t="s">
        <v>8</v>
      </c>
      <c r="H17" s="1">
        <f t="shared" si="1"/>
        <v>-0.19999999999999574</v>
      </c>
      <c r="I17" s="1">
        <f t="shared" si="1"/>
        <v>2.5</v>
      </c>
      <c r="J17" s="1">
        <f t="shared" si="1"/>
        <v>1.1000000000000014</v>
      </c>
      <c r="K17" s="1">
        <f t="shared" si="1"/>
        <v>3.5599999999999987</v>
      </c>
      <c r="L17" s="1">
        <f t="shared" si="1"/>
        <v>-0.8</v>
      </c>
      <c r="O17" t="s">
        <v>8</v>
      </c>
      <c r="P17" s="1">
        <f t="shared" si="2"/>
        <v>-1</v>
      </c>
      <c r="Q17" s="1">
        <f t="shared" si="2"/>
        <v>0.69999999999999574</v>
      </c>
      <c r="R17" s="1">
        <f t="shared" si="2"/>
        <v>-0.20000000000000284</v>
      </c>
      <c r="S17" s="43">
        <f t="shared" si="2"/>
        <v>5.75</v>
      </c>
    </row>
    <row r="18" spans="1:19" x14ac:dyDescent="0.3">
      <c r="A18" t="s">
        <v>9</v>
      </c>
      <c r="B18" s="1">
        <f t="shared" si="0"/>
        <v>0.89999999999999858</v>
      </c>
      <c r="C18" s="1">
        <f t="shared" si="0"/>
        <v>3.1999999999999957</v>
      </c>
      <c r="D18" s="1">
        <f t="shared" si="0"/>
        <v>2</v>
      </c>
      <c r="E18" s="1">
        <f t="shared" si="0"/>
        <v>8.7600000000000016</v>
      </c>
      <c r="G18" t="s">
        <v>9</v>
      </c>
      <c r="H18" s="1">
        <f t="shared" si="1"/>
        <v>1.9000000000000057</v>
      </c>
      <c r="I18" s="1">
        <f t="shared" si="1"/>
        <v>3.3999999999999986</v>
      </c>
      <c r="J18" s="1">
        <f t="shared" si="1"/>
        <v>2.7000000000000028</v>
      </c>
      <c r="K18" s="1">
        <f t="shared" si="1"/>
        <v>-0.22000000000000064</v>
      </c>
      <c r="L18" s="1">
        <f t="shared" si="1"/>
        <v>-8</v>
      </c>
      <c r="O18" t="s">
        <v>9</v>
      </c>
      <c r="P18" s="1">
        <f t="shared" si="2"/>
        <v>0.79999999999999716</v>
      </c>
      <c r="Q18" s="1">
        <f t="shared" si="2"/>
        <v>1.2999999999999972</v>
      </c>
      <c r="R18" s="43">
        <f t="shared" si="2"/>
        <v>1</v>
      </c>
      <c r="S18" s="43">
        <f t="shared" si="2"/>
        <v>-0.76999999999999957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-1.5576323987538941E-2</v>
      </c>
      <c r="C21" s="5">
        <f t="shared" si="3"/>
        <v>-1.5444015444015391E-2</v>
      </c>
      <c r="D21" s="5">
        <f t="shared" si="3"/>
        <v>-1.381692573402413E-2</v>
      </c>
      <c r="E21" s="5">
        <f t="shared" si="3"/>
        <v>0.63812436289500507</v>
      </c>
      <c r="G21" t="s">
        <v>6</v>
      </c>
      <c r="H21" s="5">
        <f t="shared" ref="H21:K24" si="4">H15/H9</f>
        <v>1.7543859649122716E-2</v>
      </c>
      <c r="I21" s="5">
        <f t="shared" si="4"/>
        <v>0</v>
      </c>
      <c r="J21" s="5">
        <f t="shared" si="4"/>
        <v>7.1556350626117817E-3</v>
      </c>
      <c r="K21" s="5">
        <f t="shared" si="4"/>
        <v>0.18150087260034889</v>
      </c>
      <c r="L21" s="5"/>
      <c r="O21" t="s">
        <v>6</v>
      </c>
      <c r="P21" s="5">
        <f t="shared" ref="P21:S24" si="5">P15/P9</f>
        <v>-3.0694668820678492E-2</v>
      </c>
      <c r="Q21" s="5">
        <f t="shared" si="5"/>
        <v>-2.4761904761904707E-2</v>
      </c>
      <c r="R21" s="44">
        <f t="shared" si="5"/>
        <v>-2.7972027972027996E-2</v>
      </c>
      <c r="S21" s="44">
        <f t="shared" si="5"/>
        <v>-2.3289665211062613E-2</v>
      </c>
    </row>
    <row r="22" spans="1:19" x14ac:dyDescent="0.3">
      <c r="A22" t="s">
        <v>7</v>
      </c>
      <c r="B22" s="5">
        <f t="shared" si="3"/>
        <v>-3.5897435897435923E-2</v>
      </c>
      <c r="C22" s="5">
        <f t="shared" si="3"/>
        <v>-4.7311827956989308E-2</v>
      </c>
      <c r="D22" s="5">
        <f t="shared" si="3"/>
        <v>-4.0000000000000029E-2</v>
      </c>
      <c r="E22" s="5">
        <f t="shared" si="3"/>
        <v>0.45757795503988419</v>
      </c>
      <c r="G22" t="s">
        <v>7</v>
      </c>
      <c r="H22" s="5">
        <f t="shared" si="4"/>
        <v>-3.5906642728904849E-2</v>
      </c>
      <c r="I22" s="5">
        <f t="shared" si="4"/>
        <v>2.7027027027027091E-2</v>
      </c>
      <c r="J22" s="5">
        <f t="shared" si="4"/>
        <v>-6.0120240480961359E-3</v>
      </c>
      <c r="K22" s="5">
        <f t="shared" si="4"/>
        <v>0.22916666666666649</v>
      </c>
      <c r="L22" s="5"/>
      <c r="O22" t="s">
        <v>7</v>
      </c>
      <c r="P22" s="5">
        <f t="shared" si="5"/>
        <v>-4.8442906574394415E-2</v>
      </c>
      <c r="Q22" s="5">
        <f t="shared" si="5"/>
        <v>-1.0373443983402489E-2</v>
      </c>
      <c r="R22" s="44">
        <f t="shared" si="5"/>
        <v>-2.835538752362949E-2</v>
      </c>
      <c r="S22" s="44">
        <f t="shared" si="5"/>
        <v>-2.7234042553191513E-2</v>
      </c>
    </row>
    <row r="23" spans="1:19" x14ac:dyDescent="0.3">
      <c r="A23" t="s">
        <v>8</v>
      </c>
      <c r="B23" s="5">
        <f t="shared" si="3"/>
        <v>-7.889546351084924E-3</v>
      </c>
      <c r="C23" s="5">
        <f t="shared" si="3"/>
        <v>3.2581453634085322E-2</v>
      </c>
      <c r="D23" s="5">
        <f t="shared" si="3"/>
        <v>8.8300220750553143E-3</v>
      </c>
      <c r="E23" s="5">
        <f t="shared" si="3"/>
        <v>0.29396462018730501</v>
      </c>
      <c r="G23" t="s">
        <v>8</v>
      </c>
      <c r="H23" s="5">
        <f t="shared" si="4"/>
        <v>-4.2643923240937255E-3</v>
      </c>
      <c r="I23" s="5">
        <f t="shared" si="4"/>
        <v>6.6137566137566148E-2</v>
      </c>
      <c r="J23" s="5">
        <f t="shared" si="4"/>
        <v>2.594339622641513E-2</v>
      </c>
      <c r="K23" s="5">
        <f t="shared" si="4"/>
        <v>0.41251448435689436</v>
      </c>
      <c r="L23" s="5">
        <f>L17/L11</f>
        <v>-1</v>
      </c>
      <c r="O23" t="s">
        <v>8</v>
      </c>
      <c r="P23" s="5">
        <f t="shared" si="5"/>
        <v>-1.9801980198019802E-2</v>
      </c>
      <c r="Q23" s="5">
        <f t="shared" si="5"/>
        <v>1.6826923076922976E-2</v>
      </c>
      <c r="R23" s="44">
        <f t="shared" si="5"/>
        <v>-4.338394793926309E-3</v>
      </c>
      <c r="S23" s="44">
        <f t="shared" si="5"/>
        <v>0.44401544401544402</v>
      </c>
    </row>
    <row r="24" spans="1:19" x14ac:dyDescent="0.3">
      <c r="A24" t="s">
        <v>9</v>
      </c>
      <c r="B24" s="5">
        <f t="shared" si="3"/>
        <v>2.0833333333333297E-2</v>
      </c>
      <c r="C24" s="5">
        <f t="shared" si="3"/>
        <v>9.5238095238095108E-2</v>
      </c>
      <c r="D24" s="5">
        <f t="shared" si="3"/>
        <v>5.2083333333333336E-2</v>
      </c>
      <c r="E24" s="5">
        <f t="shared" si="3"/>
        <v>0.52675886951292861</v>
      </c>
      <c r="G24" t="s">
        <v>9</v>
      </c>
      <c r="H24" s="5">
        <f t="shared" si="4"/>
        <v>5.0264550264550421E-2</v>
      </c>
      <c r="I24" s="5">
        <f t="shared" si="4"/>
        <v>0.11683848797250854</v>
      </c>
      <c r="J24" s="5">
        <f t="shared" si="4"/>
        <v>8.0838323353293495E-2</v>
      </c>
      <c r="K24" s="5">
        <f t="shared" si="4"/>
        <v>-3.6727879799666213E-2</v>
      </c>
      <c r="L24" s="5">
        <f>L18/L12</f>
        <v>-0.61068702290076338</v>
      </c>
      <c r="O24" t="s">
        <v>9</v>
      </c>
      <c r="P24" s="5">
        <f t="shared" si="5"/>
        <v>1.8306636155606341E-2</v>
      </c>
      <c r="Q24" s="5">
        <f t="shared" si="5"/>
        <v>3.69318181818181E-2</v>
      </c>
      <c r="R24" s="44">
        <f t="shared" si="5"/>
        <v>2.5316455696202531E-2</v>
      </c>
      <c r="S24" s="44">
        <f t="shared" si="5"/>
        <v>-7.8732106339468269E-2</v>
      </c>
    </row>
    <row r="25" spans="1:19" x14ac:dyDescent="0.3">
      <c r="A25" t="s">
        <v>15</v>
      </c>
      <c r="E25" s="5">
        <f>(SUM(E3:E6)-SUM(E9:E12))/SUM(E9:E12)</f>
        <v>0.4538267451640034</v>
      </c>
      <c r="K25" s="5">
        <f>(SUM(K3:K6)-SUM(K9:K12))/SUM(K9:K12)</f>
        <v>0.21938599517074825</v>
      </c>
      <c r="L25" s="5">
        <f>(SUM(L3:L6)-SUM(L9:L12))/SUM(L9:L12)</f>
        <v>-0.63309352517985618</v>
      </c>
      <c r="S25" s="5">
        <f>(SUM(S3:S6)-SUM(S9:S12))/SUM(S9:S12)</f>
        <v>0.10882708585247884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000-000000000000}">
  <dimension ref="A1:S21"/>
  <sheetViews>
    <sheetView topLeftCell="F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41.3</v>
      </c>
      <c r="C3" s="10">
        <v>34.6</v>
      </c>
      <c r="D3" s="10">
        <v>37.9</v>
      </c>
      <c r="E3" s="16">
        <v>14.43</v>
      </c>
      <c r="G3" t="s">
        <v>16</v>
      </c>
      <c r="H3" s="11">
        <v>39.4</v>
      </c>
      <c r="I3" s="11">
        <v>32.299999999999997</v>
      </c>
      <c r="J3" s="11">
        <v>35.799999999999997</v>
      </c>
      <c r="K3" s="17">
        <v>10.3</v>
      </c>
      <c r="L3" s="16">
        <v>19.899999999999999</v>
      </c>
      <c r="O3" t="s">
        <v>16</v>
      </c>
      <c r="P3">
        <v>42.8</v>
      </c>
      <c r="Q3">
        <v>35.5</v>
      </c>
      <c r="R3">
        <v>39.1</v>
      </c>
      <c r="S3">
        <v>14.56</v>
      </c>
    </row>
    <row r="4" spans="1:19" x14ac:dyDescent="0.3">
      <c r="A4" t="s">
        <v>17</v>
      </c>
      <c r="B4" s="10">
        <v>36.1</v>
      </c>
      <c r="C4" s="10">
        <v>26.1</v>
      </c>
      <c r="D4" s="10">
        <v>31.1</v>
      </c>
      <c r="E4" s="16">
        <v>13.43</v>
      </c>
      <c r="G4" t="s">
        <v>17</v>
      </c>
      <c r="H4" s="11">
        <v>30.9</v>
      </c>
      <c r="I4" s="11">
        <v>22.1</v>
      </c>
      <c r="J4" s="11">
        <v>26.5</v>
      </c>
      <c r="K4" s="17">
        <v>4.82</v>
      </c>
      <c r="L4" s="16">
        <v>13.6</v>
      </c>
      <c r="O4" t="s">
        <v>17</v>
      </c>
      <c r="P4">
        <v>37.5</v>
      </c>
      <c r="Q4">
        <v>29.6</v>
      </c>
      <c r="R4">
        <v>33.5</v>
      </c>
      <c r="S4">
        <v>8.75</v>
      </c>
    </row>
    <row r="5" spans="1:19" x14ac:dyDescent="0.3">
      <c r="A5" t="s">
        <v>18</v>
      </c>
      <c r="B5" s="10">
        <v>41.2</v>
      </c>
      <c r="C5" s="10">
        <v>29.3</v>
      </c>
      <c r="D5" s="10">
        <v>35.299999999999997</v>
      </c>
      <c r="E5" s="16">
        <v>11.02</v>
      </c>
      <c r="G5" t="s">
        <v>18</v>
      </c>
      <c r="H5" s="11">
        <v>37.6</v>
      </c>
      <c r="I5" s="11">
        <v>25.7</v>
      </c>
      <c r="J5" s="11">
        <v>31.6</v>
      </c>
      <c r="K5" s="17">
        <v>1.56</v>
      </c>
      <c r="L5" s="16">
        <v>4.5999999999999996</v>
      </c>
      <c r="O5" t="s">
        <v>18</v>
      </c>
      <c r="P5">
        <v>40.9</v>
      </c>
      <c r="Q5">
        <v>31.6</v>
      </c>
      <c r="R5">
        <v>36.200000000000003</v>
      </c>
      <c r="S5">
        <v>3.6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1.5</v>
      </c>
      <c r="C13" s="12">
        <f t="shared" si="0"/>
        <v>3.7000000000000028</v>
      </c>
      <c r="D13" s="12">
        <f t="shared" si="0"/>
        <v>2.6000000000000014</v>
      </c>
      <c r="E13" s="18">
        <f t="shared" si="0"/>
        <v>0.19999999999999929</v>
      </c>
      <c r="G13" t="s">
        <v>16</v>
      </c>
      <c r="H13" s="12">
        <f t="shared" ref="H13:L15" si="1">H3-H8</f>
        <v>5.2999999999999972</v>
      </c>
      <c r="I13" s="12">
        <f t="shared" si="1"/>
        <v>6.6999999999999957</v>
      </c>
      <c r="J13" s="12">
        <f t="shared" si="1"/>
        <v>5.8999999999999986</v>
      </c>
      <c r="K13" s="18">
        <f t="shared" si="1"/>
        <v>4.4600000000000009</v>
      </c>
      <c r="L13" s="16">
        <f t="shared" si="1"/>
        <v>4.2999999999999989</v>
      </c>
      <c r="O13" t="s">
        <v>16</v>
      </c>
      <c r="P13" s="12">
        <f t="shared" ref="P13:S15" si="2">P3-P8</f>
        <v>1.8999999999999986</v>
      </c>
      <c r="Q13" s="12">
        <f t="shared" si="2"/>
        <v>2.6000000000000014</v>
      </c>
      <c r="R13" s="12">
        <f t="shared" si="2"/>
        <v>2.2000000000000028</v>
      </c>
      <c r="S13" s="18">
        <f t="shared" si="2"/>
        <v>5.7100000000000009</v>
      </c>
    </row>
    <row r="14" spans="1:19" x14ac:dyDescent="0.3">
      <c r="A14" t="s">
        <v>17</v>
      </c>
      <c r="B14" s="12">
        <f t="shared" si="0"/>
        <v>-3.6000000000000014</v>
      </c>
      <c r="C14" s="12">
        <f t="shared" si="0"/>
        <v>-4</v>
      </c>
      <c r="D14" s="12">
        <f t="shared" si="0"/>
        <v>-3.7999999999999972</v>
      </c>
      <c r="E14" s="18">
        <f t="shared" si="0"/>
        <v>-1.9700000000000006</v>
      </c>
      <c r="G14" t="s">
        <v>17</v>
      </c>
      <c r="H14" s="12">
        <f t="shared" si="1"/>
        <v>-1.8999999999999986</v>
      </c>
      <c r="I14" s="12">
        <f t="shared" si="1"/>
        <v>-1.5999999999999979</v>
      </c>
      <c r="J14" s="12">
        <f t="shared" si="1"/>
        <v>-1.8000000000000007</v>
      </c>
      <c r="K14" s="18">
        <f t="shared" si="1"/>
        <v>-0.52999999999999936</v>
      </c>
      <c r="L14" s="16">
        <f t="shared" si="1"/>
        <v>-14.1</v>
      </c>
      <c r="O14" t="s">
        <v>17</v>
      </c>
      <c r="P14" s="12">
        <f t="shared" si="2"/>
        <v>-3</v>
      </c>
      <c r="Q14" s="12">
        <f t="shared" si="2"/>
        <v>-2.6999999999999957</v>
      </c>
      <c r="R14" s="12">
        <f t="shared" si="2"/>
        <v>-2.8999999999999986</v>
      </c>
      <c r="S14" s="18">
        <f t="shared" si="2"/>
        <v>0.36999999999999922</v>
      </c>
    </row>
    <row r="15" spans="1:19" x14ac:dyDescent="0.3">
      <c r="A15" t="s">
        <v>18</v>
      </c>
      <c r="B15" s="12">
        <f t="shared" si="0"/>
        <v>0.40000000000000568</v>
      </c>
      <c r="C15" s="12">
        <f t="shared" si="0"/>
        <v>-1.3999999999999986</v>
      </c>
      <c r="D15" s="12">
        <f t="shared" si="0"/>
        <v>-0.5</v>
      </c>
      <c r="E15" s="18">
        <f t="shared" si="0"/>
        <v>0.49000000000000021</v>
      </c>
      <c r="G15" t="s">
        <v>18</v>
      </c>
      <c r="H15" s="12">
        <f t="shared" si="1"/>
        <v>2.3999999999999986</v>
      </c>
      <c r="I15" s="12">
        <f t="shared" si="1"/>
        <v>0.80000000000000071</v>
      </c>
      <c r="J15" s="12">
        <f t="shared" si="1"/>
        <v>1.5</v>
      </c>
      <c r="K15" s="18">
        <f t="shared" si="1"/>
        <v>-2.57</v>
      </c>
      <c r="L15" s="16">
        <f t="shared" si="1"/>
        <v>-12.200000000000001</v>
      </c>
      <c r="O15" t="s">
        <v>18</v>
      </c>
      <c r="P15" s="12">
        <f t="shared" si="2"/>
        <v>-0.39999999999999858</v>
      </c>
      <c r="Q15" s="12">
        <f t="shared" si="2"/>
        <v>-0.5</v>
      </c>
      <c r="R15" s="12">
        <f t="shared" si="2"/>
        <v>-0.5</v>
      </c>
      <c r="S15" s="18">
        <f t="shared" si="2"/>
        <v>-2.89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3.768844221105528E-2</v>
      </c>
      <c r="C18" s="5">
        <f t="shared" si="3"/>
        <v>0.1197411003236247</v>
      </c>
      <c r="D18" s="5">
        <f t="shared" si="3"/>
        <v>7.3654390934844244E-2</v>
      </c>
      <c r="E18" s="5">
        <f t="shared" si="3"/>
        <v>1.4054813773717447E-2</v>
      </c>
      <c r="G18" t="s">
        <v>16</v>
      </c>
      <c r="H18" s="5">
        <f t="shared" ref="H18:L20" si="4">H13/H8</f>
        <v>0.15542521994134889</v>
      </c>
      <c r="I18" s="5">
        <f t="shared" si="4"/>
        <v>0.26171874999999983</v>
      </c>
      <c r="J18" s="5">
        <f t="shared" si="4"/>
        <v>0.19732441471571902</v>
      </c>
      <c r="K18" s="5">
        <f t="shared" si="4"/>
        <v>0.76369863013698647</v>
      </c>
      <c r="L18" s="5">
        <f t="shared" si="4"/>
        <v>0.27564102564102561</v>
      </c>
      <c r="O18" t="s">
        <v>16</v>
      </c>
      <c r="P18" s="5">
        <f t="shared" ref="P18:S20" si="5">P13/P8</f>
        <v>4.6454767726161333E-2</v>
      </c>
      <c r="Q18" s="5">
        <f t="shared" si="5"/>
        <v>7.9027355623100357E-2</v>
      </c>
      <c r="R18" s="5">
        <f t="shared" si="5"/>
        <v>5.9620596205962141E-2</v>
      </c>
      <c r="S18" s="5">
        <f t="shared" si="5"/>
        <v>0.64519774011299447</v>
      </c>
    </row>
    <row r="19" spans="1:19" x14ac:dyDescent="0.3">
      <c r="A19" t="s">
        <v>17</v>
      </c>
      <c r="B19" s="5">
        <f t="shared" si="3"/>
        <v>-9.0680100755667542E-2</v>
      </c>
      <c r="C19" s="5">
        <f t="shared" si="3"/>
        <v>-0.13289036544850497</v>
      </c>
      <c r="D19" s="5">
        <f t="shared" si="3"/>
        <v>-0.10888252148997127</v>
      </c>
      <c r="E19" s="5">
        <f t="shared" si="3"/>
        <v>-0.12792207792207796</v>
      </c>
      <c r="G19" t="s">
        <v>17</v>
      </c>
      <c r="H19" s="5">
        <f t="shared" si="4"/>
        <v>-5.7926829268292644E-2</v>
      </c>
      <c r="I19" s="5">
        <f t="shared" si="4"/>
        <v>-6.7510548523206662E-2</v>
      </c>
      <c r="J19" s="5">
        <f t="shared" si="4"/>
        <v>-6.3604240282685534E-2</v>
      </c>
      <c r="K19" s="5">
        <f t="shared" si="4"/>
        <v>-9.9065420560747547E-2</v>
      </c>
      <c r="L19" s="5">
        <f t="shared" si="4"/>
        <v>-0.50902527075812276</v>
      </c>
      <c r="O19" t="s">
        <v>17</v>
      </c>
      <c r="P19" s="5">
        <f t="shared" si="5"/>
        <v>-7.407407407407407E-2</v>
      </c>
      <c r="Q19" s="5">
        <f t="shared" si="5"/>
        <v>-8.3591331269349714E-2</v>
      </c>
      <c r="R19" s="5">
        <f t="shared" si="5"/>
        <v>-7.9670329670329637E-2</v>
      </c>
      <c r="S19" s="5">
        <f t="shared" si="5"/>
        <v>4.4152744630071503E-2</v>
      </c>
    </row>
    <row r="20" spans="1:19" x14ac:dyDescent="0.3">
      <c r="A20" t="s">
        <v>18</v>
      </c>
      <c r="B20" s="5">
        <f t="shared" si="3"/>
        <v>9.8039215686275914E-3</v>
      </c>
      <c r="C20" s="5">
        <f t="shared" si="3"/>
        <v>-4.560260586319214E-2</v>
      </c>
      <c r="D20" s="5">
        <f t="shared" si="3"/>
        <v>-1.3966480446927375E-2</v>
      </c>
      <c r="E20" s="5">
        <f t="shared" si="3"/>
        <v>4.6533713200379891E-2</v>
      </c>
      <c r="G20" t="s">
        <v>18</v>
      </c>
      <c r="H20" s="5">
        <f t="shared" si="4"/>
        <v>6.8181818181818135E-2</v>
      </c>
      <c r="I20" s="5">
        <f t="shared" si="4"/>
        <v>3.2128514056224931E-2</v>
      </c>
      <c r="J20" s="5">
        <f t="shared" si="4"/>
        <v>4.9833887043189369E-2</v>
      </c>
      <c r="K20" s="5">
        <f t="shared" si="4"/>
        <v>-0.62227602905569002</v>
      </c>
      <c r="L20" s="5">
        <f>L15/L10</f>
        <v>-0.72619047619047628</v>
      </c>
      <c r="O20" t="s">
        <v>18</v>
      </c>
      <c r="P20" s="5">
        <f t="shared" si="5"/>
        <v>-9.6852300242130408E-3</v>
      </c>
      <c r="Q20" s="5">
        <f t="shared" si="5"/>
        <v>-1.5576323987538941E-2</v>
      </c>
      <c r="R20" s="5">
        <f t="shared" si="5"/>
        <v>-1.3623978201634876E-2</v>
      </c>
      <c r="S20" s="5">
        <f t="shared" si="5"/>
        <v>-0.44530046224961478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-3.1872509960159563E-2</v>
      </c>
      <c r="H21" s="13"/>
      <c r="I21" s="13"/>
      <c r="J21" s="13"/>
      <c r="K21" s="5">
        <f>(SUM(K3:K5)-SUM(K8:K10))/SUM(K8:K10)</f>
        <v>8.8772845953002569E-2</v>
      </c>
      <c r="L21" s="5">
        <f>(SUM(L3:L5)-SUM(L8:L10))/SUM(L8:L10)</f>
        <v>-0.36605657237936762</v>
      </c>
      <c r="P21" s="13"/>
      <c r="Q21" s="13"/>
      <c r="R21" s="13"/>
      <c r="S21" s="5">
        <f>(SUM(S3:S5)-SUM(S8:S10))/SUM(S8:S10)</f>
        <v>0.13448566610455334</v>
      </c>
    </row>
  </sheetData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100-000000000000}">
  <dimension ref="A1:S115"/>
  <sheetViews>
    <sheetView workbookViewId="0">
      <selection activeCell="E6" sqref="E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44.8</v>
      </c>
      <c r="C3" s="10">
        <v>34.200000000000003</v>
      </c>
      <c r="D3" s="10">
        <v>39.5</v>
      </c>
      <c r="E3" s="16">
        <v>23.83</v>
      </c>
      <c r="G3" t="s">
        <v>31</v>
      </c>
      <c r="H3" s="11">
        <v>41</v>
      </c>
      <c r="I3" s="11">
        <v>31.6</v>
      </c>
      <c r="J3" s="11">
        <v>36.299999999999997</v>
      </c>
      <c r="K3" s="17">
        <v>5.75</v>
      </c>
      <c r="L3" s="16">
        <v>0</v>
      </c>
      <c r="O3" t="s">
        <v>31</v>
      </c>
      <c r="P3" s="11">
        <v>43.4</v>
      </c>
      <c r="Q3" s="11">
        <v>34.799999999999997</v>
      </c>
      <c r="R3" s="11">
        <v>39.1</v>
      </c>
      <c r="S3" s="17">
        <v>5.31</v>
      </c>
    </row>
    <row r="4" spans="1:19" x14ac:dyDescent="0.3">
      <c r="A4" t="s">
        <v>32</v>
      </c>
      <c r="B4" s="10">
        <v>48.6</v>
      </c>
      <c r="C4" s="10">
        <v>35.5</v>
      </c>
      <c r="D4" s="10">
        <v>42</v>
      </c>
      <c r="E4" s="16">
        <v>15.03</v>
      </c>
      <c r="G4" t="s">
        <v>32</v>
      </c>
      <c r="H4" s="11">
        <v>46.5</v>
      </c>
      <c r="I4" s="11">
        <v>32.9</v>
      </c>
      <c r="J4" s="11">
        <v>39.700000000000003</v>
      </c>
      <c r="K4" s="17">
        <v>4.4000000000000004</v>
      </c>
      <c r="L4" s="16">
        <v>0</v>
      </c>
      <c r="O4" t="s">
        <v>32</v>
      </c>
      <c r="P4" s="11">
        <v>46.2</v>
      </c>
      <c r="Q4" s="11">
        <v>35.700000000000003</v>
      </c>
      <c r="R4" s="11">
        <v>41</v>
      </c>
      <c r="S4" s="17">
        <v>5.83</v>
      </c>
    </row>
    <row r="5" spans="1:19" x14ac:dyDescent="0.3">
      <c r="A5" t="s">
        <v>33</v>
      </c>
      <c r="B5" s="10">
        <v>55.3</v>
      </c>
      <c r="C5" s="10">
        <v>39.299999999999997</v>
      </c>
      <c r="D5" s="10">
        <v>47.3</v>
      </c>
      <c r="E5" s="16">
        <v>8.42</v>
      </c>
      <c r="G5" t="s">
        <v>33</v>
      </c>
      <c r="H5" s="11">
        <v>55.6</v>
      </c>
      <c r="I5" s="11">
        <v>38.200000000000003</v>
      </c>
      <c r="J5" s="11">
        <v>46.9</v>
      </c>
      <c r="K5" s="17">
        <v>3.25</v>
      </c>
      <c r="L5" s="16">
        <v>0</v>
      </c>
      <c r="O5" t="s">
        <v>33</v>
      </c>
      <c r="P5" s="11">
        <v>52.1</v>
      </c>
      <c r="Q5" s="11">
        <v>41.1</v>
      </c>
      <c r="R5" s="11">
        <v>46.6</v>
      </c>
      <c r="S5" s="17">
        <v>4.5599999999999996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1.0999999999999943</v>
      </c>
      <c r="C13" s="12">
        <f t="shared" si="0"/>
        <v>2.3000000000000043</v>
      </c>
      <c r="D13" s="12">
        <f t="shared" si="0"/>
        <v>1.7000000000000028</v>
      </c>
      <c r="E13" s="18">
        <f t="shared" si="0"/>
        <v>12.939999999999998</v>
      </c>
      <c r="G13" t="s">
        <v>31</v>
      </c>
      <c r="H13" s="12">
        <f t="shared" ref="H13:L15" si="1">H3-H8</f>
        <v>1.3999999999999986</v>
      </c>
      <c r="I13" s="12">
        <f t="shared" si="1"/>
        <v>3.7000000000000028</v>
      </c>
      <c r="J13" s="12">
        <f t="shared" si="1"/>
        <v>2.5</v>
      </c>
      <c r="K13" s="18">
        <f t="shared" si="1"/>
        <v>1.9700000000000002</v>
      </c>
      <c r="L13" s="16">
        <f t="shared" si="1"/>
        <v>-11.6</v>
      </c>
      <c r="O13" t="s">
        <v>31</v>
      </c>
      <c r="P13" s="12">
        <f t="shared" ref="P13:S15" si="2">P3-P8</f>
        <v>0.29999999999999716</v>
      </c>
      <c r="Q13" s="12">
        <f t="shared" si="2"/>
        <v>1.8999999999999986</v>
      </c>
      <c r="R13" s="12">
        <f t="shared" si="2"/>
        <v>1.2000000000000028</v>
      </c>
      <c r="S13" s="18">
        <f t="shared" si="2"/>
        <v>-0.84000000000000075</v>
      </c>
    </row>
    <row r="14" spans="1:19" x14ac:dyDescent="0.3">
      <c r="A14" t="s">
        <v>32</v>
      </c>
      <c r="B14" s="12">
        <f t="shared" si="0"/>
        <v>-0.79999999999999716</v>
      </c>
      <c r="C14" s="12">
        <f t="shared" si="0"/>
        <v>0</v>
      </c>
      <c r="D14" s="12">
        <f t="shared" si="0"/>
        <v>-0.5</v>
      </c>
      <c r="E14" s="18">
        <f t="shared" si="0"/>
        <v>5.6499999999999986</v>
      </c>
      <c r="G14" t="s">
        <v>32</v>
      </c>
      <c r="H14" s="12">
        <f t="shared" si="1"/>
        <v>-1.8999999999999986</v>
      </c>
      <c r="I14" s="12">
        <f t="shared" si="1"/>
        <v>-0.39999999999999858</v>
      </c>
      <c r="J14" s="12">
        <f t="shared" si="1"/>
        <v>-1.0999999999999943</v>
      </c>
      <c r="K14" s="18">
        <f t="shared" si="1"/>
        <v>1.4600000000000004</v>
      </c>
      <c r="L14" s="16">
        <f t="shared" si="1"/>
        <v>-1.1000000000000001</v>
      </c>
      <c r="O14" t="s">
        <v>32</v>
      </c>
      <c r="P14" s="12">
        <f t="shared" si="2"/>
        <v>-2</v>
      </c>
      <c r="Q14" s="12">
        <f t="shared" si="2"/>
        <v>-1.0999999999999943</v>
      </c>
      <c r="R14" s="12">
        <f t="shared" si="2"/>
        <v>-1.5</v>
      </c>
      <c r="S14" s="18">
        <f t="shared" si="2"/>
        <v>1.4800000000000004</v>
      </c>
    </row>
    <row r="15" spans="1:19" x14ac:dyDescent="0.3">
      <c r="A15" t="s">
        <v>33</v>
      </c>
      <c r="B15" s="12">
        <f t="shared" si="0"/>
        <v>-0.60000000000000142</v>
      </c>
      <c r="C15" s="12">
        <f t="shared" si="0"/>
        <v>-2.1000000000000014</v>
      </c>
      <c r="D15" s="12">
        <f t="shared" si="0"/>
        <v>-1.3000000000000043</v>
      </c>
      <c r="E15" s="18">
        <f t="shared" si="0"/>
        <v>0.22000000000000064</v>
      </c>
      <c r="G15" t="s">
        <v>33</v>
      </c>
      <c r="H15" s="12">
        <f t="shared" si="1"/>
        <v>-1</v>
      </c>
      <c r="I15" s="12">
        <f t="shared" si="1"/>
        <v>-2.3999999999999986</v>
      </c>
      <c r="J15" s="12">
        <f t="shared" si="1"/>
        <v>-1.7000000000000028</v>
      </c>
      <c r="K15" s="18">
        <f t="shared" si="1"/>
        <v>-0.14999999999999991</v>
      </c>
      <c r="L15" s="16">
        <f t="shared" si="1"/>
        <v>0</v>
      </c>
      <c r="O15" t="s">
        <v>33</v>
      </c>
      <c r="P15" s="12">
        <f t="shared" si="2"/>
        <v>-1</v>
      </c>
      <c r="Q15" s="12">
        <f t="shared" si="2"/>
        <v>-1.2999999999999972</v>
      </c>
      <c r="R15" s="12">
        <f t="shared" si="2"/>
        <v>-1.1999999999999957</v>
      </c>
      <c r="S15" s="18">
        <f t="shared" si="2"/>
        <v>0.32999999999999918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2.5171624713958677E-2</v>
      </c>
      <c r="C18" s="5">
        <f t="shared" si="3"/>
        <v>7.2100313479623965E-2</v>
      </c>
      <c r="D18" s="5">
        <f t="shared" si="3"/>
        <v>4.4973544973545054E-2</v>
      </c>
      <c r="E18" s="5">
        <f t="shared" si="3"/>
        <v>1.1882460973370061</v>
      </c>
      <c r="G18" t="s">
        <v>31</v>
      </c>
      <c r="H18" s="5">
        <f t="shared" ref="H18:L20" si="4">H13/H8</f>
        <v>3.5353535353535318E-2</v>
      </c>
      <c r="I18" s="5">
        <f t="shared" si="4"/>
        <v>0.13261648745519725</v>
      </c>
      <c r="J18" s="5">
        <f t="shared" si="4"/>
        <v>7.3964497041420121E-2</v>
      </c>
      <c r="K18" s="5">
        <f t="shared" si="4"/>
        <v>0.52116402116402127</v>
      </c>
      <c r="L18" s="5">
        <f t="shared" si="4"/>
        <v>-1</v>
      </c>
      <c r="O18" t="s">
        <v>31</v>
      </c>
      <c r="P18" s="5">
        <f t="shared" ref="P18:S20" si="5">P13/P8</f>
        <v>6.9605568445474976E-3</v>
      </c>
      <c r="Q18" s="5">
        <f t="shared" si="5"/>
        <v>5.7750759878419412E-2</v>
      </c>
      <c r="R18" s="5">
        <f t="shared" si="5"/>
        <v>3.1662269129287678E-2</v>
      </c>
      <c r="S18" s="5">
        <f t="shared" si="5"/>
        <v>-0.13658536585365866</v>
      </c>
    </row>
    <row r="19" spans="1:19" x14ac:dyDescent="0.3">
      <c r="A19" t="s">
        <v>32</v>
      </c>
      <c r="B19" s="5">
        <f t="shared" si="3"/>
        <v>-1.6194331983805613E-2</v>
      </c>
      <c r="C19" s="5">
        <f t="shared" si="3"/>
        <v>0</v>
      </c>
      <c r="D19" s="5">
        <f t="shared" si="3"/>
        <v>-1.1764705882352941E-2</v>
      </c>
      <c r="E19" s="5">
        <f t="shared" si="3"/>
        <v>0.6023454157782514</v>
      </c>
      <c r="G19" t="s">
        <v>32</v>
      </c>
      <c r="H19" s="5">
        <f t="shared" si="4"/>
        <v>-3.9256198347107411E-2</v>
      </c>
      <c r="I19" s="5">
        <f t="shared" si="4"/>
        <v>-1.201201201201197E-2</v>
      </c>
      <c r="J19" s="5">
        <f t="shared" si="4"/>
        <v>-2.6960784313725353E-2</v>
      </c>
      <c r="K19" s="5">
        <f t="shared" si="4"/>
        <v>0.49659863945578248</v>
      </c>
      <c r="L19" s="5">
        <f t="shared" si="4"/>
        <v>-1</v>
      </c>
      <c r="O19" t="s">
        <v>32</v>
      </c>
      <c r="P19" s="5">
        <f t="shared" si="5"/>
        <v>-4.1493775933609957E-2</v>
      </c>
      <c r="Q19" s="5">
        <f t="shared" si="5"/>
        <v>-2.9891304347825935E-2</v>
      </c>
      <c r="R19" s="5">
        <f t="shared" si="5"/>
        <v>-3.5294117647058823E-2</v>
      </c>
      <c r="S19" s="5">
        <f t="shared" si="5"/>
        <v>0.34022988505747137</v>
      </c>
    </row>
    <row r="20" spans="1:19" x14ac:dyDescent="0.3">
      <c r="A20" t="s">
        <v>33</v>
      </c>
      <c r="B20" s="5">
        <f t="shared" si="3"/>
        <v>-1.0733452593917735E-2</v>
      </c>
      <c r="C20" s="5">
        <f t="shared" si="3"/>
        <v>-5.0724637681159458E-2</v>
      </c>
      <c r="D20" s="5">
        <f t="shared" si="3"/>
        <v>-2.6748971193415724E-2</v>
      </c>
      <c r="E20" s="5">
        <f t="shared" si="3"/>
        <v>2.6829268292683006E-2</v>
      </c>
      <c r="G20" t="s">
        <v>33</v>
      </c>
      <c r="H20" s="5">
        <f t="shared" si="4"/>
        <v>-1.7667844522968199E-2</v>
      </c>
      <c r="I20" s="5">
        <f t="shared" si="4"/>
        <v>-5.91133004926108E-2</v>
      </c>
      <c r="J20" s="5">
        <f t="shared" si="4"/>
        <v>-3.4979423868312813E-2</v>
      </c>
      <c r="K20" s="5">
        <f t="shared" si="4"/>
        <v>-4.4117647058823505E-2</v>
      </c>
      <c r="L20" s="5"/>
      <c r="O20" t="s">
        <v>33</v>
      </c>
      <c r="P20" s="5">
        <f t="shared" si="5"/>
        <v>-1.8832391713747645E-2</v>
      </c>
      <c r="Q20" s="5">
        <f t="shared" si="5"/>
        <v>-3.06603773584905E-2</v>
      </c>
      <c r="R20" s="5">
        <f t="shared" si="5"/>
        <v>-2.5104602510460164E-2</v>
      </c>
      <c r="S20" s="5">
        <f t="shared" si="5"/>
        <v>7.8014184397162914E-2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0.66069546891464692</v>
      </c>
      <c r="H21" s="13"/>
      <c r="I21" s="13"/>
      <c r="J21" s="13"/>
      <c r="K21" s="5">
        <f>(SUM(K3:K5)-SUM(K8:K10))/SUM(K8:K10)</f>
        <v>0.32411067193675902</v>
      </c>
      <c r="L21" s="5">
        <f>(SUM(L3:L5)-SUM(L8:L10))/SUM(L8:L10)</f>
        <v>-1</v>
      </c>
      <c r="P21" s="13"/>
      <c r="Q21" s="13"/>
      <c r="R21" s="13"/>
      <c r="S21" s="5">
        <f>(SUM(S3:S5)-SUM(S8:S10))/SUM(S8:S10)</f>
        <v>6.585200271554642E-2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200-000000000000}">
  <dimension ref="A1:S20"/>
  <sheetViews>
    <sheetView workbookViewId="0">
      <selection activeCell="F4" sqref="F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62.2</v>
      </c>
      <c r="C3" s="10">
        <v>46.8</v>
      </c>
      <c r="D3" s="10">
        <v>54.5</v>
      </c>
      <c r="E3" s="16">
        <v>3.96</v>
      </c>
      <c r="G3" t="s">
        <v>36</v>
      </c>
      <c r="H3" s="1">
        <v>60.7</v>
      </c>
      <c r="I3" s="1">
        <v>45.3</v>
      </c>
      <c r="J3" s="1">
        <v>53</v>
      </c>
      <c r="K3" s="1">
        <v>5.72</v>
      </c>
      <c r="L3" s="1">
        <v>0</v>
      </c>
      <c r="O3" t="s">
        <v>36</v>
      </c>
      <c r="P3">
        <v>56.2</v>
      </c>
      <c r="Q3">
        <v>47</v>
      </c>
      <c r="R3">
        <v>51.6</v>
      </c>
      <c r="S3">
        <v>4.1100000000000003</v>
      </c>
    </row>
    <row r="4" spans="1:19" x14ac:dyDescent="0.3">
      <c r="A4" t="s">
        <v>37</v>
      </c>
      <c r="B4" s="10">
        <v>63.8</v>
      </c>
      <c r="C4" s="10">
        <v>52</v>
      </c>
      <c r="D4" s="10">
        <v>57.9</v>
      </c>
      <c r="E4" s="16">
        <v>14.01</v>
      </c>
      <c r="G4" t="s">
        <v>37</v>
      </c>
      <c r="H4" s="11">
        <v>61.4</v>
      </c>
      <c r="I4" s="11">
        <v>49.1</v>
      </c>
      <c r="J4" s="11">
        <v>55.3</v>
      </c>
      <c r="K4" s="17">
        <v>6.65</v>
      </c>
      <c r="L4" s="16">
        <v>0</v>
      </c>
      <c r="O4" t="s">
        <v>37</v>
      </c>
      <c r="P4">
        <v>59.1</v>
      </c>
      <c r="Q4">
        <v>51.3</v>
      </c>
      <c r="R4">
        <v>55.2</v>
      </c>
      <c r="S4">
        <v>5.45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1.4000000000000057</v>
      </c>
      <c r="C11" s="12">
        <f t="shared" si="0"/>
        <v>-0.5</v>
      </c>
      <c r="D11" s="12">
        <f t="shared" si="0"/>
        <v>0.39999999999999858</v>
      </c>
      <c r="E11" s="18">
        <f t="shared" si="0"/>
        <v>-2.6399999999999997</v>
      </c>
      <c r="G11" t="s">
        <v>36</v>
      </c>
      <c r="H11" s="12">
        <f t="shared" ref="H11:L12" si="1">H3-H7</f>
        <v>-1.5</v>
      </c>
      <c r="I11" s="12">
        <f t="shared" si="1"/>
        <v>-1.6000000000000014</v>
      </c>
      <c r="J11" s="12">
        <f t="shared" si="1"/>
        <v>-1.6000000000000014</v>
      </c>
      <c r="K11" s="18">
        <f t="shared" si="1"/>
        <v>2.4799999999999995</v>
      </c>
      <c r="L11" s="16">
        <f t="shared" si="1"/>
        <v>0</v>
      </c>
      <c r="O11" t="s">
        <v>36</v>
      </c>
      <c r="P11" s="12">
        <f t="shared" ref="P11:S12" si="2">P3-P7</f>
        <v>-1.5999999999999943</v>
      </c>
      <c r="Q11" s="12">
        <f t="shared" si="2"/>
        <v>-0.79999999999999716</v>
      </c>
      <c r="R11" s="12">
        <f t="shared" si="2"/>
        <v>-1.1999999999999957</v>
      </c>
      <c r="S11" s="18">
        <f t="shared" si="2"/>
        <v>1.2200000000000002</v>
      </c>
    </row>
    <row r="12" spans="1:19" x14ac:dyDescent="0.3">
      <c r="A12" t="s">
        <v>37</v>
      </c>
      <c r="B12" s="12">
        <f t="shared" si="0"/>
        <v>-0.10000000000000142</v>
      </c>
      <c r="C12" s="12">
        <f t="shared" si="0"/>
        <v>0.60000000000000142</v>
      </c>
      <c r="D12" s="12">
        <f t="shared" si="0"/>
        <v>0.19999999999999574</v>
      </c>
      <c r="E12" s="18">
        <f t="shared" si="0"/>
        <v>7.4399999999999995</v>
      </c>
      <c r="G12" t="s">
        <v>37</v>
      </c>
      <c r="H12" s="12">
        <f t="shared" si="1"/>
        <v>-2.5</v>
      </c>
      <c r="I12" s="12">
        <f t="shared" si="1"/>
        <v>-0.79999999999999716</v>
      </c>
      <c r="J12" s="12">
        <f t="shared" si="1"/>
        <v>-1.6000000000000014</v>
      </c>
      <c r="K12" s="18">
        <f t="shared" si="1"/>
        <v>2.0500000000000007</v>
      </c>
      <c r="L12" s="16">
        <f t="shared" si="1"/>
        <v>0</v>
      </c>
      <c r="O12" t="s">
        <v>37</v>
      </c>
      <c r="P12" s="12">
        <f t="shared" si="2"/>
        <v>-1.2999999999999972</v>
      </c>
      <c r="Q12" s="12">
        <f t="shared" si="2"/>
        <v>-0.60000000000000142</v>
      </c>
      <c r="R12" s="12">
        <f t="shared" si="2"/>
        <v>-1</v>
      </c>
      <c r="S12" s="18">
        <f t="shared" si="2"/>
        <v>1.33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2.302631578947378E-2</v>
      </c>
      <c r="C15" s="5">
        <f t="shared" si="3"/>
        <v>-1.0570824524312896E-2</v>
      </c>
      <c r="D15" s="5">
        <f t="shared" si="3"/>
        <v>7.3937153419593084E-3</v>
      </c>
      <c r="E15" s="5">
        <f t="shared" si="3"/>
        <v>-0.39999999999999997</v>
      </c>
      <c r="G15" t="s">
        <v>36</v>
      </c>
      <c r="H15" s="5">
        <f t="shared" ref="H15:K16" si="4">H11/H7</f>
        <v>-2.4115755627009645E-2</v>
      </c>
      <c r="I15" s="5">
        <f t="shared" si="4"/>
        <v>-3.4115138592750567E-2</v>
      </c>
      <c r="J15" s="5">
        <f t="shared" si="4"/>
        <v>-2.9304029304029328E-2</v>
      </c>
      <c r="K15" s="5">
        <f t="shared" si="4"/>
        <v>0.76543209876543195</v>
      </c>
      <c r="L15" s="5"/>
      <c r="O15" t="s">
        <v>36</v>
      </c>
      <c r="P15" s="5">
        <f t="shared" ref="P15:S16" si="5">P11/P7</f>
        <v>-2.7681660899653883E-2</v>
      </c>
      <c r="Q15" s="5">
        <f t="shared" si="5"/>
        <v>-1.673640167364011E-2</v>
      </c>
      <c r="R15" s="5">
        <f t="shared" si="5"/>
        <v>-2.2727272727272648E-2</v>
      </c>
      <c r="S15" s="5">
        <f t="shared" si="5"/>
        <v>0.42214532871972321</v>
      </c>
    </row>
    <row r="16" spans="1:19" x14ac:dyDescent="0.3">
      <c r="A16" t="s">
        <v>37</v>
      </c>
      <c r="B16" s="5">
        <f t="shared" si="3"/>
        <v>-1.5649452269170803E-3</v>
      </c>
      <c r="C16" s="5">
        <f t="shared" si="3"/>
        <v>1.1673151750972791E-2</v>
      </c>
      <c r="D16" s="5">
        <f t="shared" si="3"/>
        <v>3.466204506065784E-3</v>
      </c>
      <c r="E16" s="5">
        <f t="shared" si="3"/>
        <v>1.1324200913242009</v>
      </c>
      <c r="G16" t="s">
        <v>37</v>
      </c>
      <c r="H16" s="5">
        <f t="shared" si="4"/>
        <v>-3.912363067292645E-2</v>
      </c>
      <c r="I16" s="5">
        <f t="shared" si="4"/>
        <v>-1.6032064128256456E-2</v>
      </c>
      <c r="J16" s="5">
        <f t="shared" si="4"/>
        <v>-2.8119507908611625E-2</v>
      </c>
      <c r="K16" s="5">
        <f t="shared" si="4"/>
        <v>0.44565217391304368</v>
      </c>
      <c r="L16" s="5"/>
      <c r="O16" t="s">
        <v>37</v>
      </c>
      <c r="P16" s="5">
        <f t="shared" si="5"/>
        <v>-2.1523178807946974E-2</v>
      </c>
      <c r="Q16" s="5">
        <f t="shared" si="5"/>
        <v>-1.1560693641618524E-2</v>
      </c>
      <c r="R16" s="5">
        <f t="shared" si="5"/>
        <v>-1.779359430604982E-2</v>
      </c>
      <c r="S16" s="5">
        <f t="shared" si="5"/>
        <v>0.32281553398058255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0.36446469248291563</v>
      </c>
      <c r="H17" s="13"/>
      <c r="I17" s="13"/>
      <c r="J17" s="13"/>
      <c r="K17" s="5">
        <f>(SUM(K3:K4)-SUM(K7:K8))/SUM(K7:K8)</f>
        <v>0.57780612244897978</v>
      </c>
      <c r="L17" s="5"/>
      <c r="P17" s="13"/>
      <c r="Q17" s="13"/>
      <c r="R17" s="13"/>
      <c r="S17" s="5">
        <f>(SUM(S3:S4)-SUM(S7:S8))/SUM(S7:S8)</f>
        <v>0.36376604850213989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3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63.5</v>
      </c>
      <c r="C3" s="2">
        <v>51.2</v>
      </c>
      <c r="D3" s="2">
        <v>57.4</v>
      </c>
      <c r="E3" s="2">
        <v>13.71</v>
      </c>
      <c r="G3" t="s">
        <v>6</v>
      </c>
      <c r="H3" s="4">
        <v>61.7</v>
      </c>
      <c r="I3" s="4">
        <v>47.1</v>
      </c>
      <c r="J3" s="4">
        <v>54.4</v>
      </c>
      <c r="K3" s="4">
        <v>6.11</v>
      </c>
      <c r="L3" s="4">
        <v>0</v>
      </c>
      <c r="O3" t="s">
        <v>6</v>
      </c>
      <c r="P3" s="4">
        <v>60.3</v>
      </c>
      <c r="Q3" s="4">
        <v>51.6</v>
      </c>
      <c r="R3" s="4">
        <v>56</v>
      </c>
      <c r="S3" s="4">
        <v>5.92</v>
      </c>
    </row>
    <row r="4" spans="1:19" x14ac:dyDescent="0.3">
      <c r="A4" t="s">
        <v>7</v>
      </c>
      <c r="B4" s="2">
        <v>59.2</v>
      </c>
      <c r="C4" s="2">
        <v>46.3</v>
      </c>
      <c r="D4" s="2">
        <v>52.8</v>
      </c>
      <c r="E4" s="2">
        <v>17.34</v>
      </c>
      <c r="G4" t="s">
        <v>7</v>
      </c>
      <c r="H4" s="4">
        <v>54.9</v>
      </c>
      <c r="I4" s="4">
        <v>43</v>
      </c>
      <c r="J4" s="4">
        <v>49</v>
      </c>
      <c r="K4" s="4">
        <v>10.050000000000001</v>
      </c>
      <c r="L4" s="4">
        <v>0</v>
      </c>
      <c r="O4" t="s">
        <v>7</v>
      </c>
      <c r="P4" s="4">
        <v>55.6</v>
      </c>
      <c r="Q4" s="4">
        <v>46.5</v>
      </c>
      <c r="R4" s="4">
        <v>51</v>
      </c>
      <c r="S4" s="4">
        <v>13.35</v>
      </c>
    </row>
    <row r="5" spans="1:19" x14ac:dyDescent="0.3">
      <c r="A5" t="s">
        <v>8</v>
      </c>
      <c r="B5" s="2">
        <v>51</v>
      </c>
      <c r="C5" s="2">
        <v>40.200000000000003</v>
      </c>
      <c r="D5" s="2">
        <v>45.6</v>
      </c>
      <c r="E5" s="2">
        <v>13.19</v>
      </c>
      <c r="G5" t="s">
        <v>8</v>
      </c>
      <c r="H5" s="4">
        <v>46.7</v>
      </c>
      <c r="I5" s="4">
        <v>37</v>
      </c>
      <c r="J5" s="4">
        <v>41.9</v>
      </c>
      <c r="K5" s="4">
        <v>10.11</v>
      </c>
      <c r="L5" s="4">
        <v>2.2999999999999998</v>
      </c>
      <c r="O5" t="s">
        <v>8</v>
      </c>
      <c r="P5" s="4">
        <v>49.8</v>
      </c>
      <c r="Q5" s="4">
        <v>40.799999999999997</v>
      </c>
      <c r="R5" s="4">
        <v>45.3</v>
      </c>
      <c r="S5" s="4">
        <v>13.08</v>
      </c>
    </row>
    <row r="6" spans="1:19" x14ac:dyDescent="0.3">
      <c r="A6" t="s">
        <v>9</v>
      </c>
      <c r="B6" s="4">
        <v>45.9</v>
      </c>
      <c r="C6" s="4">
        <v>37.6</v>
      </c>
      <c r="D6" s="4">
        <v>41.7</v>
      </c>
      <c r="E6" s="4">
        <v>23.81</v>
      </c>
      <c r="G6" t="s">
        <v>9</v>
      </c>
      <c r="H6" s="4">
        <v>41.6</v>
      </c>
      <c r="I6" s="4">
        <v>33.700000000000003</v>
      </c>
      <c r="J6" s="4">
        <v>37.6</v>
      </c>
      <c r="K6" s="4">
        <v>6.37</v>
      </c>
      <c r="L6" s="4">
        <v>1</v>
      </c>
      <c r="O6" t="s">
        <v>9</v>
      </c>
      <c r="P6" s="4">
        <v>46.2</v>
      </c>
      <c r="Q6" s="4">
        <v>38.1</v>
      </c>
      <c r="R6" s="4">
        <v>42.1</v>
      </c>
      <c r="S6" s="4">
        <v>9.68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-0.70000000000000284</v>
      </c>
      <c r="C15" s="1">
        <f t="shared" si="0"/>
        <v>-0.59999999999999432</v>
      </c>
      <c r="D15" s="1">
        <f t="shared" si="0"/>
        <v>-0.5</v>
      </c>
      <c r="E15" s="1">
        <f t="shared" si="0"/>
        <v>3.9000000000000004</v>
      </c>
      <c r="G15" t="s">
        <v>6</v>
      </c>
      <c r="H15" s="1">
        <f t="shared" ref="H15:L18" si="1">H3-H9</f>
        <v>-1</v>
      </c>
      <c r="I15" s="1">
        <f t="shared" si="1"/>
        <v>-1.7999999999999972</v>
      </c>
      <c r="J15" s="1">
        <f t="shared" si="1"/>
        <v>-1.5</v>
      </c>
      <c r="K15" s="1">
        <f t="shared" si="1"/>
        <v>0.37999999999999989</v>
      </c>
      <c r="L15" s="1">
        <f t="shared" si="1"/>
        <v>0</v>
      </c>
      <c r="O15" t="s">
        <v>6</v>
      </c>
      <c r="P15" s="1">
        <f t="shared" ref="P15:S18" si="2">P3-P9</f>
        <v>-1.6000000000000014</v>
      </c>
      <c r="Q15" s="1">
        <f t="shared" si="2"/>
        <v>-0.89999999999999858</v>
      </c>
      <c r="R15" s="1">
        <f t="shared" si="2"/>
        <v>-1.2000000000000028</v>
      </c>
      <c r="S15" s="1">
        <f t="shared" si="2"/>
        <v>-0.95000000000000018</v>
      </c>
    </row>
    <row r="16" spans="1:19" x14ac:dyDescent="0.3">
      <c r="A16" t="s">
        <v>7</v>
      </c>
      <c r="B16" s="1">
        <f t="shared" si="0"/>
        <v>0.70000000000000284</v>
      </c>
      <c r="C16" s="1">
        <f t="shared" si="0"/>
        <v>-0.20000000000000284</v>
      </c>
      <c r="D16" s="1">
        <f t="shared" si="0"/>
        <v>0.29999999999999716</v>
      </c>
      <c r="E16" s="1">
        <f t="shared" si="0"/>
        <v>3.5500000000000007</v>
      </c>
      <c r="G16" t="s">
        <v>7</v>
      </c>
      <c r="H16" s="1">
        <f t="shared" si="1"/>
        <v>-0.80000000000000426</v>
      </c>
      <c r="I16" s="1">
        <f t="shared" si="1"/>
        <v>-1.3999999999999986</v>
      </c>
      <c r="J16" s="1">
        <f t="shared" si="1"/>
        <v>-0.89999999999999858</v>
      </c>
      <c r="K16" s="1">
        <f t="shared" si="1"/>
        <v>1.4100000000000001</v>
      </c>
      <c r="L16" s="1">
        <f t="shared" si="1"/>
        <v>0</v>
      </c>
      <c r="O16" t="s">
        <v>7</v>
      </c>
      <c r="P16" s="1">
        <f t="shared" si="2"/>
        <v>-2.1999999999999957</v>
      </c>
      <c r="Q16" s="1">
        <f t="shared" si="2"/>
        <v>-1.7000000000000028</v>
      </c>
      <c r="R16" s="1">
        <f t="shared" si="2"/>
        <v>-1.8999999999999986</v>
      </c>
      <c r="S16" s="43">
        <f t="shared" si="2"/>
        <v>1.5999999999999996</v>
      </c>
    </row>
    <row r="17" spans="1:19" x14ac:dyDescent="0.3">
      <c r="A17" t="s">
        <v>8</v>
      </c>
      <c r="B17" s="1">
        <f t="shared" si="0"/>
        <v>0.29999999999999716</v>
      </c>
      <c r="C17" s="1">
        <f t="shared" si="0"/>
        <v>0.30000000000000426</v>
      </c>
      <c r="D17" s="1">
        <f t="shared" si="0"/>
        <v>0.30000000000000426</v>
      </c>
      <c r="E17" s="1">
        <f t="shared" si="0"/>
        <v>-6.0299999999999994</v>
      </c>
      <c r="G17" t="s">
        <v>8</v>
      </c>
      <c r="H17" s="1">
        <f t="shared" si="1"/>
        <v>-0.19999999999999574</v>
      </c>
      <c r="I17" s="1">
        <f t="shared" si="1"/>
        <v>-0.79999999999999716</v>
      </c>
      <c r="J17" s="1">
        <f t="shared" si="1"/>
        <v>-0.5</v>
      </c>
      <c r="K17" s="1">
        <f t="shared" si="1"/>
        <v>1.4799999999999986</v>
      </c>
      <c r="L17" s="1">
        <f t="shared" si="1"/>
        <v>1.4999999999999998</v>
      </c>
      <c r="O17" t="s">
        <v>8</v>
      </c>
      <c r="P17" s="1">
        <f t="shared" si="2"/>
        <v>-0.70000000000000284</v>
      </c>
      <c r="Q17" s="1">
        <f t="shared" si="2"/>
        <v>-0.80000000000000426</v>
      </c>
      <c r="R17" s="1">
        <f t="shared" si="2"/>
        <v>-0.80000000000000426</v>
      </c>
      <c r="S17" s="43">
        <f t="shared" si="2"/>
        <v>0.13000000000000078</v>
      </c>
    </row>
    <row r="18" spans="1:19" x14ac:dyDescent="0.3">
      <c r="A18" t="s">
        <v>9</v>
      </c>
      <c r="B18" s="1">
        <f t="shared" si="0"/>
        <v>2.6999999999999957</v>
      </c>
      <c r="C18" s="1">
        <f t="shared" si="0"/>
        <v>4</v>
      </c>
      <c r="D18" s="1">
        <f t="shared" si="0"/>
        <v>3.3000000000000043</v>
      </c>
      <c r="E18" s="1">
        <f t="shared" si="0"/>
        <v>7.18</v>
      </c>
      <c r="G18" t="s">
        <v>9</v>
      </c>
      <c r="H18" s="1">
        <f t="shared" si="1"/>
        <v>3.8000000000000043</v>
      </c>
      <c r="I18" s="1">
        <f t="shared" si="1"/>
        <v>4.6000000000000014</v>
      </c>
      <c r="J18" s="1">
        <f t="shared" si="1"/>
        <v>4.2000000000000028</v>
      </c>
      <c r="K18" s="1">
        <f t="shared" si="1"/>
        <v>0.37999999999999989</v>
      </c>
      <c r="L18" s="1">
        <f t="shared" si="1"/>
        <v>-12.1</v>
      </c>
      <c r="O18" t="s">
        <v>9</v>
      </c>
      <c r="P18" s="1">
        <f t="shared" si="2"/>
        <v>2.5</v>
      </c>
      <c r="Q18" s="1">
        <f t="shared" si="2"/>
        <v>2.8999999999999986</v>
      </c>
      <c r="R18" s="43">
        <f t="shared" si="2"/>
        <v>2.6000000000000014</v>
      </c>
      <c r="S18" s="43">
        <f t="shared" si="2"/>
        <v>-9.9999999999999645E-2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-1.0903426791277303E-2</v>
      </c>
      <c r="C21" s="5">
        <f t="shared" si="3"/>
        <v>-1.1583011583011473E-2</v>
      </c>
      <c r="D21" s="5">
        <f t="shared" si="3"/>
        <v>-8.6355785837651123E-3</v>
      </c>
      <c r="E21" s="5">
        <f t="shared" si="3"/>
        <v>0.39755351681957191</v>
      </c>
      <c r="G21" t="s">
        <v>6</v>
      </c>
      <c r="H21" s="5">
        <f t="shared" ref="H21:K24" si="4">H15/H9</f>
        <v>-1.5948963317384369E-2</v>
      </c>
      <c r="I21" s="5">
        <f t="shared" si="4"/>
        <v>-3.6809815950920186E-2</v>
      </c>
      <c r="J21" s="5">
        <f t="shared" si="4"/>
        <v>-2.6833631484794278E-2</v>
      </c>
      <c r="K21" s="5">
        <f t="shared" si="4"/>
        <v>6.6317626527050588E-2</v>
      </c>
      <c r="L21" s="5"/>
      <c r="O21" t="s">
        <v>6</v>
      </c>
      <c r="P21" s="5">
        <f t="shared" ref="P21:S24" si="5">P15/P9</f>
        <v>-2.5848142164781929E-2</v>
      </c>
      <c r="Q21" s="5">
        <f t="shared" si="5"/>
        <v>-1.7142857142857116E-2</v>
      </c>
      <c r="R21" s="44">
        <f t="shared" si="5"/>
        <v>-2.0979020979021028E-2</v>
      </c>
      <c r="S21" s="44">
        <f t="shared" si="5"/>
        <v>-0.13828238719068417</v>
      </c>
    </row>
    <row r="22" spans="1:19" x14ac:dyDescent="0.3">
      <c r="A22" t="s">
        <v>7</v>
      </c>
      <c r="B22" s="5">
        <f t="shared" si="3"/>
        <v>1.1965811965812015E-2</v>
      </c>
      <c r="C22" s="5">
        <f t="shared" si="3"/>
        <v>-4.301075268817265E-3</v>
      </c>
      <c r="D22" s="5">
        <f t="shared" si="3"/>
        <v>5.7142857142856605E-3</v>
      </c>
      <c r="E22" s="5">
        <f t="shared" si="3"/>
        <v>0.25743292240754179</v>
      </c>
      <c r="G22" t="s">
        <v>7</v>
      </c>
      <c r="H22" s="5">
        <f t="shared" si="4"/>
        <v>-1.4362657091562014E-2</v>
      </c>
      <c r="I22" s="5">
        <f t="shared" si="4"/>
        <v>-3.1531531531531501E-2</v>
      </c>
      <c r="J22" s="5">
        <f t="shared" si="4"/>
        <v>-1.803607214428855E-2</v>
      </c>
      <c r="K22" s="5">
        <f t="shared" si="4"/>
        <v>0.16319444444444445</v>
      </c>
      <c r="L22" s="5"/>
      <c r="O22" t="s">
        <v>7</v>
      </c>
      <c r="P22" s="5">
        <f t="shared" si="5"/>
        <v>-3.8062283737024152E-2</v>
      </c>
      <c r="Q22" s="5">
        <f t="shared" si="5"/>
        <v>-3.526970954356852E-2</v>
      </c>
      <c r="R22" s="44">
        <f t="shared" si="5"/>
        <v>-3.5916824196597329E-2</v>
      </c>
      <c r="S22" s="44">
        <f t="shared" si="5"/>
        <v>0.13617021276595742</v>
      </c>
    </row>
    <row r="23" spans="1:19" x14ac:dyDescent="0.3">
      <c r="A23" t="s">
        <v>8</v>
      </c>
      <c r="B23" s="5">
        <f t="shared" si="3"/>
        <v>5.917159763313553E-3</v>
      </c>
      <c r="C23" s="5">
        <f t="shared" si="3"/>
        <v>7.5187969924813101E-3</v>
      </c>
      <c r="D23" s="5">
        <f t="shared" si="3"/>
        <v>6.6225165562914853E-3</v>
      </c>
      <c r="E23" s="5">
        <f t="shared" si="3"/>
        <v>-0.313735691987513</v>
      </c>
      <c r="G23" t="s">
        <v>8</v>
      </c>
      <c r="H23" s="5">
        <f t="shared" si="4"/>
        <v>-4.2643923240937255E-3</v>
      </c>
      <c r="I23" s="5">
        <f t="shared" si="4"/>
        <v>-2.116402116402109E-2</v>
      </c>
      <c r="J23" s="5">
        <f t="shared" si="4"/>
        <v>-1.179245283018868E-2</v>
      </c>
      <c r="K23" s="5">
        <f t="shared" si="4"/>
        <v>0.17149478563151779</v>
      </c>
      <c r="L23" s="5">
        <f>L17/L11</f>
        <v>1.8749999999999996</v>
      </c>
      <c r="O23" t="s">
        <v>8</v>
      </c>
      <c r="P23" s="5">
        <f t="shared" si="5"/>
        <v>-1.3861386138613917E-2</v>
      </c>
      <c r="Q23" s="5">
        <f t="shared" si="5"/>
        <v>-1.9230769230769332E-2</v>
      </c>
      <c r="R23" s="44">
        <f t="shared" si="5"/>
        <v>-1.735357917570508E-2</v>
      </c>
      <c r="S23" s="44">
        <f t="shared" si="5"/>
        <v>1.0038610038610099E-2</v>
      </c>
    </row>
    <row r="24" spans="1:19" x14ac:dyDescent="0.3">
      <c r="A24" t="s">
        <v>9</v>
      </c>
      <c r="B24" s="5">
        <f t="shared" si="3"/>
        <v>6.2499999999999896E-2</v>
      </c>
      <c r="C24" s="5">
        <f t="shared" si="3"/>
        <v>0.11904761904761904</v>
      </c>
      <c r="D24" s="5">
        <f t="shared" si="3"/>
        <v>8.5937500000000111E-2</v>
      </c>
      <c r="E24" s="5">
        <f t="shared" si="3"/>
        <v>0.43174984966927243</v>
      </c>
      <c r="G24" t="s">
        <v>9</v>
      </c>
      <c r="H24" s="5">
        <f t="shared" si="4"/>
        <v>0.10052910052910065</v>
      </c>
      <c r="I24" s="5">
        <f t="shared" si="4"/>
        <v>0.1580756013745705</v>
      </c>
      <c r="J24" s="5">
        <f t="shared" si="4"/>
        <v>0.12574850299401208</v>
      </c>
      <c r="K24" s="5">
        <f t="shared" si="4"/>
        <v>6.3439065108514173E-2</v>
      </c>
      <c r="L24" s="5">
        <f>L18/L12</f>
        <v>-0.92366412213740456</v>
      </c>
      <c r="O24" t="s">
        <v>9</v>
      </c>
      <c r="P24" s="5">
        <f t="shared" si="5"/>
        <v>5.7208237986270019E-2</v>
      </c>
      <c r="Q24" s="5">
        <f t="shared" si="5"/>
        <v>8.2386363636363591E-2</v>
      </c>
      <c r="R24" s="44">
        <f t="shared" si="5"/>
        <v>6.5822784810126614E-2</v>
      </c>
      <c r="S24" s="44">
        <f t="shared" si="5"/>
        <v>-1.0224948875255588E-2</v>
      </c>
    </row>
    <row r="25" spans="1:19" x14ac:dyDescent="0.3">
      <c r="A25" t="s">
        <v>15</v>
      </c>
      <c r="E25" s="5">
        <f>(SUM(E3:E6)-SUM(E9:E12))/SUM(E9:E12)</f>
        <v>0.14465937762825895</v>
      </c>
      <c r="K25" s="5">
        <f>(SUM(K3:K6)-SUM(K9:K12))/SUM(K9:K12)</f>
        <v>0.12590548464987922</v>
      </c>
      <c r="L25" s="5">
        <f>(SUM(L3:L6)-SUM(L9:L12))/SUM(L9:L12)</f>
        <v>-0.76258992805755399</v>
      </c>
      <c r="S25" s="5">
        <f>(SUM(S3:S6)-SUM(S9:S12))/SUM(S9:S12)</f>
        <v>1.644498186215235E-2</v>
      </c>
    </row>
  </sheetData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400-000000000000}">
  <dimension ref="A1:S21"/>
  <sheetViews>
    <sheetView topLeftCell="F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40.200000000000003</v>
      </c>
      <c r="C3" s="10">
        <v>31.1</v>
      </c>
      <c r="D3" s="10">
        <v>35.6</v>
      </c>
      <c r="E3" s="16">
        <v>12.34</v>
      </c>
      <c r="G3" t="s">
        <v>16</v>
      </c>
      <c r="H3" s="11">
        <v>35.6</v>
      </c>
      <c r="I3" s="11">
        <v>26.7</v>
      </c>
      <c r="J3" s="11">
        <v>31.2</v>
      </c>
      <c r="K3" s="17">
        <v>4.17</v>
      </c>
      <c r="L3" s="16">
        <v>2.2999999999999998</v>
      </c>
      <c r="O3" t="s">
        <v>16</v>
      </c>
      <c r="P3">
        <v>42.3</v>
      </c>
      <c r="Q3">
        <v>33.799999999999997</v>
      </c>
      <c r="R3">
        <v>38</v>
      </c>
      <c r="S3">
        <v>5.58</v>
      </c>
    </row>
    <row r="4" spans="1:19" x14ac:dyDescent="0.3">
      <c r="A4" t="s">
        <v>17</v>
      </c>
      <c r="B4" s="10">
        <v>43.3</v>
      </c>
      <c r="C4" s="10">
        <v>36.5</v>
      </c>
      <c r="D4" s="10">
        <v>39.9</v>
      </c>
      <c r="E4" s="16">
        <v>18.260000000000002</v>
      </c>
      <c r="G4" t="s">
        <v>17</v>
      </c>
      <c r="H4" s="11">
        <v>40.5</v>
      </c>
      <c r="I4" s="11">
        <v>32.799999999999997</v>
      </c>
      <c r="J4" s="11">
        <v>36.6</v>
      </c>
      <c r="K4" s="17">
        <v>7.43</v>
      </c>
      <c r="L4" s="16">
        <v>7.6</v>
      </c>
      <c r="O4" t="s">
        <v>17</v>
      </c>
      <c r="P4">
        <v>44.2</v>
      </c>
      <c r="Q4">
        <v>37.1</v>
      </c>
      <c r="R4">
        <v>40.6</v>
      </c>
      <c r="S4">
        <v>9.67</v>
      </c>
    </row>
    <row r="5" spans="1:19" x14ac:dyDescent="0.3">
      <c r="A5" t="s">
        <v>18</v>
      </c>
      <c r="B5" s="10">
        <v>40.1</v>
      </c>
      <c r="C5" s="10">
        <v>28.9</v>
      </c>
      <c r="D5" s="10">
        <v>34.5</v>
      </c>
      <c r="E5" s="16">
        <v>9.52</v>
      </c>
      <c r="G5" t="s">
        <v>18</v>
      </c>
      <c r="H5" s="11">
        <v>34.6</v>
      </c>
      <c r="I5" s="11">
        <v>21.8</v>
      </c>
      <c r="J5" s="11">
        <v>28.2</v>
      </c>
      <c r="K5" s="17">
        <v>4.45</v>
      </c>
      <c r="L5" s="16">
        <v>15.9</v>
      </c>
      <c r="O5" t="s">
        <v>18</v>
      </c>
      <c r="P5">
        <v>41.1</v>
      </c>
      <c r="Q5">
        <v>29.7</v>
      </c>
      <c r="R5">
        <v>35.4</v>
      </c>
      <c r="S5">
        <v>5.14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0.40000000000000568</v>
      </c>
      <c r="C13" s="12">
        <f t="shared" si="0"/>
        <v>0.20000000000000284</v>
      </c>
      <c r="D13" s="12">
        <f t="shared" si="0"/>
        <v>0.30000000000000426</v>
      </c>
      <c r="E13" s="18">
        <f t="shared" si="0"/>
        <v>-1.8900000000000006</v>
      </c>
      <c r="G13" t="s">
        <v>16</v>
      </c>
      <c r="H13" s="12">
        <f t="shared" ref="H13:L15" si="1">H3-H8</f>
        <v>1.5</v>
      </c>
      <c r="I13" s="12">
        <f t="shared" si="1"/>
        <v>1.0999999999999979</v>
      </c>
      <c r="J13" s="12">
        <f t="shared" si="1"/>
        <v>1.3000000000000007</v>
      </c>
      <c r="K13" s="18">
        <f t="shared" si="1"/>
        <v>-1.67</v>
      </c>
      <c r="L13" s="16">
        <f t="shared" si="1"/>
        <v>-13.3</v>
      </c>
      <c r="O13" t="s">
        <v>16</v>
      </c>
      <c r="P13" s="12">
        <f t="shared" ref="P13:S15" si="2">P3-P8</f>
        <v>1.3999999999999986</v>
      </c>
      <c r="Q13" s="12">
        <f t="shared" si="2"/>
        <v>0.89999999999999858</v>
      </c>
      <c r="R13" s="12">
        <f t="shared" si="2"/>
        <v>1.1000000000000014</v>
      </c>
      <c r="S13" s="18">
        <f t="shared" si="2"/>
        <v>-3.2699999999999996</v>
      </c>
    </row>
    <row r="14" spans="1:19" x14ac:dyDescent="0.3">
      <c r="A14" t="s">
        <v>17</v>
      </c>
      <c r="B14" s="12">
        <f t="shared" si="0"/>
        <v>3.5999999999999943</v>
      </c>
      <c r="C14" s="12">
        <f t="shared" si="0"/>
        <v>6.3999999999999986</v>
      </c>
      <c r="D14" s="12">
        <f t="shared" si="0"/>
        <v>5</v>
      </c>
      <c r="E14" s="18">
        <f t="shared" si="0"/>
        <v>2.8600000000000012</v>
      </c>
      <c r="G14" t="s">
        <v>17</v>
      </c>
      <c r="H14" s="12">
        <f t="shared" si="1"/>
        <v>7.7000000000000028</v>
      </c>
      <c r="I14" s="12">
        <f t="shared" si="1"/>
        <v>9.0999999999999979</v>
      </c>
      <c r="J14" s="12">
        <f t="shared" si="1"/>
        <v>8.3000000000000007</v>
      </c>
      <c r="K14" s="18">
        <f t="shared" si="1"/>
        <v>2.08</v>
      </c>
      <c r="L14" s="16">
        <f t="shared" si="1"/>
        <v>-20.100000000000001</v>
      </c>
      <c r="O14" t="s">
        <v>17</v>
      </c>
      <c r="P14" s="12">
        <f t="shared" si="2"/>
        <v>3.7000000000000028</v>
      </c>
      <c r="Q14" s="12">
        <f t="shared" si="2"/>
        <v>4.8000000000000043</v>
      </c>
      <c r="R14" s="12">
        <f t="shared" si="2"/>
        <v>4.2000000000000028</v>
      </c>
      <c r="S14" s="18">
        <f t="shared" si="2"/>
        <v>1.2899999999999991</v>
      </c>
    </row>
    <row r="15" spans="1:19" x14ac:dyDescent="0.3">
      <c r="A15" t="s">
        <v>18</v>
      </c>
      <c r="B15" s="12">
        <f t="shared" si="0"/>
        <v>-0.69999999999999574</v>
      </c>
      <c r="C15" s="12">
        <f t="shared" si="0"/>
        <v>-1.8000000000000007</v>
      </c>
      <c r="D15" s="12">
        <f t="shared" si="0"/>
        <v>-1.2999999999999972</v>
      </c>
      <c r="E15" s="18">
        <f t="shared" si="0"/>
        <v>-1.0099999999999998</v>
      </c>
      <c r="G15" t="s">
        <v>18</v>
      </c>
      <c r="H15" s="12">
        <f t="shared" si="1"/>
        <v>-0.60000000000000142</v>
      </c>
      <c r="I15" s="12">
        <f t="shared" si="1"/>
        <v>-3.0999999999999979</v>
      </c>
      <c r="J15" s="12">
        <f t="shared" si="1"/>
        <v>-1.9000000000000021</v>
      </c>
      <c r="K15" s="18">
        <f t="shared" si="1"/>
        <v>0.32000000000000028</v>
      </c>
      <c r="L15" s="16">
        <f t="shared" si="1"/>
        <v>-0.90000000000000036</v>
      </c>
      <c r="O15" t="s">
        <v>18</v>
      </c>
      <c r="P15" s="12">
        <f t="shared" si="2"/>
        <v>-0.19999999999999574</v>
      </c>
      <c r="Q15" s="12">
        <f t="shared" si="2"/>
        <v>-2.4000000000000021</v>
      </c>
      <c r="R15" s="12">
        <f t="shared" si="2"/>
        <v>-1.3000000000000043</v>
      </c>
      <c r="S15" s="18">
        <f t="shared" si="2"/>
        <v>-1.3500000000000005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1.0050251256281551E-2</v>
      </c>
      <c r="C18" s="5">
        <f t="shared" si="3"/>
        <v>6.4724919093852055E-3</v>
      </c>
      <c r="D18" s="5">
        <f t="shared" si="3"/>
        <v>8.4985835694052214E-3</v>
      </c>
      <c r="E18" s="5">
        <f t="shared" si="3"/>
        <v>-0.1328179901616304</v>
      </c>
      <c r="G18" t="s">
        <v>16</v>
      </c>
      <c r="H18" s="5">
        <f t="shared" ref="H18:L20" si="4">H13/H8</f>
        <v>4.3988269794721403E-2</v>
      </c>
      <c r="I18" s="5">
        <f t="shared" si="4"/>
        <v>4.2968749999999917E-2</v>
      </c>
      <c r="J18" s="5">
        <f t="shared" si="4"/>
        <v>4.3478260869565244E-2</v>
      </c>
      <c r="K18" s="5">
        <f t="shared" si="4"/>
        <v>-0.28595890410958902</v>
      </c>
      <c r="L18" s="5">
        <f t="shared" si="4"/>
        <v>-0.85256410256410264</v>
      </c>
      <c r="O18" t="s">
        <v>16</v>
      </c>
      <c r="P18" s="5">
        <f t="shared" ref="P18:S20" si="5">P13/P8</f>
        <v>3.4229828850855709E-2</v>
      </c>
      <c r="Q18" s="5">
        <f t="shared" si="5"/>
        <v>2.735562310030391E-2</v>
      </c>
      <c r="R18" s="5">
        <f t="shared" si="5"/>
        <v>2.9810298102981071E-2</v>
      </c>
      <c r="S18" s="5">
        <f t="shared" si="5"/>
        <v>-0.36949152542372876</v>
      </c>
    </row>
    <row r="19" spans="1:19" x14ac:dyDescent="0.3">
      <c r="A19" t="s">
        <v>17</v>
      </c>
      <c r="B19" s="5">
        <f t="shared" si="3"/>
        <v>9.0680100755667362E-2</v>
      </c>
      <c r="C19" s="5">
        <f t="shared" si="3"/>
        <v>0.21262458471760792</v>
      </c>
      <c r="D19" s="5">
        <f t="shared" si="3"/>
        <v>0.14326647564469916</v>
      </c>
      <c r="E19" s="5">
        <f t="shared" si="3"/>
        <v>0.18571428571428578</v>
      </c>
      <c r="G19" t="s">
        <v>17</v>
      </c>
      <c r="H19" s="5">
        <f t="shared" si="4"/>
        <v>0.23475609756097571</v>
      </c>
      <c r="I19" s="5">
        <f t="shared" si="4"/>
        <v>0.38396624472573831</v>
      </c>
      <c r="J19" s="5">
        <f t="shared" si="4"/>
        <v>0.29328621908127211</v>
      </c>
      <c r="K19" s="5">
        <f t="shared" si="4"/>
        <v>0.38878504672897202</v>
      </c>
      <c r="L19" s="5">
        <f t="shared" si="4"/>
        <v>-0.72563176895306869</v>
      </c>
      <c r="O19" t="s">
        <v>17</v>
      </c>
      <c r="P19" s="5">
        <f t="shared" si="5"/>
        <v>9.1358024691358092E-2</v>
      </c>
      <c r="Q19" s="5">
        <f t="shared" si="5"/>
        <v>0.14860681114551097</v>
      </c>
      <c r="R19" s="5">
        <f t="shared" si="5"/>
        <v>0.11538461538461546</v>
      </c>
      <c r="S19" s="5">
        <f t="shared" si="5"/>
        <v>0.15393794749403331</v>
      </c>
    </row>
    <row r="20" spans="1:19" x14ac:dyDescent="0.3">
      <c r="A20" t="s">
        <v>18</v>
      </c>
      <c r="B20" s="5">
        <f t="shared" si="3"/>
        <v>-1.7156862745097937E-2</v>
      </c>
      <c r="C20" s="5">
        <f t="shared" si="3"/>
        <v>-5.8631921824104261E-2</v>
      </c>
      <c r="D20" s="5">
        <f t="shared" si="3"/>
        <v>-3.6312849162011093E-2</v>
      </c>
      <c r="E20" s="5">
        <f t="shared" si="3"/>
        <v>-9.5916429249762569E-2</v>
      </c>
      <c r="G20" t="s">
        <v>18</v>
      </c>
      <c r="H20" s="5">
        <f t="shared" si="4"/>
        <v>-1.7045454545454586E-2</v>
      </c>
      <c r="I20" s="5">
        <f t="shared" si="4"/>
        <v>-0.12449799196787141</v>
      </c>
      <c r="J20" s="5">
        <f t="shared" si="4"/>
        <v>-6.3122923588039934E-2</v>
      </c>
      <c r="K20" s="5">
        <f t="shared" si="4"/>
        <v>7.7481840193704674E-2</v>
      </c>
      <c r="L20" s="5">
        <f>L15/L10</f>
        <v>-5.3571428571428589E-2</v>
      </c>
      <c r="O20" t="s">
        <v>18</v>
      </c>
      <c r="P20" s="5">
        <f t="shared" si="5"/>
        <v>-4.8426150121064345E-3</v>
      </c>
      <c r="Q20" s="5">
        <f t="shared" si="5"/>
        <v>-7.476635514018698E-2</v>
      </c>
      <c r="R20" s="5">
        <f t="shared" si="5"/>
        <v>-3.5422343324250795E-2</v>
      </c>
      <c r="S20" s="5">
        <f t="shared" si="5"/>
        <v>-0.20801232665639452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-9.9601593625495881E-4</v>
      </c>
      <c r="H21" s="13"/>
      <c r="I21" s="13"/>
      <c r="J21" s="13"/>
      <c r="K21" s="5">
        <f>(SUM(K3:K5)-SUM(K8:K10))/SUM(K8:K10)</f>
        <v>4.7650130548302902E-2</v>
      </c>
      <c r="L21" s="5">
        <f>(SUM(L3:L5)-SUM(L8:L10))/SUM(L8:L10)</f>
        <v>-0.57071547420965063</v>
      </c>
      <c r="P21" s="13"/>
      <c r="Q21" s="13"/>
      <c r="R21" s="13"/>
      <c r="S21" s="5">
        <f>(SUM(S3:S5)-SUM(S8:S10))/SUM(S8:S10)</f>
        <v>-0.1403878583473861</v>
      </c>
    </row>
  </sheetData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500-000000000000}">
  <dimension ref="A1:S115"/>
  <sheetViews>
    <sheetView workbookViewId="0">
      <selection activeCell="E6" sqref="E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43.3</v>
      </c>
      <c r="C3" s="10">
        <v>31.7</v>
      </c>
      <c r="D3" s="10">
        <v>37.5</v>
      </c>
      <c r="E3" s="16">
        <v>11.23</v>
      </c>
      <c r="G3" t="s">
        <v>31</v>
      </c>
      <c r="H3" s="11">
        <v>39</v>
      </c>
      <c r="I3" s="11">
        <v>27.8</v>
      </c>
      <c r="J3" s="11">
        <v>33.4</v>
      </c>
      <c r="K3" s="17">
        <v>3.33</v>
      </c>
      <c r="L3" s="16">
        <v>1.1000000000000001</v>
      </c>
      <c r="O3" t="s">
        <v>31</v>
      </c>
      <c r="P3" s="11">
        <v>41.5</v>
      </c>
      <c r="Q3" s="11">
        <v>32.1</v>
      </c>
      <c r="R3" s="11">
        <v>36.799999999999997</v>
      </c>
      <c r="S3" s="17">
        <v>8.26</v>
      </c>
    </row>
    <row r="4" spans="1:19" x14ac:dyDescent="0.3">
      <c r="A4" t="s">
        <v>32</v>
      </c>
      <c r="B4" s="10">
        <v>49.2</v>
      </c>
      <c r="C4" s="10">
        <v>34.1</v>
      </c>
      <c r="D4" s="10">
        <v>41.6</v>
      </c>
      <c r="E4" s="16">
        <v>11.81</v>
      </c>
      <c r="G4" t="s">
        <v>32</v>
      </c>
      <c r="H4" s="11">
        <v>48.8</v>
      </c>
      <c r="I4" s="11">
        <v>31.7</v>
      </c>
      <c r="J4" s="11">
        <v>40.299999999999997</v>
      </c>
      <c r="K4" s="17">
        <v>2.19</v>
      </c>
      <c r="L4" s="16">
        <v>0</v>
      </c>
      <c r="O4" t="s">
        <v>32</v>
      </c>
      <c r="P4" s="11">
        <v>46.8</v>
      </c>
      <c r="Q4" s="11">
        <v>35.5</v>
      </c>
      <c r="R4" s="11">
        <v>41.2</v>
      </c>
      <c r="S4" s="17">
        <v>3.93</v>
      </c>
    </row>
    <row r="5" spans="1:19" x14ac:dyDescent="0.3">
      <c r="A5" t="s">
        <v>33</v>
      </c>
      <c r="B5" s="10">
        <v>50.6</v>
      </c>
      <c r="C5" s="10">
        <v>40.1</v>
      </c>
      <c r="D5" s="10">
        <v>45.3</v>
      </c>
      <c r="E5" s="16">
        <v>22.44</v>
      </c>
      <c r="G5" t="s">
        <v>33</v>
      </c>
      <c r="H5" s="11">
        <v>51.9</v>
      </c>
      <c r="I5" s="11">
        <v>38.4</v>
      </c>
      <c r="J5" s="11">
        <v>45.1</v>
      </c>
      <c r="K5" s="17">
        <v>5.2</v>
      </c>
      <c r="L5" s="16">
        <v>0</v>
      </c>
      <c r="O5" t="s">
        <v>33</v>
      </c>
      <c r="P5" s="11">
        <v>49.3</v>
      </c>
      <c r="Q5" s="11">
        <v>39.9</v>
      </c>
      <c r="R5" s="11">
        <v>44.6</v>
      </c>
      <c r="S5" s="17">
        <v>6.09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-0.40000000000000568</v>
      </c>
      <c r="C13" s="12">
        <f t="shared" si="0"/>
        <v>-0.19999999999999929</v>
      </c>
      <c r="D13" s="12">
        <f t="shared" si="0"/>
        <v>-0.29999999999999716</v>
      </c>
      <c r="E13" s="18">
        <f t="shared" si="0"/>
        <v>0.33999999999999986</v>
      </c>
      <c r="G13" t="s">
        <v>31</v>
      </c>
      <c r="H13" s="12">
        <f t="shared" ref="H13:L15" si="1">H3-H8</f>
        <v>-0.60000000000000142</v>
      </c>
      <c r="I13" s="12">
        <f t="shared" si="1"/>
        <v>-9.9999999999997868E-2</v>
      </c>
      <c r="J13" s="12">
        <f t="shared" si="1"/>
        <v>-0.39999999999999858</v>
      </c>
      <c r="K13" s="18">
        <f t="shared" si="1"/>
        <v>-0.44999999999999973</v>
      </c>
      <c r="L13" s="16">
        <f t="shared" si="1"/>
        <v>-10.5</v>
      </c>
      <c r="O13" t="s">
        <v>31</v>
      </c>
      <c r="P13" s="12">
        <f t="shared" ref="P13:S15" si="2">P3-P8</f>
        <v>-1.6000000000000014</v>
      </c>
      <c r="Q13" s="12">
        <f t="shared" si="2"/>
        <v>-0.79999999999999716</v>
      </c>
      <c r="R13" s="12">
        <f t="shared" si="2"/>
        <v>-1.1000000000000014</v>
      </c>
      <c r="S13" s="18">
        <f t="shared" si="2"/>
        <v>2.1099999999999994</v>
      </c>
    </row>
    <row r="14" spans="1:19" x14ac:dyDescent="0.3">
      <c r="A14" t="s">
        <v>32</v>
      </c>
      <c r="B14" s="12">
        <f t="shared" si="0"/>
        <v>-0.19999999999999574</v>
      </c>
      <c r="C14" s="12">
        <f t="shared" si="0"/>
        <v>-1.3999999999999986</v>
      </c>
      <c r="D14" s="12">
        <f t="shared" si="0"/>
        <v>-0.89999999999999858</v>
      </c>
      <c r="E14" s="18">
        <f t="shared" si="0"/>
        <v>2.4299999999999997</v>
      </c>
      <c r="G14" t="s">
        <v>32</v>
      </c>
      <c r="H14" s="12">
        <f t="shared" si="1"/>
        <v>0.39999999999999858</v>
      </c>
      <c r="I14" s="12">
        <f t="shared" si="1"/>
        <v>-1.5999999999999979</v>
      </c>
      <c r="J14" s="12">
        <f t="shared" si="1"/>
        <v>-0.5</v>
      </c>
      <c r="K14" s="18">
        <f t="shared" si="1"/>
        <v>-0.75</v>
      </c>
      <c r="L14" s="16">
        <f t="shared" si="1"/>
        <v>-1.1000000000000001</v>
      </c>
      <c r="O14" t="s">
        <v>32</v>
      </c>
      <c r="P14" s="12">
        <f t="shared" si="2"/>
        <v>-1.4000000000000057</v>
      </c>
      <c r="Q14" s="12">
        <f t="shared" si="2"/>
        <v>-1.2999999999999972</v>
      </c>
      <c r="R14" s="12">
        <f t="shared" si="2"/>
        <v>-1.2999999999999972</v>
      </c>
      <c r="S14" s="18">
        <f t="shared" si="2"/>
        <v>-0.41999999999999948</v>
      </c>
    </row>
    <row r="15" spans="1:19" x14ac:dyDescent="0.3">
      <c r="A15" t="s">
        <v>33</v>
      </c>
      <c r="B15" s="12">
        <f t="shared" si="0"/>
        <v>-5.2999999999999972</v>
      </c>
      <c r="C15" s="12">
        <f t="shared" si="0"/>
        <v>-1.2999999999999972</v>
      </c>
      <c r="D15" s="12">
        <f t="shared" si="0"/>
        <v>-3.3000000000000043</v>
      </c>
      <c r="E15" s="18">
        <f t="shared" si="0"/>
        <v>14.240000000000002</v>
      </c>
      <c r="G15" t="s">
        <v>33</v>
      </c>
      <c r="H15" s="12">
        <f t="shared" si="1"/>
        <v>-4.7000000000000028</v>
      </c>
      <c r="I15" s="12">
        <f t="shared" si="1"/>
        <v>-2.2000000000000028</v>
      </c>
      <c r="J15" s="12">
        <f t="shared" si="1"/>
        <v>-3.5</v>
      </c>
      <c r="K15" s="18">
        <f t="shared" si="1"/>
        <v>1.8000000000000003</v>
      </c>
      <c r="L15" s="16">
        <f t="shared" si="1"/>
        <v>0</v>
      </c>
      <c r="O15" t="s">
        <v>33</v>
      </c>
      <c r="P15" s="12">
        <f t="shared" si="2"/>
        <v>-3.8000000000000043</v>
      </c>
      <c r="Q15" s="12">
        <f t="shared" si="2"/>
        <v>-2.5</v>
      </c>
      <c r="R15" s="12">
        <f t="shared" si="2"/>
        <v>-3.1999999999999957</v>
      </c>
      <c r="S15" s="18">
        <f t="shared" si="2"/>
        <v>1.8599999999999994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-9.1533180778033338E-3</v>
      </c>
      <c r="C18" s="5">
        <f t="shared" si="3"/>
        <v>-6.2695924764890063E-3</v>
      </c>
      <c r="D18" s="5">
        <f t="shared" si="3"/>
        <v>-7.9365079365078615E-3</v>
      </c>
      <c r="E18" s="5">
        <f t="shared" si="3"/>
        <v>3.1221303948576661E-2</v>
      </c>
      <c r="G18" t="s">
        <v>31</v>
      </c>
      <c r="H18" s="5">
        <f t="shared" ref="H18:L20" si="4">H13/H8</f>
        <v>-1.5151515151515187E-2</v>
      </c>
      <c r="I18" s="5">
        <f t="shared" si="4"/>
        <v>-3.5842293906809273E-3</v>
      </c>
      <c r="J18" s="5">
        <f t="shared" si="4"/>
        <v>-1.1834319526627177E-2</v>
      </c>
      <c r="K18" s="5">
        <f t="shared" si="4"/>
        <v>-0.11904761904761899</v>
      </c>
      <c r="L18" s="5">
        <f t="shared" si="4"/>
        <v>-0.90517241379310343</v>
      </c>
      <c r="O18" t="s">
        <v>31</v>
      </c>
      <c r="P18" s="5">
        <f t="shared" ref="P18:S20" si="5">P13/P8</f>
        <v>-3.712296983758704E-2</v>
      </c>
      <c r="Q18" s="5">
        <f t="shared" si="5"/>
        <v>-2.4316109422492314E-2</v>
      </c>
      <c r="R18" s="5">
        <f t="shared" si="5"/>
        <v>-2.9023746701847004E-2</v>
      </c>
      <c r="S18" s="5">
        <f t="shared" si="5"/>
        <v>0.34308943089430882</v>
      </c>
    </row>
    <row r="19" spans="1:19" x14ac:dyDescent="0.3">
      <c r="A19" t="s">
        <v>32</v>
      </c>
      <c r="B19" s="5">
        <f t="shared" si="3"/>
        <v>-4.0485829959513312E-3</v>
      </c>
      <c r="C19" s="5">
        <f t="shared" si="3"/>
        <v>-3.943661971830982E-2</v>
      </c>
      <c r="D19" s="5">
        <f t="shared" si="3"/>
        <v>-2.1176470588235262E-2</v>
      </c>
      <c r="E19" s="5">
        <f t="shared" si="3"/>
        <v>0.25906183368869928</v>
      </c>
      <c r="G19" t="s">
        <v>32</v>
      </c>
      <c r="H19" s="5">
        <f t="shared" si="4"/>
        <v>8.2644628099173261E-3</v>
      </c>
      <c r="I19" s="5">
        <f t="shared" si="4"/>
        <v>-4.8048048048047985E-2</v>
      </c>
      <c r="J19" s="5">
        <f t="shared" si="4"/>
        <v>-1.2254901960784315E-2</v>
      </c>
      <c r="K19" s="5">
        <f t="shared" si="4"/>
        <v>-0.25510204081632654</v>
      </c>
      <c r="L19" s="5">
        <f t="shared" si="4"/>
        <v>-1</v>
      </c>
      <c r="O19" t="s">
        <v>32</v>
      </c>
      <c r="P19" s="5">
        <f t="shared" si="5"/>
        <v>-2.9045643153527086E-2</v>
      </c>
      <c r="Q19" s="5">
        <f t="shared" si="5"/>
        <v>-3.5326086956521667E-2</v>
      </c>
      <c r="R19" s="5">
        <f t="shared" si="5"/>
        <v>-3.0588235294117579E-2</v>
      </c>
      <c r="S19" s="5">
        <f t="shared" si="5"/>
        <v>-9.6551724137930922E-2</v>
      </c>
    </row>
    <row r="20" spans="1:19" x14ac:dyDescent="0.3">
      <c r="A20" t="s">
        <v>33</v>
      </c>
      <c r="B20" s="5">
        <f t="shared" si="3"/>
        <v>-9.4812164579606395E-2</v>
      </c>
      <c r="C20" s="5">
        <f t="shared" si="3"/>
        <v>-3.1400966183574811E-2</v>
      </c>
      <c r="D20" s="5">
        <f t="shared" si="3"/>
        <v>-6.7901234567901314E-2</v>
      </c>
      <c r="E20" s="5">
        <f t="shared" si="3"/>
        <v>1.736585365853659</v>
      </c>
      <c r="G20" t="s">
        <v>33</v>
      </c>
      <c r="H20" s="5">
        <f t="shared" si="4"/>
        <v>-8.3038869257950579E-2</v>
      </c>
      <c r="I20" s="5">
        <f t="shared" si="4"/>
        <v>-5.4187192118226667E-2</v>
      </c>
      <c r="J20" s="5">
        <f t="shared" si="4"/>
        <v>-7.2016460905349786E-2</v>
      </c>
      <c r="K20" s="5">
        <f t="shared" si="4"/>
        <v>0.52941176470588247</v>
      </c>
      <c r="L20" s="5"/>
      <c r="O20" t="s">
        <v>33</v>
      </c>
      <c r="P20" s="5">
        <f t="shared" si="5"/>
        <v>-7.1563088512241135E-2</v>
      </c>
      <c r="Q20" s="5">
        <f t="shared" si="5"/>
        <v>-5.8962264150943397E-2</v>
      </c>
      <c r="R20" s="5">
        <f t="shared" si="5"/>
        <v>-6.694560669456058E-2</v>
      </c>
      <c r="S20" s="5">
        <f t="shared" si="5"/>
        <v>0.43971631205673739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0.59747102212855641</v>
      </c>
      <c r="H21" s="13"/>
      <c r="I21" s="13"/>
      <c r="J21" s="13"/>
      <c r="K21" s="5">
        <f>(SUM(K3:K5)-SUM(K8:K10))/SUM(K8:K10)</f>
        <v>5.9288537549407085E-2</v>
      </c>
      <c r="L21" s="5">
        <f>(SUM(L3:L5)-SUM(L8:L10))/SUM(L8:L10)</f>
        <v>-0.91338582677165359</v>
      </c>
      <c r="P21" s="13"/>
      <c r="Q21" s="13"/>
      <c r="R21" s="13"/>
      <c r="S21" s="5">
        <f>(SUM(S3:S5)-SUM(S8:S10))/SUM(S8:S10)</f>
        <v>0.24100475220638157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600-000000000000}">
  <dimension ref="A1:S20"/>
  <sheetViews>
    <sheetView workbookViewId="0">
      <selection activeCell="E5" sqref="E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59</v>
      </c>
      <c r="C3" s="10">
        <v>46.8</v>
      </c>
      <c r="D3" s="10">
        <v>52.9</v>
      </c>
      <c r="E3" s="16">
        <v>9.9</v>
      </c>
      <c r="G3" t="s">
        <v>36</v>
      </c>
      <c r="H3" s="1">
        <v>61.9</v>
      </c>
      <c r="I3" s="1">
        <v>46.4</v>
      </c>
      <c r="J3" s="1">
        <v>54.1</v>
      </c>
      <c r="K3" s="1">
        <v>1.65</v>
      </c>
      <c r="L3" s="1">
        <v>0</v>
      </c>
      <c r="O3" t="s">
        <v>36</v>
      </c>
      <c r="P3">
        <v>57.6</v>
      </c>
      <c r="Q3">
        <v>48</v>
      </c>
      <c r="R3">
        <v>52.8</v>
      </c>
      <c r="S3">
        <v>1.5</v>
      </c>
    </row>
    <row r="4" spans="1:19" x14ac:dyDescent="0.3">
      <c r="A4" t="s">
        <v>37</v>
      </c>
      <c r="B4" s="10">
        <v>61.5</v>
      </c>
      <c r="C4" s="10">
        <v>51.3</v>
      </c>
      <c r="D4" s="10">
        <v>56.4</v>
      </c>
      <c r="E4" s="16">
        <v>8.57</v>
      </c>
      <c r="G4" t="s">
        <v>37</v>
      </c>
      <c r="H4" s="11">
        <v>61.1</v>
      </c>
      <c r="I4" s="11">
        <v>49.6</v>
      </c>
      <c r="J4" s="11">
        <v>55.4</v>
      </c>
      <c r="K4" s="17">
        <v>7.26</v>
      </c>
      <c r="L4" s="16">
        <v>0</v>
      </c>
      <c r="O4" t="s">
        <v>37</v>
      </c>
      <c r="P4">
        <v>58.9</v>
      </c>
      <c r="Q4">
        <v>51.2</v>
      </c>
      <c r="R4">
        <v>55</v>
      </c>
      <c r="S4">
        <v>3.94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-1.7999999999999972</v>
      </c>
      <c r="C11" s="12">
        <f t="shared" si="0"/>
        <v>-0.5</v>
      </c>
      <c r="D11" s="12">
        <f t="shared" si="0"/>
        <v>-1.2000000000000028</v>
      </c>
      <c r="E11" s="18">
        <f t="shared" si="0"/>
        <v>3.3000000000000007</v>
      </c>
      <c r="G11" t="s">
        <v>36</v>
      </c>
      <c r="H11" s="12">
        <f t="shared" ref="H11:L12" si="1">H3-H7</f>
        <v>-0.30000000000000426</v>
      </c>
      <c r="I11" s="12">
        <f t="shared" si="1"/>
        <v>-0.5</v>
      </c>
      <c r="J11" s="12">
        <f t="shared" si="1"/>
        <v>-0.5</v>
      </c>
      <c r="K11" s="18">
        <f t="shared" si="1"/>
        <v>-1.5900000000000003</v>
      </c>
      <c r="L11" s="16">
        <f t="shared" si="1"/>
        <v>0</v>
      </c>
      <c r="O11" t="s">
        <v>36</v>
      </c>
      <c r="P11" s="12">
        <f t="shared" ref="P11:S12" si="2">P3-P7</f>
        <v>-0.19999999999999574</v>
      </c>
      <c r="Q11" s="12">
        <f t="shared" si="2"/>
        <v>0.20000000000000284</v>
      </c>
      <c r="R11" s="12">
        <f t="shared" si="2"/>
        <v>0</v>
      </c>
      <c r="S11" s="18">
        <f t="shared" si="2"/>
        <v>-1.3900000000000001</v>
      </c>
    </row>
    <row r="12" spans="1:19" x14ac:dyDescent="0.3">
      <c r="A12" t="s">
        <v>37</v>
      </c>
      <c r="B12" s="12">
        <f t="shared" si="0"/>
        <v>-2.3999999999999986</v>
      </c>
      <c r="C12" s="12">
        <f t="shared" si="0"/>
        <v>-0.10000000000000142</v>
      </c>
      <c r="D12" s="12">
        <f t="shared" si="0"/>
        <v>-1.3000000000000043</v>
      </c>
      <c r="E12" s="18">
        <f t="shared" si="0"/>
        <v>2</v>
      </c>
      <c r="G12" t="s">
        <v>37</v>
      </c>
      <c r="H12" s="12">
        <f t="shared" si="1"/>
        <v>-2.7999999999999972</v>
      </c>
      <c r="I12" s="12">
        <f t="shared" si="1"/>
        <v>-0.29999999999999716</v>
      </c>
      <c r="J12" s="12">
        <f t="shared" si="1"/>
        <v>-1.5</v>
      </c>
      <c r="K12" s="18">
        <f t="shared" si="1"/>
        <v>2.66</v>
      </c>
      <c r="L12" s="16">
        <f t="shared" si="1"/>
        <v>0</v>
      </c>
      <c r="O12" t="s">
        <v>37</v>
      </c>
      <c r="P12" s="12">
        <f t="shared" si="2"/>
        <v>-1.5</v>
      </c>
      <c r="Q12" s="12">
        <f t="shared" si="2"/>
        <v>-0.69999999999999574</v>
      </c>
      <c r="R12" s="12">
        <f t="shared" si="2"/>
        <v>-1.2000000000000028</v>
      </c>
      <c r="S12" s="18">
        <f t="shared" si="2"/>
        <v>-0.18000000000000016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-2.960526315789469E-2</v>
      </c>
      <c r="C15" s="5">
        <f t="shared" si="3"/>
        <v>-1.0570824524312896E-2</v>
      </c>
      <c r="D15" s="5">
        <f t="shared" si="3"/>
        <v>-2.2181146025878055E-2</v>
      </c>
      <c r="E15" s="5">
        <f t="shared" si="3"/>
        <v>0.50000000000000011</v>
      </c>
      <c r="G15" t="s">
        <v>36</v>
      </c>
      <c r="H15" s="5">
        <f t="shared" ref="H15:K16" si="4">H11/H7</f>
        <v>-4.8231511254019973E-3</v>
      </c>
      <c r="I15" s="5">
        <f t="shared" si="4"/>
        <v>-1.0660980810234541E-2</v>
      </c>
      <c r="J15" s="5">
        <f t="shared" si="4"/>
        <v>-9.1575091575091579E-3</v>
      </c>
      <c r="K15" s="5">
        <f t="shared" si="4"/>
        <v>-0.49074074074074081</v>
      </c>
      <c r="L15" s="5"/>
      <c r="O15" t="s">
        <v>36</v>
      </c>
      <c r="P15" s="5">
        <f t="shared" ref="P15:S16" si="5">P11/P7</f>
        <v>-3.4602076124566738E-3</v>
      </c>
      <c r="Q15" s="5">
        <f t="shared" si="5"/>
        <v>4.1841004184101013E-3</v>
      </c>
      <c r="R15" s="5">
        <f t="shared" si="5"/>
        <v>0</v>
      </c>
      <c r="S15" s="5">
        <f t="shared" si="5"/>
        <v>-0.48096885813148793</v>
      </c>
    </row>
    <row r="16" spans="1:19" x14ac:dyDescent="0.3">
      <c r="A16" t="s">
        <v>37</v>
      </c>
      <c r="B16" s="5">
        <f t="shared" si="3"/>
        <v>-3.755868544600937E-2</v>
      </c>
      <c r="C16" s="5">
        <f t="shared" si="3"/>
        <v>-1.9455252918288216E-3</v>
      </c>
      <c r="D16" s="5">
        <f t="shared" si="3"/>
        <v>-2.253032928942815E-2</v>
      </c>
      <c r="E16" s="5">
        <f t="shared" si="3"/>
        <v>0.30441400304414001</v>
      </c>
      <c r="G16" t="s">
        <v>37</v>
      </c>
      <c r="H16" s="5">
        <f t="shared" si="4"/>
        <v>-4.3818466353677581E-2</v>
      </c>
      <c r="I16" s="5">
        <f t="shared" si="4"/>
        <v>-6.0120240480961359E-3</v>
      </c>
      <c r="J16" s="5">
        <f t="shared" si="4"/>
        <v>-2.6362038664323375E-2</v>
      </c>
      <c r="K16" s="5">
        <f t="shared" si="4"/>
        <v>0.57826086956521749</v>
      </c>
      <c r="L16" s="5"/>
      <c r="O16" t="s">
        <v>37</v>
      </c>
      <c r="P16" s="5">
        <f t="shared" si="5"/>
        <v>-2.4834437086092717E-2</v>
      </c>
      <c r="Q16" s="5">
        <f t="shared" si="5"/>
        <v>-1.3487475915221498E-2</v>
      </c>
      <c r="R16" s="5">
        <f t="shared" si="5"/>
        <v>-2.1352313167259836E-2</v>
      </c>
      <c r="S16" s="5">
        <f t="shared" si="5"/>
        <v>-4.3689320388349551E-2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0.40242976461655267</v>
      </c>
      <c r="H17" s="13"/>
      <c r="I17" s="13"/>
      <c r="J17" s="13"/>
      <c r="K17" s="5">
        <f>(SUM(K3:K4)-SUM(K7:K8))/SUM(K7:K8)</f>
        <v>0.13647959183673472</v>
      </c>
      <c r="L17" s="5"/>
      <c r="P17" s="13"/>
      <c r="Q17" s="13"/>
      <c r="R17" s="13"/>
      <c r="S17" s="5">
        <f>(SUM(S3:S4)-SUM(S7:S8))/SUM(S7:S8)</f>
        <v>-0.22396576319543515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7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63.7</v>
      </c>
      <c r="C3" s="2">
        <v>53.1</v>
      </c>
      <c r="D3" s="2">
        <v>58.4</v>
      </c>
      <c r="E3" s="2">
        <v>16.21</v>
      </c>
      <c r="G3" t="s">
        <v>6</v>
      </c>
      <c r="H3" s="4">
        <v>65.3</v>
      </c>
      <c r="I3" s="4">
        <v>49.5</v>
      </c>
      <c r="J3" s="4">
        <v>57.4</v>
      </c>
      <c r="K3" s="4">
        <v>3.64</v>
      </c>
      <c r="L3" s="4">
        <v>0</v>
      </c>
      <c r="O3" t="s">
        <v>6</v>
      </c>
      <c r="P3" s="4">
        <v>63.4</v>
      </c>
      <c r="Q3" s="4">
        <v>52.8</v>
      </c>
      <c r="R3" s="4">
        <v>58.1</v>
      </c>
      <c r="S3" s="4">
        <v>2.5299999999999998</v>
      </c>
    </row>
    <row r="4" spans="1:19" x14ac:dyDescent="0.3">
      <c r="A4" t="s">
        <v>7</v>
      </c>
      <c r="B4" s="2">
        <v>57.6</v>
      </c>
      <c r="C4" s="2">
        <v>48.5</v>
      </c>
      <c r="D4" s="2">
        <v>53.1</v>
      </c>
      <c r="E4" s="2">
        <v>21.8</v>
      </c>
      <c r="G4" t="s">
        <v>7</v>
      </c>
      <c r="H4" s="4">
        <v>55.7</v>
      </c>
      <c r="I4" s="4">
        <v>44.9</v>
      </c>
      <c r="J4" s="4">
        <v>50.3</v>
      </c>
      <c r="K4" s="4">
        <v>8.3699999999999992</v>
      </c>
      <c r="L4" s="4">
        <v>0</v>
      </c>
      <c r="O4" t="s">
        <v>7</v>
      </c>
      <c r="P4" s="4">
        <v>56.8</v>
      </c>
      <c r="Q4" s="4">
        <v>48.7</v>
      </c>
      <c r="R4" s="4">
        <v>52.8</v>
      </c>
      <c r="S4" s="4">
        <v>9.44</v>
      </c>
    </row>
    <row r="5" spans="1:19" x14ac:dyDescent="0.3">
      <c r="A5" t="s">
        <v>8</v>
      </c>
      <c r="B5" s="2">
        <v>50.2</v>
      </c>
      <c r="C5" s="2">
        <v>40.1</v>
      </c>
      <c r="D5" s="2">
        <v>45.2</v>
      </c>
      <c r="E5" s="2">
        <v>17.46</v>
      </c>
      <c r="G5" t="s">
        <v>8</v>
      </c>
      <c r="H5" s="4">
        <v>46.2</v>
      </c>
      <c r="I5" s="4">
        <v>37.6</v>
      </c>
      <c r="J5" s="4">
        <v>41.9</v>
      </c>
      <c r="K5" s="4">
        <v>7.8</v>
      </c>
      <c r="L5" s="4">
        <v>3.4</v>
      </c>
      <c r="O5" t="s">
        <v>8</v>
      </c>
      <c r="P5" s="4">
        <v>49.6</v>
      </c>
      <c r="Q5" s="4">
        <v>41.3</v>
      </c>
      <c r="R5" s="4">
        <v>45.5</v>
      </c>
      <c r="S5" s="4">
        <v>11.01</v>
      </c>
    </row>
    <row r="6" spans="1:19" x14ac:dyDescent="0.3">
      <c r="A6" t="s">
        <v>9</v>
      </c>
      <c r="B6" s="4">
        <v>42.6</v>
      </c>
      <c r="C6" s="4">
        <v>33.6</v>
      </c>
      <c r="D6" s="4">
        <v>38.1</v>
      </c>
      <c r="E6" s="4">
        <v>14.26</v>
      </c>
      <c r="G6" t="s">
        <v>9</v>
      </c>
      <c r="H6" s="4">
        <v>37.4</v>
      </c>
      <c r="I6" s="4">
        <v>28.3</v>
      </c>
      <c r="J6" s="4">
        <v>32.9</v>
      </c>
      <c r="K6" s="4">
        <v>3.62</v>
      </c>
      <c r="L6" s="4">
        <v>3.1</v>
      </c>
      <c r="O6" t="s">
        <v>9</v>
      </c>
      <c r="P6" s="4">
        <v>42.2</v>
      </c>
      <c r="Q6" s="4">
        <v>34</v>
      </c>
      <c r="R6" s="4">
        <v>38.1</v>
      </c>
      <c r="S6" s="4">
        <v>6.08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-0.5</v>
      </c>
      <c r="C15" s="1">
        <f t="shared" si="0"/>
        <v>1.3000000000000043</v>
      </c>
      <c r="D15" s="1">
        <f t="shared" si="0"/>
        <v>0.5</v>
      </c>
      <c r="E15" s="1">
        <f t="shared" si="0"/>
        <v>6.4</v>
      </c>
      <c r="G15" t="s">
        <v>6</v>
      </c>
      <c r="H15" s="1">
        <f t="shared" ref="H15:L18" si="1">H3-H9</f>
        <v>2.5999999999999943</v>
      </c>
      <c r="I15" s="1">
        <f t="shared" si="1"/>
        <v>0.60000000000000142</v>
      </c>
      <c r="J15" s="1">
        <f t="shared" si="1"/>
        <v>1.5</v>
      </c>
      <c r="K15" s="1">
        <f t="shared" si="1"/>
        <v>-2.0900000000000003</v>
      </c>
      <c r="L15" s="1">
        <f t="shared" si="1"/>
        <v>0</v>
      </c>
      <c r="O15" t="s">
        <v>6</v>
      </c>
      <c r="P15" s="1">
        <f t="shared" ref="P15:S18" si="2">P3-P9</f>
        <v>1.5</v>
      </c>
      <c r="Q15" s="1">
        <f t="shared" si="2"/>
        <v>0.29999999999999716</v>
      </c>
      <c r="R15" s="1">
        <f t="shared" si="2"/>
        <v>0.89999999999999858</v>
      </c>
      <c r="S15" s="1">
        <f t="shared" si="2"/>
        <v>-4.34</v>
      </c>
    </row>
    <row r="16" spans="1:19" x14ac:dyDescent="0.3">
      <c r="A16" t="s">
        <v>7</v>
      </c>
      <c r="B16" s="1">
        <f t="shared" si="0"/>
        <v>-0.89999999999999858</v>
      </c>
      <c r="C16" s="1">
        <f t="shared" si="0"/>
        <v>2</v>
      </c>
      <c r="D16" s="1">
        <f t="shared" si="0"/>
        <v>0.60000000000000142</v>
      </c>
      <c r="E16" s="1">
        <f t="shared" si="0"/>
        <v>8.0100000000000016</v>
      </c>
      <c r="G16" t="s">
        <v>7</v>
      </c>
      <c r="H16" s="1">
        <f t="shared" si="1"/>
        <v>0</v>
      </c>
      <c r="I16" s="1">
        <f t="shared" si="1"/>
        <v>0.5</v>
      </c>
      <c r="J16" s="1">
        <f t="shared" si="1"/>
        <v>0.39999999999999858</v>
      </c>
      <c r="K16" s="1">
        <f t="shared" si="1"/>
        <v>-0.27000000000000135</v>
      </c>
      <c r="L16" s="1">
        <f t="shared" si="1"/>
        <v>0</v>
      </c>
      <c r="O16" t="s">
        <v>7</v>
      </c>
      <c r="P16" s="1">
        <f t="shared" si="2"/>
        <v>-1</v>
      </c>
      <c r="Q16" s="1">
        <f t="shared" si="2"/>
        <v>0.5</v>
      </c>
      <c r="R16" s="1">
        <f t="shared" si="2"/>
        <v>-0.10000000000000142</v>
      </c>
      <c r="S16" s="43">
        <f t="shared" si="2"/>
        <v>-2.3100000000000005</v>
      </c>
    </row>
    <row r="17" spans="1:19" x14ac:dyDescent="0.3">
      <c r="A17" t="s">
        <v>8</v>
      </c>
      <c r="B17" s="1">
        <f t="shared" si="0"/>
        <v>-0.5</v>
      </c>
      <c r="C17" s="1">
        <f t="shared" si="0"/>
        <v>0.20000000000000284</v>
      </c>
      <c r="D17" s="1">
        <f t="shared" si="0"/>
        <v>-9.9999999999994316E-2</v>
      </c>
      <c r="E17" s="1">
        <f t="shared" si="0"/>
        <v>-1.759999999999998</v>
      </c>
      <c r="G17" t="s">
        <v>8</v>
      </c>
      <c r="H17" s="1">
        <f t="shared" si="1"/>
        <v>-0.69999999999999574</v>
      </c>
      <c r="I17" s="1">
        <f t="shared" si="1"/>
        <v>-0.19999999999999574</v>
      </c>
      <c r="J17" s="1">
        <f t="shared" si="1"/>
        <v>-0.5</v>
      </c>
      <c r="K17" s="1">
        <f t="shared" si="1"/>
        <v>-0.83000000000000096</v>
      </c>
      <c r="L17" s="1">
        <f t="shared" si="1"/>
        <v>2.5999999999999996</v>
      </c>
      <c r="O17" t="s">
        <v>8</v>
      </c>
      <c r="P17" s="1">
        <f t="shared" si="2"/>
        <v>-0.89999999999999858</v>
      </c>
      <c r="Q17" s="1">
        <f t="shared" si="2"/>
        <v>-0.30000000000000426</v>
      </c>
      <c r="R17" s="1">
        <f t="shared" si="2"/>
        <v>-0.60000000000000142</v>
      </c>
      <c r="S17" s="43">
        <f t="shared" si="2"/>
        <v>-1.9399999999999995</v>
      </c>
    </row>
    <row r="18" spans="1:19" x14ac:dyDescent="0.3">
      <c r="A18" t="s">
        <v>9</v>
      </c>
      <c r="B18" s="1">
        <f t="shared" si="0"/>
        <v>-0.60000000000000142</v>
      </c>
      <c r="C18" s="1">
        <f t="shared" si="0"/>
        <v>0</v>
      </c>
      <c r="D18" s="1">
        <f t="shared" si="0"/>
        <v>-0.29999999999999716</v>
      </c>
      <c r="E18" s="1">
        <f t="shared" si="0"/>
        <v>-2.3699999999999992</v>
      </c>
      <c r="G18" t="s">
        <v>9</v>
      </c>
      <c r="H18" s="1">
        <f t="shared" si="1"/>
        <v>-0.39999999999999858</v>
      </c>
      <c r="I18" s="1">
        <f t="shared" si="1"/>
        <v>-0.80000000000000071</v>
      </c>
      <c r="J18" s="1">
        <f t="shared" si="1"/>
        <v>-0.5</v>
      </c>
      <c r="K18" s="1">
        <f t="shared" si="1"/>
        <v>-2.37</v>
      </c>
      <c r="L18" s="1">
        <f t="shared" si="1"/>
        <v>-10</v>
      </c>
      <c r="O18" t="s">
        <v>9</v>
      </c>
      <c r="P18" s="1">
        <f t="shared" si="2"/>
        <v>-1.5</v>
      </c>
      <c r="Q18" s="1">
        <f t="shared" si="2"/>
        <v>-1.2000000000000028</v>
      </c>
      <c r="R18" s="43">
        <f t="shared" si="2"/>
        <v>-1.3999999999999986</v>
      </c>
      <c r="S18" s="43">
        <f t="shared" si="2"/>
        <v>-3.6999999999999993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-7.7881619937694704E-3</v>
      </c>
      <c r="C21" s="5">
        <f t="shared" si="3"/>
        <v>2.5096525096525182E-2</v>
      </c>
      <c r="D21" s="5">
        <f t="shared" si="3"/>
        <v>8.6355785837651123E-3</v>
      </c>
      <c r="E21" s="5">
        <f t="shared" si="3"/>
        <v>0.65239551478083591</v>
      </c>
      <c r="G21" t="s">
        <v>6</v>
      </c>
      <c r="H21" s="5">
        <f t="shared" ref="H21:K24" si="4">H15/H9</f>
        <v>4.1467304625199271E-2</v>
      </c>
      <c r="I21" s="5">
        <f t="shared" si="4"/>
        <v>1.2269938650306778E-2</v>
      </c>
      <c r="J21" s="5">
        <f t="shared" si="4"/>
        <v>2.6833631484794278E-2</v>
      </c>
      <c r="K21" s="5">
        <f t="shared" si="4"/>
        <v>-0.36474694589877837</v>
      </c>
      <c r="L21" s="5"/>
      <c r="O21" t="s">
        <v>6</v>
      </c>
      <c r="P21" s="5">
        <f t="shared" ref="P21:S24" si="5">P15/P9</f>
        <v>2.4232633279483037E-2</v>
      </c>
      <c r="Q21" s="5">
        <f t="shared" si="5"/>
        <v>5.7142857142856605E-3</v>
      </c>
      <c r="R21" s="44">
        <f t="shared" si="5"/>
        <v>1.5734265734265708E-2</v>
      </c>
      <c r="S21" s="44">
        <f t="shared" si="5"/>
        <v>-0.63173216885007277</v>
      </c>
    </row>
    <row r="22" spans="1:19" x14ac:dyDescent="0.3">
      <c r="A22" t="s">
        <v>7</v>
      </c>
      <c r="B22" s="5">
        <f t="shared" si="3"/>
        <v>-1.5384615384615361E-2</v>
      </c>
      <c r="C22" s="5">
        <f t="shared" si="3"/>
        <v>4.3010752688172046E-2</v>
      </c>
      <c r="D22" s="5">
        <f t="shared" si="3"/>
        <v>1.1428571428571456E-2</v>
      </c>
      <c r="E22" s="5">
        <f t="shared" si="3"/>
        <v>0.58085569253081959</v>
      </c>
      <c r="G22" t="s">
        <v>7</v>
      </c>
      <c r="H22" s="5">
        <f t="shared" si="4"/>
        <v>0</v>
      </c>
      <c r="I22" s="5">
        <f t="shared" si="4"/>
        <v>1.1261261261261262E-2</v>
      </c>
      <c r="J22" s="5">
        <f t="shared" si="4"/>
        <v>8.0160320641282281E-3</v>
      </c>
      <c r="K22" s="5">
        <f t="shared" si="4"/>
        <v>-3.1250000000000153E-2</v>
      </c>
      <c r="L22" s="5"/>
      <c r="O22" t="s">
        <v>7</v>
      </c>
      <c r="P22" s="5">
        <f t="shared" si="5"/>
        <v>-1.7301038062283738E-2</v>
      </c>
      <c r="Q22" s="5">
        <f t="shared" si="5"/>
        <v>1.0373443983402489E-2</v>
      </c>
      <c r="R22" s="44">
        <f t="shared" si="5"/>
        <v>-1.8903591682419929E-3</v>
      </c>
      <c r="S22" s="44">
        <f t="shared" si="5"/>
        <v>-0.19659574468085111</v>
      </c>
    </row>
    <row r="23" spans="1:19" x14ac:dyDescent="0.3">
      <c r="A23" t="s">
        <v>8</v>
      </c>
      <c r="B23" s="5">
        <f t="shared" si="3"/>
        <v>-9.8619329388560158E-3</v>
      </c>
      <c r="C23" s="5">
        <f t="shared" si="3"/>
        <v>5.0125313283208737E-3</v>
      </c>
      <c r="D23" s="5">
        <f t="shared" si="3"/>
        <v>-2.2075055187636716E-3</v>
      </c>
      <c r="E23" s="5">
        <f t="shared" si="3"/>
        <v>-9.157127991675329E-2</v>
      </c>
      <c r="G23" t="s">
        <v>8</v>
      </c>
      <c r="H23" s="5">
        <f t="shared" si="4"/>
        <v>-1.4925373134328268E-2</v>
      </c>
      <c r="I23" s="5">
        <f t="shared" si="4"/>
        <v>-5.2910052910051788E-3</v>
      </c>
      <c r="J23" s="5">
        <f t="shared" si="4"/>
        <v>-1.179245283018868E-2</v>
      </c>
      <c r="K23" s="5">
        <f t="shared" si="4"/>
        <v>-9.6176129779837874E-2</v>
      </c>
      <c r="L23" s="5">
        <f>L17/L11</f>
        <v>3.2499999999999996</v>
      </c>
      <c r="O23" t="s">
        <v>8</v>
      </c>
      <c r="P23" s="5">
        <f t="shared" si="5"/>
        <v>-1.7821782178217793E-2</v>
      </c>
      <c r="Q23" s="5">
        <f t="shared" si="5"/>
        <v>-7.2115384615385634E-3</v>
      </c>
      <c r="R23" s="44">
        <f t="shared" si="5"/>
        <v>-1.3015184381778773E-2</v>
      </c>
      <c r="S23" s="44">
        <f t="shared" si="5"/>
        <v>-0.14980694980694978</v>
      </c>
    </row>
    <row r="24" spans="1:19" x14ac:dyDescent="0.3">
      <c r="A24" t="s">
        <v>9</v>
      </c>
      <c r="B24" s="5">
        <f t="shared" si="3"/>
        <v>-1.3888888888888921E-2</v>
      </c>
      <c r="C24" s="5">
        <f t="shared" si="3"/>
        <v>0</v>
      </c>
      <c r="D24" s="5">
        <f t="shared" si="3"/>
        <v>-7.8124999999999263E-3</v>
      </c>
      <c r="E24" s="5">
        <f t="shared" si="3"/>
        <v>-0.14251352976548404</v>
      </c>
      <c r="G24" t="s">
        <v>9</v>
      </c>
      <c r="H24" s="5">
        <f t="shared" si="4"/>
        <v>-1.0582010582010545E-2</v>
      </c>
      <c r="I24" s="5">
        <f t="shared" si="4"/>
        <v>-2.7491408934707928E-2</v>
      </c>
      <c r="J24" s="5">
        <f t="shared" si="4"/>
        <v>-1.4970059880239521E-2</v>
      </c>
      <c r="K24" s="5">
        <f t="shared" si="4"/>
        <v>-0.39565943238731222</v>
      </c>
      <c r="L24" s="5">
        <f>L18/L12</f>
        <v>-0.76335877862595425</v>
      </c>
      <c r="O24" t="s">
        <v>9</v>
      </c>
      <c r="P24" s="5">
        <f t="shared" si="5"/>
        <v>-3.4324942791762014E-2</v>
      </c>
      <c r="Q24" s="5">
        <f t="shared" si="5"/>
        <v>-3.4090909090909172E-2</v>
      </c>
      <c r="R24" s="44">
        <f t="shared" si="5"/>
        <v>-3.5443037974683511E-2</v>
      </c>
      <c r="S24" s="44">
        <f t="shared" si="5"/>
        <v>-0.37832310838445804</v>
      </c>
    </row>
    <row r="25" spans="1:19" x14ac:dyDescent="0.3">
      <c r="A25" t="s">
        <v>15</v>
      </c>
      <c r="E25" s="5">
        <f>(SUM(E3:E6)-SUM(E9:E12))/SUM(E9:E12)</f>
        <v>0.17291841883936082</v>
      </c>
      <c r="K25" s="5">
        <f>(SUM(K3:K6)-SUM(K9:K12))/SUM(K9:K12)</f>
        <v>-0.19179027250776137</v>
      </c>
      <c r="L25" s="5">
        <f>(SUM(L3:L6)-SUM(L9:L12))/SUM(L9:L12)</f>
        <v>-0.53237410071942448</v>
      </c>
      <c r="S25" s="5">
        <f>(SUM(S3:S6)-SUM(S9:S12))/SUM(S9:S12)</f>
        <v>-0.2972188633615479</v>
      </c>
    </row>
  </sheetData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800-000000000000}">
  <dimension ref="A1:S21"/>
  <sheetViews>
    <sheetView topLeftCell="E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40.1</v>
      </c>
      <c r="C3" s="10">
        <v>30.2</v>
      </c>
      <c r="D3" s="10">
        <v>35.1</v>
      </c>
      <c r="E3" s="16">
        <v>15.64</v>
      </c>
      <c r="G3" t="s">
        <v>16</v>
      </c>
      <c r="H3" s="11">
        <v>33.1</v>
      </c>
      <c r="I3" s="11">
        <v>24.8</v>
      </c>
      <c r="J3" s="11">
        <v>29</v>
      </c>
      <c r="K3" s="17">
        <v>4.49</v>
      </c>
      <c r="L3" s="16">
        <v>25.5</v>
      </c>
      <c r="O3" t="s">
        <v>16</v>
      </c>
      <c r="P3">
        <v>40.6</v>
      </c>
      <c r="Q3">
        <v>31.5</v>
      </c>
      <c r="R3">
        <v>36.1</v>
      </c>
      <c r="S3">
        <v>6.3</v>
      </c>
    </row>
    <row r="4" spans="1:19" x14ac:dyDescent="0.3">
      <c r="A4" t="s">
        <v>17</v>
      </c>
      <c r="B4" s="10">
        <v>39</v>
      </c>
      <c r="C4" s="10">
        <v>31.9</v>
      </c>
      <c r="D4" s="10">
        <v>35.4</v>
      </c>
      <c r="E4" s="16">
        <v>9.25</v>
      </c>
      <c r="G4" t="s">
        <v>17</v>
      </c>
      <c r="H4" s="11">
        <v>34.799999999999997</v>
      </c>
      <c r="I4" s="11">
        <v>26.3</v>
      </c>
      <c r="J4" s="11">
        <v>30.5</v>
      </c>
      <c r="K4" s="17">
        <v>3.28</v>
      </c>
      <c r="L4" s="16">
        <v>18.899999999999999</v>
      </c>
      <c r="O4" t="s">
        <v>17</v>
      </c>
      <c r="P4">
        <v>41.3</v>
      </c>
      <c r="Q4">
        <v>33.6</v>
      </c>
      <c r="R4">
        <v>37.5</v>
      </c>
      <c r="S4">
        <v>5.8</v>
      </c>
    </row>
    <row r="5" spans="1:19" x14ac:dyDescent="0.3">
      <c r="A5" t="s">
        <v>18</v>
      </c>
      <c r="B5" s="10">
        <v>38.700000000000003</v>
      </c>
      <c r="C5" s="10">
        <v>28.6</v>
      </c>
      <c r="D5" s="10">
        <v>33.6</v>
      </c>
      <c r="E5" s="16">
        <v>12.26</v>
      </c>
      <c r="G5" t="s">
        <v>18</v>
      </c>
      <c r="H5" s="11">
        <v>35.1</v>
      </c>
      <c r="I5" s="11">
        <v>26.4</v>
      </c>
      <c r="J5" s="11">
        <v>30.8</v>
      </c>
      <c r="K5" s="17">
        <v>5.62</v>
      </c>
      <c r="L5" s="16">
        <v>28.9</v>
      </c>
      <c r="O5" t="s">
        <v>18</v>
      </c>
      <c r="P5">
        <v>39.299999999999997</v>
      </c>
      <c r="Q5">
        <v>30</v>
      </c>
      <c r="R5">
        <v>34.6</v>
      </c>
      <c r="S5">
        <v>10.59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0.30000000000000426</v>
      </c>
      <c r="C13" s="12">
        <f t="shared" si="0"/>
        <v>-0.69999999999999929</v>
      </c>
      <c r="D13" s="12">
        <f t="shared" si="0"/>
        <v>-0.19999999999999574</v>
      </c>
      <c r="E13" s="18">
        <f t="shared" si="0"/>
        <v>1.4100000000000001</v>
      </c>
      <c r="G13" t="s">
        <v>16</v>
      </c>
      <c r="H13" s="12">
        <f t="shared" ref="H13:L15" si="1">H3-H8</f>
        <v>-1</v>
      </c>
      <c r="I13" s="12">
        <f t="shared" si="1"/>
        <v>-0.80000000000000071</v>
      </c>
      <c r="J13" s="12">
        <f t="shared" si="1"/>
        <v>-0.89999999999999858</v>
      </c>
      <c r="K13" s="18">
        <f t="shared" si="1"/>
        <v>-1.3499999999999996</v>
      </c>
      <c r="L13" s="16">
        <f t="shared" si="1"/>
        <v>9.9</v>
      </c>
      <c r="O13" t="s">
        <v>16</v>
      </c>
      <c r="P13" s="12">
        <f t="shared" ref="P13:S15" si="2">P3-P8</f>
        <v>-0.29999999999999716</v>
      </c>
      <c r="Q13" s="12">
        <f t="shared" si="2"/>
        <v>-1.3999999999999986</v>
      </c>
      <c r="R13" s="12">
        <f t="shared" si="2"/>
        <v>-0.79999999999999716</v>
      </c>
      <c r="S13" s="18">
        <f t="shared" si="2"/>
        <v>-2.5499999999999998</v>
      </c>
    </row>
    <row r="14" spans="1:19" x14ac:dyDescent="0.3">
      <c r="A14" t="s">
        <v>17</v>
      </c>
      <c r="B14" s="12">
        <f t="shared" si="0"/>
        <v>-0.70000000000000284</v>
      </c>
      <c r="C14" s="12">
        <f t="shared" si="0"/>
        <v>1.7999999999999972</v>
      </c>
      <c r="D14" s="12">
        <f t="shared" si="0"/>
        <v>0.5</v>
      </c>
      <c r="E14" s="18">
        <f t="shared" si="0"/>
        <v>-6.15</v>
      </c>
      <c r="G14" t="s">
        <v>17</v>
      </c>
      <c r="H14" s="12">
        <f t="shared" si="1"/>
        <v>2</v>
      </c>
      <c r="I14" s="12">
        <f t="shared" si="1"/>
        <v>2.6000000000000014</v>
      </c>
      <c r="J14" s="12">
        <f t="shared" si="1"/>
        <v>2.1999999999999993</v>
      </c>
      <c r="K14" s="18">
        <f t="shared" si="1"/>
        <v>-2.0699999999999998</v>
      </c>
      <c r="L14" s="16">
        <f t="shared" si="1"/>
        <v>-8.8000000000000007</v>
      </c>
      <c r="O14" t="s">
        <v>17</v>
      </c>
      <c r="P14" s="12">
        <f t="shared" si="2"/>
        <v>0.79999999999999716</v>
      </c>
      <c r="Q14" s="12">
        <f t="shared" si="2"/>
        <v>1.3000000000000043</v>
      </c>
      <c r="R14" s="12">
        <f t="shared" si="2"/>
        <v>1.1000000000000014</v>
      </c>
      <c r="S14" s="18">
        <f t="shared" si="2"/>
        <v>-2.580000000000001</v>
      </c>
    </row>
    <row r="15" spans="1:19" x14ac:dyDescent="0.3">
      <c r="A15" t="s">
        <v>18</v>
      </c>
      <c r="B15" s="12">
        <f t="shared" si="0"/>
        <v>-2.0999999999999943</v>
      </c>
      <c r="C15" s="12">
        <f t="shared" si="0"/>
        <v>-2.0999999999999979</v>
      </c>
      <c r="D15" s="12">
        <f t="shared" si="0"/>
        <v>-2.1999999999999957</v>
      </c>
      <c r="E15" s="18">
        <f t="shared" si="0"/>
        <v>1.7300000000000004</v>
      </c>
      <c r="G15" t="s">
        <v>18</v>
      </c>
      <c r="H15" s="12">
        <f t="shared" si="1"/>
        <v>-0.10000000000000142</v>
      </c>
      <c r="I15" s="12">
        <f t="shared" si="1"/>
        <v>1.5</v>
      </c>
      <c r="J15" s="12">
        <f t="shared" si="1"/>
        <v>0.69999999999999929</v>
      </c>
      <c r="K15" s="18">
        <f t="shared" si="1"/>
        <v>1.4900000000000002</v>
      </c>
      <c r="L15" s="16">
        <f t="shared" si="1"/>
        <v>12.099999999999998</v>
      </c>
      <c r="O15" t="s">
        <v>18</v>
      </c>
      <c r="P15" s="12">
        <f t="shared" si="2"/>
        <v>-2</v>
      </c>
      <c r="Q15" s="12">
        <f t="shared" si="2"/>
        <v>-2.1000000000000014</v>
      </c>
      <c r="R15" s="12">
        <f t="shared" si="2"/>
        <v>-2.1000000000000014</v>
      </c>
      <c r="S15" s="18">
        <f t="shared" si="2"/>
        <v>4.0999999999999996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7.5376884422111625E-3</v>
      </c>
      <c r="C18" s="5">
        <f t="shared" si="3"/>
        <v>-2.2653721682847874E-2</v>
      </c>
      <c r="D18" s="5">
        <f t="shared" si="3"/>
        <v>-5.6657223796032791E-3</v>
      </c>
      <c r="E18" s="5">
        <f t="shared" si="3"/>
        <v>9.9086437104708366E-2</v>
      </c>
      <c r="G18" t="s">
        <v>16</v>
      </c>
      <c r="H18" s="5">
        <f t="shared" ref="H18:L20" si="4">H13/H8</f>
        <v>-2.9325513196480937E-2</v>
      </c>
      <c r="I18" s="5">
        <f t="shared" si="4"/>
        <v>-3.1250000000000028E-2</v>
      </c>
      <c r="J18" s="5">
        <f t="shared" si="4"/>
        <v>-3.0100334448160487E-2</v>
      </c>
      <c r="K18" s="5">
        <f t="shared" si="4"/>
        <v>-0.23116438356164379</v>
      </c>
      <c r="L18" s="5">
        <f t="shared" si="4"/>
        <v>0.63461538461538469</v>
      </c>
      <c r="O18" t="s">
        <v>16</v>
      </c>
      <c r="P18" s="5">
        <f t="shared" ref="P18:S20" si="5">P13/P8</f>
        <v>-7.3349633251833047E-3</v>
      </c>
      <c r="Q18" s="5">
        <f t="shared" si="5"/>
        <v>-4.2553191489361659E-2</v>
      </c>
      <c r="R18" s="5">
        <f t="shared" si="5"/>
        <v>-2.1680216802167945E-2</v>
      </c>
      <c r="S18" s="5">
        <f t="shared" si="5"/>
        <v>-0.28813559322033899</v>
      </c>
    </row>
    <row r="19" spans="1:19" x14ac:dyDescent="0.3">
      <c r="A19" t="s">
        <v>17</v>
      </c>
      <c r="B19" s="5">
        <f t="shared" si="3"/>
        <v>-1.7632241813602085E-2</v>
      </c>
      <c r="C19" s="5">
        <f t="shared" si="3"/>
        <v>5.9800664451827149E-2</v>
      </c>
      <c r="D19" s="5">
        <f t="shared" si="3"/>
        <v>1.4326647564469915E-2</v>
      </c>
      <c r="E19" s="5">
        <f t="shared" si="3"/>
        <v>-0.39935064935064934</v>
      </c>
      <c r="G19" t="s">
        <v>17</v>
      </c>
      <c r="H19" s="5">
        <f t="shared" si="4"/>
        <v>6.0975609756097567E-2</v>
      </c>
      <c r="I19" s="5">
        <f t="shared" si="4"/>
        <v>0.10970464135021103</v>
      </c>
      <c r="J19" s="5">
        <f t="shared" si="4"/>
        <v>7.773851590106004E-2</v>
      </c>
      <c r="K19" s="5">
        <f t="shared" si="4"/>
        <v>-0.38691588785046727</v>
      </c>
      <c r="L19" s="5">
        <f t="shared" si="4"/>
        <v>-0.3176895306859206</v>
      </c>
      <c r="O19" t="s">
        <v>17</v>
      </c>
      <c r="P19" s="5">
        <f t="shared" si="5"/>
        <v>1.9753086419753017E-2</v>
      </c>
      <c r="Q19" s="5">
        <f t="shared" si="5"/>
        <v>4.024767801857599E-2</v>
      </c>
      <c r="R19" s="5">
        <f t="shared" si="5"/>
        <v>3.0219780219780262E-2</v>
      </c>
      <c r="S19" s="5">
        <f t="shared" si="5"/>
        <v>-0.30787589498806689</v>
      </c>
    </row>
    <row r="20" spans="1:19" x14ac:dyDescent="0.3">
      <c r="A20" t="s">
        <v>18</v>
      </c>
      <c r="B20" s="5">
        <f t="shared" si="3"/>
        <v>-5.1470588235293983E-2</v>
      </c>
      <c r="C20" s="5">
        <f t="shared" si="3"/>
        <v>-6.8403908794788207E-2</v>
      </c>
      <c r="D20" s="5">
        <f t="shared" si="3"/>
        <v>-6.1452513966480334E-2</v>
      </c>
      <c r="E20" s="5">
        <f t="shared" si="3"/>
        <v>0.16429249762583101</v>
      </c>
      <c r="G20" t="s">
        <v>18</v>
      </c>
      <c r="H20" s="5">
        <f t="shared" si="4"/>
        <v>-2.8409090909091309E-3</v>
      </c>
      <c r="I20" s="5">
        <f t="shared" si="4"/>
        <v>6.0240963855421693E-2</v>
      </c>
      <c r="J20" s="5">
        <f t="shared" si="4"/>
        <v>2.3255813953488347E-2</v>
      </c>
      <c r="K20" s="5">
        <f t="shared" si="4"/>
        <v>0.36077481840193709</v>
      </c>
      <c r="L20" s="5">
        <f>L15/L10</f>
        <v>0.72023809523809512</v>
      </c>
      <c r="O20" t="s">
        <v>18</v>
      </c>
      <c r="P20" s="5">
        <f t="shared" si="5"/>
        <v>-4.8426150121065381E-2</v>
      </c>
      <c r="Q20" s="5">
        <f t="shared" si="5"/>
        <v>-6.5420560747663586E-2</v>
      </c>
      <c r="R20" s="5">
        <f t="shared" si="5"/>
        <v>-5.7220708446866518E-2</v>
      </c>
      <c r="S20" s="5">
        <f t="shared" si="5"/>
        <v>0.63174114021571637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-7.4950199203187365E-2</v>
      </c>
      <c r="H21" s="13"/>
      <c r="I21" s="13"/>
      <c r="J21" s="13"/>
      <c r="K21" s="5">
        <f>(SUM(K3:K5)-SUM(K8:K10))/SUM(K8:K10)</f>
        <v>-0.12597911227154046</v>
      </c>
      <c r="L21" s="5">
        <f>(SUM(L3:L5)-SUM(L8:L10))/SUM(L8:L10)</f>
        <v>0.21963394342762069</v>
      </c>
      <c r="P21" s="13"/>
      <c r="Q21" s="13"/>
      <c r="R21" s="13"/>
      <c r="S21" s="5">
        <f>(SUM(S3:S5)-SUM(S8:S10))/SUM(S8:S10)</f>
        <v>-4.342327150084322E-2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21"/>
  <sheetViews>
    <sheetView workbookViewId="0">
      <selection activeCell="B25" sqref="B2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45.2</v>
      </c>
      <c r="C3" s="10">
        <v>32.9</v>
      </c>
      <c r="D3" s="10">
        <v>39.1</v>
      </c>
      <c r="E3" s="16">
        <v>18.399999999999999</v>
      </c>
      <c r="G3" t="s">
        <v>16</v>
      </c>
      <c r="H3" s="11">
        <v>37.700000000000003</v>
      </c>
      <c r="I3" s="11">
        <v>27.6</v>
      </c>
      <c r="J3" s="11">
        <v>32.700000000000003</v>
      </c>
      <c r="K3" s="17">
        <v>4.5599999999999996</v>
      </c>
      <c r="L3" s="16">
        <v>7.2</v>
      </c>
      <c r="O3" t="s">
        <v>16</v>
      </c>
    </row>
    <row r="4" spans="1:19" x14ac:dyDescent="0.3">
      <c r="A4" t="s">
        <v>17</v>
      </c>
      <c r="B4" s="10">
        <v>40.9</v>
      </c>
      <c r="C4" s="10">
        <v>30</v>
      </c>
      <c r="D4" s="10">
        <v>35.5</v>
      </c>
      <c r="E4" s="16">
        <v>16.72</v>
      </c>
      <c r="G4" t="s">
        <v>17</v>
      </c>
      <c r="H4" s="11">
        <v>33.200000000000003</v>
      </c>
      <c r="I4" s="11">
        <v>25.4</v>
      </c>
      <c r="J4" s="11">
        <v>29.3</v>
      </c>
      <c r="K4" s="17">
        <v>3.19</v>
      </c>
      <c r="L4" s="16">
        <v>13.4</v>
      </c>
      <c r="O4" t="s">
        <v>17</v>
      </c>
    </row>
    <row r="5" spans="1:19" x14ac:dyDescent="0.3">
      <c r="A5" t="s">
        <v>18</v>
      </c>
      <c r="B5" s="10">
        <v>46</v>
      </c>
      <c r="C5" s="10">
        <v>34.1</v>
      </c>
      <c r="D5" s="10">
        <v>40.1</v>
      </c>
      <c r="E5" s="16">
        <v>18.23</v>
      </c>
      <c r="G5" t="s">
        <v>18</v>
      </c>
      <c r="H5" s="11">
        <v>39.299999999999997</v>
      </c>
      <c r="I5" s="11">
        <v>32.4</v>
      </c>
      <c r="J5" s="11">
        <v>35.9</v>
      </c>
      <c r="K5" s="17">
        <v>8.48</v>
      </c>
      <c r="L5" s="16">
        <v>19.399999999999999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5.4000000000000057</v>
      </c>
      <c r="C13" s="12">
        <f t="shared" si="0"/>
        <v>2</v>
      </c>
      <c r="D13" s="12">
        <f t="shared" si="0"/>
        <v>3.8000000000000043</v>
      </c>
      <c r="E13" s="18">
        <f t="shared" si="0"/>
        <v>4.1699999999999982</v>
      </c>
      <c r="G13" t="s">
        <v>16</v>
      </c>
      <c r="H13" s="12">
        <f t="shared" ref="H13:L15" si="1">H3-H8</f>
        <v>3.6000000000000014</v>
      </c>
      <c r="I13" s="12">
        <f t="shared" si="1"/>
        <v>2</v>
      </c>
      <c r="J13" s="12">
        <f t="shared" si="1"/>
        <v>2.8000000000000043</v>
      </c>
      <c r="K13" s="18">
        <f t="shared" si="1"/>
        <v>-1.2800000000000002</v>
      </c>
      <c r="L13" s="16">
        <f t="shared" si="1"/>
        <v>-8.3999999999999986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1.1999999999999957</v>
      </c>
      <c r="C14" s="12">
        <f t="shared" si="0"/>
        <v>-0.10000000000000142</v>
      </c>
      <c r="D14" s="12">
        <f t="shared" si="0"/>
        <v>0.60000000000000142</v>
      </c>
      <c r="E14" s="18">
        <f t="shared" si="0"/>
        <v>1.3199999999999985</v>
      </c>
      <c r="G14" t="s">
        <v>17</v>
      </c>
      <c r="H14" s="12">
        <f t="shared" si="1"/>
        <v>0.40000000000000568</v>
      </c>
      <c r="I14" s="12">
        <f t="shared" si="1"/>
        <v>1.6999999999999993</v>
      </c>
      <c r="J14" s="12">
        <f t="shared" si="1"/>
        <v>1</v>
      </c>
      <c r="K14" s="18">
        <f t="shared" si="1"/>
        <v>-2.1599999999999997</v>
      </c>
      <c r="L14" s="16">
        <f t="shared" si="1"/>
        <v>-14.299999999999999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5.2000000000000028</v>
      </c>
      <c r="C15" s="12">
        <f t="shared" si="0"/>
        <v>3.4000000000000021</v>
      </c>
      <c r="D15" s="12">
        <f t="shared" si="0"/>
        <v>4.3000000000000043</v>
      </c>
      <c r="E15" s="18">
        <f t="shared" si="0"/>
        <v>7.7000000000000011</v>
      </c>
      <c r="G15" t="s">
        <v>18</v>
      </c>
      <c r="H15" s="12">
        <f t="shared" si="1"/>
        <v>4.0999999999999943</v>
      </c>
      <c r="I15" s="12">
        <f t="shared" si="1"/>
        <v>7.5</v>
      </c>
      <c r="J15" s="12">
        <f t="shared" si="1"/>
        <v>5.7999999999999972</v>
      </c>
      <c r="K15" s="18">
        <f t="shared" si="1"/>
        <v>4.3500000000000005</v>
      </c>
      <c r="L15" s="16">
        <f t="shared" si="1"/>
        <v>2.5999999999999979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0.13567839195979914</v>
      </c>
      <c r="C18" s="5">
        <f t="shared" si="3"/>
        <v>6.4724919093851141E-2</v>
      </c>
      <c r="D18" s="5">
        <f t="shared" si="3"/>
        <v>0.10764872521246471</v>
      </c>
      <c r="E18" s="5">
        <f t="shared" si="3"/>
        <v>0.29304286718200973</v>
      </c>
      <c r="G18" t="s">
        <v>16</v>
      </c>
      <c r="H18" s="5">
        <f t="shared" ref="H18:L20" si="4">H13/H8</f>
        <v>0.10557184750733141</v>
      </c>
      <c r="I18" s="5">
        <f t="shared" si="4"/>
        <v>7.8125E-2</v>
      </c>
      <c r="J18" s="5">
        <f t="shared" si="4"/>
        <v>9.3645484949832922E-2</v>
      </c>
      <c r="K18" s="5">
        <f t="shared" si="4"/>
        <v>-0.21917808219178087</v>
      </c>
      <c r="L18" s="5">
        <f t="shared" si="4"/>
        <v>-0.53846153846153844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3.022670025188906E-2</v>
      </c>
      <c r="C19" s="5">
        <f t="shared" si="3"/>
        <v>-3.3222591362126715E-3</v>
      </c>
      <c r="D19" s="5">
        <f t="shared" si="3"/>
        <v>1.7191977077363939E-2</v>
      </c>
      <c r="E19" s="5">
        <f t="shared" si="3"/>
        <v>8.5714285714285618E-2</v>
      </c>
      <c r="G19" t="s">
        <v>17</v>
      </c>
      <c r="H19" s="5">
        <f t="shared" si="4"/>
        <v>1.2195121951219686E-2</v>
      </c>
      <c r="I19" s="5">
        <f t="shared" si="4"/>
        <v>7.1729957805907144E-2</v>
      </c>
      <c r="J19" s="5">
        <f t="shared" si="4"/>
        <v>3.5335689045936397E-2</v>
      </c>
      <c r="K19" s="5">
        <f t="shared" si="4"/>
        <v>-0.4037383177570093</v>
      </c>
      <c r="L19" s="5">
        <f t="shared" si="4"/>
        <v>-0.51624548736462095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0.12745098039215694</v>
      </c>
      <c r="C20" s="5">
        <f t="shared" si="3"/>
        <v>0.11074918566775252</v>
      </c>
      <c r="D20" s="5">
        <f t="shared" si="3"/>
        <v>0.12011173184357554</v>
      </c>
      <c r="E20" s="5">
        <f t="shared" si="3"/>
        <v>0.7312440645773981</v>
      </c>
      <c r="G20" t="s">
        <v>18</v>
      </c>
      <c r="H20" s="5">
        <f t="shared" si="4"/>
        <v>0.11647727272727255</v>
      </c>
      <c r="I20" s="5">
        <f t="shared" si="4"/>
        <v>0.30120481927710846</v>
      </c>
      <c r="J20" s="5">
        <f t="shared" si="4"/>
        <v>0.19269102990033213</v>
      </c>
      <c r="K20" s="5">
        <f t="shared" si="4"/>
        <v>1.053268765133172</v>
      </c>
      <c r="L20" s="5">
        <f>L15/L10</f>
        <v>0.15476190476190463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0.32843625498007945</v>
      </c>
      <c r="H21" s="13"/>
      <c r="I21" s="13"/>
      <c r="J21" s="13"/>
      <c r="K21" s="5">
        <f>(SUM(K3:K5)-SUM(K8:K10))/SUM(K8:K10)</f>
        <v>5.9399477806788517E-2</v>
      </c>
      <c r="L21" s="5">
        <f>(SUM(L3:L5)-SUM(L8:L10))/SUM(L8:L10)</f>
        <v>-0.3344425956738768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900-000000000000}">
  <dimension ref="A1:S115"/>
  <sheetViews>
    <sheetView workbookViewId="0">
      <selection activeCell="E6" sqref="E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37.799999999999997</v>
      </c>
      <c r="C3" s="10">
        <v>24.3</v>
      </c>
      <c r="D3" s="10">
        <v>31.1</v>
      </c>
      <c r="E3" s="16">
        <v>5.86</v>
      </c>
      <c r="G3" t="s">
        <v>31</v>
      </c>
      <c r="H3" s="11">
        <v>36</v>
      </c>
      <c r="I3" s="11">
        <v>20.5</v>
      </c>
      <c r="J3" s="11">
        <v>28.2</v>
      </c>
      <c r="K3" s="17">
        <v>1.33</v>
      </c>
      <c r="L3" s="16">
        <v>2.5</v>
      </c>
      <c r="O3" t="s">
        <v>31</v>
      </c>
      <c r="P3" s="11">
        <v>38.299999999999997</v>
      </c>
      <c r="Q3" s="11">
        <v>27</v>
      </c>
      <c r="R3" s="11">
        <v>32.6</v>
      </c>
      <c r="S3" s="17">
        <v>2.67</v>
      </c>
    </row>
    <row r="4" spans="1:19" x14ac:dyDescent="0.3">
      <c r="A4" t="s">
        <v>32</v>
      </c>
      <c r="B4" s="10">
        <v>47.5</v>
      </c>
      <c r="C4" s="10">
        <v>31.3</v>
      </c>
      <c r="D4" s="10">
        <v>39.4</v>
      </c>
      <c r="E4" s="16">
        <v>2.0699999999999998</v>
      </c>
      <c r="G4" t="s">
        <v>32</v>
      </c>
      <c r="H4" s="11">
        <v>45.9</v>
      </c>
      <c r="I4" s="11">
        <v>26.6</v>
      </c>
      <c r="J4" s="11">
        <v>36.299999999999997</v>
      </c>
      <c r="K4" s="17">
        <v>0.47</v>
      </c>
      <c r="L4" s="16">
        <v>0</v>
      </c>
      <c r="O4" t="s">
        <v>32</v>
      </c>
      <c r="P4" s="11">
        <v>45.3</v>
      </c>
      <c r="Q4" s="11">
        <v>32.700000000000003</v>
      </c>
      <c r="R4" s="11">
        <v>39</v>
      </c>
      <c r="S4" s="17">
        <v>1.05</v>
      </c>
    </row>
    <row r="5" spans="1:19" x14ac:dyDescent="0.3">
      <c r="A5" t="s">
        <v>33</v>
      </c>
      <c r="B5" s="10">
        <v>53.2</v>
      </c>
      <c r="C5" s="10">
        <v>39.299999999999997</v>
      </c>
      <c r="D5" s="10">
        <v>46.2</v>
      </c>
      <c r="E5" s="16">
        <v>13.75</v>
      </c>
      <c r="G5" t="s">
        <v>33</v>
      </c>
      <c r="H5" s="11">
        <v>54.9</v>
      </c>
      <c r="I5" s="11">
        <v>39.200000000000003</v>
      </c>
      <c r="J5" s="11">
        <v>47</v>
      </c>
      <c r="K5" s="17">
        <v>2.37</v>
      </c>
      <c r="L5" s="16">
        <v>0</v>
      </c>
      <c r="O5" t="s">
        <v>33</v>
      </c>
      <c r="P5" s="11">
        <v>51.5</v>
      </c>
      <c r="Q5" s="11">
        <v>41.1</v>
      </c>
      <c r="R5" s="11">
        <v>46.3</v>
      </c>
      <c r="S5" s="17">
        <v>2.82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-5.9000000000000057</v>
      </c>
      <c r="C13" s="12">
        <f t="shared" si="0"/>
        <v>-7.5999999999999979</v>
      </c>
      <c r="D13" s="12">
        <f t="shared" si="0"/>
        <v>-6.6999999999999957</v>
      </c>
      <c r="E13" s="18">
        <f t="shared" si="0"/>
        <v>-5.03</v>
      </c>
      <c r="G13" t="s">
        <v>31</v>
      </c>
      <c r="H13" s="12">
        <f t="shared" ref="H13:L15" si="1">H3-H8</f>
        <v>-3.6000000000000014</v>
      </c>
      <c r="I13" s="12">
        <f t="shared" si="1"/>
        <v>-7.3999999999999986</v>
      </c>
      <c r="J13" s="12">
        <f t="shared" si="1"/>
        <v>-5.5999999999999979</v>
      </c>
      <c r="K13" s="18">
        <f t="shared" si="1"/>
        <v>-2.4499999999999997</v>
      </c>
      <c r="L13" s="16">
        <f t="shared" si="1"/>
        <v>-9.1</v>
      </c>
      <c r="O13" t="s">
        <v>31</v>
      </c>
      <c r="P13" s="12">
        <f t="shared" ref="P13:S15" si="2">P3-P8</f>
        <v>-4.8000000000000043</v>
      </c>
      <c r="Q13" s="12">
        <f t="shared" si="2"/>
        <v>-5.8999999999999986</v>
      </c>
      <c r="R13" s="12">
        <f t="shared" si="2"/>
        <v>-5.2999999999999972</v>
      </c>
      <c r="S13" s="18">
        <f t="shared" si="2"/>
        <v>-3.4800000000000004</v>
      </c>
    </row>
    <row r="14" spans="1:19" x14ac:dyDescent="0.3">
      <c r="A14" t="s">
        <v>32</v>
      </c>
      <c r="B14" s="12">
        <f t="shared" si="0"/>
        <v>-1.8999999999999986</v>
      </c>
      <c r="C14" s="12">
        <f t="shared" si="0"/>
        <v>-4.1999999999999993</v>
      </c>
      <c r="D14" s="12">
        <f t="shared" si="0"/>
        <v>-3.1000000000000014</v>
      </c>
      <c r="E14" s="18">
        <f t="shared" si="0"/>
        <v>-7.3100000000000005</v>
      </c>
      <c r="G14" t="s">
        <v>32</v>
      </c>
      <c r="H14" s="12">
        <f t="shared" si="1"/>
        <v>-2.5</v>
      </c>
      <c r="I14" s="12">
        <f t="shared" si="1"/>
        <v>-6.6999999999999957</v>
      </c>
      <c r="J14" s="12">
        <f t="shared" si="1"/>
        <v>-4.5</v>
      </c>
      <c r="K14" s="18">
        <f t="shared" si="1"/>
        <v>-2.4699999999999998</v>
      </c>
      <c r="L14" s="16">
        <f t="shared" si="1"/>
        <v>-1.1000000000000001</v>
      </c>
      <c r="O14" t="s">
        <v>32</v>
      </c>
      <c r="P14" s="12">
        <f t="shared" si="2"/>
        <v>-2.9000000000000057</v>
      </c>
      <c r="Q14" s="12">
        <f t="shared" si="2"/>
        <v>-4.0999999999999943</v>
      </c>
      <c r="R14" s="12">
        <f t="shared" si="2"/>
        <v>-3.5</v>
      </c>
      <c r="S14" s="18">
        <f t="shared" si="2"/>
        <v>-3.3</v>
      </c>
    </row>
    <row r="15" spans="1:19" x14ac:dyDescent="0.3">
      <c r="A15" t="s">
        <v>33</v>
      </c>
      <c r="B15" s="12">
        <f t="shared" si="0"/>
        <v>-2.6999999999999957</v>
      </c>
      <c r="C15" s="12">
        <f t="shared" si="0"/>
        <v>-2.1000000000000014</v>
      </c>
      <c r="D15" s="12">
        <f t="shared" si="0"/>
        <v>-2.3999999999999986</v>
      </c>
      <c r="E15" s="18">
        <f t="shared" si="0"/>
        <v>5.5500000000000007</v>
      </c>
      <c r="G15" t="s">
        <v>33</v>
      </c>
      <c r="H15" s="12">
        <f t="shared" si="1"/>
        <v>-1.7000000000000028</v>
      </c>
      <c r="I15" s="12">
        <f t="shared" si="1"/>
        <v>-1.3999999999999986</v>
      </c>
      <c r="J15" s="12">
        <f t="shared" si="1"/>
        <v>-1.6000000000000014</v>
      </c>
      <c r="K15" s="18">
        <f t="shared" si="1"/>
        <v>-1.0299999999999998</v>
      </c>
      <c r="L15" s="16">
        <f t="shared" si="1"/>
        <v>0</v>
      </c>
      <c r="O15" t="s">
        <v>33</v>
      </c>
      <c r="P15" s="12">
        <f t="shared" si="2"/>
        <v>-1.6000000000000014</v>
      </c>
      <c r="Q15" s="12">
        <f t="shared" si="2"/>
        <v>-1.2999999999999972</v>
      </c>
      <c r="R15" s="12">
        <f t="shared" si="2"/>
        <v>-1.5</v>
      </c>
      <c r="S15" s="18">
        <f t="shared" si="2"/>
        <v>-1.4100000000000006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-0.13501144164759737</v>
      </c>
      <c r="C18" s="5">
        <f t="shared" si="3"/>
        <v>-0.23824451410658301</v>
      </c>
      <c r="D18" s="5">
        <f t="shared" si="3"/>
        <v>-0.17724867724867716</v>
      </c>
      <c r="E18" s="5">
        <f t="shared" si="3"/>
        <v>-0.46189164370982555</v>
      </c>
      <c r="G18" t="s">
        <v>31</v>
      </c>
      <c r="H18" s="5">
        <f t="shared" ref="H18:L20" si="4">H13/H8</f>
        <v>-9.0909090909090939E-2</v>
      </c>
      <c r="I18" s="5">
        <f t="shared" si="4"/>
        <v>-0.26523297491039421</v>
      </c>
      <c r="J18" s="5">
        <f t="shared" si="4"/>
        <v>-0.16568047337278102</v>
      </c>
      <c r="K18" s="5">
        <f t="shared" si="4"/>
        <v>-0.64814814814814814</v>
      </c>
      <c r="L18" s="5">
        <f t="shared" si="4"/>
        <v>-0.78448275862068961</v>
      </c>
      <c r="O18" t="s">
        <v>31</v>
      </c>
      <c r="P18" s="5">
        <f t="shared" ref="P18:S20" si="5">P13/P8</f>
        <v>-0.11136890951276111</v>
      </c>
      <c r="Q18" s="5">
        <f t="shared" si="5"/>
        <v>-0.17933130699088143</v>
      </c>
      <c r="R18" s="5">
        <f t="shared" si="5"/>
        <v>-0.13984168865435348</v>
      </c>
      <c r="S18" s="5">
        <f t="shared" si="5"/>
        <v>-0.56585365853658542</v>
      </c>
    </row>
    <row r="19" spans="1:19" x14ac:dyDescent="0.3">
      <c r="A19" t="s">
        <v>32</v>
      </c>
      <c r="B19" s="5">
        <f t="shared" si="3"/>
        <v>-3.8461538461538436E-2</v>
      </c>
      <c r="C19" s="5">
        <f t="shared" si="3"/>
        <v>-0.11830985915492956</v>
      </c>
      <c r="D19" s="5">
        <f t="shared" si="3"/>
        <v>-7.2941176470588273E-2</v>
      </c>
      <c r="E19" s="5">
        <f t="shared" si="3"/>
        <v>-0.77931769722814492</v>
      </c>
      <c r="G19" t="s">
        <v>32</v>
      </c>
      <c r="H19" s="5">
        <f t="shared" si="4"/>
        <v>-5.1652892561983473E-2</v>
      </c>
      <c r="I19" s="5">
        <f t="shared" si="4"/>
        <v>-0.20120120120120108</v>
      </c>
      <c r="J19" s="5">
        <f t="shared" si="4"/>
        <v>-0.11029411764705883</v>
      </c>
      <c r="K19" s="5">
        <f t="shared" si="4"/>
        <v>-0.84013605442176864</v>
      </c>
      <c r="L19" s="5">
        <f t="shared" si="4"/>
        <v>-1</v>
      </c>
      <c r="O19" t="s">
        <v>32</v>
      </c>
      <c r="P19" s="5">
        <f t="shared" si="5"/>
        <v>-6.0165975103734552E-2</v>
      </c>
      <c r="Q19" s="5">
        <f t="shared" si="5"/>
        <v>-0.11141304347826073</v>
      </c>
      <c r="R19" s="5">
        <f t="shared" si="5"/>
        <v>-8.2352941176470587E-2</v>
      </c>
      <c r="S19" s="5">
        <f t="shared" si="5"/>
        <v>-0.75862068965517249</v>
      </c>
    </row>
    <row r="20" spans="1:19" x14ac:dyDescent="0.3">
      <c r="A20" t="s">
        <v>33</v>
      </c>
      <c r="B20" s="5">
        <f t="shared" si="3"/>
        <v>-4.8300536672629624E-2</v>
      </c>
      <c r="C20" s="5">
        <f t="shared" si="3"/>
        <v>-5.0724637681159458E-2</v>
      </c>
      <c r="D20" s="5">
        <f t="shared" si="3"/>
        <v>-4.9382716049382686E-2</v>
      </c>
      <c r="E20" s="5">
        <f t="shared" si="3"/>
        <v>0.67682926829268308</v>
      </c>
      <c r="G20" t="s">
        <v>33</v>
      </c>
      <c r="H20" s="5">
        <f t="shared" si="4"/>
        <v>-3.0035335689045987E-2</v>
      </c>
      <c r="I20" s="5">
        <f t="shared" si="4"/>
        <v>-3.448275862068962E-2</v>
      </c>
      <c r="J20" s="5">
        <f t="shared" si="4"/>
        <v>-3.2921810699588508E-2</v>
      </c>
      <c r="K20" s="5">
        <f t="shared" si="4"/>
        <v>-0.30294117647058816</v>
      </c>
      <c r="L20" s="5"/>
      <c r="O20" t="s">
        <v>33</v>
      </c>
      <c r="P20" s="5">
        <f t="shared" si="5"/>
        <v>-3.013182674199626E-2</v>
      </c>
      <c r="Q20" s="5">
        <f t="shared" si="5"/>
        <v>-3.06603773584905E-2</v>
      </c>
      <c r="R20" s="5">
        <f t="shared" si="5"/>
        <v>-3.1380753138075312E-2</v>
      </c>
      <c r="S20" s="5">
        <f t="shared" si="5"/>
        <v>-0.33333333333333343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-0.23849666315419749</v>
      </c>
      <c r="H21" s="13"/>
      <c r="I21" s="13"/>
      <c r="J21" s="13"/>
      <c r="K21" s="5">
        <f>(SUM(K3:K5)-SUM(K8:K10))/SUM(K8:K10)</f>
        <v>-0.58794466403162049</v>
      </c>
      <c r="L21" s="5">
        <f>(SUM(L3:L5)-SUM(L8:L10))/SUM(L8:L10)</f>
        <v>-0.80314960629921262</v>
      </c>
      <c r="P21" s="13"/>
      <c r="Q21" s="13"/>
      <c r="R21" s="13"/>
      <c r="S21" s="5">
        <f>(SUM(S3:S5)-SUM(S8:S10))/SUM(S8:S10)</f>
        <v>-0.55600814663951126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A00-000000000000}">
  <dimension ref="A1:S20"/>
  <sheetViews>
    <sheetView workbookViewId="0">
      <selection activeCell="F4" sqref="F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60.3</v>
      </c>
      <c r="C3" s="10">
        <v>48.2</v>
      </c>
      <c r="D3" s="10">
        <v>54.3</v>
      </c>
      <c r="E3" s="16">
        <v>10.99</v>
      </c>
      <c r="G3" t="s">
        <v>36</v>
      </c>
      <c r="H3" s="1">
        <v>62.4</v>
      </c>
      <c r="I3" s="1">
        <v>47.1</v>
      </c>
      <c r="J3" s="1">
        <v>54.8</v>
      </c>
      <c r="K3" s="1">
        <v>3.31</v>
      </c>
      <c r="L3" s="1">
        <v>0</v>
      </c>
      <c r="O3" t="s">
        <v>36</v>
      </c>
      <c r="P3">
        <v>56</v>
      </c>
      <c r="Q3">
        <v>47.9</v>
      </c>
      <c r="R3">
        <v>51.9</v>
      </c>
      <c r="S3">
        <v>1.74</v>
      </c>
    </row>
    <row r="4" spans="1:19" x14ac:dyDescent="0.3">
      <c r="A4" t="s">
        <v>37</v>
      </c>
      <c r="B4" s="10">
        <v>62</v>
      </c>
      <c r="C4" s="10">
        <v>50.6</v>
      </c>
      <c r="D4" s="10">
        <v>56.3</v>
      </c>
      <c r="E4" s="16">
        <v>4.21</v>
      </c>
      <c r="G4" t="s">
        <v>37</v>
      </c>
      <c r="H4" s="11">
        <v>60.7</v>
      </c>
      <c r="I4" s="11">
        <v>48.4</v>
      </c>
      <c r="J4" s="11">
        <v>54.5</v>
      </c>
      <c r="K4" s="17">
        <v>4.7300000000000004</v>
      </c>
      <c r="L4" s="16">
        <v>0</v>
      </c>
      <c r="O4" t="s">
        <v>37</v>
      </c>
      <c r="P4">
        <v>57.8</v>
      </c>
      <c r="Q4">
        <v>50.7</v>
      </c>
      <c r="R4">
        <v>54.3</v>
      </c>
      <c r="S4">
        <v>4.8099999999999996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-0.5</v>
      </c>
      <c r="C11" s="12">
        <f t="shared" si="0"/>
        <v>0.90000000000000568</v>
      </c>
      <c r="D11" s="12">
        <f t="shared" si="0"/>
        <v>0.19999999999999574</v>
      </c>
      <c r="E11" s="18">
        <f t="shared" si="0"/>
        <v>4.3900000000000006</v>
      </c>
      <c r="G11" t="s">
        <v>36</v>
      </c>
      <c r="H11" s="12">
        <f t="shared" ref="H11:L12" si="1">H3-H7</f>
        <v>0.19999999999999574</v>
      </c>
      <c r="I11" s="12">
        <f t="shared" si="1"/>
        <v>0.20000000000000284</v>
      </c>
      <c r="J11" s="12">
        <f t="shared" si="1"/>
        <v>0.19999999999999574</v>
      </c>
      <c r="K11" s="18">
        <f t="shared" si="1"/>
        <v>6.999999999999984E-2</v>
      </c>
      <c r="L11" s="16">
        <f t="shared" si="1"/>
        <v>0</v>
      </c>
      <c r="O11" t="s">
        <v>36</v>
      </c>
      <c r="P11" s="12">
        <f t="shared" ref="P11:S12" si="2">P3-P7</f>
        <v>-1.7999999999999972</v>
      </c>
      <c r="Q11" s="12">
        <f t="shared" si="2"/>
        <v>0.10000000000000142</v>
      </c>
      <c r="R11" s="12">
        <f t="shared" si="2"/>
        <v>-0.89999999999999858</v>
      </c>
      <c r="S11" s="18">
        <f t="shared" si="2"/>
        <v>-1.1500000000000001</v>
      </c>
    </row>
    <row r="12" spans="1:19" x14ac:dyDescent="0.3">
      <c r="A12" t="s">
        <v>37</v>
      </c>
      <c r="B12" s="12">
        <f t="shared" si="0"/>
        <v>-1.8999999999999986</v>
      </c>
      <c r="C12" s="12">
        <f t="shared" si="0"/>
        <v>-0.79999999999999716</v>
      </c>
      <c r="D12" s="12">
        <f t="shared" si="0"/>
        <v>-1.4000000000000057</v>
      </c>
      <c r="E12" s="18">
        <f t="shared" si="0"/>
        <v>-2.3600000000000003</v>
      </c>
      <c r="G12" t="s">
        <v>37</v>
      </c>
      <c r="H12" s="12">
        <f t="shared" si="1"/>
        <v>-3.1999999999999957</v>
      </c>
      <c r="I12" s="12">
        <f t="shared" si="1"/>
        <v>-1.5</v>
      </c>
      <c r="J12" s="12">
        <f t="shared" si="1"/>
        <v>-2.3999999999999986</v>
      </c>
      <c r="K12" s="18">
        <f t="shared" si="1"/>
        <v>0.13000000000000078</v>
      </c>
      <c r="L12" s="16">
        <f t="shared" si="1"/>
        <v>0</v>
      </c>
      <c r="O12" t="s">
        <v>37</v>
      </c>
      <c r="P12" s="12">
        <f t="shared" si="2"/>
        <v>-2.6000000000000014</v>
      </c>
      <c r="Q12" s="12">
        <f t="shared" si="2"/>
        <v>-1.1999999999999957</v>
      </c>
      <c r="R12" s="12">
        <f t="shared" si="2"/>
        <v>-1.9000000000000057</v>
      </c>
      <c r="S12" s="18">
        <f t="shared" si="2"/>
        <v>0.6899999999999995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-8.2236842105263153E-3</v>
      </c>
      <c r="C15" s="5">
        <f t="shared" si="3"/>
        <v>1.9027484143763335E-2</v>
      </c>
      <c r="D15" s="5">
        <f t="shared" si="3"/>
        <v>3.6968576709795883E-3</v>
      </c>
      <c r="E15" s="5">
        <f t="shared" si="3"/>
        <v>0.66515151515151527</v>
      </c>
      <c r="G15" t="s">
        <v>36</v>
      </c>
      <c r="H15" s="5">
        <f t="shared" ref="H15:K16" si="4">H11/H7</f>
        <v>3.2154340836012176E-3</v>
      </c>
      <c r="I15" s="5">
        <f t="shared" si="4"/>
        <v>4.2643923240938773E-3</v>
      </c>
      <c r="J15" s="5">
        <f t="shared" si="4"/>
        <v>3.6630036630035849E-3</v>
      </c>
      <c r="K15" s="5">
        <f t="shared" si="4"/>
        <v>2.1604938271604889E-2</v>
      </c>
      <c r="L15" s="5"/>
      <c r="O15" t="s">
        <v>36</v>
      </c>
      <c r="P15" s="5">
        <f t="shared" ref="P15:S16" si="5">P11/P7</f>
        <v>-3.114186851211068E-2</v>
      </c>
      <c r="Q15" s="5">
        <f t="shared" si="5"/>
        <v>2.0920502092050507E-3</v>
      </c>
      <c r="R15" s="5">
        <f t="shared" si="5"/>
        <v>-1.704545454545452E-2</v>
      </c>
      <c r="S15" s="5">
        <f t="shared" si="5"/>
        <v>-0.397923875432526</v>
      </c>
    </row>
    <row r="16" spans="1:19" x14ac:dyDescent="0.3">
      <c r="A16" t="s">
        <v>37</v>
      </c>
      <c r="B16" s="5">
        <f t="shared" si="3"/>
        <v>-2.9733959311424078E-2</v>
      </c>
      <c r="C16" s="5">
        <f t="shared" si="3"/>
        <v>-1.5564202334630295E-2</v>
      </c>
      <c r="D16" s="5">
        <f t="shared" si="3"/>
        <v>-2.4263431542461102E-2</v>
      </c>
      <c r="E16" s="5">
        <f t="shared" si="3"/>
        <v>-0.35920852359208527</v>
      </c>
      <c r="G16" t="s">
        <v>37</v>
      </c>
      <c r="H16" s="5">
        <f t="shared" si="4"/>
        <v>-5.0078247261345785E-2</v>
      </c>
      <c r="I16" s="5">
        <f t="shared" si="4"/>
        <v>-3.0060120240480964E-2</v>
      </c>
      <c r="J16" s="5">
        <f t="shared" si="4"/>
        <v>-4.2179261862917372E-2</v>
      </c>
      <c r="K16" s="5">
        <f t="shared" si="4"/>
        <v>2.8260869565217565E-2</v>
      </c>
      <c r="L16" s="5"/>
      <c r="O16" t="s">
        <v>37</v>
      </c>
      <c r="P16" s="5">
        <f t="shared" si="5"/>
        <v>-4.3046357615894065E-2</v>
      </c>
      <c r="Q16" s="5">
        <f t="shared" si="5"/>
        <v>-2.3121387283236913E-2</v>
      </c>
      <c r="R16" s="5">
        <f t="shared" si="5"/>
        <v>-3.3807829181494761E-2</v>
      </c>
      <c r="S16" s="5">
        <f t="shared" si="5"/>
        <v>0.16747572815533968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0.15413819286256639</v>
      </c>
      <c r="H17" s="13"/>
      <c r="I17" s="13"/>
      <c r="J17" s="13"/>
      <c r="K17" s="5">
        <f>(SUM(K3:K4)-SUM(K7:K8))/SUM(K7:K8)</f>
        <v>2.5510204081632789E-2</v>
      </c>
      <c r="L17" s="5"/>
      <c r="P17" s="13"/>
      <c r="Q17" s="13"/>
      <c r="R17" s="13"/>
      <c r="S17" s="5">
        <f>(SUM(S3:S4)-SUM(S7:S8))/SUM(S7:S8)</f>
        <v>-6.5620542082738945E-2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B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62.3</v>
      </c>
      <c r="C3" s="2">
        <v>51.6</v>
      </c>
      <c r="D3" s="2">
        <v>56.9</v>
      </c>
      <c r="E3" s="2">
        <v>22.35</v>
      </c>
      <c r="G3" t="s">
        <v>6</v>
      </c>
      <c r="H3" s="4">
        <v>60.2</v>
      </c>
      <c r="I3" s="4">
        <v>48.5</v>
      </c>
      <c r="J3" s="4">
        <v>54.4</v>
      </c>
      <c r="K3" s="4">
        <v>10.5</v>
      </c>
      <c r="L3" s="4">
        <v>0</v>
      </c>
      <c r="O3" t="s">
        <v>6</v>
      </c>
      <c r="P3" s="4">
        <v>60.4</v>
      </c>
      <c r="Q3" s="4">
        <v>52.4</v>
      </c>
      <c r="R3" s="4">
        <v>56.4</v>
      </c>
      <c r="S3" s="4">
        <v>11.57</v>
      </c>
    </row>
    <row r="4" spans="1:19" x14ac:dyDescent="0.3">
      <c r="A4" t="s">
        <v>7</v>
      </c>
      <c r="B4" s="2">
        <v>58</v>
      </c>
      <c r="C4" s="2">
        <v>46.3</v>
      </c>
      <c r="D4" s="2">
        <v>52.1</v>
      </c>
      <c r="E4" s="2">
        <v>15.29</v>
      </c>
      <c r="G4" t="s">
        <v>7</v>
      </c>
      <c r="H4" s="4">
        <v>55.1</v>
      </c>
      <c r="I4" s="4">
        <v>44</v>
      </c>
      <c r="J4" s="4">
        <v>49.6</v>
      </c>
      <c r="K4" s="4">
        <v>6.08</v>
      </c>
      <c r="L4" s="4">
        <v>0</v>
      </c>
      <c r="O4" t="s">
        <v>7</v>
      </c>
      <c r="P4" s="4">
        <v>57.1</v>
      </c>
      <c r="Q4" s="4">
        <v>48.5</v>
      </c>
      <c r="R4" s="4">
        <v>52.8</v>
      </c>
      <c r="S4" s="4">
        <v>8.14</v>
      </c>
    </row>
    <row r="5" spans="1:19" x14ac:dyDescent="0.3">
      <c r="A5" t="s">
        <v>8</v>
      </c>
      <c r="B5" s="2">
        <v>51.8</v>
      </c>
      <c r="C5" s="2">
        <v>41</v>
      </c>
      <c r="D5" s="2">
        <v>46.4</v>
      </c>
      <c r="E5" s="2">
        <v>9.81</v>
      </c>
      <c r="G5" t="s">
        <v>8</v>
      </c>
      <c r="H5" s="4">
        <v>48.2</v>
      </c>
      <c r="I5" s="4">
        <v>40.4</v>
      </c>
      <c r="J5" s="4">
        <v>44.3</v>
      </c>
      <c r="K5" s="4">
        <v>10.69</v>
      </c>
      <c r="L5" s="4">
        <v>0</v>
      </c>
      <c r="O5" t="s">
        <v>8</v>
      </c>
      <c r="P5" s="4">
        <v>53.3</v>
      </c>
      <c r="Q5" s="4">
        <v>44.9</v>
      </c>
      <c r="R5" s="4">
        <v>49.1</v>
      </c>
      <c r="S5" s="4">
        <v>13.15</v>
      </c>
    </row>
    <row r="6" spans="1:19" x14ac:dyDescent="0.3">
      <c r="A6" t="s">
        <v>9</v>
      </c>
      <c r="B6" s="4">
        <v>48.4</v>
      </c>
      <c r="C6" s="4">
        <v>38.700000000000003</v>
      </c>
      <c r="D6" s="4">
        <v>43.5</v>
      </c>
      <c r="E6" s="4">
        <v>19.53</v>
      </c>
      <c r="G6" t="s">
        <v>9</v>
      </c>
      <c r="H6" s="4">
        <v>44.2</v>
      </c>
      <c r="I6" s="4">
        <v>35.9</v>
      </c>
      <c r="J6" s="4">
        <v>40</v>
      </c>
      <c r="K6" s="4">
        <v>7.95</v>
      </c>
      <c r="L6" s="4">
        <v>0</v>
      </c>
      <c r="O6" t="s">
        <v>9</v>
      </c>
      <c r="P6" s="4">
        <v>51.8</v>
      </c>
      <c r="Q6" s="4">
        <v>43</v>
      </c>
      <c r="R6" s="4">
        <v>47.4</v>
      </c>
      <c r="S6" s="4">
        <v>8.6199999999999992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-1.9000000000000057</v>
      </c>
      <c r="C15" s="1">
        <f t="shared" si="0"/>
        <v>-0.19999999999999574</v>
      </c>
      <c r="D15" s="1">
        <f t="shared" si="0"/>
        <v>-1</v>
      </c>
      <c r="E15" s="1">
        <f t="shared" si="0"/>
        <v>12.540000000000001</v>
      </c>
      <c r="G15" t="s">
        <v>6</v>
      </c>
      <c r="H15" s="1">
        <f t="shared" ref="H15:L18" si="1">H3-H9</f>
        <v>-2.5</v>
      </c>
      <c r="I15" s="1">
        <f t="shared" si="1"/>
        <v>-0.39999999999999858</v>
      </c>
      <c r="J15" s="1">
        <f t="shared" si="1"/>
        <v>-1.5</v>
      </c>
      <c r="K15" s="1">
        <f t="shared" si="1"/>
        <v>4.7699999999999996</v>
      </c>
      <c r="L15" s="1">
        <f t="shared" si="1"/>
        <v>0</v>
      </c>
      <c r="O15" t="s">
        <v>6</v>
      </c>
      <c r="P15" s="1">
        <f t="shared" ref="P15:S18" si="2">P3-P9</f>
        <v>-1.5</v>
      </c>
      <c r="Q15" s="1">
        <f t="shared" si="2"/>
        <v>-0.10000000000000142</v>
      </c>
      <c r="R15" s="1">
        <f t="shared" si="2"/>
        <v>-0.80000000000000426</v>
      </c>
      <c r="S15" s="1">
        <f t="shared" si="2"/>
        <v>4.7</v>
      </c>
    </row>
    <row r="16" spans="1:19" x14ac:dyDescent="0.3">
      <c r="A16" t="s">
        <v>7</v>
      </c>
      <c r="B16" s="1">
        <f t="shared" si="0"/>
        <v>-0.5</v>
      </c>
      <c r="C16" s="1">
        <f t="shared" si="0"/>
        <v>-0.20000000000000284</v>
      </c>
      <c r="D16" s="1">
        <f t="shared" si="0"/>
        <v>-0.39999999999999858</v>
      </c>
      <c r="E16" s="1">
        <f t="shared" si="0"/>
        <v>1.5</v>
      </c>
      <c r="G16" t="s">
        <v>7</v>
      </c>
      <c r="H16" s="1">
        <f t="shared" si="1"/>
        <v>-0.60000000000000142</v>
      </c>
      <c r="I16" s="1">
        <f t="shared" si="1"/>
        <v>-0.39999999999999858</v>
      </c>
      <c r="J16" s="1">
        <f t="shared" si="1"/>
        <v>-0.29999999999999716</v>
      </c>
      <c r="K16" s="1">
        <f t="shared" si="1"/>
        <v>-2.5600000000000005</v>
      </c>
      <c r="L16" s="1">
        <f t="shared" si="1"/>
        <v>0</v>
      </c>
      <c r="O16" t="s">
        <v>7</v>
      </c>
      <c r="P16" s="1">
        <f t="shared" si="2"/>
        <v>-0.69999999999999574</v>
      </c>
      <c r="Q16" s="1">
        <f t="shared" si="2"/>
        <v>0.29999999999999716</v>
      </c>
      <c r="R16" s="1">
        <f t="shared" si="2"/>
        <v>-0.10000000000000142</v>
      </c>
      <c r="S16" s="43">
        <f t="shared" si="2"/>
        <v>-3.6099999999999994</v>
      </c>
    </row>
    <row r="17" spans="1:19" x14ac:dyDescent="0.3">
      <c r="A17" t="s">
        <v>8</v>
      </c>
      <c r="B17" s="1">
        <f t="shared" si="0"/>
        <v>1.0999999999999943</v>
      </c>
      <c r="C17" s="1">
        <f t="shared" si="0"/>
        <v>1.1000000000000014</v>
      </c>
      <c r="D17" s="1">
        <f t="shared" si="0"/>
        <v>1.1000000000000014</v>
      </c>
      <c r="E17" s="1">
        <f t="shared" si="0"/>
        <v>-9.4099999999999984</v>
      </c>
      <c r="G17" t="s">
        <v>8</v>
      </c>
      <c r="H17" s="1">
        <f t="shared" si="1"/>
        <v>1.3000000000000043</v>
      </c>
      <c r="I17" s="1">
        <f t="shared" si="1"/>
        <v>2.6000000000000014</v>
      </c>
      <c r="J17" s="1">
        <f t="shared" si="1"/>
        <v>1.8999999999999986</v>
      </c>
      <c r="K17" s="1">
        <f t="shared" si="1"/>
        <v>2.0599999999999987</v>
      </c>
      <c r="L17" s="1">
        <f t="shared" si="1"/>
        <v>-0.8</v>
      </c>
      <c r="O17" t="s">
        <v>8</v>
      </c>
      <c r="P17" s="1">
        <f t="shared" si="2"/>
        <v>2.7999999999999972</v>
      </c>
      <c r="Q17" s="1">
        <f t="shared" si="2"/>
        <v>3.2999999999999972</v>
      </c>
      <c r="R17" s="1">
        <f t="shared" si="2"/>
        <v>3</v>
      </c>
      <c r="S17" s="43">
        <f t="shared" si="2"/>
        <v>0.20000000000000107</v>
      </c>
    </row>
    <row r="18" spans="1:19" x14ac:dyDescent="0.3">
      <c r="A18" t="s">
        <v>9</v>
      </c>
      <c r="B18" s="1">
        <f t="shared" si="0"/>
        <v>5.1999999999999957</v>
      </c>
      <c r="C18" s="1">
        <f t="shared" si="0"/>
        <v>5.1000000000000014</v>
      </c>
      <c r="D18" s="1">
        <f t="shared" si="0"/>
        <v>5.1000000000000014</v>
      </c>
      <c r="E18" s="1">
        <f t="shared" si="0"/>
        <v>2.9000000000000021</v>
      </c>
      <c r="G18" t="s">
        <v>9</v>
      </c>
      <c r="H18" s="1">
        <f t="shared" si="1"/>
        <v>6.4000000000000057</v>
      </c>
      <c r="I18" s="1">
        <f t="shared" si="1"/>
        <v>6.7999999999999972</v>
      </c>
      <c r="J18" s="1">
        <f t="shared" si="1"/>
        <v>6.6000000000000014</v>
      </c>
      <c r="K18" s="1">
        <f t="shared" si="1"/>
        <v>1.96</v>
      </c>
      <c r="L18" s="1">
        <f t="shared" si="1"/>
        <v>-13.1</v>
      </c>
      <c r="O18" t="s">
        <v>9</v>
      </c>
      <c r="P18" s="1">
        <f t="shared" si="2"/>
        <v>8.0999999999999943</v>
      </c>
      <c r="Q18" s="1">
        <f t="shared" si="2"/>
        <v>7.7999999999999972</v>
      </c>
      <c r="R18" s="43">
        <f t="shared" si="2"/>
        <v>7.8999999999999986</v>
      </c>
      <c r="S18" s="43">
        <f t="shared" si="2"/>
        <v>-1.1600000000000001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-2.9595015576324074E-2</v>
      </c>
      <c r="C21" s="5">
        <f t="shared" si="3"/>
        <v>-3.8610038610037791E-3</v>
      </c>
      <c r="D21" s="5">
        <f t="shared" si="3"/>
        <v>-1.7271157167530225E-2</v>
      </c>
      <c r="E21" s="5">
        <f t="shared" si="3"/>
        <v>1.2782874617737003</v>
      </c>
      <c r="G21" t="s">
        <v>6</v>
      </c>
      <c r="H21" s="5">
        <f t="shared" ref="H21:K24" si="4">H15/H9</f>
        <v>-3.987240829346092E-2</v>
      </c>
      <c r="I21" s="5">
        <f t="shared" si="4"/>
        <v>-8.1799591002044703E-3</v>
      </c>
      <c r="J21" s="5">
        <f t="shared" si="4"/>
        <v>-2.6833631484794278E-2</v>
      </c>
      <c r="K21" s="5">
        <f t="shared" si="4"/>
        <v>0.83246073298429302</v>
      </c>
      <c r="L21" s="5"/>
      <c r="O21" t="s">
        <v>6</v>
      </c>
      <c r="P21" s="5">
        <f t="shared" ref="P21:S24" si="5">P15/P9</f>
        <v>-2.4232633279483037E-2</v>
      </c>
      <c r="Q21" s="5">
        <f t="shared" si="5"/>
        <v>-1.9047619047619319E-3</v>
      </c>
      <c r="R21" s="44">
        <f t="shared" si="5"/>
        <v>-1.3986013986014061E-2</v>
      </c>
      <c r="S21" s="44">
        <f t="shared" si="5"/>
        <v>0.68413391557496361</v>
      </c>
    </row>
    <row r="22" spans="1:19" x14ac:dyDescent="0.3">
      <c r="A22" t="s">
        <v>7</v>
      </c>
      <c r="B22" s="5">
        <f t="shared" si="3"/>
        <v>-8.5470085470085479E-3</v>
      </c>
      <c r="C22" s="5">
        <f t="shared" si="3"/>
        <v>-4.301075268817265E-3</v>
      </c>
      <c r="D22" s="5">
        <f t="shared" si="3"/>
        <v>-7.6190476190475922E-3</v>
      </c>
      <c r="E22" s="5">
        <f t="shared" si="3"/>
        <v>0.10877447425670776</v>
      </c>
      <c r="G22" t="s">
        <v>7</v>
      </c>
      <c r="H22" s="5">
        <f t="shared" si="4"/>
        <v>-1.0771992818671479E-2</v>
      </c>
      <c r="I22" s="5">
        <f t="shared" si="4"/>
        <v>-9.0090090090089777E-3</v>
      </c>
      <c r="J22" s="5">
        <f t="shared" si="4"/>
        <v>-6.0120240480961359E-3</v>
      </c>
      <c r="K22" s="5">
        <f t="shared" si="4"/>
        <v>-0.29629629629629634</v>
      </c>
      <c r="L22" s="5"/>
      <c r="O22" t="s">
        <v>7</v>
      </c>
      <c r="P22" s="5">
        <f t="shared" si="5"/>
        <v>-1.2110726643598543E-2</v>
      </c>
      <c r="Q22" s="5">
        <f t="shared" si="5"/>
        <v>6.2240663900414344E-3</v>
      </c>
      <c r="R22" s="44">
        <f t="shared" si="5"/>
        <v>-1.8903591682419929E-3</v>
      </c>
      <c r="S22" s="44">
        <f t="shared" si="5"/>
        <v>-0.30723404255319142</v>
      </c>
    </row>
    <row r="23" spans="1:19" x14ac:dyDescent="0.3">
      <c r="A23" t="s">
        <v>8</v>
      </c>
      <c r="B23" s="5">
        <f t="shared" si="3"/>
        <v>2.169625246548312E-2</v>
      </c>
      <c r="C23" s="5">
        <f t="shared" si="3"/>
        <v>2.7568922305764448E-2</v>
      </c>
      <c r="D23" s="5">
        <f t="shared" si="3"/>
        <v>2.42825607064018E-2</v>
      </c>
      <c r="E23" s="5">
        <f t="shared" si="3"/>
        <v>-0.4895941727367325</v>
      </c>
      <c r="G23" t="s">
        <v>8</v>
      </c>
      <c r="H23" s="5">
        <f t="shared" si="4"/>
        <v>2.77185501066099E-2</v>
      </c>
      <c r="I23" s="5">
        <f t="shared" si="4"/>
        <v>6.8783068783068821E-2</v>
      </c>
      <c r="J23" s="5">
        <f t="shared" si="4"/>
        <v>4.481132075471695E-2</v>
      </c>
      <c r="K23" s="5">
        <f t="shared" si="4"/>
        <v>0.23870220162224781</v>
      </c>
      <c r="L23" s="5">
        <f>L17/L11</f>
        <v>-1</v>
      </c>
      <c r="O23" t="s">
        <v>8</v>
      </c>
      <c r="P23" s="5">
        <f t="shared" si="5"/>
        <v>5.5445544554455391E-2</v>
      </c>
      <c r="Q23" s="5">
        <f t="shared" si="5"/>
        <v>7.9326923076923003E-2</v>
      </c>
      <c r="R23" s="44">
        <f t="shared" si="5"/>
        <v>6.5075921908893705E-2</v>
      </c>
      <c r="S23" s="44">
        <f t="shared" si="5"/>
        <v>1.5444015444015528E-2</v>
      </c>
    </row>
    <row r="24" spans="1:19" x14ac:dyDescent="0.3">
      <c r="A24" t="s">
        <v>9</v>
      </c>
      <c r="B24" s="5">
        <f t="shared" si="3"/>
        <v>0.12037037037037027</v>
      </c>
      <c r="C24" s="5">
        <f t="shared" si="3"/>
        <v>0.15178571428571433</v>
      </c>
      <c r="D24" s="5">
        <f t="shared" si="3"/>
        <v>0.13281250000000006</v>
      </c>
      <c r="E24" s="5">
        <f t="shared" si="3"/>
        <v>0.17438364401683717</v>
      </c>
      <c r="G24" t="s">
        <v>9</v>
      </c>
      <c r="H24" s="5">
        <f t="shared" si="4"/>
        <v>0.16931216931216947</v>
      </c>
      <c r="I24" s="5">
        <f t="shared" si="4"/>
        <v>0.23367697594501707</v>
      </c>
      <c r="J24" s="5">
        <f t="shared" si="4"/>
        <v>0.19760479041916174</v>
      </c>
      <c r="K24" s="5">
        <f t="shared" si="4"/>
        <v>0.32721202003338895</v>
      </c>
      <c r="L24" s="5">
        <f>L18/L12</f>
        <v>-1</v>
      </c>
      <c r="O24" t="s">
        <v>9</v>
      </c>
      <c r="P24" s="5">
        <f t="shared" si="5"/>
        <v>0.18535469107551472</v>
      </c>
      <c r="Q24" s="5">
        <f t="shared" si="5"/>
        <v>0.22159090909090901</v>
      </c>
      <c r="R24" s="44">
        <f t="shared" si="5"/>
        <v>0.19999999999999996</v>
      </c>
      <c r="S24" s="44">
        <f t="shared" si="5"/>
        <v>-0.11860940695296526</v>
      </c>
    </row>
    <row r="25" spans="1:19" x14ac:dyDescent="0.3">
      <c r="A25" t="s">
        <v>15</v>
      </c>
      <c r="E25" s="5">
        <f>(SUM(E3:E6)-SUM(E9:E12))/SUM(E9:E12)</f>
        <v>0.12666105971404543</v>
      </c>
      <c r="K25" s="5">
        <f>(SUM(K3:K6)-SUM(K9:K12))/SUM(K9:K12)</f>
        <v>0.21490169023801298</v>
      </c>
      <c r="L25" s="5">
        <f>(SUM(L3:L6)-SUM(L9:L12))/SUM(L9:L12)</f>
        <v>-1</v>
      </c>
      <c r="S25" s="5">
        <f>(SUM(S3:S6)-SUM(S9:S12))/SUM(S9:S12)</f>
        <v>3.1438935912937232E-3</v>
      </c>
    </row>
  </sheetData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C00-000000000000}">
  <dimension ref="A1:S21"/>
  <sheetViews>
    <sheetView topLeftCell="F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42.6</v>
      </c>
      <c r="C3" s="10">
        <v>34.1</v>
      </c>
      <c r="D3" s="10">
        <v>38.4</v>
      </c>
      <c r="E3" s="16">
        <v>23.51</v>
      </c>
      <c r="G3" t="s">
        <v>16</v>
      </c>
      <c r="H3" s="11">
        <v>35.9</v>
      </c>
      <c r="I3" s="11">
        <v>27.9</v>
      </c>
      <c r="J3" s="11">
        <v>31.9</v>
      </c>
      <c r="K3" s="17">
        <v>5.86</v>
      </c>
      <c r="L3" s="16">
        <v>17.7</v>
      </c>
      <c r="O3" t="s">
        <v>16</v>
      </c>
      <c r="P3">
        <v>43.7</v>
      </c>
      <c r="Q3">
        <v>35.4</v>
      </c>
      <c r="R3">
        <v>39.6</v>
      </c>
      <c r="S3">
        <v>6.22</v>
      </c>
    </row>
    <row r="4" spans="1:19" x14ac:dyDescent="0.3">
      <c r="A4" t="s">
        <v>17</v>
      </c>
      <c r="B4" s="10">
        <v>43</v>
      </c>
      <c r="C4" s="10">
        <v>34.200000000000003</v>
      </c>
      <c r="D4" s="10">
        <v>38.6</v>
      </c>
      <c r="E4" s="16">
        <v>19.63</v>
      </c>
      <c r="G4" t="s">
        <v>17</v>
      </c>
      <c r="H4" s="11">
        <v>36.200000000000003</v>
      </c>
      <c r="I4" s="11">
        <v>26.9</v>
      </c>
      <c r="J4" s="11">
        <v>31.5</v>
      </c>
      <c r="K4" s="17">
        <v>5.68</v>
      </c>
      <c r="L4" s="16">
        <v>15.3</v>
      </c>
      <c r="O4" t="s">
        <v>17</v>
      </c>
      <c r="P4">
        <v>45.1</v>
      </c>
      <c r="Q4">
        <v>36.799999999999997</v>
      </c>
      <c r="R4">
        <v>40.9</v>
      </c>
      <c r="S4">
        <v>5.6</v>
      </c>
    </row>
    <row r="5" spans="1:19" x14ac:dyDescent="0.3">
      <c r="A5" t="s">
        <v>18</v>
      </c>
      <c r="B5" s="10">
        <v>40</v>
      </c>
      <c r="C5" s="10">
        <v>31.3</v>
      </c>
      <c r="D5" s="10">
        <v>35.700000000000003</v>
      </c>
      <c r="E5" s="16">
        <v>6.69</v>
      </c>
      <c r="G5" t="s">
        <v>18</v>
      </c>
      <c r="H5" s="11">
        <v>36.200000000000003</v>
      </c>
      <c r="I5" s="11">
        <v>27.2</v>
      </c>
      <c r="J5" s="11">
        <v>31.7</v>
      </c>
      <c r="K5" s="17">
        <v>1.44</v>
      </c>
      <c r="L5" s="16">
        <v>6.2</v>
      </c>
      <c r="O5" t="s">
        <v>18</v>
      </c>
      <c r="P5">
        <v>43.3</v>
      </c>
      <c r="Q5">
        <v>36.200000000000003</v>
      </c>
      <c r="R5">
        <v>39.700000000000003</v>
      </c>
      <c r="S5">
        <v>2.84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2.8000000000000043</v>
      </c>
      <c r="C13" s="12">
        <f t="shared" si="0"/>
        <v>3.2000000000000028</v>
      </c>
      <c r="D13" s="12">
        <f t="shared" si="0"/>
        <v>3.1000000000000014</v>
      </c>
      <c r="E13" s="18">
        <f t="shared" si="0"/>
        <v>9.2800000000000011</v>
      </c>
      <c r="G13" t="s">
        <v>16</v>
      </c>
      <c r="H13" s="12">
        <f t="shared" ref="H13:L15" si="1">H3-H8</f>
        <v>1.7999999999999972</v>
      </c>
      <c r="I13" s="12">
        <f t="shared" si="1"/>
        <v>2.2999999999999972</v>
      </c>
      <c r="J13" s="12">
        <f t="shared" si="1"/>
        <v>2</v>
      </c>
      <c r="K13" s="18">
        <f t="shared" si="1"/>
        <v>2.0000000000000462E-2</v>
      </c>
      <c r="L13" s="16">
        <f t="shared" si="1"/>
        <v>2.0999999999999996</v>
      </c>
      <c r="O13" t="s">
        <v>16</v>
      </c>
      <c r="P13" s="12">
        <f t="shared" ref="P13:S15" si="2">P3-P8</f>
        <v>2.8000000000000043</v>
      </c>
      <c r="Q13" s="12">
        <f t="shared" si="2"/>
        <v>2.5</v>
      </c>
      <c r="R13" s="12">
        <f t="shared" si="2"/>
        <v>2.7000000000000028</v>
      </c>
      <c r="S13" s="18">
        <f t="shared" si="2"/>
        <v>-2.63</v>
      </c>
    </row>
    <row r="14" spans="1:19" x14ac:dyDescent="0.3">
      <c r="A14" t="s">
        <v>17</v>
      </c>
      <c r="B14" s="12">
        <f t="shared" si="0"/>
        <v>3.2999999999999972</v>
      </c>
      <c r="C14" s="12">
        <f t="shared" si="0"/>
        <v>4.1000000000000014</v>
      </c>
      <c r="D14" s="12">
        <f t="shared" si="0"/>
        <v>3.7000000000000028</v>
      </c>
      <c r="E14" s="18">
        <f t="shared" si="0"/>
        <v>4.2299999999999986</v>
      </c>
      <c r="G14" t="s">
        <v>17</v>
      </c>
      <c r="H14" s="12">
        <f t="shared" si="1"/>
        <v>3.4000000000000057</v>
      </c>
      <c r="I14" s="12">
        <f t="shared" si="1"/>
        <v>3.1999999999999993</v>
      </c>
      <c r="J14" s="12">
        <f t="shared" si="1"/>
        <v>3.1999999999999993</v>
      </c>
      <c r="K14" s="18">
        <f t="shared" si="1"/>
        <v>0.33000000000000007</v>
      </c>
      <c r="L14" s="16">
        <f t="shared" si="1"/>
        <v>-12.399999999999999</v>
      </c>
      <c r="O14" t="s">
        <v>17</v>
      </c>
      <c r="P14" s="12">
        <f t="shared" si="2"/>
        <v>4.6000000000000014</v>
      </c>
      <c r="Q14" s="12">
        <f t="shared" si="2"/>
        <v>4.5</v>
      </c>
      <c r="R14" s="12">
        <f t="shared" si="2"/>
        <v>4.5</v>
      </c>
      <c r="S14" s="18">
        <f t="shared" si="2"/>
        <v>-2.7800000000000011</v>
      </c>
    </row>
    <row r="15" spans="1:19" x14ac:dyDescent="0.3">
      <c r="A15" t="s">
        <v>18</v>
      </c>
      <c r="B15" s="12">
        <f t="shared" si="0"/>
        <v>-0.79999999999999716</v>
      </c>
      <c r="C15" s="12">
        <f t="shared" si="0"/>
        <v>0.60000000000000142</v>
      </c>
      <c r="D15" s="12">
        <f t="shared" si="0"/>
        <v>-9.9999999999994316E-2</v>
      </c>
      <c r="E15" s="18">
        <f t="shared" si="0"/>
        <v>-3.839999999999999</v>
      </c>
      <c r="G15" t="s">
        <v>18</v>
      </c>
      <c r="H15" s="12">
        <f t="shared" si="1"/>
        <v>1</v>
      </c>
      <c r="I15" s="12">
        <f t="shared" si="1"/>
        <v>2.3000000000000007</v>
      </c>
      <c r="J15" s="12">
        <f t="shared" si="1"/>
        <v>1.5999999999999979</v>
      </c>
      <c r="K15" s="18">
        <f t="shared" si="1"/>
        <v>-2.69</v>
      </c>
      <c r="L15" s="16">
        <f t="shared" si="1"/>
        <v>-10.600000000000001</v>
      </c>
      <c r="O15" t="s">
        <v>18</v>
      </c>
      <c r="P15" s="12">
        <f t="shared" si="2"/>
        <v>2</v>
      </c>
      <c r="Q15" s="12">
        <f t="shared" si="2"/>
        <v>4.1000000000000014</v>
      </c>
      <c r="R15" s="12">
        <f t="shared" si="2"/>
        <v>3</v>
      </c>
      <c r="S15" s="18">
        <f t="shared" si="2"/>
        <v>-3.6500000000000004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7.035175879396996E-2</v>
      </c>
      <c r="C18" s="5">
        <f t="shared" si="3"/>
        <v>0.10355987055016191</v>
      </c>
      <c r="D18" s="5">
        <f t="shared" si="3"/>
        <v>8.7818696883852743E-2</v>
      </c>
      <c r="E18" s="5">
        <f t="shared" si="3"/>
        <v>0.65214335910049193</v>
      </c>
      <c r="G18" t="s">
        <v>16</v>
      </c>
      <c r="H18" s="5">
        <f t="shared" ref="H18:L20" si="4">H13/H8</f>
        <v>5.2785923753665601E-2</v>
      </c>
      <c r="I18" s="5">
        <f t="shared" si="4"/>
        <v>8.9843749999999889E-2</v>
      </c>
      <c r="J18" s="5">
        <f t="shared" si="4"/>
        <v>6.6889632107023408E-2</v>
      </c>
      <c r="K18" s="5">
        <f t="shared" si="4"/>
        <v>3.4246575342466545E-3</v>
      </c>
      <c r="L18" s="5">
        <f t="shared" si="4"/>
        <v>0.13461538461538461</v>
      </c>
      <c r="O18" t="s">
        <v>16</v>
      </c>
      <c r="P18" s="5">
        <f t="shared" ref="P18:S20" si="5">P13/P8</f>
        <v>6.8459657701711599E-2</v>
      </c>
      <c r="Q18" s="5">
        <f t="shared" si="5"/>
        <v>7.598784194528875E-2</v>
      </c>
      <c r="R18" s="5">
        <f t="shared" si="5"/>
        <v>7.3170731707317152E-2</v>
      </c>
      <c r="S18" s="5">
        <f t="shared" si="5"/>
        <v>-0.29717514124293787</v>
      </c>
    </row>
    <row r="19" spans="1:19" x14ac:dyDescent="0.3">
      <c r="A19" t="s">
        <v>17</v>
      </c>
      <c r="B19" s="5">
        <f t="shared" si="3"/>
        <v>8.3123425692695138E-2</v>
      </c>
      <c r="C19" s="5">
        <f t="shared" si="3"/>
        <v>0.13621262458471764</v>
      </c>
      <c r="D19" s="5">
        <f t="shared" si="3"/>
        <v>0.10601719197707744</v>
      </c>
      <c r="E19" s="5">
        <f t="shared" si="3"/>
        <v>0.27467532467532457</v>
      </c>
      <c r="G19" t="s">
        <v>17</v>
      </c>
      <c r="H19" s="5">
        <f t="shared" si="4"/>
        <v>0.10365853658536604</v>
      </c>
      <c r="I19" s="5">
        <f t="shared" si="4"/>
        <v>0.13502109704641346</v>
      </c>
      <c r="J19" s="5">
        <f t="shared" si="4"/>
        <v>0.11307420494699644</v>
      </c>
      <c r="K19" s="5">
        <f t="shared" si="4"/>
        <v>6.1682242990654224E-2</v>
      </c>
      <c r="L19" s="5">
        <f t="shared" si="4"/>
        <v>-0.44765342960288806</v>
      </c>
      <c r="O19" t="s">
        <v>17</v>
      </c>
      <c r="P19" s="5">
        <f t="shared" si="5"/>
        <v>0.11358024691358028</v>
      </c>
      <c r="Q19" s="5">
        <f t="shared" si="5"/>
        <v>0.13931888544891641</v>
      </c>
      <c r="R19" s="5">
        <f t="shared" si="5"/>
        <v>0.12362637362637363</v>
      </c>
      <c r="S19" s="5">
        <f t="shared" si="5"/>
        <v>-0.33174224343675429</v>
      </c>
    </row>
    <row r="20" spans="1:19" x14ac:dyDescent="0.3">
      <c r="A20" t="s">
        <v>18</v>
      </c>
      <c r="B20" s="5">
        <f t="shared" si="3"/>
        <v>-1.9607843137254832E-2</v>
      </c>
      <c r="C20" s="5">
        <f t="shared" si="3"/>
        <v>1.9543973941368125E-2</v>
      </c>
      <c r="D20" s="5">
        <f t="shared" si="3"/>
        <v>-2.7932960893853162E-3</v>
      </c>
      <c r="E20" s="5">
        <f t="shared" si="3"/>
        <v>-0.36467236467236458</v>
      </c>
      <c r="G20" t="s">
        <v>18</v>
      </c>
      <c r="H20" s="5">
        <f t="shared" si="4"/>
        <v>2.8409090909090908E-2</v>
      </c>
      <c r="I20" s="5">
        <f t="shared" si="4"/>
        <v>9.2369477911646625E-2</v>
      </c>
      <c r="J20" s="5">
        <f t="shared" si="4"/>
        <v>5.3156146179401918E-2</v>
      </c>
      <c r="K20" s="5">
        <f t="shared" si="4"/>
        <v>-0.65133171912832932</v>
      </c>
      <c r="L20" s="5">
        <f>L15/L10</f>
        <v>-0.63095238095238104</v>
      </c>
      <c r="O20" t="s">
        <v>18</v>
      </c>
      <c r="P20" s="5">
        <f t="shared" si="5"/>
        <v>4.8426150121065381E-2</v>
      </c>
      <c r="Q20" s="5">
        <f t="shared" si="5"/>
        <v>0.12772585669781936</v>
      </c>
      <c r="R20" s="5">
        <f t="shared" si="5"/>
        <v>8.1743869209809264E-2</v>
      </c>
      <c r="S20" s="5">
        <f t="shared" si="5"/>
        <v>-0.56240369799691836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0.24078685258964128</v>
      </c>
      <c r="H21" s="13"/>
      <c r="I21" s="13"/>
      <c r="J21" s="13"/>
      <c r="K21" s="5">
        <f>(SUM(K3:K5)-SUM(K8:K10))/SUM(K8:K10)</f>
        <v>-0.15274151436031341</v>
      </c>
      <c r="L21" s="5">
        <f>(SUM(L3:L5)-SUM(L8:L10))/SUM(L8:L10)</f>
        <v>-0.34775374376039925</v>
      </c>
      <c r="P21" s="13"/>
      <c r="Q21" s="13"/>
      <c r="R21" s="13"/>
      <c r="S21" s="5">
        <f>(SUM(S3:S5)-SUM(S8:S10))/SUM(S8:S10)</f>
        <v>-0.38195615514333892</v>
      </c>
    </row>
  </sheetData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D00-000000000000}">
  <dimension ref="A1:S115"/>
  <sheetViews>
    <sheetView workbookViewId="0">
      <selection activeCell="F5" sqref="F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41.1</v>
      </c>
      <c r="C3" s="10">
        <v>28.8</v>
      </c>
      <c r="D3" s="10">
        <v>35</v>
      </c>
      <c r="E3" s="16">
        <v>13.99</v>
      </c>
      <c r="G3" t="s">
        <v>31</v>
      </c>
      <c r="H3" s="11">
        <v>37.1</v>
      </c>
      <c r="I3" s="11">
        <v>23.9</v>
      </c>
      <c r="J3" s="11">
        <v>30.5</v>
      </c>
      <c r="K3" s="17">
        <v>3.56</v>
      </c>
      <c r="L3" s="16">
        <v>17.7</v>
      </c>
      <c r="O3" t="s">
        <v>31</v>
      </c>
      <c r="P3" s="11">
        <v>41.6</v>
      </c>
      <c r="Q3" s="11">
        <v>31.3</v>
      </c>
      <c r="R3" s="11">
        <v>36.5</v>
      </c>
      <c r="S3" s="17">
        <v>3.67</v>
      </c>
    </row>
    <row r="4" spans="1:19" x14ac:dyDescent="0.3">
      <c r="A4" t="s">
        <v>32</v>
      </c>
      <c r="B4" s="10">
        <v>50.1</v>
      </c>
      <c r="C4" s="10">
        <v>35.9</v>
      </c>
      <c r="D4" s="10">
        <v>43</v>
      </c>
      <c r="E4" s="16">
        <v>6.98</v>
      </c>
      <c r="G4" t="s">
        <v>32</v>
      </c>
      <c r="H4" s="11">
        <v>52.6</v>
      </c>
      <c r="I4" s="11">
        <v>30.8</v>
      </c>
      <c r="J4" s="11">
        <v>41.7</v>
      </c>
      <c r="K4" s="17">
        <v>0.86</v>
      </c>
      <c r="L4" s="16">
        <v>0</v>
      </c>
      <c r="O4" t="s">
        <v>32</v>
      </c>
      <c r="P4" s="11">
        <v>49.1</v>
      </c>
      <c r="Q4" s="11">
        <v>37.700000000000003</v>
      </c>
      <c r="R4" s="11">
        <v>43.4</v>
      </c>
      <c r="S4" s="17">
        <v>1.27</v>
      </c>
    </row>
    <row r="5" spans="1:19" x14ac:dyDescent="0.3">
      <c r="A5" t="s">
        <v>33</v>
      </c>
      <c r="B5" s="10">
        <v>55.4</v>
      </c>
      <c r="C5" s="10">
        <v>38.1</v>
      </c>
      <c r="D5" s="10">
        <v>46.7</v>
      </c>
      <c r="E5" s="16">
        <v>13.36</v>
      </c>
      <c r="G5" t="s">
        <v>33</v>
      </c>
      <c r="H5" s="11">
        <v>56.9</v>
      </c>
      <c r="I5" s="11">
        <v>36.6</v>
      </c>
      <c r="J5" s="11">
        <v>46.8</v>
      </c>
      <c r="K5" s="17">
        <v>2.9</v>
      </c>
      <c r="L5" s="16">
        <v>0</v>
      </c>
      <c r="O5" t="s">
        <v>33</v>
      </c>
      <c r="P5" s="11">
        <v>54.4</v>
      </c>
      <c r="Q5" s="11">
        <v>42.2</v>
      </c>
      <c r="R5" s="11">
        <v>48.3</v>
      </c>
      <c r="S5" s="17">
        <v>3.05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-2.6000000000000014</v>
      </c>
      <c r="C13" s="12">
        <f t="shared" si="0"/>
        <v>-3.0999999999999979</v>
      </c>
      <c r="D13" s="12">
        <f t="shared" si="0"/>
        <v>-2.7999999999999972</v>
      </c>
      <c r="E13" s="18">
        <f t="shared" si="0"/>
        <v>3.0999999999999996</v>
      </c>
      <c r="G13" t="s">
        <v>31</v>
      </c>
      <c r="H13" s="12">
        <f t="shared" ref="H13:L15" si="1">H3-H8</f>
        <v>-2.5</v>
      </c>
      <c r="I13" s="12">
        <f t="shared" si="1"/>
        <v>-4</v>
      </c>
      <c r="J13" s="12">
        <f t="shared" si="1"/>
        <v>-3.2999999999999972</v>
      </c>
      <c r="K13" s="18">
        <f t="shared" si="1"/>
        <v>-0.21999999999999975</v>
      </c>
      <c r="L13" s="16">
        <f t="shared" si="1"/>
        <v>6.1</v>
      </c>
      <c r="O13" t="s">
        <v>31</v>
      </c>
      <c r="P13" s="12">
        <f t="shared" ref="P13:S15" si="2">P3-P8</f>
        <v>-1.5</v>
      </c>
      <c r="Q13" s="12">
        <f t="shared" si="2"/>
        <v>-1.5999999999999979</v>
      </c>
      <c r="R13" s="12">
        <f t="shared" si="2"/>
        <v>-1.3999999999999986</v>
      </c>
      <c r="S13" s="18">
        <f t="shared" si="2"/>
        <v>-2.4800000000000004</v>
      </c>
    </row>
    <row r="14" spans="1:19" x14ac:dyDescent="0.3">
      <c r="A14" t="s">
        <v>32</v>
      </c>
      <c r="B14" s="12">
        <f t="shared" si="0"/>
        <v>0.70000000000000284</v>
      </c>
      <c r="C14" s="12">
        <f t="shared" si="0"/>
        <v>0.39999999999999858</v>
      </c>
      <c r="D14" s="12">
        <f t="shared" si="0"/>
        <v>0.5</v>
      </c>
      <c r="E14" s="18">
        <f t="shared" si="0"/>
        <v>-2.4000000000000004</v>
      </c>
      <c r="G14" t="s">
        <v>32</v>
      </c>
      <c r="H14" s="12">
        <f t="shared" si="1"/>
        <v>4.2000000000000028</v>
      </c>
      <c r="I14" s="12">
        <f t="shared" si="1"/>
        <v>-2.4999999999999964</v>
      </c>
      <c r="J14" s="12">
        <f t="shared" si="1"/>
        <v>0.90000000000000568</v>
      </c>
      <c r="K14" s="18">
        <f t="shared" si="1"/>
        <v>-2.08</v>
      </c>
      <c r="L14" s="16">
        <f t="shared" si="1"/>
        <v>-1.1000000000000001</v>
      </c>
      <c r="O14" t="s">
        <v>32</v>
      </c>
      <c r="P14" s="12">
        <f t="shared" si="2"/>
        <v>0.89999999999999858</v>
      </c>
      <c r="Q14" s="12">
        <f t="shared" si="2"/>
        <v>0.90000000000000568</v>
      </c>
      <c r="R14" s="12">
        <f t="shared" si="2"/>
        <v>0.89999999999999858</v>
      </c>
      <c r="S14" s="18">
        <f t="shared" si="2"/>
        <v>-3.0799999999999996</v>
      </c>
    </row>
    <row r="15" spans="1:19" x14ac:dyDescent="0.3">
      <c r="A15" t="s">
        <v>33</v>
      </c>
      <c r="B15" s="12">
        <f t="shared" si="0"/>
        <v>-0.5</v>
      </c>
      <c r="C15" s="12">
        <f t="shared" si="0"/>
        <v>-3.2999999999999972</v>
      </c>
      <c r="D15" s="12">
        <f t="shared" si="0"/>
        <v>-1.8999999999999986</v>
      </c>
      <c r="E15" s="18">
        <f t="shared" si="0"/>
        <v>5.16</v>
      </c>
      <c r="G15" t="s">
        <v>33</v>
      </c>
      <c r="H15" s="12">
        <f t="shared" si="1"/>
        <v>0.29999999999999716</v>
      </c>
      <c r="I15" s="12">
        <f t="shared" si="1"/>
        <v>-4</v>
      </c>
      <c r="J15" s="12">
        <f t="shared" si="1"/>
        <v>-1.8000000000000043</v>
      </c>
      <c r="K15" s="18">
        <f t="shared" si="1"/>
        <v>-0.5</v>
      </c>
      <c r="L15" s="16">
        <f t="shared" si="1"/>
        <v>0</v>
      </c>
      <c r="O15" t="s">
        <v>33</v>
      </c>
      <c r="P15" s="12">
        <f t="shared" si="2"/>
        <v>1.2999999999999972</v>
      </c>
      <c r="Q15" s="12">
        <f t="shared" si="2"/>
        <v>-0.19999999999999574</v>
      </c>
      <c r="R15" s="12">
        <f t="shared" si="2"/>
        <v>0.5</v>
      </c>
      <c r="S15" s="18">
        <f t="shared" si="2"/>
        <v>-1.1800000000000006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-5.9496567505720854E-2</v>
      </c>
      <c r="C18" s="5">
        <f t="shared" si="3"/>
        <v>-9.7178683385579875E-2</v>
      </c>
      <c r="D18" s="5">
        <f t="shared" si="3"/>
        <v>-7.4074074074074001E-2</v>
      </c>
      <c r="E18" s="5">
        <f t="shared" si="3"/>
        <v>0.28466483011937554</v>
      </c>
      <c r="G18" t="s">
        <v>31</v>
      </c>
      <c r="H18" s="5">
        <f t="shared" ref="H18:L20" si="4">H13/H8</f>
        <v>-6.3131313131313135E-2</v>
      </c>
      <c r="I18" s="5">
        <f t="shared" si="4"/>
        <v>-0.14336917562724016</v>
      </c>
      <c r="J18" s="5">
        <f t="shared" si="4"/>
        <v>-9.7633136094674486E-2</v>
      </c>
      <c r="K18" s="5">
        <f t="shared" si="4"/>
        <v>-5.8201058201058135E-2</v>
      </c>
      <c r="L18" s="5">
        <f t="shared" si="4"/>
        <v>0.52586206896551724</v>
      </c>
      <c r="O18" t="s">
        <v>31</v>
      </c>
      <c r="P18" s="5">
        <f t="shared" ref="P18:S20" si="5">P13/P8</f>
        <v>-3.4802784222737818E-2</v>
      </c>
      <c r="Q18" s="5">
        <f t="shared" si="5"/>
        <v>-4.863221884498474E-2</v>
      </c>
      <c r="R18" s="5">
        <f t="shared" si="5"/>
        <v>-3.6939313984168831E-2</v>
      </c>
      <c r="S18" s="5">
        <f t="shared" si="5"/>
        <v>-0.40325203252032527</v>
      </c>
    </row>
    <row r="19" spans="1:19" x14ac:dyDescent="0.3">
      <c r="A19" t="s">
        <v>32</v>
      </c>
      <c r="B19" s="5">
        <f t="shared" si="3"/>
        <v>1.4170040485830017E-2</v>
      </c>
      <c r="C19" s="5">
        <f t="shared" si="3"/>
        <v>1.1267605633802778E-2</v>
      </c>
      <c r="D19" s="5">
        <f t="shared" si="3"/>
        <v>1.1764705882352941E-2</v>
      </c>
      <c r="E19" s="5">
        <f t="shared" si="3"/>
        <v>-0.25586353944562901</v>
      </c>
      <c r="G19" t="s">
        <v>32</v>
      </c>
      <c r="H19" s="5">
        <f t="shared" si="4"/>
        <v>8.6776859504132289E-2</v>
      </c>
      <c r="I19" s="5">
        <f t="shared" si="4"/>
        <v>-7.5075075075074979E-2</v>
      </c>
      <c r="J19" s="5">
        <f t="shared" si="4"/>
        <v>2.2058823529411905E-2</v>
      </c>
      <c r="K19" s="5">
        <f t="shared" si="4"/>
        <v>-0.70748299319727892</v>
      </c>
      <c r="L19" s="5">
        <f t="shared" si="4"/>
        <v>-1</v>
      </c>
      <c r="O19" t="s">
        <v>32</v>
      </c>
      <c r="P19" s="5">
        <f t="shared" si="5"/>
        <v>1.867219917012445E-2</v>
      </c>
      <c r="Q19" s="5">
        <f t="shared" si="5"/>
        <v>2.4456521739130592E-2</v>
      </c>
      <c r="R19" s="5">
        <f t="shared" si="5"/>
        <v>2.1176470588235262E-2</v>
      </c>
      <c r="S19" s="5">
        <f t="shared" si="5"/>
        <v>-0.70804597701149419</v>
      </c>
    </row>
    <row r="20" spans="1:19" x14ac:dyDescent="0.3">
      <c r="A20" t="s">
        <v>33</v>
      </c>
      <c r="B20" s="5">
        <f t="shared" si="3"/>
        <v>-8.9445438282647581E-3</v>
      </c>
      <c r="C20" s="5">
        <f t="shared" si="3"/>
        <v>-7.971014492753617E-2</v>
      </c>
      <c r="D20" s="5">
        <f t="shared" si="3"/>
        <v>-3.9094650205761285E-2</v>
      </c>
      <c r="E20" s="5">
        <f t="shared" si="3"/>
        <v>0.62926829268292694</v>
      </c>
      <c r="G20" t="s">
        <v>33</v>
      </c>
      <c r="H20" s="5">
        <f t="shared" si="4"/>
        <v>5.3003533568904094E-3</v>
      </c>
      <c r="I20" s="5">
        <f t="shared" si="4"/>
        <v>-9.852216748768472E-2</v>
      </c>
      <c r="J20" s="5">
        <f t="shared" si="4"/>
        <v>-3.7037037037037125E-2</v>
      </c>
      <c r="K20" s="5">
        <f t="shared" si="4"/>
        <v>-0.14705882352941177</v>
      </c>
      <c r="L20" s="5"/>
      <c r="O20" t="s">
        <v>33</v>
      </c>
      <c r="P20" s="5">
        <f t="shared" si="5"/>
        <v>2.4482109227871886E-2</v>
      </c>
      <c r="Q20" s="5">
        <f t="shared" si="5"/>
        <v>-4.7169811320753709E-3</v>
      </c>
      <c r="R20" s="5">
        <f t="shared" si="5"/>
        <v>1.0460251046025106E-2</v>
      </c>
      <c r="S20" s="5">
        <f t="shared" si="5"/>
        <v>-0.27895981087470462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0.20583069898138376</v>
      </c>
      <c r="H21" s="13"/>
      <c r="I21" s="13"/>
      <c r="J21" s="13"/>
      <c r="K21" s="5">
        <f>(SUM(K3:K5)-SUM(K8:K10))/SUM(K8:K10)</f>
        <v>-0.2766798418972331</v>
      </c>
      <c r="L21" s="5">
        <f>(SUM(L3:L5)-SUM(L8:L10))/SUM(L8:L10)</f>
        <v>0.39370078740157483</v>
      </c>
      <c r="P21" s="13"/>
      <c r="Q21" s="13"/>
      <c r="R21" s="13"/>
      <c r="S21" s="5">
        <f>(SUM(S3:S5)-SUM(S8:S10))/SUM(S8:S10)</f>
        <v>-0.45756958587915825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E00-000000000000}">
  <dimension ref="A1:S20"/>
  <sheetViews>
    <sheetView workbookViewId="0">
      <selection activeCell="B5" sqref="B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59.9</v>
      </c>
      <c r="C3" s="10">
        <v>48.1</v>
      </c>
      <c r="D3" s="10">
        <v>54</v>
      </c>
      <c r="E3" s="16">
        <v>8.67</v>
      </c>
      <c r="G3" t="s">
        <v>36</v>
      </c>
      <c r="H3" s="1">
        <v>60.6</v>
      </c>
      <c r="I3" s="1">
        <v>46.8</v>
      </c>
      <c r="J3" s="1">
        <v>53.7</v>
      </c>
      <c r="K3" s="1">
        <v>3.74</v>
      </c>
      <c r="L3" s="1">
        <v>0</v>
      </c>
      <c r="O3" t="s">
        <v>36</v>
      </c>
      <c r="P3">
        <v>57.2</v>
      </c>
      <c r="Q3">
        <v>48.9</v>
      </c>
      <c r="R3">
        <v>53</v>
      </c>
      <c r="S3">
        <v>3.75</v>
      </c>
    </row>
    <row r="4" spans="1:19" x14ac:dyDescent="0.3">
      <c r="A4" t="s">
        <v>37</v>
      </c>
      <c r="B4" s="10">
        <v>63.6</v>
      </c>
      <c r="C4" s="10">
        <v>50.6</v>
      </c>
      <c r="D4" s="10">
        <v>57.1</v>
      </c>
      <c r="E4" s="16">
        <v>4.41</v>
      </c>
      <c r="G4" t="s">
        <v>37</v>
      </c>
      <c r="H4" s="11">
        <v>65.2</v>
      </c>
      <c r="I4" s="11">
        <v>50.8</v>
      </c>
      <c r="J4" s="11">
        <v>58</v>
      </c>
      <c r="K4" s="17">
        <v>3.44</v>
      </c>
      <c r="L4" s="16">
        <v>0</v>
      </c>
      <c r="O4" t="s">
        <v>37</v>
      </c>
      <c r="P4">
        <v>61.8</v>
      </c>
      <c r="Q4">
        <v>54.2</v>
      </c>
      <c r="R4">
        <v>58</v>
      </c>
      <c r="S4">
        <v>1.67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-0.89999999999999858</v>
      </c>
      <c r="C11" s="12">
        <f t="shared" si="0"/>
        <v>0.80000000000000426</v>
      </c>
      <c r="D11" s="12">
        <f t="shared" si="0"/>
        <v>-0.10000000000000142</v>
      </c>
      <c r="E11" s="18">
        <f t="shared" si="0"/>
        <v>2.0700000000000003</v>
      </c>
      <c r="G11" t="s">
        <v>36</v>
      </c>
      <c r="H11" s="12">
        <f t="shared" ref="H11:L12" si="1">H3-H7</f>
        <v>-1.6000000000000014</v>
      </c>
      <c r="I11" s="12">
        <f t="shared" si="1"/>
        <v>-0.10000000000000142</v>
      </c>
      <c r="J11" s="12">
        <f t="shared" si="1"/>
        <v>-0.89999999999999858</v>
      </c>
      <c r="K11" s="18">
        <f t="shared" si="1"/>
        <v>0.5</v>
      </c>
      <c r="L11" s="16">
        <f t="shared" si="1"/>
        <v>0</v>
      </c>
      <c r="O11" t="s">
        <v>36</v>
      </c>
      <c r="P11" s="12">
        <f t="shared" ref="P11:S12" si="2">P3-P7</f>
        <v>-0.59999999999999432</v>
      </c>
      <c r="Q11" s="12">
        <f t="shared" si="2"/>
        <v>1.1000000000000014</v>
      </c>
      <c r="R11" s="12">
        <f t="shared" si="2"/>
        <v>0.20000000000000284</v>
      </c>
      <c r="S11" s="18">
        <f t="shared" si="2"/>
        <v>0.85999999999999988</v>
      </c>
    </row>
    <row r="12" spans="1:19" x14ac:dyDescent="0.3">
      <c r="A12" t="s">
        <v>37</v>
      </c>
      <c r="B12" s="12">
        <f t="shared" si="0"/>
        <v>-0.29999999999999716</v>
      </c>
      <c r="C12" s="12">
        <f t="shared" si="0"/>
        <v>-0.79999999999999716</v>
      </c>
      <c r="D12" s="12">
        <f t="shared" si="0"/>
        <v>-0.60000000000000142</v>
      </c>
      <c r="E12" s="18">
        <f t="shared" si="0"/>
        <v>-2.16</v>
      </c>
      <c r="G12" t="s">
        <v>37</v>
      </c>
      <c r="H12" s="12">
        <f t="shared" si="1"/>
        <v>1.3000000000000043</v>
      </c>
      <c r="I12" s="12">
        <f t="shared" si="1"/>
        <v>0.89999999999999858</v>
      </c>
      <c r="J12" s="12">
        <f t="shared" si="1"/>
        <v>1.1000000000000014</v>
      </c>
      <c r="K12" s="18">
        <f t="shared" si="1"/>
        <v>-1.1599999999999997</v>
      </c>
      <c r="L12" s="16">
        <f t="shared" si="1"/>
        <v>0</v>
      </c>
      <c r="O12" t="s">
        <v>37</v>
      </c>
      <c r="P12" s="12">
        <f t="shared" si="2"/>
        <v>1.3999999999999986</v>
      </c>
      <c r="Q12" s="12">
        <f t="shared" si="2"/>
        <v>2.3000000000000043</v>
      </c>
      <c r="R12" s="12">
        <f t="shared" si="2"/>
        <v>1.7999999999999972</v>
      </c>
      <c r="S12" s="18">
        <f t="shared" si="2"/>
        <v>-2.4500000000000002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-1.4802631578947345E-2</v>
      </c>
      <c r="C15" s="5">
        <f t="shared" si="3"/>
        <v>1.6913319238900725E-2</v>
      </c>
      <c r="D15" s="5">
        <f t="shared" si="3"/>
        <v>-1.8484288354898599E-3</v>
      </c>
      <c r="E15" s="5">
        <f t="shared" si="3"/>
        <v>0.31363636363636371</v>
      </c>
      <c r="G15" t="s">
        <v>36</v>
      </c>
      <c r="H15" s="5">
        <f t="shared" ref="H15:K16" si="4">H11/H7</f>
        <v>-2.572347266881031E-2</v>
      </c>
      <c r="I15" s="5">
        <f t="shared" si="4"/>
        <v>-2.1321961620469386E-3</v>
      </c>
      <c r="J15" s="5">
        <f t="shared" si="4"/>
        <v>-1.6483516483516456E-2</v>
      </c>
      <c r="K15" s="5">
        <f t="shared" si="4"/>
        <v>0.15432098765432098</v>
      </c>
      <c r="L15" s="5"/>
      <c r="O15" t="s">
        <v>36</v>
      </c>
      <c r="P15" s="5">
        <f t="shared" ref="P15:S16" si="5">P11/P7</f>
        <v>-1.0380622837370145E-2</v>
      </c>
      <c r="Q15" s="5">
        <f t="shared" si="5"/>
        <v>2.3012552301255262E-2</v>
      </c>
      <c r="R15" s="5">
        <f t="shared" si="5"/>
        <v>3.7878787878788418E-3</v>
      </c>
      <c r="S15" s="5">
        <f t="shared" si="5"/>
        <v>0.29757785467128023</v>
      </c>
    </row>
    <row r="16" spans="1:19" x14ac:dyDescent="0.3">
      <c r="A16" t="s">
        <v>37</v>
      </c>
      <c r="B16" s="5">
        <f t="shared" si="3"/>
        <v>-4.6948356807511296E-3</v>
      </c>
      <c r="C16" s="5">
        <f t="shared" si="3"/>
        <v>-1.5564202334630295E-2</v>
      </c>
      <c r="D16" s="5">
        <f t="shared" si="3"/>
        <v>-1.0398613518197597E-2</v>
      </c>
      <c r="E16" s="5">
        <f t="shared" si="3"/>
        <v>-0.32876712328767121</v>
      </c>
      <c r="G16" t="s">
        <v>37</v>
      </c>
      <c r="H16" s="5">
        <f t="shared" si="4"/>
        <v>2.0344287949921821E-2</v>
      </c>
      <c r="I16" s="5">
        <f t="shared" si="4"/>
        <v>1.803607214428855E-2</v>
      </c>
      <c r="J16" s="5">
        <f t="shared" si="4"/>
        <v>1.9332161687170502E-2</v>
      </c>
      <c r="K16" s="5">
        <f t="shared" si="4"/>
        <v>-0.25217391304347819</v>
      </c>
      <c r="L16" s="5"/>
      <c r="O16" t="s">
        <v>37</v>
      </c>
      <c r="P16" s="5">
        <f t="shared" si="5"/>
        <v>2.3178807947019844E-2</v>
      </c>
      <c r="Q16" s="5">
        <f t="shared" si="5"/>
        <v>4.431599229287099E-2</v>
      </c>
      <c r="R16" s="5">
        <f t="shared" si="5"/>
        <v>3.2028469750889625E-2</v>
      </c>
      <c r="S16" s="5">
        <f t="shared" si="5"/>
        <v>-0.59466019417475735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-6.8337129840546585E-3</v>
      </c>
      <c r="H17" s="13"/>
      <c r="I17" s="13"/>
      <c r="J17" s="13"/>
      <c r="K17" s="5">
        <f>(SUM(K3:K4)-SUM(K7:K8))/SUM(K7:K8)</f>
        <v>-8.4183673469387779E-2</v>
      </c>
      <c r="L17" s="5"/>
      <c r="P17" s="13"/>
      <c r="Q17" s="13"/>
      <c r="R17" s="13"/>
      <c r="S17" s="5">
        <f>(SUM(S3:S4)-SUM(S7:S8))/SUM(S7:S8)</f>
        <v>-0.22681883024251068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AF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63.9</v>
      </c>
      <c r="C3" s="2">
        <v>50.3</v>
      </c>
      <c r="D3" s="2">
        <v>57.1</v>
      </c>
      <c r="E3" s="2">
        <v>12.08</v>
      </c>
      <c r="G3" t="s">
        <v>6</v>
      </c>
      <c r="H3" s="4">
        <v>62.8</v>
      </c>
      <c r="I3" s="4">
        <v>46.9</v>
      </c>
      <c r="J3" s="4">
        <v>54.9</v>
      </c>
      <c r="K3" s="4">
        <v>4.53</v>
      </c>
      <c r="L3" s="4">
        <v>0</v>
      </c>
      <c r="O3" t="s">
        <v>6</v>
      </c>
      <c r="P3" s="4">
        <v>62.8</v>
      </c>
      <c r="Q3" s="4">
        <v>52.3</v>
      </c>
      <c r="R3" s="4">
        <v>57.5</v>
      </c>
      <c r="S3" s="4">
        <v>5.99</v>
      </c>
    </row>
    <row r="4" spans="1:19" x14ac:dyDescent="0.3">
      <c r="A4" t="s">
        <v>7</v>
      </c>
      <c r="B4" s="2">
        <v>57.7</v>
      </c>
      <c r="C4" s="2">
        <v>48.3</v>
      </c>
      <c r="D4" s="2">
        <v>53</v>
      </c>
      <c r="E4" s="2">
        <v>19.39</v>
      </c>
      <c r="G4" t="s">
        <v>7</v>
      </c>
      <c r="H4" s="4">
        <v>54.1</v>
      </c>
      <c r="I4" s="4">
        <v>43.5</v>
      </c>
      <c r="J4" s="4">
        <v>48.8</v>
      </c>
      <c r="K4" s="4">
        <v>11.41</v>
      </c>
      <c r="L4" s="4">
        <v>0</v>
      </c>
      <c r="O4" t="s">
        <v>7</v>
      </c>
      <c r="P4" s="4">
        <v>58.7</v>
      </c>
      <c r="Q4" s="4">
        <v>49.6</v>
      </c>
      <c r="R4" s="4">
        <v>54.1</v>
      </c>
      <c r="S4" s="4">
        <v>11.78</v>
      </c>
    </row>
    <row r="5" spans="1:19" x14ac:dyDescent="0.3">
      <c r="A5" t="s">
        <v>8</v>
      </c>
      <c r="B5" s="2">
        <v>52.4</v>
      </c>
      <c r="C5" s="2">
        <v>41</v>
      </c>
      <c r="D5" s="2">
        <v>46.7</v>
      </c>
      <c r="E5" s="2">
        <v>15.31</v>
      </c>
      <c r="G5" t="s">
        <v>8</v>
      </c>
      <c r="H5" s="4">
        <v>50</v>
      </c>
      <c r="I5" s="4">
        <v>36.6</v>
      </c>
      <c r="J5" s="4">
        <v>43.3</v>
      </c>
      <c r="K5" s="4">
        <v>4.4400000000000004</v>
      </c>
      <c r="L5" s="4">
        <v>0</v>
      </c>
      <c r="O5" t="s">
        <v>8</v>
      </c>
      <c r="P5" s="4">
        <v>54.5</v>
      </c>
      <c r="Q5" s="4">
        <v>45.2</v>
      </c>
      <c r="R5" s="4">
        <v>49.9</v>
      </c>
      <c r="S5" s="4">
        <v>7.44</v>
      </c>
    </row>
    <row r="6" spans="1:19" x14ac:dyDescent="0.3">
      <c r="A6" t="s">
        <v>9</v>
      </c>
      <c r="B6" s="4">
        <v>40.700000000000003</v>
      </c>
      <c r="C6" s="4">
        <v>30.2</v>
      </c>
      <c r="D6" s="4">
        <v>35.5</v>
      </c>
      <c r="E6" s="4">
        <v>16.920000000000002</v>
      </c>
      <c r="G6" t="s">
        <v>9</v>
      </c>
      <c r="H6" s="4">
        <v>35.9</v>
      </c>
      <c r="I6" s="4">
        <v>25.2</v>
      </c>
      <c r="J6" s="4">
        <v>30.5</v>
      </c>
      <c r="K6" s="4">
        <v>6.22</v>
      </c>
      <c r="L6" s="4">
        <v>24.9</v>
      </c>
      <c r="O6" t="s">
        <v>9</v>
      </c>
      <c r="P6" s="4">
        <v>45</v>
      </c>
      <c r="Q6" s="4">
        <v>34.6</v>
      </c>
      <c r="R6" s="4">
        <v>39.799999999999997</v>
      </c>
      <c r="S6" s="4">
        <v>12.91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-0.30000000000000426</v>
      </c>
      <c r="C15" s="1">
        <f t="shared" si="0"/>
        <v>-1.5</v>
      </c>
      <c r="D15" s="1">
        <f t="shared" si="0"/>
        <v>-0.79999999999999716</v>
      </c>
      <c r="E15" s="1">
        <f t="shared" si="0"/>
        <v>2.2699999999999996</v>
      </c>
      <c r="G15" t="s">
        <v>6</v>
      </c>
      <c r="H15" s="1">
        <f t="shared" ref="H15:L18" si="1">H3-H9</f>
        <v>9.9999999999994316E-2</v>
      </c>
      <c r="I15" s="1">
        <f t="shared" si="1"/>
        <v>-2</v>
      </c>
      <c r="J15" s="1">
        <f t="shared" si="1"/>
        <v>-1</v>
      </c>
      <c r="K15" s="1">
        <f t="shared" si="1"/>
        <v>-1.2000000000000002</v>
      </c>
      <c r="L15" s="1">
        <f t="shared" si="1"/>
        <v>0</v>
      </c>
      <c r="O15" t="s">
        <v>6</v>
      </c>
      <c r="P15" s="1">
        <f t="shared" ref="P15:S18" si="2">P3-P9</f>
        <v>0.89999999999999858</v>
      </c>
      <c r="Q15" s="1">
        <f t="shared" si="2"/>
        <v>-0.20000000000000284</v>
      </c>
      <c r="R15" s="1">
        <f t="shared" si="2"/>
        <v>0.29999999999999716</v>
      </c>
      <c r="S15" s="1">
        <f t="shared" si="2"/>
        <v>-0.87999999999999989</v>
      </c>
    </row>
    <row r="16" spans="1:19" x14ac:dyDescent="0.3">
      <c r="A16" t="s">
        <v>7</v>
      </c>
      <c r="B16" s="1">
        <f t="shared" si="0"/>
        <v>-0.79999999999999716</v>
      </c>
      <c r="C16" s="1">
        <f t="shared" si="0"/>
        <v>1.7999999999999972</v>
      </c>
      <c r="D16" s="1">
        <f t="shared" si="0"/>
        <v>0.5</v>
      </c>
      <c r="E16" s="1">
        <f t="shared" si="0"/>
        <v>5.6000000000000014</v>
      </c>
      <c r="G16" t="s">
        <v>7</v>
      </c>
      <c r="H16" s="1">
        <f t="shared" si="1"/>
        <v>-1.6000000000000014</v>
      </c>
      <c r="I16" s="1">
        <f t="shared" si="1"/>
        <v>-0.89999999999999858</v>
      </c>
      <c r="J16" s="1">
        <f t="shared" si="1"/>
        <v>-1.1000000000000014</v>
      </c>
      <c r="K16" s="1">
        <f t="shared" si="1"/>
        <v>2.7699999999999996</v>
      </c>
      <c r="L16" s="1">
        <f t="shared" si="1"/>
        <v>0</v>
      </c>
      <c r="O16" t="s">
        <v>7</v>
      </c>
      <c r="P16" s="1">
        <f t="shared" si="2"/>
        <v>0.90000000000000568</v>
      </c>
      <c r="Q16" s="1">
        <f t="shared" si="2"/>
        <v>1.3999999999999986</v>
      </c>
      <c r="R16" s="1">
        <f t="shared" si="2"/>
        <v>1.2000000000000028</v>
      </c>
      <c r="S16" s="43">
        <f t="shared" si="2"/>
        <v>2.9999999999999361E-2</v>
      </c>
    </row>
    <row r="17" spans="1:19" x14ac:dyDescent="0.3">
      <c r="A17" t="s">
        <v>8</v>
      </c>
      <c r="B17" s="1">
        <f t="shared" si="0"/>
        <v>1.6999999999999957</v>
      </c>
      <c r="C17" s="1">
        <f t="shared" si="0"/>
        <v>1.1000000000000014</v>
      </c>
      <c r="D17" s="1">
        <f t="shared" si="0"/>
        <v>1.4000000000000057</v>
      </c>
      <c r="E17" s="1">
        <f t="shared" si="0"/>
        <v>-3.9099999999999984</v>
      </c>
      <c r="G17" t="s">
        <v>8</v>
      </c>
      <c r="H17" s="1">
        <f t="shared" si="1"/>
        <v>3.1000000000000014</v>
      </c>
      <c r="I17" s="1">
        <f t="shared" si="1"/>
        <v>-1.1999999999999957</v>
      </c>
      <c r="J17" s="1">
        <f t="shared" si="1"/>
        <v>0.89999999999999858</v>
      </c>
      <c r="K17" s="1">
        <f t="shared" si="1"/>
        <v>-4.1900000000000004</v>
      </c>
      <c r="L17" s="1">
        <f t="shared" si="1"/>
        <v>-0.8</v>
      </c>
      <c r="O17" t="s">
        <v>8</v>
      </c>
      <c r="P17" s="1">
        <f t="shared" si="2"/>
        <v>4</v>
      </c>
      <c r="Q17" s="1">
        <f t="shared" si="2"/>
        <v>3.6000000000000014</v>
      </c>
      <c r="R17" s="1">
        <f t="shared" si="2"/>
        <v>3.7999999999999972</v>
      </c>
      <c r="S17" s="43">
        <f t="shared" si="2"/>
        <v>-5.5099999999999989</v>
      </c>
    </row>
    <row r="18" spans="1:19" x14ac:dyDescent="0.3">
      <c r="A18" t="s">
        <v>9</v>
      </c>
      <c r="B18" s="1">
        <f t="shared" si="0"/>
        <v>-2.5</v>
      </c>
      <c r="C18" s="1">
        <f t="shared" si="0"/>
        <v>-3.4000000000000021</v>
      </c>
      <c r="D18" s="1">
        <f t="shared" si="0"/>
        <v>-2.8999999999999986</v>
      </c>
      <c r="E18" s="1">
        <f t="shared" si="0"/>
        <v>0.2900000000000027</v>
      </c>
      <c r="G18" t="s">
        <v>9</v>
      </c>
      <c r="H18" s="1">
        <f t="shared" si="1"/>
        <v>-1.8999999999999986</v>
      </c>
      <c r="I18" s="1">
        <f t="shared" si="1"/>
        <v>-3.9000000000000021</v>
      </c>
      <c r="J18" s="1">
        <f t="shared" si="1"/>
        <v>-2.8999999999999986</v>
      </c>
      <c r="K18" s="1">
        <f t="shared" si="1"/>
        <v>0.22999999999999954</v>
      </c>
      <c r="L18" s="1">
        <f t="shared" si="1"/>
        <v>11.799999999999999</v>
      </c>
      <c r="O18" t="s">
        <v>9</v>
      </c>
      <c r="P18" s="1">
        <f t="shared" si="2"/>
        <v>1.2999999999999972</v>
      </c>
      <c r="Q18" s="1">
        <f t="shared" si="2"/>
        <v>-0.60000000000000142</v>
      </c>
      <c r="R18" s="43">
        <f t="shared" si="2"/>
        <v>0.29999999999999716</v>
      </c>
      <c r="S18" s="43">
        <f t="shared" si="2"/>
        <v>3.1300000000000008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-4.6728971962617487E-3</v>
      </c>
      <c r="C21" s="5">
        <f t="shared" si="3"/>
        <v>-2.8957528957528959E-2</v>
      </c>
      <c r="D21" s="5">
        <f t="shared" si="3"/>
        <v>-1.381692573402413E-2</v>
      </c>
      <c r="E21" s="5">
        <f t="shared" si="3"/>
        <v>0.23139653414882766</v>
      </c>
      <c r="G21" t="s">
        <v>6</v>
      </c>
      <c r="H21" s="5">
        <f t="shared" ref="H21:K24" si="4">H15/H9</f>
        <v>1.5948963317383464E-3</v>
      </c>
      <c r="I21" s="5">
        <f t="shared" si="4"/>
        <v>-4.0899795501022497E-2</v>
      </c>
      <c r="J21" s="5">
        <f t="shared" si="4"/>
        <v>-1.7889087656529516E-2</v>
      </c>
      <c r="K21" s="5">
        <f t="shared" si="4"/>
        <v>-0.20942408376963353</v>
      </c>
      <c r="L21" s="5"/>
      <c r="O21" t="s">
        <v>6</v>
      </c>
      <c r="P21" s="5">
        <f t="shared" ref="P21:S24" si="5">P15/P9</f>
        <v>1.45395799676898E-2</v>
      </c>
      <c r="Q21" s="5">
        <f t="shared" si="5"/>
        <v>-3.8095238095238637E-3</v>
      </c>
      <c r="R21" s="44">
        <f t="shared" si="5"/>
        <v>5.2447552447551947E-3</v>
      </c>
      <c r="S21" s="44">
        <f t="shared" si="5"/>
        <v>-0.12809315866084423</v>
      </c>
    </row>
    <row r="22" spans="1:19" x14ac:dyDescent="0.3">
      <c r="A22" t="s">
        <v>7</v>
      </c>
      <c r="B22" s="5">
        <f t="shared" si="3"/>
        <v>-1.3675213675213627E-2</v>
      </c>
      <c r="C22" s="5">
        <f t="shared" si="3"/>
        <v>3.8709677419354778E-2</v>
      </c>
      <c r="D22" s="5">
        <f t="shared" si="3"/>
        <v>9.5238095238095247E-3</v>
      </c>
      <c r="E22" s="5">
        <f t="shared" si="3"/>
        <v>0.40609137055837574</v>
      </c>
      <c r="G22" t="s">
        <v>7</v>
      </c>
      <c r="H22" s="5">
        <f t="shared" si="4"/>
        <v>-2.8725314183123903E-2</v>
      </c>
      <c r="I22" s="5">
        <f t="shared" si="4"/>
        <v>-2.027027027027024E-2</v>
      </c>
      <c r="J22" s="5">
        <f t="shared" si="4"/>
        <v>-2.2044088176352734E-2</v>
      </c>
      <c r="K22" s="5">
        <f t="shared" si="4"/>
        <v>0.3206018518518518</v>
      </c>
      <c r="L22" s="5"/>
      <c r="O22" t="s">
        <v>7</v>
      </c>
      <c r="P22" s="5">
        <f t="shared" si="5"/>
        <v>1.5570934256055463E-2</v>
      </c>
      <c r="Q22" s="5">
        <f t="shared" si="5"/>
        <v>2.9045643153526941E-2</v>
      </c>
      <c r="R22" s="44">
        <f t="shared" si="5"/>
        <v>2.2684310018903645E-2</v>
      </c>
      <c r="S22" s="44">
        <f t="shared" si="5"/>
        <v>2.5531914893616478E-3</v>
      </c>
    </row>
    <row r="23" spans="1:19" x14ac:dyDescent="0.3">
      <c r="A23" t="s">
        <v>8</v>
      </c>
      <c r="B23" s="5">
        <f t="shared" si="3"/>
        <v>3.3530571992110368E-2</v>
      </c>
      <c r="C23" s="5">
        <f t="shared" si="3"/>
        <v>2.7568922305764448E-2</v>
      </c>
      <c r="D23" s="5">
        <f t="shared" si="3"/>
        <v>3.0905077262693283E-2</v>
      </c>
      <c r="E23" s="5">
        <f t="shared" si="3"/>
        <v>-0.20343392299687818</v>
      </c>
      <c r="G23" t="s">
        <v>8</v>
      </c>
      <c r="H23" s="5">
        <f t="shared" si="4"/>
        <v>6.6098081023454186E-2</v>
      </c>
      <c r="I23" s="5">
        <f t="shared" si="4"/>
        <v>-3.1746031746031633E-2</v>
      </c>
      <c r="J23" s="5">
        <f t="shared" si="4"/>
        <v>2.122641509433959E-2</v>
      </c>
      <c r="K23" s="5">
        <f t="shared" si="4"/>
        <v>-0.48551564310544609</v>
      </c>
      <c r="L23" s="5">
        <f>L17/L11</f>
        <v>-1</v>
      </c>
      <c r="O23" t="s">
        <v>8</v>
      </c>
      <c r="P23" s="5">
        <f t="shared" si="5"/>
        <v>7.9207920792079209E-2</v>
      </c>
      <c r="Q23" s="5">
        <f t="shared" si="5"/>
        <v>8.6538461538461564E-2</v>
      </c>
      <c r="R23" s="44">
        <f t="shared" si="5"/>
        <v>8.2429501084598636E-2</v>
      </c>
      <c r="S23" s="44">
        <f t="shared" si="5"/>
        <v>-0.42548262548262544</v>
      </c>
    </row>
    <row r="24" spans="1:19" x14ac:dyDescent="0.3">
      <c r="A24" t="s">
        <v>9</v>
      </c>
      <c r="B24" s="5">
        <f t="shared" si="3"/>
        <v>-5.7870370370370364E-2</v>
      </c>
      <c r="C24" s="5">
        <f t="shared" si="3"/>
        <v>-0.10119047619047625</v>
      </c>
      <c r="D24" s="5">
        <f t="shared" si="3"/>
        <v>-7.5520833333333301E-2</v>
      </c>
      <c r="E24" s="5">
        <f t="shared" si="3"/>
        <v>1.7438364401683868E-2</v>
      </c>
      <c r="G24" t="s">
        <v>9</v>
      </c>
      <c r="H24" s="5">
        <f t="shared" si="4"/>
        <v>-5.0264550264550234E-2</v>
      </c>
      <c r="I24" s="5">
        <f t="shared" si="4"/>
        <v>-0.13402061855670111</v>
      </c>
      <c r="J24" s="5">
        <f t="shared" si="4"/>
        <v>-8.6826347305389184E-2</v>
      </c>
      <c r="K24" s="5">
        <f t="shared" si="4"/>
        <v>3.8397328881469038E-2</v>
      </c>
      <c r="L24" s="5">
        <f>L18/L12</f>
        <v>0.9007633587786259</v>
      </c>
      <c r="O24" t="s">
        <v>9</v>
      </c>
      <c r="P24" s="5">
        <f t="shared" si="5"/>
        <v>2.9748283752860344E-2</v>
      </c>
      <c r="Q24" s="5">
        <f t="shared" si="5"/>
        <v>-1.7045454545454586E-2</v>
      </c>
      <c r="R24" s="44">
        <f t="shared" si="5"/>
        <v>7.5949367088606872E-3</v>
      </c>
      <c r="S24" s="44">
        <f t="shared" si="5"/>
        <v>0.3200408997955011</v>
      </c>
    </row>
    <row r="25" spans="1:19" x14ac:dyDescent="0.3">
      <c r="A25" t="s">
        <v>15</v>
      </c>
      <c r="E25" s="5">
        <f>(SUM(E3:E6)-SUM(E9:E12))/SUM(E9:E12)</f>
        <v>7.1488645920941965E-2</v>
      </c>
      <c r="K25" s="5">
        <f>(SUM(K3:K6)-SUM(K9:K12))/SUM(K9:K12)</f>
        <v>-8.2442221455674383E-2</v>
      </c>
      <c r="L25" s="5">
        <f>(SUM(L3:L6)-SUM(L9:L12))/SUM(L9:L12)</f>
        <v>0.79136690647482</v>
      </c>
      <c r="S25" s="5">
        <f>(SUM(S3:S6)-SUM(S9:S12))/SUM(S9:S12)</f>
        <v>-7.8113663845223627E-2</v>
      </c>
    </row>
  </sheetData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000-000000000000}">
  <dimension ref="A1:S21"/>
  <sheetViews>
    <sheetView topLeftCell="F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41</v>
      </c>
      <c r="C3" s="10">
        <v>32.4</v>
      </c>
      <c r="D3" s="10">
        <v>36.700000000000003</v>
      </c>
      <c r="E3" s="16">
        <v>17.28</v>
      </c>
      <c r="G3" t="s">
        <v>16</v>
      </c>
      <c r="H3" s="11">
        <v>35.9</v>
      </c>
      <c r="I3" s="11">
        <v>27.7</v>
      </c>
      <c r="J3" s="11">
        <v>31.8</v>
      </c>
      <c r="K3" s="17">
        <v>5.92</v>
      </c>
      <c r="L3" s="16">
        <v>11.9</v>
      </c>
      <c r="O3" t="s">
        <v>16</v>
      </c>
      <c r="P3">
        <v>43.4</v>
      </c>
      <c r="Q3">
        <v>35.1</v>
      </c>
      <c r="R3">
        <v>39.200000000000003</v>
      </c>
      <c r="S3">
        <v>8.5299999999999994</v>
      </c>
    </row>
    <row r="4" spans="1:19" x14ac:dyDescent="0.3">
      <c r="A4" t="s">
        <v>17</v>
      </c>
      <c r="B4" s="10">
        <v>35.9</v>
      </c>
      <c r="C4" s="10">
        <v>27.1</v>
      </c>
      <c r="D4" s="10">
        <v>31.5</v>
      </c>
      <c r="E4" s="16">
        <v>29.48</v>
      </c>
      <c r="G4" t="s">
        <v>17</v>
      </c>
      <c r="H4" s="11">
        <v>29.9</v>
      </c>
      <c r="I4" s="11">
        <v>20.5</v>
      </c>
      <c r="J4" s="11">
        <v>25.2</v>
      </c>
      <c r="K4" s="17">
        <v>5.89</v>
      </c>
      <c r="L4" s="16">
        <v>34.200000000000003</v>
      </c>
      <c r="O4" t="s">
        <v>17</v>
      </c>
      <c r="P4">
        <v>38.5</v>
      </c>
      <c r="Q4">
        <v>29.5</v>
      </c>
      <c r="R4">
        <v>34</v>
      </c>
      <c r="S4">
        <v>7.7</v>
      </c>
    </row>
    <row r="5" spans="1:19" x14ac:dyDescent="0.3">
      <c r="A5" t="s">
        <v>18</v>
      </c>
      <c r="B5" s="10">
        <v>43.1</v>
      </c>
      <c r="C5" s="10">
        <v>31.2</v>
      </c>
      <c r="D5" s="10">
        <v>37.200000000000003</v>
      </c>
      <c r="E5" s="16">
        <v>10.29</v>
      </c>
      <c r="G5" t="s">
        <v>18</v>
      </c>
      <c r="H5" s="11">
        <v>40.200000000000003</v>
      </c>
      <c r="I5" s="11">
        <v>30.3</v>
      </c>
      <c r="J5" s="11">
        <v>35.299999999999997</v>
      </c>
      <c r="K5" s="17">
        <v>5.66</v>
      </c>
      <c r="L5" s="16">
        <v>2.7</v>
      </c>
      <c r="O5" t="s">
        <v>18</v>
      </c>
      <c r="P5">
        <v>45.5</v>
      </c>
      <c r="Q5">
        <v>35.700000000000003</v>
      </c>
      <c r="R5">
        <v>40.6</v>
      </c>
      <c r="S5">
        <v>7.86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1.2000000000000028</v>
      </c>
      <c r="C13" s="12">
        <f t="shared" si="0"/>
        <v>1.5</v>
      </c>
      <c r="D13" s="12">
        <f t="shared" si="0"/>
        <v>1.4000000000000057</v>
      </c>
      <c r="E13" s="18">
        <f t="shared" si="0"/>
        <v>3.0500000000000007</v>
      </c>
      <c r="G13" t="s">
        <v>16</v>
      </c>
      <c r="H13" s="12">
        <f t="shared" ref="H13:L15" si="1">H3-H8</f>
        <v>1.7999999999999972</v>
      </c>
      <c r="I13" s="12">
        <f t="shared" si="1"/>
        <v>2.0999999999999979</v>
      </c>
      <c r="J13" s="12">
        <f t="shared" si="1"/>
        <v>1.9000000000000021</v>
      </c>
      <c r="K13" s="18">
        <f t="shared" si="1"/>
        <v>8.0000000000000071E-2</v>
      </c>
      <c r="L13" s="16">
        <f t="shared" si="1"/>
        <v>-3.6999999999999993</v>
      </c>
      <c r="O13" t="s">
        <v>16</v>
      </c>
      <c r="P13" s="12">
        <f t="shared" ref="P13:S15" si="2">P3-P8</f>
        <v>2.5</v>
      </c>
      <c r="Q13" s="12">
        <f t="shared" si="2"/>
        <v>2.2000000000000028</v>
      </c>
      <c r="R13" s="12">
        <f t="shared" si="2"/>
        <v>2.3000000000000043</v>
      </c>
      <c r="S13" s="18">
        <f t="shared" si="2"/>
        <v>-0.32000000000000028</v>
      </c>
    </row>
    <row r="14" spans="1:19" x14ac:dyDescent="0.3">
      <c r="A14" t="s">
        <v>17</v>
      </c>
      <c r="B14" s="12">
        <f t="shared" si="0"/>
        <v>-3.8000000000000043</v>
      </c>
      <c r="C14" s="12">
        <f t="shared" si="0"/>
        <v>-3</v>
      </c>
      <c r="D14" s="12">
        <f t="shared" si="0"/>
        <v>-3.3999999999999986</v>
      </c>
      <c r="E14" s="18">
        <f t="shared" si="0"/>
        <v>14.08</v>
      </c>
      <c r="G14" t="s">
        <v>17</v>
      </c>
      <c r="H14" s="12">
        <f t="shared" si="1"/>
        <v>-2.8999999999999986</v>
      </c>
      <c r="I14" s="12">
        <f t="shared" si="1"/>
        <v>-3.1999999999999993</v>
      </c>
      <c r="J14" s="12">
        <f t="shared" si="1"/>
        <v>-3.1000000000000014</v>
      </c>
      <c r="K14" s="18">
        <f t="shared" si="1"/>
        <v>0.54</v>
      </c>
      <c r="L14" s="16">
        <f t="shared" si="1"/>
        <v>6.5000000000000036</v>
      </c>
      <c r="O14" t="s">
        <v>17</v>
      </c>
      <c r="P14" s="12">
        <f t="shared" si="2"/>
        <v>-2</v>
      </c>
      <c r="Q14" s="12">
        <f t="shared" si="2"/>
        <v>-2.7999999999999972</v>
      </c>
      <c r="R14" s="12">
        <f t="shared" si="2"/>
        <v>-2.3999999999999986</v>
      </c>
      <c r="S14" s="18">
        <f t="shared" si="2"/>
        <v>-0.6800000000000006</v>
      </c>
    </row>
    <row r="15" spans="1:19" x14ac:dyDescent="0.3">
      <c r="A15" t="s">
        <v>18</v>
      </c>
      <c r="B15" s="12">
        <f t="shared" si="0"/>
        <v>2.3000000000000043</v>
      </c>
      <c r="C15" s="12">
        <f t="shared" si="0"/>
        <v>0.5</v>
      </c>
      <c r="D15" s="12">
        <f t="shared" si="0"/>
        <v>1.4000000000000057</v>
      </c>
      <c r="E15" s="18">
        <f t="shared" si="0"/>
        <v>-0.24000000000000021</v>
      </c>
      <c r="G15" t="s">
        <v>18</v>
      </c>
      <c r="H15" s="12">
        <f t="shared" si="1"/>
        <v>5</v>
      </c>
      <c r="I15" s="12">
        <f t="shared" si="1"/>
        <v>5.4000000000000021</v>
      </c>
      <c r="J15" s="12">
        <f t="shared" si="1"/>
        <v>5.1999999999999957</v>
      </c>
      <c r="K15" s="18">
        <f t="shared" si="1"/>
        <v>1.5300000000000002</v>
      </c>
      <c r="L15" s="16">
        <f t="shared" si="1"/>
        <v>-14.100000000000001</v>
      </c>
      <c r="O15" t="s">
        <v>18</v>
      </c>
      <c r="P15" s="12">
        <f t="shared" si="2"/>
        <v>4.2000000000000028</v>
      </c>
      <c r="Q15" s="12">
        <f t="shared" si="2"/>
        <v>3.6000000000000014</v>
      </c>
      <c r="R15" s="12">
        <f t="shared" si="2"/>
        <v>3.8999999999999986</v>
      </c>
      <c r="S15" s="18">
        <f t="shared" si="2"/>
        <v>1.37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3.0150753768844296E-2</v>
      </c>
      <c r="C18" s="5">
        <f t="shared" si="3"/>
        <v>4.8543689320388349E-2</v>
      </c>
      <c r="D18" s="5">
        <f t="shared" si="3"/>
        <v>3.9660056657223962E-2</v>
      </c>
      <c r="E18" s="5">
        <f t="shared" si="3"/>
        <v>0.21433591004919189</v>
      </c>
      <c r="G18" t="s">
        <v>16</v>
      </c>
      <c r="H18" s="5">
        <f t="shared" ref="H18:L20" si="4">H13/H8</f>
        <v>5.2785923753665601E-2</v>
      </c>
      <c r="I18" s="5">
        <f t="shared" si="4"/>
        <v>8.2031249999999917E-2</v>
      </c>
      <c r="J18" s="5">
        <f t="shared" si="4"/>
        <v>6.3545150501672309E-2</v>
      </c>
      <c r="K18" s="5">
        <f t="shared" si="4"/>
        <v>1.3698630136986314E-2</v>
      </c>
      <c r="L18" s="5">
        <f t="shared" si="4"/>
        <v>-0.23717948717948714</v>
      </c>
      <c r="O18" t="s">
        <v>16</v>
      </c>
      <c r="P18" s="5">
        <f t="shared" ref="P18:S20" si="5">P13/P8</f>
        <v>6.1124694376528121E-2</v>
      </c>
      <c r="Q18" s="5">
        <f t="shared" si="5"/>
        <v>6.6869300911854196E-2</v>
      </c>
      <c r="R18" s="5">
        <f t="shared" si="5"/>
        <v>6.2330623306233179E-2</v>
      </c>
      <c r="S18" s="5">
        <f t="shared" si="5"/>
        <v>-3.6158192090395516E-2</v>
      </c>
    </row>
    <row r="19" spans="1:19" x14ac:dyDescent="0.3">
      <c r="A19" t="s">
        <v>17</v>
      </c>
      <c r="B19" s="5">
        <f t="shared" si="3"/>
        <v>-9.5717884130982464E-2</v>
      </c>
      <c r="C19" s="5">
        <f t="shared" si="3"/>
        <v>-9.9667774086378738E-2</v>
      </c>
      <c r="D19" s="5">
        <f t="shared" si="3"/>
        <v>-9.7421203438395373E-2</v>
      </c>
      <c r="E19" s="5">
        <f t="shared" si="3"/>
        <v>0.91428571428571426</v>
      </c>
      <c r="G19" t="s">
        <v>17</v>
      </c>
      <c r="H19" s="5">
        <f t="shared" si="4"/>
        <v>-8.8414634146341431E-2</v>
      </c>
      <c r="I19" s="5">
        <f t="shared" si="4"/>
        <v>-0.13502109704641346</v>
      </c>
      <c r="J19" s="5">
        <f t="shared" si="4"/>
        <v>-0.10954063604240287</v>
      </c>
      <c r="K19" s="5">
        <f t="shared" si="4"/>
        <v>0.10093457943925235</v>
      </c>
      <c r="L19" s="5">
        <f t="shared" si="4"/>
        <v>0.23465703971119148</v>
      </c>
      <c r="O19" t="s">
        <v>17</v>
      </c>
      <c r="P19" s="5">
        <f t="shared" si="5"/>
        <v>-4.9382716049382713E-2</v>
      </c>
      <c r="Q19" s="5">
        <f t="shared" si="5"/>
        <v>-8.6687306501547906E-2</v>
      </c>
      <c r="R19" s="5">
        <f t="shared" si="5"/>
        <v>-6.5934065934065894E-2</v>
      </c>
      <c r="S19" s="5">
        <f t="shared" si="5"/>
        <v>-8.1145584725537054E-2</v>
      </c>
    </row>
    <row r="20" spans="1:19" x14ac:dyDescent="0.3">
      <c r="A20" t="s">
        <v>18</v>
      </c>
      <c r="B20" s="5">
        <f t="shared" si="3"/>
        <v>5.6372549019607948E-2</v>
      </c>
      <c r="C20" s="5">
        <f t="shared" si="3"/>
        <v>1.6286644951140065E-2</v>
      </c>
      <c r="D20" s="5">
        <f t="shared" si="3"/>
        <v>3.9106145251396808E-2</v>
      </c>
      <c r="E20" s="5">
        <f t="shared" si="3"/>
        <v>-2.2792022792022814E-2</v>
      </c>
      <c r="G20" t="s">
        <v>18</v>
      </c>
      <c r="H20" s="5">
        <f t="shared" si="4"/>
        <v>0.14204545454545453</v>
      </c>
      <c r="I20" s="5">
        <f t="shared" si="4"/>
        <v>0.21686746987951816</v>
      </c>
      <c r="J20" s="5">
        <f t="shared" si="4"/>
        <v>0.17275747508305633</v>
      </c>
      <c r="K20" s="5">
        <f t="shared" si="4"/>
        <v>0.37046004842615021</v>
      </c>
      <c r="L20" s="5">
        <f>L15/L10</f>
        <v>-0.8392857142857143</v>
      </c>
      <c r="O20" t="s">
        <v>18</v>
      </c>
      <c r="P20" s="5">
        <f t="shared" si="5"/>
        <v>0.10169491525423736</v>
      </c>
      <c r="Q20" s="5">
        <f t="shared" si="5"/>
        <v>0.11214953271028041</v>
      </c>
      <c r="R20" s="5">
        <f t="shared" si="5"/>
        <v>0.106267029972752</v>
      </c>
      <c r="S20" s="5">
        <f t="shared" si="5"/>
        <v>0.2110939907550077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0.4205677290836653</v>
      </c>
      <c r="H21" s="13"/>
      <c r="I21" s="13"/>
      <c r="J21" s="13"/>
      <c r="K21" s="5">
        <f>(SUM(K3:K5)-SUM(K8:K10))/SUM(K8:K10)</f>
        <v>0.14033942558746726</v>
      </c>
      <c r="L21" s="5">
        <f>(SUM(L3:L5)-SUM(L8:L10))/SUM(L8:L10)</f>
        <v>-0.18801996672212964</v>
      </c>
      <c r="P21" s="13"/>
      <c r="Q21" s="13"/>
      <c r="R21" s="13"/>
      <c r="S21" s="5">
        <f>(SUM(S3:S5)-SUM(S8:S10))/SUM(S8:S10)</f>
        <v>1.5598650927487395E-2</v>
      </c>
    </row>
  </sheetData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100-000000000000}">
  <dimension ref="A1:S115"/>
  <sheetViews>
    <sheetView workbookViewId="0">
      <selection activeCell="E6" sqref="E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45.6</v>
      </c>
      <c r="C3" s="10">
        <v>32.6</v>
      </c>
      <c r="D3" s="10">
        <v>39.1</v>
      </c>
      <c r="E3" s="16">
        <v>12.58</v>
      </c>
      <c r="F3" s="46"/>
      <c r="G3" t="s">
        <v>31</v>
      </c>
      <c r="H3" s="11">
        <v>40.200000000000003</v>
      </c>
      <c r="I3" s="11">
        <v>29.2</v>
      </c>
      <c r="J3" s="11">
        <v>34.700000000000003</v>
      </c>
      <c r="K3" s="17">
        <v>5.59</v>
      </c>
      <c r="L3" s="16">
        <v>18.5</v>
      </c>
      <c r="O3" t="s">
        <v>31</v>
      </c>
      <c r="P3" s="11">
        <v>43.1</v>
      </c>
      <c r="Q3" s="11">
        <v>33.9</v>
      </c>
      <c r="R3" s="11">
        <v>38.5</v>
      </c>
      <c r="S3" s="17">
        <v>9.65</v>
      </c>
    </row>
    <row r="4" spans="1:19" x14ac:dyDescent="0.3">
      <c r="A4" t="s">
        <v>32</v>
      </c>
      <c r="B4" s="10">
        <v>52</v>
      </c>
      <c r="C4" s="10">
        <v>36.5</v>
      </c>
      <c r="D4" s="10">
        <v>44.3</v>
      </c>
      <c r="E4" s="16">
        <v>9.1</v>
      </c>
      <c r="F4" s="46"/>
      <c r="G4" t="s">
        <v>32</v>
      </c>
      <c r="H4" s="11">
        <v>48.7</v>
      </c>
      <c r="I4" s="11">
        <v>33.200000000000003</v>
      </c>
      <c r="J4" s="11">
        <v>41</v>
      </c>
      <c r="K4" s="17">
        <v>4.43</v>
      </c>
      <c r="L4" s="16">
        <v>0</v>
      </c>
      <c r="O4" t="s">
        <v>32</v>
      </c>
      <c r="P4" s="11">
        <v>49.8</v>
      </c>
      <c r="Q4" s="11">
        <v>38.6</v>
      </c>
      <c r="R4" s="11">
        <v>44.2</v>
      </c>
      <c r="S4" s="17">
        <v>4.05</v>
      </c>
    </row>
    <row r="5" spans="1:19" x14ac:dyDescent="0.3">
      <c r="A5" t="s">
        <v>33</v>
      </c>
      <c r="B5" s="10">
        <v>60</v>
      </c>
      <c r="C5" s="10">
        <v>43.5</v>
      </c>
      <c r="D5" s="10">
        <v>51.7</v>
      </c>
      <c r="E5" s="16">
        <v>6.46</v>
      </c>
      <c r="G5" t="s">
        <v>33</v>
      </c>
      <c r="H5" s="11">
        <v>62</v>
      </c>
      <c r="I5" s="11">
        <v>41.4</v>
      </c>
      <c r="J5" s="11">
        <v>51.7</v>
      </c>
      <c r="K5" s="17">
        <v>0.84</v>
      </c>
      <c r="L5" s="16">
        <v>0</v>
      </c>
      <c r="O5" t="s">
        <v>33</v>
      </c>
      <c r="P5" s="11">
        <v>54.2</v>
      </c>
      <c r="Q5" s="11">
        <v>44.5</v>
      </c>
      <c r="R5" s="11">
        <v>49.4</v>
      </c>
      <c r="S5" s="17">
        <v>2.34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1.8999999999999986</v>
      </c>
      <c r="C13" s="12">
        <f t="shared" si="0"/>
        <v>0.70000000000000284</v>
      </c>
      <c r="D13" s="12">
        <f t="shared" si="0"/>
        <v>1.3000000000000043</v>
      </c>
      <c r="E13" s="18">
        <f t="shared" si="0"/>
        <v>1.6899999999999995</v>
      </c>
      <c r="G13" t="s">
        <v>31</v>
      </c>
      <c r="H13" s="12">
        <f t="shared" ref="H13:L15" si="1">H3-H8</f>
        <v>0.60000000000000142</v>
      </c>
      <c r="I13" s="12">
        <f t="shared" si="1"/>
        <v>1.3000000000000007</v>
      </c>
      <c r="J13" s="12">
        <f t="shared" si="1"/>
        <v>0.90000000000000568</v>
      </c>
      <c r="K13" s="18">
        <f t="shared" si="1"/>
        <v>1.81</v>
      </c>
      <c r="L13" s="16">
        <f t="shared" si="1"/>
        <v>6.9</v>
      </c>
      <c r="O13" t="s">
        <v>31</v>
      </c>
      <c r="P13" s="12">
        <f t="shared" ref="P13:S15" si="2">P3-P8</f>
        <v>0</v>
      </c>
      <c r="Q13" s="12">
        <f t="shared" si="2"/>
        <v>1</v>
      </c>
      <c r="R13" s="12">
        <f t="shared" si="2"/>
        <v>0.60000000000000142</v>
      </c>
      <c r="S13" s="18">
        <f t="shared" si="2"/>
        <v>3.5</v>
      </c>
    </row>
    <row r="14" spans="1:19" x14ac:dyDescent="0.3">
      <c r="A14" t="s">
        <v>32</v>
      </c>
      <c r="B14" s="12">
        <f t="shared" si="0"/>
        <v>2.6000000000000014</v>
      </c>
      <c r="C14" s="12">
        <f t="shared" si="0"/>
        <v>1</v>
      </c>
      <c r="D14" s="12">
        <f t="shared" si="0"/>
        <v>1.7999999999999972</v>
      </c>
      <c r="E14" s="18">
        <f t="shared" si="0"/>
        <v>-0.28000000000000114</v>
      </c>
      <c r="G14" t="s">
        <v>32</v>
      </c>
      <c r="H14" s="12">
        <f t="shared" si="1"/>
        <v>0.30000000000000426</v>
      </c>
      <c r="I14" s="12">
        <f t="shared" si="1"/>
        <v>-9.9999999999994316E-2</v>
      </c>
      <c r="J14" s="12">
        <f t="shared" si="1"/>
        <v>0.20000000000000284</v>
      </c>
      <c r="K14" s="18">
        <f t="shared" si="1"/>
        <v>1.4899999999999998</v>
      </c>
      <c r="L14" s="16">
        <f t="shared" si="1"/>
        <v>-1.1000000000000001</v>
      </c>
      <c r="O14" t="s">
        <v>32</v>
      </c>
      <c r="P14" s="12">
        <f t="shared" si="2"/>
        <v>1.5999999999999943</v>
      </c>
      <c r="Q14" s="12">
        <f t="shared" si="2"/>
        <v>1.8000000000000043</v>
      </c>
      <c r="R14" s="12">
        <f t="shared" si="2"/>
        <v>1.7000000000000028</v>
      </c>
      <c r="S14" s="18">
        <f t="shared" si="2"/>
        <v>-0.29999999999999982</v>
      </c>
    </row>
    <row r="15" spans="1:19" x14ac:dyDescent="0.3">
      <c r="A15" t="s">
        <v>33</v>
      </c>
      <c r="B15" s="12">
        <f t="shared" si="0"/>
        <v>4.1000000000000014</v>
      </c>
      <c r="C15" s="12">
        <f t="shared" si="0"/>
        <v>2.1000000000000014</v>
      </c>
      <c r="D15" s="12">
        <f t="shared" si="0"/>
        <v>3.1000000000000014</v>
      </c>
      <c r="E15" s="18">
        <f t="shared" si="0"/>
        <v>-1.7399999999999993</v>
      </c>
      <c r="G15" t="s">
        <v>33</v>
      </c>
      <c r="H15" s="12">
        <f t="shared" si="1"/>
        <v>5.3999999999999986</v>
      </c>
      <c r="I15" s="12">
        <f t="shared" si="1"/>
        <v>0.79999999999999716</v>
      </c>
      <c r="J15" s="12">
        <f t="shared" si="1"/>
        <v>3.1000000000000014</v>
      </c>
      <c r="K15" s="18">
        <f t="shared" si="1"/>
        <v>-2.56</v>
      </c>
      <c r="L15" s="16">
        <f t="shared" si="1"/>
        <v>0</v>
      </c>
      <c r="O15" t="s">
        <v>33</v>
      </c>
      <c r="P15" s="12">
        <f t="shared" si="2"/>
        <v>1.1000000000000014</v>
      </c>
      <c r="Q15" s="12">
        <f t="shared" si="2"/>
        <v>2.1000000000000014</v>
      </c>
      <c r="R15" s="12">
        <f t="shared" si="2"/>
        <v>1.6000000000000014</v>
      </c>
      <c r="S15" s="18">
        <f t="shared" si="2"/>
        <v>-1.8900000000000006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4.3478260869565181E-2</v>
      </c>
      <c r="C18" s="5">
        <f t="shared" si="3"/>
        <v>2.1943573667711689E-2</v>
      </c>
      <c r="D18" s="5">
        <f t="shared" si="3"/>
        <v>3.4391534391534508E-2</v>
      </c>
      <c r="E18" s="5">
        <f t="shared" si="3"/>
        <v>0.15518824609733695</v>
      </c>
      <c r="G18" t="s">
        <v>31</v>
      </c>
      <c r="H18" s="5">
        <f t="shared" ref="H18:L20" si="4">H13/H8</f>
        <v>1.5151515151515187E-2</v>
      </c>
      <c r="I18" s="5">
        <f t="shared" si="4"/>
        <v>4.6594982078853077E-2</v>
      </c>
      <c r="J18" s="5">
        <f t="shared" si="4"/>
        <v>2.6627218934911413E-2</v>
      </c>
      <c r="K18" s="5">
        <f t="shared" si="4"/>
        <v>0.47883597883597889</v>
      </c>
      <c r="L18" s="5">
        <f t="shared" si="4"/>
        <v>0.59482758620689657</v>
      </c>
      <c r="O18" t="s">
        <v>31</v>
      </c>
      <c r="P18" s="5">
        <f t="shared" ref="P18:S20" si="5">P13/P8</f>
        <v>0</v>
      </c>
      <c r="Q18" s="5">
        <f t="shared" si="5"/>
        <v>3.0395136778115502E-2</v>
      </c>
      <c r="R18" s="5">
        <f t="shared" si="5"/>
        <v>1.5831134564643839E-2</v>
      </c>
      <c r="S18" s="5">
        <f t="shared" si="5"/>
        <v>0.56910569105691056</v>
      </c>
    </row>
    <row r="19" spans="1:19" x14ac:dyDescent="0.3">
      <c r="A19" t="s">
        <v>32</v>
      </c>
      <c r="B19" s="5">
        <f t="shared" si="3"/>
        <v>5.2631578947368453E-2</v>
      </c>
      <c r="C19" s="5">
        <f t="shared" si="3"/>
        <v>2.8169014084507043E-2</v>
      </c>
      <c r="D19" s="5">
        <f t="shared" si="3"/>
        <v>4.2352941176470524E-2</v>
      </c>
      <c r="E19" s="5">
        <f t="shared" si="3"/>
        <v>-2.9850746268656834E-2</v>
      </c>
      <c r="G19" t="s">
        <v>32</v>
      </c>
      <c r="H19" s="5">
        <f t="shared" si="4"/>
        <v>6.1983471074381052E-3</v>
      </c>
      <c r="I19" s="5">
        <f t="shared" si="4"/>
        <v>-3.0030030030028325E-3</v>
      </c>
      <c r="J19" s="5">
        <f t="shared" si="4"/>
        <v>4.9019607843137957E-3</v>
      </c>
      <c r="K19" s="5">
        <f t="shared" si="4"/>
        <v>0.50680272108843527</v>
      </c>
      <c r="L19" s="5">
        <f t="shared" si="4"/>
        <v>-1</v>
      </c>
      <c r="O19" t="s">
        <v>32</v>
      </c>
      <c r="P19" s="5">
        <f t="shared" si="5"/>
        <v>3.3195020746887849E-2</v>
      </c>
      <c r="Q19" s="5">
        <f t="shared" si="5"/>
        <v>4.891304347826099E-2</v>
      </c>
      <c r="R19" s="5">
        <f t="shared" si="5"/>
        <v>4.000000000000007E-2</v>
      </c>
      <c r="S19" s="5">
        <f t="shared" si="5"/>
        <v>-6.8965517241379282E-2</v>
      </c>
    </row>
    <row r="20" spans="1:19" x14ac:dyDescent="0.3">
      <c r="A20" t="s">
        <v>33</v>
      </c>
      <c r="B20" s="5">
        <f t="shared" si="3"/>
        <v>7.3345259391771042E-2</v>
      </c>
      <c r="C20" s="5">
        <f t="shared" si="3"/>
        <v>5.0724637681159458E-2</v>
      </c>
      <c r="D20" s="5">
        <f t="shared" si="3"/>
        <v>6.3786008230452704E-2</v>
      </c>
      <c r="E20" s="5">
        <f t="shared" si="3"/>
        <v>-0.21219512195121945</v>
      </c>
      <c r="G20" t="s">
        <v>33</v>
      </c>
      <c r="H20" s="5">
        <f t="shared" si="4"/>
        <v>9.5406360424028239E-2</v>
      </c>
      <c r="I20" s="5">
        <f t="shared" si="4"/>
        <v>1.9704433497536877E-2</v>
      </c>
      <c r="J20" s="5">
        <f t="shared" si="4"/>
        <v>6.3786008230452704E-2</v>
      </c>
      <c r="K20" s="5">
        <f t="shared" si="4"/>
        <v>-0.75294117647058822</v>
      </c>
      <c r="L20" s="5"/>
      <c r="O20" t="s">
        <v>33</v>
      </c>
      <c r="P20" s="5">
        <f t="shared" si="5"/>
        <v>2.0715630885122436E-2</v>
      </c>
      <c r="Q20" s="5">
        <f t="shared" si="5"/>
        <v>4.952830188679249E-2</v>
      </c>
      <c r="R20" s="5">
        <f t="shared" si="5"/>
        <v>3.3472803347280367E-2</v>
      </c>
      <c r="S20" s="5">
        <f t="shared" si="5"/>
        <v>-0.44680851063829796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-1.159114857745001E-2</v>
      </c>
      <c r="H21" s="13"/>
      <c r="I21" s="13"/>
      <c r="J21" s="13"/>
      <c r="K21" s="5">
        <f>(SUM(K3:K5)-SUM(K8:K10))/SUM(K8:K10)</f>
        <v>7.3122529644268797E-2</v>
      </c>
      <c r="L21" s="5">
        <f>(SUM(L3:L5)-SUM(L8:L10))/SUM(L8:L10)</f>
        <v>0.45669291338582685</v>
      </c>
      <c r="P21" s="13"/>
      <c r="Q21" s="13"/>
      <c r="R21" s="13"/>
      <c r="S21" s="5">
        <f>(SUM(S3:S5)-SUM(S8:S10))/SUM(S8:S10)</f>
        <v>8.8934147997284357E-2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200-000000000000}">
  <dimension ref="A1:S20"/>
  <sheetViews>
    <sheetView workbookViewId="0">
      <selection activeCell="I25" sqref="I2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66.3</v>
      </c>
      <c r="C3" s="10">
        <v>50.1</v>
      </c>
      <c r="D3" s="10">
        <v>58.2</v>
      </c>
      <c r="E3" s="16">
        <v>3.57</v>
      </c>
      <c r="G3" t="s">
        <v>36</v>
      </c>
      <c r="H3" s="1">
        <v>68.5</v>
      </c>
      <c r="I3" s="1">
        <v>47.5</v>
      </c>
      <c r="J3" s="1">
        <v>58</v>
      </c>
      <c r="K3" s="1">
        <v>1.3</v>
      </c>
      <c r="L3" s="1">
        <v>0</v>
      </c>
      <c r="O3" t="s">
        <v>36</v>
      </c>
      <c r="P3">
        <v>61.3</v>
      </c>
      <c r="Q3">
        <v>50.8</v>
      </c>
      <c r="R3">
        <v>56</v>
      </c>
      <c r="S3">
        <v>0.51</v>
      </c>
    </row>
    <row r="4" spans="1:19" x14ac:dyDescent="0.3">
      <c r="A4" t="s">
        <v>37</v>
      </c>
      <c r="B4" s="10">
        <v>67.8</v>
      </c>
      <c r="C4" s="10">
        <v>53</v>
      </c>
      <c r="D4" s="10">
        <v>60.4</v>
      </c>
      <c r="E4" s="16">
        <v>4.5999999999999996</v>
      </c>
      <c r="G4" t="s">
        <v>37</v>
      </c>
      <c r="H4" s="11">
        <v>67.599999999999994</v>
      </c>
      <c r="I4" s="11">
        <v>51.5</v>
      </c>
      <c r="J4" s="11">
        <v>59.5</v>
      </c>
      <c r="K4" s="17">
        <v>3.54</v>
      </c>
      <c r="L4" s="16">
        <v>0</v>
      </c>
      <c r="O4" t="s">
        <v>37</v>
      </c>
      <c r="P4">
        <v>62.2</v>
      </c>
      <c r="Q4">
        <v>54.6</v>
      </c>
      <c r="R4">
        <v>58.4</v>
      </c>
      <c r="S4">
        <v>3.93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5.5</v>
      </c>
      <c r="C11" s="12">
        <f t="shared" si="0"/>
        <v>2.8000000000000043</v>
      </c>
      <c r="D11" s="12">
        <f t="shared" si="0"/>
        <v>4.1000000000000014</v>
      </c>
      <c r="E11" s="18">
        <f t="shared" si="0"/>
        <v>-3.03</v>
      </c>
      <c r="G11" t="s">
        <v>36</v>
      </c>
      <c r="H11" s="12">
        <f t="shared" ref="H11:L12" si="1">H3-H7</f>
        <v>6.2999999999999972</v>
      </c>
      <c r="I11" s="12">
        <f t="shared" si="1"/>
        <v>0.60000000000000142</v>
      </c>
      <c r="J11" s="12">
        <f t="shared" si="1"/>
        <v>3.3999999999999986</v>
      </c>
      <c r="K11" s="18">
        <f t="shared" si="1"/>
        <v>-1.9400000000000002</v>
      </c>
      <c r="L11" s="16">
        <f t="shared" si="1"/>
        <v>0</v>
      </c>
      <c r="O11" t="s">
        <v>36</v>
      </c>
      <c r="P11" s="12">
        <f t="shared" ref="P11:S12" si="2">P3-P7</f>
        <v>3.5</v>
      </c>
      <c r="Q11" s="12">
        <f t="shared" si="2"/>
        <v>3</v>
      </c>
      <c r="R11" s="12">
        <f t="shared" si="2"/>
        <v>3.2000000000000028</v>
      </c>
      <c r="S11" s="18">
        <f t="shared" si="2"/>
        <v>-2.38</v>
      </c>
    </row>
    <row r="12" spans="1:19" x14ac:dyDescent="0.3">
      <c r="A12" t="s">
        <v>37</v>
      </c>
      <c r="B12" s="12">
        <f t="shared" si="0"/>
        <v>3.8999999999999986</v>
      </c>
      <c r="C12" s="12">
        <f t="shared" si="0"/>
        <v>1.6000000000000014</v>
      </c>
      <c r="D12" s="12">
        <f t="shared" si="0"/>
        <v>2.6999999999999957</v>
      </c>
      <c r="E12" s="18">
        <f t="shared" si="0"/>
        <v>-1.9700000000000006</v>
      </c>
      <c r="G12" t="s">
        <v>37</v>
      </c>
      <c r="H12" s="12">
        <f t="shared" si="1"/>
        <v>3.6999999999999957</v>
      </c>
      <c r="I12" s="12">
        <f t="shared" si="1"/>
        <v>1.6000000000000014</v>
      </c>
      <c r="J12" s="12">
        <f t="shared" si="1"/>
        <v>2.6000000000000014</v>
      </c>
      <c r="K12" s="18">
        <f t="shared" si="1"/>
        <v>-1.0599999999999996</v>
      </c>
      <c r="L12" s="16">
        <f t="shared" si="1"/>
        <v>0</v>
      </c>
      <c r="O12" t="s">
        <v>37</v>
      </c>
      <c r="P12" s="12">
        <f t="shared" si="2"/>
        <v>1.8000000000000043</v>
      </c>
      <c r="Q12" s="12">
        <f t="shared" si="2"/>
        <v>2.7000000000000028</v>
      </c>
      <c r="R12" s="12">
        <f t="shared" si="2"/>
        <v>2.1999999999999957</v>
      </c>
      <c r="S12" s="18">
        <f t="shared" si="2"/>
        <v>-0.18999999999999995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9.0460526315789477E-2</v>
      </c>
      <c r="C15" s="5">
        <f t="shared" si="3"/>
        <v>5.9196617336152314E-2</v>
      </c>
      <c r="D15" s="5">
        <f t="shared" si="3"/>
        <v>7.5785582255083209E-2</v>
      </c>
      <c r="E15" s="5">
        <f t="shared" si="3"/>
        <v>-0.45909090909090911</v>
      </c>
      <c r="G15" t="s">
        <v>36</v>
      </c>
      <c r="H15" s="5">
        <f t="shared" ref="H15:K16" si="4">H11/H7</f>
        <v>0.10128617363344046</v>
      </c>
      <c r="I15" s="5">
        <f t="shared" si="4"/>
        <v>1.2793176972281481E-2</v>
      </c>
      <c r="J15" s="5">
        <f t="shared" si="4"/>
        <v>6.2271062271062244E-2</v>
      </c>
      <c r="K15" s="5">
        <f t="shared" si="4"/>
        <v>-0.59876543209876543</v>
      </c>
      <c r="L15" s="5"/>
      <c r="O15" t="s">
        <v>36</v>
      </c>
      <c r="P15" s="5">
        <f t="shared" ref="P15:S16" si="5">P11/P7</f>
        <v>6.0553633217993084E-2</v>
      </c>
      <c r="Q15" s="5">
        <f t="shared" si="5"/>
        <v>6.2761506276150625E-2</v>
      </c>
      <c r="R15" s="5">
        <f t="shared" si="5"/>
        <v>6.0606060606060663E-2</v>
      </c>
      <c r="S15" s="5">
        <f t="shared" si="5"/>
        <v>-0.82352941176470584</v>
      </c>
    </row>
    <row r="16" spans="1:19" x14ac:dyDescent="0.3">
      <c r="A16" t="s">
        <v>37</v>
      </c>
      <c r="B16" s="5">
        <f t="shared" si="3"/>
        <v>6.1032863849765237E-2</v>
      </c>
      <c r="C16" s="5">
        <f t="shared" si="3"/>
        <v>3.1128404669260729E-2</v>
      </c>
      <c r="D16" s="5">
        <f t="shared" si="3"/>
        <v>4.6793760831889006E-2</v>
      </c>
      <c r="E16" s="5">
        <f t="shared" si="3"/>
        <v>-0.29984779299847802</v>
      </c>
      <c r="G16" t="s">
        <v>37</v>
      </c>
      <c r="H16" s="5">
        <f t="shared" si="4"/>
        <v>5.7902973395931076E-2</v>
      </c>
      <c r="I16" s="5">
        <f t="shared" si="4"/>
        <v>3.2064128256513058E-2</v>
      </c>
      <c r="J16" s="5">
        <f t="shared" si="4"/>
        <v>4.5694200351493873E-2</v>
      </c>
      <c r="K16" s="5">
        <f t="shared" si="4"/>
        <v>-0.2304347826086956</v>
      </c>
      <c r="L16" s="5"/>
      <c r="O16" t="s">
        <v>37</v>
      </c>
      <c r="P16" s="5">
        <f t="shared" si="5"/>
        <v>2.9801324503311331E-2</v>
      </c>
      <c r="Q16" s="5">
        <f t="shared" si="5"/>
        <v>5.2023121387283294E-2</v>
      </c>
      <c r="R16" s="5">
        <f t="shared" si="5"/>
        <v>3.9145907473309531E-2</v>
      </c>
      <c r="S16" s="5">
        <f t="shared" si="5"/>
        <v>-4.6116504854368918E-2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-0.37965072133637057</v>
      </c>
      <c r="H17" s="13"/>
      <c r="I17" s="13"/>
      <c r="J17" s="13"/>
      <c r="K17" s="5">
        <f>(SUM(K3:K4)-SUM(K7:K8))/SUM(K7:K8)</f>
        <v>-0.38265306122448978</v>
      </c>
      <c r="L17" s="5"/>
      <c r="P17" s="13"/>
      <c r="Q17" s="13"/>
      <c r="R17" s="13"/>
      <c r="S17" s="5">
        <f>(SUM(S3:S4)-SUM(S7:S8))/SUM(S7:S8)</f>
        <v>-0.36661911554921534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115"/>
  <sheetViews>
    <sheetView workbookViewId="0">
      <selection activeCell="M5" sqref="M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43.4</v>
      </c>
      <c r="C3" s="10">
        <v>30.9</v>
      </c>
      <c r="D3" s="10">
        <v>37.1</v>
      </c>
      <c r="E3" s="16">
        <v>9.7799999999999994</v>
      </c>
      <c r="G3" t="s">
        <v>31</v>
      </c>
      <c r="H3" s="11">
        <v>34.4</v>
      </c>
      <c r="I3" s="11">
        <v>23.1</v>
      </c>
      <c r="J3" s="11">
        <v>28.7</v>
      </c>
      <c r="K3" s="17">
        <v>4.38</v>
      </c>
      <c r="L3" s="16">
        <v>38.9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48.4</v>
      </c>
      <c r="C4" s="10">
        <v>33.799999999999997</v>
      </c>
      <c r="D4" s="10">
        <v>41.1</v>
      </c>
      <c r="E4" s="16">
        <v>9.65</v>
      </c>
      <c r="G4" t="s">
        <v>32</v>
      </c>
      <c r="H4" s="11">
        <v>45.1</v>
      </c>
      <c r="I4" s="11">
        <v>32.1</v>
      </c>
      <c r="J4" s="11">
        <v>38.6</v>
      </c>
      <c r="K4" s="17">
        <v>4.04</v>
      </c>
      <c r="L4" s="16">
        <v>4.4000000000000004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56.1</v>
      </c>
      <c r="C5" s="10">
        <v>37.9</v>
      </c>
      <c r="D5" s="10">
        <v>47</v>
      </c>
      <c r="E5" s="16">
        <v>6.56</v>
      </c>
      <c r="G5" t="s">
        <v>33</v>
      </c>
      <c r="H5" s="11">
        <v>54.1</v>
      </c>
      <c r="I5" s="11">
        <v>36.1</v>
      </c>
      <c r="J5" s="11">
        <v>45.1</v>
      </c>
      <c r="K5" s="17">
        <v>4.3499999999999996</v>
      </c>
      <c r="L5" s="16">
        <v>1.2</v>
      </c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-0.30000000000000426</v>
      </c>
      <c r="C13" s="12">
        <f t="shared" si="0"/>
        <v>-1</v>
      </c>
      <c r="D13" s="12">
        <f t="shared" si="0"/>
        <v>-0.69999999999999574</v>
      </c>
      <c r="E13" s="18">
        <f t="shared" si="0"/>
        <v>-1.1100000000000012</v>
      </c>
      <c r="G13" t="s">
        <v>31</v>
      </c>
      <c r="H13" s="12">
        <f t="shared" ref="H13:L15" si="1">H3-H8</f>
        <v>-5.2000000000000028</v>
      </c>
      <c r="I13" s="12">
        <f t="shared" si="1"/>
        <v>-4.7999999999999972</v>
      </c>
      <c r="J13" s="12">
        <f t="shared" si="1"/>
        <v>-5.0999999999999979</v>
      </c>
      <c r="K13" s="18">
        <f t="shared" si="1"/>
        <v>0.60000000000000009</v>
      </c>
      <c r="L13" s="16">
        <f t="shared" si="1"/>
        <v>27.299999999999997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-1</v>
      </c>
      <c r="C14" s="12">
        <f t="shared" si="0"/>
        <v>-1.7000000000000028</v>
      </c>
      <c r="D14" s="12">
        <f t="shared" si="0"/>
        <v>-1.3999999999999986</v>
      </c>
      <c r="E14" s="18">
        <f t="shared" si="0"/>
        <v>0.26999999999999957</v>
      </c>
      <c r="G14" t="s">
        <v>32</v>
      </c>
      <c r="H14" s="12">
        <f t="shared" si="1"/>
        <v>-3.2999999999999972</v>
      </c>
      <c r="I14" s="12">
        <f t="shared" si="1"/>
        <v>-1.1999999999999957</v>
      </c>
      <c r="J14" s="12">
        <f t="shared" si="1"/>
        <v>-2.1999999999999957</v>
      </c>
      <c r="K14" s="18">
        <f t="shared" si="1"/>
        <v>1.1000000000000001</v>
      </c>
      <c r="L14" s="16">
        <f t="shared" si="1"/>
        <v>3.3000000000000003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0.20000000000000284</v>
      </c>
      <c r="C15" s="12">
        <f t="shared" si="0"/>
        <v>-3.5</v>
      </c>
      <c r="D15" s="12">
        <f t="shared" si="0"/>
        <v>-1.6000000000000014</v>
      </c>
      <c r="E15" s="18">
        <f t="shared" si="0"/>
        <v>-1.6399999999999997</v>
      </c>
      <c r="G15" t="s">
        <v>33</v>
      </c>
      <c r="H15" s="12">
        <f t="shared" si="1"/>
        <v>-2.5</v>
      </c>
      <c r="I15" s="12">
        <f t="shared" si="1"/>
        <v>-4.5</v>
      </c>
      <c r="J15" s="12">
        <f t="shared" si="1"/>
        <v>-3.5</v>
      </c>
      <c r="K15" s="18">
        <f t="shared" si="1"/>
        <v>0.94999999999999973</v>
      </c>
      <c r="L15" s="16">
        <f t="shared" si="1"/>
        <v>1.2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-6.8649885583524995E-3</v>
      </c>
      <c r="C18" s="5">
        <f t="shared" si="3"/>
        <v>-3.1347962382445145E-2</v>
      </c>
      <c r="D18" s="5">
        <f t="shared" si="3"/>
        <v>-1.8518518518518406E-2</v>
      </c>
      <c r="E18" s="5">
        <f t="shared" si="3"/>
        <v>-0.10192837465564748</v>
      </c>
      <c r="G18" t="s">
        <v>31</v>
      </c>
      <c r="H18" s="5">
        <f t="shared" ref="H18:L20" si="4">H13/H8</f>
        <v>-0.13131313131313138</v>
      </c>
      <c r="I18" s="5">
        <f t="shared" si="4"/>
        <v>-0.17204301075268807</v>
      </c>
      <c r="J18" s="5">
        <f t="shared" si="4"/>
        <v>-0.15088757396449698</v>
      </c>
      <c r="K18" s="5">
        <f t="shared" si="4"/>
        <v>0.15873015873015875</v>
      </c>
      <c r="L18" s="5">
        <f t="shared" si="4"/>
        <v>2.353448275862069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-2.0242914979757085E-2</v>
      </c>
      <c r="C19" s="5">
        <f t="shared" si="3"/>
        <v>-4.7887323943662054E-2</v>
      </c>
      <c r="D19" s="5">
        <f t="shared" si="3"/>
        <v>-3.2941176470588203E-2</v>
      </c>
      <c r="E19" s="5">
        <f t="shared" si="3"/>
        <v>2.8784648187633214E-2</v>
      </c>
      <c r="G19" t="s">
        <v>32</v>
      </c>
      <c r="H19" s="5">
        <f t="shared" si="4"/>
        <v>-6.8181818181818121E-2</v>
      </c>
      <c r="I19" s="5">
        <f t="shared" si="4"/>
        <v>-3.6036036036035911E-2</v>
      </c>
      <c r="J19" s="5">
        <f t="shared" si="4"/>
        <v>-5.3921568627450879E-2</v>
      </c>
      <c r="K19" s="5">
        <f t="shared" si="4"/>
        <v>0.37414965986394561</v>
      </c>
      <c r="L19" s="5">
        <f t="shared" si="4"/>
        <v>3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3.5778175313059542E-3</v>
      </c>
      <c r="C20" s="5">
        <f t="shared" si="3"/>
        <v>-8.4541062801932368E-2</v>
      </c>
      <c r="D20" s="5">
        <f t="shared" si="3"/>
        <v>-3.2921810699588508E-2</v>
      </c>
      <c r="E20" s="5">
        <f t="shared" si="3"/>
        <v>-0.19999999999999998</v>
      </c>
      <c r="G20" t="s">
        <v>33</v>
      </c>
      <c r="H20" s="5">
        <f t="shared" si="4"/>
        <v>-4.4169611307420496E-2</v>
      </c>
      <c r="I20" s="5">
        <f t="shared" si="4"/>
        <v>-0.11083743842364531</v>
      </c>
      <c r="J20" s="5">
        <f t="shared" si="4"/>
        <v>-7.2016460905349786E-2</v>
      </c>
      <c r="K20" s="5">
        <f t="shared" si="4"/>
        <v>0.2794117647058823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-8.7109237794169431E-2</v>
      </c>
      <c r="H21" s="13"/>
      <c r="I21" s="13"/>
      <c r="J21" s="13"/>
      <c r="K21" s="5">
        <f>(SUM(K3:K5)-SUM(K8:K10))/SUM(K8:K10)</f>
        <v>0.26185770750988147</v>
      </c>
      <c r="L21" s="5">
        <f>(SUM(L3:L5)-SUM(L8:L10))/SUM(L8:L10)</f>
        <v>2.5039370078740157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3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69.7</v>
      </c>
      <c r="C3" s="2">
        <v>52.2</v>
      </c>
      <c r="D3" s="2">
        <v>60.9</v>
      </c>
      <c r="E3" s="2">
        <v>5.19</v>
      </c>
      <c r="G3" t="s">
        <v>6</v>
      </c>
      <c r="H3" s="4">
        <v>69.900000000000006</v>
      </c>
      <c r="I3" s="4">
        <v>48.9</v>
      </c>
      <c r="J3" s="4">
        <v>59.4</v>
      </c>
      <c r="K3" s="4">
        <v>2.5099999999999998</v>
      </c>
      <c r="L3" s="4">
        <v>0</v>
      </c>
      <c r="O3" t="s">
        <v>6</v>
      </c>
      <c r="P3" s="4">
        <v>68.2</v>
      </c>
      <c r="Q3" s="4">
        <v>55.3</v>
      </c>
      <c r="R3" s="4">
        <v>61.8</v>
      </c>
      <c r="S3" s="4">
        <v>2.93</v>
      </c>
    </row>
    <row r="4" spans="1:19" x14ac:dyDescent="0.3">
      <c r="A4" t="s">
        <v>7</v>
      </c>
      <c r="B4" s="2">
        <v>59</v>
      </c>
      <c r="C4" s="2">
        <v>44.4</v>
      </c>
      <c r="D4" s="2">
        <v>51.7</v>
      </c>
      <c r="E4" s="2">
        <v>13.84</v>
      </c>
      <c r="G4" t="s">
        <v>7</v>
      </c>
      <c r="H4" s="4">
        <v>55</v>
      </c>
      <c r="I4" s="4">
        <v>42.6</v>
      </c>
      <c r="J4" s="4">
        <v>48.8</v>
      </c>
      <c r="K4" s="4">
        <v>9.23</v>
      </c>
      <c r="L4" s="4">
        <v>0</v>
      </c>
      <c r="O4" t="s">
        <v>7</v>
      </c>
      <c r="P4" s="4">
        <v>58</v>
      </c>
      <c r="Q4" s="4">
        <v>47.9</v>
      </c>
      <c r="R4" s="4">
        <v>53</v>
      </c>
      <c r="S4" s="4">
        <v>11.78</v>
      </c>
    </row>
    <row r="5" spans="1:19" x14ac:dyDescent="0.3">
      <c r="A5" t="s">
        <v>8</v>
      </c>
      <c r="B5" s="2">
        <v>49.9</v>
      </c>
      <c r="C5" s="2">
        <v>39.5</v>
      </c>
      <c r="D5" s="2">
        <v>44.7</v>
      </c>
      <c r="E5" s="2">
        <v>21.25</v>
      </c>
      <c r="G5" t="s">
        <v>8</v>
      </c>
      <c r="H5" s="4">
        <v>46.7</v>
      </c>
      <c r="I5" s="4">
        <v>35.700000000000003</v>
      </c>
      <c r="J5" s="4">
        <v>41.2</v>
      </c>
      <c r="K5" s="4">
        <v>7.18</v>
      </c>
      <c r="L5" s="4">
        <v>0</v>
      </c>
      <c r="O5" t="s">
        <v>8</v>
      </c>
      <c r="P5" s="4">
        <v>50.6</v>
      </c>
      <c r="Q5" s="4">
        <v>40.799999999999997</v>
      </c>
      <c r="R5" s="4">
        <v>45.7</v>
      </c>
      <c r="S5" s="4">
        <v>10.64</v>
      </c>
    </row>
    <row r="6" spans="1:19" x14ac:dyDescent="0.3">
      <c r="A6" t="s">
        <v>9</v>
      </c>
      <c r="B6" s="4">
        <v>43.9</v>
      </c>
      <c r="C6" s="4">
        <v>34.9</v>
      </c>
      <c r="D6" s="4">
        <v>39.4</v>
      </c>
      <c r="E6" s="4">
        <v>18.309999999999999</v>
      </c>
      <c r="G6" t="s">
        <v>9</v>
      </c>
      <c r="H6" s="4">
        <v>40.200000000000003</v>
      </c>
      <c r="I6" s="4">
        <v>33.4</v>
      </c>
      <c r="J6" s="4">
        <v>36.799999999999997</v>
      </c>
      <c r="K6" s="4">
        <v>8.3800000000000008</v>
      </c>
      <c r="L6" s="4">
        <v>1.9</v>
      </c>
      <c r="O6" t="s">
        <v>9</v>
      </c>
      <c r="P6" s="4">
        <v>44.6</v>
      </c>
      <c r="Q6" s="4">
        <v>36.9</v>
      </c>
      <c r="R6" s="4">
        <v>40.700000000000003</v>
      </c>
      <c r="S6" s="4">
        <v>19.670000000000002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5.5</v>
      </c>
      <c r="C15" s="1">
        <f t="shared" si="0"/>
        <v>0.40000000000000568</v>
      </c>
      <c r="D15" s="1">
        <f t="shared" si="0"/>
        <v>3</v>
      </c>
      <c r="E15" s="1">
        <f t="shared" si="0"/>
        <v>-4.62</v>
      </c>
      <c r="G15" t="s">
        <v>6</v>
      </c>
      <c r="H15" s="1">
        <f t="shared" ref="H15:L18" si="1">H3-H9</f>
        <v>7.2000000000000028</v>
      </c>
      <c r="I15" s="1">
        <f t="shared" si="1"/>
        <v>0</v>
      </c>
      <c r="J15" s="1">
        <f t="shared" si="1"/>
        <v>3.5</v>
      </c>
      <c r="K15" s="1">
        <f t="shared" si="1"/>
        <v>-3.2200000000000006</v>
      </c>
      <c r="L15" s="1">
        <f t="shared" si="1"/>
        <v>0</v>
      </c>
      <c r="O15" t="s">
        <v>6</v>
      </c>
      <c r="P15" s="1">
        <f t="shared" ref="P15:S18" si="2">P3-P9</f>
        <v>6.3000000000000043</v>
      </c>
      <c r="Q15" s="1">
        <f t="shared" si="2"/>
        <v>2.7999999999999972</v>
      </c>
      <c r="R15" s="1">
        <f t="shared" si="2"/>
        <v>4.5999999999999943</v>
      </c>
      <c r="S15" s="1">
        <f t="shared" si="2"/>
        <v>-3.94</v>
      </c>
    </row>
    <row r="16" spans="1:19" x14ac:dyDescent="0.3">
      <c r="A16" t="s">
        <v>7</v>
      </c>
      <c r="B16" s="1">
        <f t="shared" si="0"/>
        <v>0.5</v>
      </c>
      <c r="C16" s="1">
        <f t="shared" si="0"/>
        <v>-2.1000000000000014</v>
      </c>
      <c r="D16" s="1">
        <f t="shared" si="0"/>
        <v>-0.79999999999999716</v>
      </c>
      <c r="E16" s="1">
        <f t="shared" si="0"/>
        <v>5.0000000000000711E-2</v>
      </c>
      <c r="G16" t="s">
        <v>7</v>
      </c>
      <c r="H16" s="1">
        <f t="shared" si="1"/>
        <v>-0.70000000000000284</v>
      </c>
      <c r="I16" s="1">
        <f t="shared" si="1"/>
        <v>-1.7999999999999972</v>
      </c>
      <c r="J16" s="1">
        <f t="shared" si="1"/>
        <v>-1.1000000000000014</v>
      </c>
      <c r="K16" s="1">
        <f t="shared" si="1"/>
        <v>0.58999999999999986</v>
      </c>
      <c r="L16" s="1">
        <f t="shared" si="1"/>
        <v>0</v>
      </c>
      <c r="O16" t="s">
        <v>7</v>
      </c>
      <c r="P16" s="1">
        <f t="shared" si="2"/>
        <v>0.20000000000000284</v>
      </c>
      <c r="Q16" s="1">
        <f t="shared" si="2"/>
        <v>-0.30000000000000426</v>
      </c>
      <c r="R16" s="1">
        <f t="shared" si="2"/>
        <v>0.10000000000000142</v>
      </c>
      <c r="S16" s="43">
        <f t="shared" si="2"/>
        <v>2.9999999999999361E-2</v>
      </c>
    </row>
    <row r="17" spans="1:19" x14ac:dyDescent="0.3">
      <c r="A17" t="s">
        <v>8</v>
      </c>
      <c r="B17" s="1">
        <f t="shared" si="0"/>
        <v>-0.80000000000000426</v>
      </c>
      <c r="C17" s="1">
        <f t="shared" si="0"/>
        <v>-0.39999999999999858</v>
      </c>
      <c r="D17" s="1">
        <f t="shared" si="0"/>
        <v>-0.59999999999999432</v>
      </c>
      <c r="E17" s="1">
        <f t="shared" si="0"/>
        <v>2.0300000000000011</v>
      </c>
      <c r="G17" t="s">
        <v>8</v>
      </c>
      <c r="H17" s="1">
        <f t="shared" si="1"/>
        <v>-0.19999999999999574</v>
      </c>
      <c r="I17" s="1">
        <f t="shared" si="1"/>
        <v>-2.0999999999999943</v>
      </c>
      <c r="J17" s="1">
        <f t="shared" si="1"/>
        <v>-1.1999999999999957</v>
      </c>
      <c r="K17" s="1">
        <f t="shared" si="1"/>
        <v>-1.4500000000000011</v>
      </c>
      <c r="L17" s="1">
        <f t="shared" si="1"/>
        <v>-0.8</v>
      </c>
      <c r="O17" t="s">
        <v>8</v>
      </c>
      <c r="P17" s="1">
        <f t="shared" si="2"/>
        <v>0.10000000000000142</v>
      </c>
      <c r="Q17" s="1">
        <f t="shared" si="2"/>
        <v>-0.80000000000000426</v>
      </c>
      <c r="R17" s="1">
        <f t="shared" si="2"/>
        <v>-0.39999999999999858</v>
      </c>
      <c r="S17" s="43">
        <f t="shared" si="2"/>
        <v>-2.3099999999999987</v>
      </c>
    </row>
    <row r="18" spans="1:19" x14ac:dyDescent="0.3">
      <c r="A18" t="s">
        <v>9</v>
      </c>
      <c r="B18" s="1">
        <f t="shared" si="0"/>
        <v>0.69999999999999574</v>
      </c>
      <c r="C18" s="1">
        <f t="shared" si="0"/>
        <v>1.2999999999999972</v>
      </c>
      <c r="D18" s="1">
        <f t="shared" si="0"/>
        <v>1</v>
      </c>
      <c r="E18" s="1">
        <f t="shared" si="0"/>
        <v>1.6799999999999997</v>
      </c>
      <c r="G18" t="s">
        <v>9</v>
      </c>
      <c r="H18" s="1">
        <f t="shared" si="1"/>
        <v>2.4000000000000057</v>
      </c>
      <c r="I18" s="1">
        <f t="shared" si="1"/>
        <v>4.2999999999999972</v>
      </c>
      <c r="J18" s="1">
        <f t="shared" si="1"/>
        <v>3.3999999999999986</v>
      </c>
      <c r="K18" s="1">
        <f t="shared" si="1"/>
        <v>2.3900000000000006</v>
      </c>
      <c r="L18" s="1">
        <f t="shared" si="1"/>
        <v>-11.2</v>
      </c>
      <c r="O18" t="s">
        <v>9</v>
      </c>
      <c r="P18" s="1">
        <f t="shared" si="2"/>
        <v>0.89999999999999858</v>
      </c>
      <c r="Q18" s="1">
        <f t="shared" si="2"/>
        <v>1.6999999999999957</v>
      </c>
      <c r="R18" s="43">
        <f t="shared" si="2"/>
        <v>1.2000000000000028</v>
      </c>
      <c r="S18" s="43">
        <f t="shared" si="2"/>
        <v>9.8900000000000023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8.566978193146417E-2</v>
      </c>
      <c r="C21" s="5">
        <f t="shared" si="3"/>
        <v>7.7220077220078323E-3</v>
      </c>
      <c r="D21" s="5">
        <f t="shared" si="3"/>
        <v>5.1813471502590677E-2</v>
      </c>
      <c r="E21" s="5">
        <f t="shared" si="3"/>
        <v>-0.47094801223241589</v>
      </c>
      <c r="G21" t="s">
        <v>6</v>
      </c>
      <c r="H21" s="5">
        <f t="shared" ref="H21:K24" si="4">H15/H9</f>
        <v>0.11483253588516751</v>
      </c>
      <c r="I21" s="5">
        <f t="shared" si="4"/>
        <v>0</v>
      </c>
      <c r="J21" s="5">
        <f t="shared" si="4"/>
        <v>6.2611806797853317E-2</v>
      </c>
      <c r="K21" s="5">
        <f t="shared" si="4"/>
        <v>-0.56195462478184999</v>
      </c>
      <c r="L21" s="5"/>
      <c r="O21" t="s">
        <v>6</v>
      </c>
      <c r="P21" s="5">
        <f t="shared" ref="P21:S24" si="5">P15/P9</f>
        <v>0.10177705977382882</v>
      </c>
      <c r="Q21" s="5">
        <f t="shared" si="5"/>
        <v>5.3333333333333281E-2</v>
      </c>
      <c r="R21" s="44">
        <f t="shared" si="5"/>
        <v>8.0419580419580319E-2</v>
      </c>
      <c r="S21" s="44">
        <f t="shared" si="5"/>
        <v>-0.57350800582241623</v>
      </c>
    </row>
    <row r="22" spans="1:19" x14ac:dyDescent="0.3">
      <c r="A22" t="s">
        <v>7</v>
      </c>
      <c r="B22" s="5">
        <f t="shared" si="3"/>
        <v>8.5470085470085479E-3</v>
      </c>
      <c r="C22" s="5">
        <f t="shared" si="3"/>
        <v>-4.5161290322580677E-2</v>
      </c>
      <c r="D22" s="5">
        <f t="shared" si="3"/>
        <v>-1.5238095238095184E-2</v>
      </c>
      <c r="E22" s="5">
        <f t="shared" si="3"/>
        <v>3.6258158085569771E-3</v>
      </c>
      <c r="G22" t="s">
        <v>7</v>
      </c>
      <c r="H22" s="5">
        <f t="shared" si="4"/>
        <v>-1.2567324955116747E-2</v>
      </c>
      <c r="I22" s="5">
        <f t="shared" si="4"/>
        <v>-4.054054054054048E-2</v>
      </c>
      <c r="J22" s="5">
        <f t="shared" si="4"/>
        <v>-2.2044088176352734E-2</v>
      </c>
      <c r="K22" s="5">
        <f t="shared" si="4"/>
        <v>6.8287037037037021E-2</v>
      </c>
      <c r="L22" s="5"/>
      <c r="O22" t="s">
        <v>7</v>
      </c>
      <c r="P22" s="5">
        <f t="shared" si="5"/>
        <v>3.4602076124567969E-3</v>
      </c>
      <c r="Q22" s="5">
        <f t="shared" si="5"/>
        <v>-6.2240663900415818E-3</v>
      </c>
      <c r="R22" s="44">
        <f t="shared" si="5"/>
        <v>1.8903591682419929E-3</v>
      </c>
      <c r="S22" s="44">
        <f t="shared" si="5"/>
        <v>2.5531914893616478E-3</v>
      </c>
    </row>
    <row r="23" spans="1:19" x14ac:dyDescent="0.3">
      <c r="A23" t="s">
        <v>8</v>
      </c>
      <c r="B23" s="5">
        <f t="shared" si="3"/>
        <v>-1.5779092702169709E-2</v>
      </c>
      <c r="C23" s="5">
        <f t="shared" si="3"/>
        <v>-1.0025062656641569E-2</v>
      </c>
      <c r="D23" s="5">
        <f t="shared" si="3"/>
        <v>-1.3245033112582657E-2</v>
      </c>
      <c r="E23" s="5">
        <f t="shared" si="3"/>
        <v>0.10561914672216448</v>
      </c>
      <c r="G23" t="s">
        <v>8</v>
      </c>
      <c r="H23" s="5">
        <f t="shared" si="4"/>
        <v>-4.2643923240937255E-3</v>
      </c>
      <c r="I23" s="5">
        <f t="shared" si="4"/>
        <v>-5.5555555555555407E-2</v>
      </c>
      <c r="J23" s="5">
        <f t="shared" si="4"/>
        <v>-2.830188679245273E-2</v>
      </c>
      <c r="K23" s="5">
        <f t="shared" si="4"/>
        <v>-0.16801853997682514</v>
      </c>
      <c r="L23" s="5">
        <f>L17/L11</f>
        <v>-1</v>
      </c>
      <c r="O23" t="s">
        <v>8</v>
      </c>
      <c r="P23" s="5">
        <f t="shared" si="5"/>
        <v>1.9801980198020084E-3</v>
      </c>
      <c r="Q23" s="5">
        <f t="shared" si="5"/>
        <v>-1.9230769230769332E-2</v>
      </c>
      <c r="R23" s="44">
        <f t="shared" si="5"/>
        <v>-8.6767895878524636E-3</v>
      </c>
      <c r="S23" s="44">
        <f t="shared" si="5"/>
        <v>-0.17837837837837828</v>
      </c>
    </row>
    <row r="24" spans="1:19" x14ac:dyDescent="0.3">
      <c r="A24" t="s">
        <v>9</v>
      </c>
      <c r="B24" s="5">
        <f t="shared" si="3"/>
        <v>1.6203703703703606E-2</v>
      </c>
      <c r="C24" s="5">
        <f t="shared" si="3"/>
        <v>3.8690476190476102E-2</v>
      </c>
      <c r="D24" s="5">
        <f t="shared" si="3"/>
        <v>2.6041666666666668E-2</v>
      </c>
      <c r="E24" s="5">
        <f t="shared" si="3"/>
        <v>0.1010222489476849</v>
      </c>
      <c r="G24" t="s">
        <v>9</v>
      </c>
      <c r="H24" s="5">
        <f t="shared" si="4"/>
        <v>6.3492063492063641E-2</v>
      </c>
      <c r="I24" s="5">
        <f t="shared" si="4"/>
        <v>0.14776632302405487</v>
      </c>
      <c r="J24" s="5">
        <f t="shared" si="4"/>
        <v>0.1017964071856287</v>
      </c>
      <c r="K24" s="5">
        <f t="shared" si="4"/>
        <v>0.39899833055091827</v>
      </c>
      <c r="L24" s="5">
        <f>L18/L12</f>
        <v>-0.85496183206106868</v>
      </c>
      <c r="O24" t="s">
        <v>9</v>
      </c>
      <c r="P24" s="5">
        <f t="shared" si="5"/>
        <v>2.0594965675057173E-2</v>
      </c>
      <c r="Q24" s="5">
        <f t="shared" si="5"/>
        <v>4.8295454545454419E-2</v>
      </c>
      <c r="R24" s="44">
        <f t="shared" si="5"/>
        <v>3.037974683544311E-2</v>
      </c>
      <c r="S24" s="44">
        <f t="shared" si="5"/>
        <v>1.0112474437627814</v>
      </c>
    </row>
    <row r="25" spans="1:19" x14ac:dyDescent="0.3">
      <c r="A25" t="s">
        <v>15</v>
      </c>
      <c r="E25" s="5">
        <f>(SUM(E3:E6)-SUM(E9:E12))/SUM(E9:E12)</f>
        <v>-1.4465937762825894E-2</v>
      </c>
      <c r="K25" s="5">
        <f>(SUM(K3:K6)-SUM(K9:K12))/SUM(K9:K12)</f>
        <v>-5.8295964125560457E-2</v>
      </c>
      <c r="L25" s="5">
        <f>(SUM(L3:L6)-SUM(L9:L12))/SUM(L9:L12)</f>
        <v>-0.86330935251798557</v>
      </c>
      <c r="S25" s="5">
        <f>(SUM(S3:S6)-SUM(S9:S12))/SUM(S9:S12)</f>
        <v>8.8754534461910561E-2</v>
      </c>
    </row>
  </sheetData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400-000000000000}">
  <dimension ref="A1:S21"/>
  <sheetViews>
    <sheetView topLeftCell="F1" workbookViewId="0">
      <selection activeCell="S3" sqref="S3:S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40.5</v>
      </c>
      <c r="C3" s="10">
        <v>32</v>
      </c>
      <c r="D3" s="10">
        <v>36.200000000000003</v>
      </c>
      <c r="E3" s="16">
        <v>19.37</v>
      </c>
      <c r="G3" t="s">
        <v>16</v>
      </c>
      <c r="H3" s="11">
        <v>36.700000000000003</v>
      </c>
      <c r="I3" s="11">
        <v>27.5</v>
      </c>
      <c r="J3" s="11">
        <v>32.1</v>
      </c>
      <c r="K3" s="17">
        <v>10.67</v>
      </c>
      <c r="L3" s="16">
        <v>10.8</v>
      </c>
      <c r="O3" t="s">
        <v>16</v>
      </c>
      <c r="P3">
        <v>42</v>
      </c>
      <c r="Q3">
        <v>33.1</v>
      </c>
      <c r="R3">
        <v>37.5</v>
      </c>
      <c r="S3">
        <v>15.5</v>
      </c>
    </row>
    <row r="4" spans="1:19" x14ac:dyDescent="0.3">
      <c r="A4" t="s">
        <v>17</v>
      </c>
      <c r="B4" s="10">
        <v>38.700000000000003</v>
      </c>
      <c r="C4" s="10">
        <v>28.4</v>
      </c>
      <c r="D4" s="10">
        <v>33.5</v>
      </c>
      <c r="E4" s="16">
        <v>25.06</v>
      </c>
      <c r="G4" t="s">
        <v>17</v>
      </c>
      <c r="H4" s="11">
        <v>29.5</v>
      </c>
      <c r="I4" s="11">
        <v>20.5</v>
      </c>
      <c r="J4" s="11">
        <v>25</v>
      </c>
      <c r="K4" s="17">
        <v>5.9</v>
      </c>
      <c r="L4" s="16">
        <v>46.7</v>
      </c>
      <c r="O4" t="s">
        <v>17</v>
      </c>
      <c r="P4">
        <v>40.9</v>
      </c>
      <c r="Q4">
        <v>32</v>
      </c>
      <c r="R4">
        <v>36.5</v>
      </c>
      <c r="S4">
        <v>7.38</v>
      </c>
    </row>
    <row r="5" spans="1:19" x14ac:dyDescent="0.3">
      <c r="A5" t="s">
        <v>18</v>
      </c>
      <c r="B5" s="10">
        <v>40.799999999999997</v>
      </c>
      <c r="C5" s="10">
        <v>30.6</v>
      </c>
      <c r="D5" s="10">
        <v>35.700000000000003</v>
      </c>
      <c r="E5" s="16">
        <v>14.39</v>
      </c>
      <c r="G5" t="s">
        <v>18</v>
      </c>
      <c r="H5" s="11">
        <v>35.4</v>
      </c>
      <c r="I5" s="11">
        <v>26</v>
      </c>
      <c r="J5" s="11">
        <v>30.7</v>
      </c>
      <c r="K5" s="17">
        <v>6.12</v>
      </c>
      <c r="L5" s="16">
        <v>16.600000000000001</v>
      </c>
      <c r="O5" t="s">
        <v>18</v>
      </c>
      <c r="P5">
        <v>42</v>
      </c>
      <c r="Q5">
        <v>33.6</v>
      </c>
      <c r="R5">
        <v>37.799999999999997</v>
      </c>
      <c r="S5">
        <v>6.53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0.70000000000000284</v>
      </c>
      <c r="C13" s="12">
        <f t="shared" si="0"/>
        <v>1.1000000000000014</v>
      </c>
      <c r="D13" s="12">
        <f t="shared" si="0"/>
        <v>0.90000000000000568</v>
      </c>
      <c r="E13" s="18">
        <f t="shared" si="0"/>
        <v>5.1400000000000006</v>
      </c>
      <c r="G13" t="s">
        <v>16</v>
      </c>
      <c r="H13" s="12">
        <f t="shared" ref="H13:L15" si="1">H3-H8</f>
        <v>2.6000000000000014</v>
      </c>
      <c r="I13" s="12">
        <f t="shared" si="1"/>
        <v>1.8999999999999986</v>
      </c>
      <c r="J13" s="12">
        <f t="shared" si="1"/>
        <v>2.2000000000000028</v>
      </c>
      <c r="K13" s="18">
        <f t="shared" si="1"/>
        <v>4.83</v>
      </c>
      <c r="L13" s="16">
        <f t="shared" si="1"/>
        <v>-4.7999999999999989</v>
      </c>
      <c r="O13" t="s">
        <v>16</v>
      </c>
      <c r="P13" s="12">
        <f t="shared" ref="P13:S15" si="2">P3-P8</f>
        <v>1.1000000000000014</v>
      </c>
      <c r="Q13" s="12">
        <f t="shared" si="2"/>
        <v>0.20000000000000284</v>
      </c>
      <c r="R13" s="12">
        <f t="shared" si="2"/>
        <v>0.60000000000000142</v>
      </c>
      <c r="S13" s="18">
        <f t="shared" si="2"/>
        <v>6.65</v>
      </c>
    </row>
    <row r="14" spans="1:19" x14ac:dyDescent="0.3">
      <c r="A14" t="s">
        <v>17</v>
      </c>
      <c r="B14" s="12">
        <f t="shared" si="0"/>
        <v>-1</v>
      </c>
      <c r="C14" s="12">
        <f t="shared" si="0"/>
        <v>-1.7000000000000028</v>
      </c>
      <c r="D14" s="12">
        <f t="shared" si="0"/>
        <v>-1.3999999999999986</v>
      </c>
      <c r="E14" s="18">
        <f t="shared" si="0"/>
        <v>9.6599999999999984</v>
      </c>
      <c r="G14" t="s">
        <v>17</v>
      </c>
      <c r="H14" s="12">
        <f t="shared" si="1"/>
        <v>-3.2999999999999972</v>
      </c>
      <c r="I14" s="12">
        <f t="shared" si="1"/>
        <v>-3.1999999999999993</v>
      </c>
      <c r="J14" s="12">
        <f t="shared" si="1"/>
        <v>-3.3000000000000007</v>
      </c>
      <c r="K14" s="18">
        <f t="shared" si="1"/>
        <v>0.55000000000000071</v>
      </c>
      <c r="L14" s="16">
        <f t="shared" si="1"/>
        <v>19.000000000000004</v>
      </c>
      <c r="O14" t="s">
        <v>17</v>
      </c>
      <c r="P14" s="12">
        <f t="shared" si="2"/>
        <v>0.39999999999999858</v>
      </c>
      <c r="Q14" s="12">
        <f t="shared" si="2"/>
        <v>-0.29999999999999716</v>
      </c>
      <c r="R14" s="12">
        <f t="shared" si="2"/>
        <v>0.10000000000000142</v>
      </c>
      <c r="S14" s="18">
        <f t="shared" si="2"/>
        <v>-1.0000000000000009</v>
      </c>
    </row>
    <row r="15" spans="1:19" x14ac:dyDescent="0.3">
      <c r="A15" t="s">
        <v>18</v>
      </c>
      <c r="B15" s="12">
        <f t="shared" si="0"/>
        <v>0</v>
      </c>
      <c r="C15" s="12">
        <f t="shared" si="0"/>
        <v>-9.9999999999997868E-2</v>
      </c>
      <c r="D15" s="12">
        <f t="shared" si="0"/>
        <v>-9.9999999999994316E-2</v>
      </c>
      <c r="E15" s="18">
        <f t="shared" si="0"/>
        <v>3.8600000000000012</v>
      </c>
      <c r="G15" t="s">
        <v>18</v>
      </c>
      <c r="H15" s="12">
        <f t="shared" si="1"/>
        <v>0.19999999999999574</v>
      </c>
      <c r="I15" s="12">
        <f t="shared" si="1"/>
        <v>1.1000000000000014</v>
      </c>
      <c r="J15" s="12">
        <f t="shared" si="1"/>
        <v>0.59999999999999787</v>
      </c>
      <c r="K15" s="18">
        <f t="shared" si="1"/>
        <v>1.9900000000000002</v>
      </c>
      <c r="L15" s="16">
        <f t="shared" si="1"/>
        <v>-0.19999999999999929</v>
      </c>
      <c r="O15" t="s">
        <v>18</v>
      </c>
      <c r="P15" s="12">
        <f t="shared" si="2"/>
        <v>0.70000000000000284</v>
      </c>
      <c r="Q15" s="12">
        <f t="shared" si="2"/>
        <v>1.5</v>
      </c>
      <c r="R15" s="12">
        <f t="shared" si="2"/>
        <v>1.0999999999999943</v>
      </c>
      <c r="S15" s="18">
        <f t="shared" si="2"/>
        <v>4.0000000000000036E-2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1.7587939698492535E-2</v>
      </c>
      <c r="C18" s="5">
        <f t="shared" si="3"/>
        <v>3.5598705501618172E-2</v>
      </c>
      <c r="D18" s="5">
        <f t="shared" si="3"/>
        <v>2.549575070821546E-2</v>
      </c>
      <c r="E18" s="5">
        <f t="shared" si="3"/>
        <v>0.36120871398453974</v>
      </c>
      <c r="G18" t="s">
        <v>16</v>
      </c>
      <c r="H18" s="5">
        <f t="shared" ref="H18:L20" si="4">H13/H8</f>
        <v>7.6246334310850483E-2</v>
      </c>
      <c r="I18" s="5">
        <f t="shared" si="4"/>
        <v>7.4218749999999944E-2</v>
      </c>
      <c r="J18" s="5">
        <f t="shared" si="4"/>
        <v>7.3578595317725856E-2</v>
      </c>
      <c r="K18" s="5">
        <f t="shared" si="4"/>
        <v>0.82705479452054798</v>
      </c>
      <c r="L18" s="5">
        <f t="shared" si="4"/>
        <v>-0.30769230769230765</v>
      </c>
      <c r="O18" t="s">
        <v>16</v>
      </c>
      <c r="P18" s="5">
        <f t="shared" ref="P18:S20" si="5">P13/P8</f>
        <v>2.6894865525672409E-2</v>
      </c>
      <c r="Q18" s="5">
        <f t="shared" si="5"/>
        <v>6.079027355623187E-3</v>
      </c>
      <c r="R18" s="5">
        <f t="shared" si="5"/>
        <v>1.6260162601626056E-2</v>
      </c>
      <c r="S18" s="5">
        <f t="shared" si="5"/>
        <v>0.75141242937853114</v>
      </c>
    </row>
    <row r="19" spans="1:19" x14ac:dyDescent="0.3">
      <c r="A19" t="s">
        <v>17</v>
      </c>
      <c r="B19" s="5">
        <f t="shared" si="3"/>
        <v>-2.5188916876574305E-2</v>
      </c>
      <c r="C19" s="5">
        <f t="shared" si="3"/>
        <v>-5.647840531561471E-2</v>
      </c>
      <c r="D19" s="5">
        <f t="shared" si="3"/>
        <v>-4.0114613180515721E-2</v>
      </c>
      <c r="E19" s="5">
        <f t="shared" si="3"/>
        <v>0.6272727272727272</v>
      </c>
      <c r="G19" t="s">
        <v>17</v>
      </c>
      <c r="H19" s="5">
        <f t="shared" si="4"/>
        <v>-0.1006097560975609</v>
      </c>
      <c r="I19" s="5">
        <f t="shared" si="4"/>
        <v>-0.13502109704641346</v>
      </c>
      <c r="J19" s="5">
        <f t="shared" si="4"/>
        <v>-0.11660777385159013</v>
      </c>
      <c r="K19" s="5">
        <f t="shared" si="4"/>
        <v>0.10280373831775715</v>
      </c>
      <c r="L19" s="5">
        <f t="shared" si="4"/>
        <v>0.68592057761732872</v>
      </c>
      <c r="O19" t="s">
        <v>17</v>
      </c>
      <c r="P19" s="5">
        <f t="shared" si="5"/>
        <v>9.8765432098765083E-3</v>
      </c>
      <c r="Q19" s="5">
        <f t="shared" si="5"/>
        <v>-9.2879256965943402E-3</v>
      </c>
      <c r="R19" s="5">
        <f t="shared" si="5"/>
        <v>2.7472527472527865E-3</v>
      </c>
      <c r="S19" s="5">
        <f t="shared" si="5"/>
        <v>-0.11933174224343684</v>
      </c>
    </row>
    <row r="20" spans="1:19" x14ac:dyDescent="0.3">
      <c r="A20" t="s">
        <v>18</v>
      </c>
      <c r="B20" s="5">
        <f t="shared" si="3"/>
        <v>0</v>
      </c>
      <c r="C20" s="5">
        <f t="shared" si="3"/>
        <v>-3.2573289902279438E-3</v>
      </c>
      <c r="D20" s="5">
        <f t="shared" si="3"/>
        <v>-2.7932960893853162E-3</v>
      </c>
      <c r="E20" s="5">
        <f t="shared" si="3"/>
        <v>0.36657169990503335</v>
      </c>
      <c r="G20" t="s">
        <v>18</v>
      </c>
      <c r="H20" s="5">
        <f t="shared" si="4"/>
        <v>5.6818181818180605E-3</v>
      </c>
      <c r="I20" s="5">
        <f t="shared" si="4"/>
        <v>4.4176706827309294E-2</v>
      </c>
      <c r="J20" s="5">
        <f t="shared" si="4"/>
        <v>1.9933554817275677E-2</v>
      </c>
      <c r="K20" s="5">
        <f t="shared" si="4"/>
        <v>0.48184019370460057</v>
      </c>
      <c r="L20" s="5">
        <f>L15/L10</f>
        <v>-1.1904761904761862E-2</v>
      </c>
      <c r="O20" t="s">
        <v>18</v>
      </c>
      <c r="P20" s="5">
        <f t="shared" si="5"/>
        <v>1.6949152542372951E-2</v>
      </c>
      <c r="Q20" s="5">
        <f t="shared" si="5"/>
        <v>4.6728971962616821E-2</v>
      </c>
      <c r="R20" s="5">
        <f t="shared" si="5"/>
        <v>2.9972752043596573E-2</v>
      </c>
      <c r="S20" s="5">
        <f t="shared" si="5"/>
        <v>6.1633281972265077E-3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0.46464143426294807</v>
      </c>
      <c r="H21" s="13"/>
      <c r="I21" s="13"/>
      <c r="J21" s="13"/>
      <c r="K21" s="5">
        <f>(SUM(K3:K5)-SUM(K8:K10))/SUM(K8:K10)</f>
        <v>0.48107049608355096</v>
      </c>
      <c r="L21" s="5">
        <f>(SUM(L3:L5)-SUM(L8:L10))/SUM(L8:L10)</f>
        <v>0.23294509151414311</v>
      </c>
      <c r="P21" s="13"/>
      <c r="Q21" s="13"/>
      <c r="R21" s="13"/>
      <c r="S21" s="5">
        <f>(SUM(S3:S5)-SUM(S8:S10))/SUM(S8:S10)</f>
        <v>0.23988195615514341</v>
      </c>
    </row>
  </sheetData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500-000000000000}">
  <dimension ref="A1:S115"/>
  <sheetViews>
    <sheetView workbookViewId="0">
      <selection activeCell="P27" sqref="P2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45.7</v>
      </c>
      <c r="C3" s="10">
        <v>34.700000000000003</v>
      </c>
      <c r="D3" s="10">
        <v>40.200000000000003</v>
      </c>
      <c r="E3" s="16">
        <v>18.93</v>
      </c>
      <c r="G3" t="s">
        <v>31</v>
      </c>
      <c r="H3" s="11">
        <v>43.4</v>
      </c>
      <c r="I3" s="11">
        <v>31.5</v>
      </c>
      <c r="J3" s="11">
        <v>37.4</v>
      </c>
      <c r="K3" s="17">
        <v>4.18</v>
      </c>
      <c r="L3" s="16">
        <v>1</v>
      </c>
      <c r="O3" t="s">
        <v>31</v>
      </c>
      <c r="P3" s="11">
        <v>45.6</v>
      </c>
      <c r="Q3" s="11">
        <v>35.6</v>
      </c>
      <c r="R3" s="11">
        <v>40.6</v>
      </c>
      <c r="S3" s="17">
        <v>3.28</v>
      </c>
    </row>
    <row r="4" spans="1:19" x14ac:dyDescent="0.3">
      <c r="A4" t="s">
        <v>32</v>
      </c>
      <c r="B4" s="10">
        <v>52.2</v>
      </c>
      <c r="C4" s="10">
        <v>38.5</v>
      </c>
      <c r="D4" s="10">
        <v>45.4</v>
      </c>
      <c r="E4" s="16">
        <v>9.6300000000000008</v>
      </c>
      <c r="G4" t="s">
        <v>32</v>
      </c>
      <c r="H4" s="11">
        <v>53</v>
      </c>
      <c r="I4" s="11">
        <v>34.9</v>
      </c>
      <c r="J4" s="11">
        <v>44</v>
      </c>
      <c r="K4" s="17">
        <v>2.96</v>
      </c>
      <c r="L4" s="16">
        <v>1.6</v>
      </c>
      <c r="O4" t="s">
        <v>32</v>
      </c>
      <c r="P4" s="11">
        <v>50.6</v>
      </c>
      <c r="Q4" s="11">
        <v>39</v>
      </c>
      <c r="R4" s="11">
        <v>44.8</v>
      </c>
      <c r="S4" s="17">
        <v>3.61</v>
      </c>
    </row>
    <row r="5" spans="1:19" x14ac:dyDescent="0.3">
      <c r="A5" t="s">
        <v>33</v>
      </c>
      <c r="B5" s="10">
        <v>61.3</v>
      </c>
      <c r="C5" s="10">
        <v>44.9</v>
      </c>
      <c r="D5" s="10">
        <v>53.1</v>
      </c>
      <c r="E5" s="16">
        <v>4.07</v>
      </c>
      <c r="G5" t="s">
        <v>33</v>
      </c>
      <c r="H5" s="11">
        <v>63.5</v>
      </c>
      <c r="I5" s="11">
        <v>41.9</v>
      </c>
      <c r="J5" s="11">
        <v>52.7</v>
      </c>
      <c r="K5" s="17">
        <v>0.89</v>
      </c>
      <c r="L5" s="16">
        <v>0</v>
      </c>
      <c r="O5" t="s">
        <v>33</v>
      </c>
      <c r="P5" s="11">
        <v>59.4</v>
      </c>
      <c r="Q5" s="11">
        <v>47</v>
      </c>
      <c r="R5" s="11">
        <v>53.2</v>
      </c>
      <c r="S5" s="17">
        <v>1.18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2</v>
      </c>
      <c r="C13" s="12">
        <f t="shared" si="0"/>
        <v>2.8000000000000043</v>
      </c>
      <c r="D13" s="12">
        <f t="shared" si="0"/>
        <v>2.4000000000000057</v>
      </c>
      <c r="E13" s="18">
        <f t="shared" si="0"/>
        <v>8.0399999999999991</v>
      </c>
      <c r="G13" t="s">
        <v>31</v>
      </c>
      <c r="H13" s="12">
        <f t="shared" ref="H13:L15" si="1">H3-H8</f>
        <v>3.7999999999999972</v>
      </c>
      <c r="I13" s="12">
        <f t="shared" si="1"/>
        <v>3.6000000000000014</v>
      </c>
      <c r="J13" s="12">
        <f t="shared" si="1"/>
        <v>3.6000000000000014</v>
      </c>
      <c r="K13" s="18">
        <f t="shared" si="1"/>
        <v>0.39999999999999991</v>
      </c>
      <c r="L13" s="16">
        <f t="shared" si="1"/>
        <v>-10.6</v>
      </c>
      <c r="O13" t="s">
        <v>31</v>
      </c>
      <c r="P13" s="12">
        <f t="shared" ref="P13:S15" si="2">P3-P8</f>
        <v>2.5</v>
      </c>
      <c r="Q13" s="12">
        <f t="shared" si="2"/>
        <v>2.7000000000000028</v>
      </c>
      <c r="R13" s="12">
        <f t="shared" si="2"/>
        <v>2.7000000000000028</v>
      </c>
      <c r="S13" s="18">
        <f t="shared" si="2"/>
        <v>-2.8700000000000006</v>
      </c>
    </row>
    <row r="14" spans="1:19" x14ac:dyDescent="0.3">
      <c r="A14" t="s">
        <v>32</v>
      </c>
      <c r="B14" s="12">
        <f t="shared" si="0"/>
        <v>2.8000000000000043</v>
      </c>
      <c r="C14" s="12">
        <f t="shared" si="0"/>
        <v>3</v>
      </c>
      <c r="D14" s="12">
        <f t="shared" si="0"/>
        <v>2.8999999999999986</v>
      </c>
      <c r="E14" s="18">
        <f t="shared" si="0"/>
        <v>0.25</v>
      </c>
      <c r="G14" t="s">
        <v>32</v>
      </c>
      <c r="H14" s="12">
        <f t="shared" si="1"/>
        <v>4.6000000000000014</v>
      </c>
      <c r="I14" s="12">
        <f t="shared" si="1"/>
        <v>1.6000000000000014</v>
      </c>
      <c r="J14" s="12">
        <f t="shared" si="1"/>
        <v>3.2000000000000028</v>
      </c>
      <c r="K14" s="18">
        <f t="shared" si="1"/>
        <v>2.0000000000000018E-2</v>
      </c>
      <c r="L14" s="16">
        <f t="shared" si="1"/>
        <v>0.5</v>
      </c>
      <c r="O14" t="s">
        <v>32</v>
      </c>
      <c r="P14" s="12">
        <f t="shared" si="2"/>
        <v>2.3999999999999986</v>
      </c>
      <c r="Q14" s="12">
        <f t="shared" si="2"/>
        <v>2.2000000000000028</v>
      </c>
      <c r="R14" s="12">
        <f t="shared" si="2"/>
        <v>2.2999999999999972</v>
      </c>
      <c r="S14" s="18">
        <f t="shared" si="2"/>
        <v>-0.73999999999999977</v>
      </c>
    </row>
    <row r="15" spans="1:19" x14ac:dyDescent="0.3">
      <c r="A15" t="s">
        <v>33</v>
      </c>
      <c r="B15" s="12">
        <f t="shared" si="0"/>
        <v>5.3999999999999986</v>
      </c>
      <c r="C15" s="12">
        <f t="shared" si="0"/>
        <v>3.5</v>
      </c>
      <c r="D15" s="12">
        <f t="shared" si="0"/>
        <v>4.5</v>
      </c>
      <c r="E15" s="18">
        <f t="shared" si="0"/>
        <v>-4.129999999999999</v>
      </c>
      <c r="G15" t="s">
        <v>33</v>
      </c>
      <c r="H15" s="12">
        <f t="shared" si="1"/>
        <v>6.8999999999999986</v>
      </c>
      <c r="I15" s="12">
        <f t="shared" si="1"/>
        <v>1.2999999999999972</v>
      </c>
      <c r="J15" s="12">
        <f t="shared" si="1"/>
        <v>4.1000000000000014</v>
      </c>
      <c r="K15" s="18">
        <f t="shared" si="1"/>
        <v>-2.5099999999999998</v>
      </c>
      <c r="L15" s="16">
        <f t="shared" si="1"/>
        <v>0</v>
      </c>
      <c r="O15" t="s">
        <v>33</v>
      </c>
      <c r="P15" s="12">
        <f t="shared" si="2"/>
        <v>6.2999999999999972</v>
      </c>
      <c r="Q15" s="12">
        <f t="shared" si="2"/>
        <v>4.6000000000000014</v>
      </c>
      <c r="R15" s="12">
        <f t="shared" si="2"/>
        <v>5.4000000000000057</v>
      </c>
      <c r="S15" s="18">
        <f t="shared" si="2"/>
        <v>-3.0500000000000007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4.5766590389016017E-2</v>
      </c>
      <c r="C18" s="5">
        <f t="shared" si="3"/>
        <v>8.7774294670846534E-2</v>
      </c>
      <c r="D18" s="5">
        <f t="shared" si="3"/>
        <v>6.3492063492063641E-2</v>
      </c>
      <c r="E18" s="5">
        <f t="shared" si="3"/>
        <v>0.73829201101928366</v>
      </c>
      <c r="G18" t="s">
        <v>31</v>
      </c>
      <c r="H18" s="5">
        <f t="shared" ref="H18:L20" si="4">H13/H8</f>
        <v>9.5959595959595884E-2</v>
      </c>
      <c r="I18" s="5">
        <f t="shared" si="4"/>
        <v>0.12903225806451618</v>
      </c>
      <c r="J18" s="5">
        <f t="shared" si="4"/>
        <v>0.10650887573964501</v>
      </c>
      <c r="K18" s="5">
        <f t="shared" si="4"/>
        <v>0.1058201058201058</v>
      </c>
      <c r="L18" s="5">
        <f t="shared" si="4"/>
        <v>-0.91379310344827591</v>
      </c>
      <c r="O18" t="s">
        <v>31</v>
      </c>
      <c r="P18" s="5">
        <f t="shared" ref="P18:S20" si="5">P13/P8</f>
        <v>5.8004640371229696E-2</v>
      </c>
      <c r="Q18" s="5">
        <f t="shared" si="5"/>
        <v>8.2066869300911949E-2</v>
      </c>
      <c r="R18" s="5">
        <f t="shared" si="5"/>
        <v>7.1240105540897172E-2</v>
      </c>
      <c r="S18" s="5">
        <f t="shared" si="5"/>
        <v>-0.46666666666666673</v>
      </c>
    </row>
    <row r="19" spans="1:19" x14ac:dyDescent="0.3">
      <c r="A19" t="s">
        <v>32</v>
      </c>
      <c r="B19" s="5">
        <f t="shared" si="3"/>
        <v>5.6680161943319929E-2</v>
      </c>
      <c r="C19" s="5">
        <f t="shared" si="3"/>
        <v>8.4507042253521125E-2</v>
      </c>
      <c r="D19" s="5">
        <f t="shared" si="3"/>
        <v>6.8235294117647019E-2</v>
      </c>
      <c r="E19" s="5">
        <f t="shared" si="3"/>
        <v>2.6652452025586353E-2</v>
      </c>
      <c r="G19" t="s">
        <v>32</v>
      </c>
      <c r="H19" s="5">
        <f t="shared" si="4"/>
        <v>9.5041322314049617E-2</v>
      </c>
      <c r="I19" s="5">
        <f t="shared" si="4"/>
        <v>4.8048048048048096E-2</v>
      </c>
      <c r="J19" s="5">
        <f t="shared" si="4"/>
        <v>7.8431372549019676E-2</v>
      </c>
      <c r="K19" s="5">
        <f t="shared" si="4"/>
        <v>6.80272108843538E-3</v>
      </c>
      <c r="L19" s="5">
        <f t="shared" si="4"/>
        <v>0.45454545454545453</v>
      </c>
      <c r="O19" t="s">
        <v>32</v>
      </c>
      <c r="P19" s="5">
        <f t="shared" si="5"/>
        <v>4.9792531120331919E-2</v>
      </c>
      <c r="Q19" s="5">
        <f t="shared" si="5"/>
        <v>5.9782608695652259E-2</v>
      </c>
      <c r="R19" s="5">
        <f t="shared" si="5"/>
        <v>5.4117647058823465E-2</v>
      </c>
      <c r="S19" s="5">
        <f t="shared" si="5"/>
        <v>-0.1701149425287356</v>
      </c>
    </row>
    <row r="20" spans="1:19" x14ac:dyDescent="0.3">
      <c r="A20" t="s">
        <v>33</v>
      </c>
      <c r="B20" s="5">
        <f t="shared" si="3"/>
        <v>9.6601073345259372E-2</v>
      </c>
      <c r="C20" s="5">
        <f t="shared" si="3"/>
        <v>8.4541062801932368E-2</v>
      </c>
      <c r="D20" s="5">
        <f t="shared" si="3"/>
        <v>9.2592592592592587E-2</v>
      </c>
      <c r="E20" s="5">
        <f t="shared" si="3"/>
        <v>-0.50365853658536575</v>
      </c>
      <c r="G20" t="s">
        <v>33</v>
      </c>
      <c r="H20" s="5">
        <f t="shared" si="4"/>
        <v>0.12190812720848054</v>
      </c>
      <c r="I20" s="5">
        <f t="shared" si="4"/>
        <v>3.2019704433497463E-2</v>
      </c>
      <c r="J20" s="5">
        <f t="shared" si="4"/>
        <v>8.4362139917695506E-2</v>
      </c>
      <c r="K20" s="5">
        <f t="shared" si="4"/>
        <v>-0.73823529411764699</v>
      </c>
      <c r="L20" s="5"/>
      <c r="O20" t="s">
        <v>33</v>
      </c>
      <c r="P20" s="5">
        <f t="shared" si="5"/>
        <v>0.11864406779661012</v>
      </c>
      <c r="Q20" s="5">
        <f t="shared" si="5"/>
        <v>0.10849056603773588</v>
      </c>
      <c r="R20" s="5">
        <f t="shared" si="5"/>
        <v>0.11297071129707126</v>
      </c>
      <c r="S20" s="5">
        <f t="shared" si="5"/>
        <v>-0.72104018912529555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0.14611872146118721</v>
      </c>
      <c r="H21" s="13"/>
      <c r="I21" s="13"/>
      <c r="J21" s="13"/>
      <c r="K21" s="5">
        <f>(SUM(K3:K5)-SUM(K8:K10))/SUM(K8:K10)</f>
        <v>-0.20652173913043478</v>
      </c>
      <c r="L21" s="5">
        <f>(SUM(L3:L5)-SUM(L8:L10))/SUM(L8:L10)</f>
        <v>-0.79527559055118113</v>
      </c>
      <c r="P21" s="13"/>
      <c r="Q21" s="13"/>
      <c r="R21" s="13"/>
      <c r="S21" s="5">
        <f>(SUM(S3:S5)-SUM(S8:S10))/SUM(S8:S10)</f>
        <v>-0.45213849287169044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600-000000000000}">
  <dimension ref="A1:S20"/>
  <sheetViews>
    <sheetView workbookViewId="0">
      <selection activeCell="O1" sqref="O1:S1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64.599999999999994</v>
      </c>
      <c r="C3" s="10">
        <v>49</v>
      </c>
      <c r="D3" s="10">
        <v>56.8</v>
      </c>
      <c r="E3" s="16">
        <v>4.8</v>
      </c>
      <c r="G3" t="s">
        <v>36</v>
      </c>
      <c r="H3" s="1">
        <v>65.099999999999994</v>
      </c>
      <c r="I3" s="1">
        <v>47</v>
      </c>
      <c r="J3" s="1">
        <v>56</v>
      </c>
      <c r="K3" s="1">
        <v>3</v>
      </c>
      <c r="L3" s="1">
        <v>0</v>
      </c>
      <c r="O3" t="s">
        <v>36</v>
      </c>
      <c r="P3">
        <v>60.3</v>
      </c>
      <c r="Q3">
        <v>49</v>
      </c>
      <c r="R3">
        <v>54.7</v>
      </c>
      <c r="S3">
        <v>2.25</v>
      </c>
    </row>
    <row r="4" spans="1:19" x14ac:dyDescent="0.3">
      <c r="A4" t="s">
        <v>37</v>
      </c>
      <c r="B4" s="10">
        <v>62.1</v>
      </c>
      <c r="C4" s="10">
        <v>51.2</v>
      </c>
      <c r="D4" s="10">
        <v>56.6</v>
      </c>
      <c r="E4" s="16">
        <v>19.02</v>
      </c>
      <c r="G4" t="s">
        <v>37</v>
      </c>
      <c r="H4" s="11">
        <v>62.2</v>
      </c>
      <c r="I4" s="11">
        <v>50.3</v>
      </c>
      <c r="J4" s="11">
        <v>56.2</v>
      </c>
      <c r="K4" s="17">
        <v>5.25</v>
      </c>
      <c r="L4" s="16">
        <v>0</v>
      </c>
      <c r="O4" t="s">
        <v>37</v>
      </c>
      <c r="P4">
        <v>61.6</v>
      </c>
      <c r="Q4">
        <v>53.5</v>
      </c>
      <c r="R4">
        <v>57.5</v>
      </c>
      <c r="S4">
        <v>6.46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3.7999999999999972</v>
      </c>
      <c r="C11" s="12">
        <f t="shared" si="0"/>
        <v>1.7000000000000028</v>
      </c>
      <c r="D11" s="12">
        <f t="shared" si="0"/>
        <v>2.6999999999999957</v>
      </c>
      <c r="E11" s="18">
        <f t="shared" si="0"/>
        <v>-1.7999999999999998</v>
      </c>
      <c r="G11" t="s">
        <v>36</v>
      </c>
      <c r="H11" s="12">
        <f t="shared" ref="H11:L12" si="1">H3-H7</f>
        <v>2.8999999999999915</v>
      </c>
      <c r="I11" s="12">
        <f t="shared" si="1"/>
        <v>0.10000000000000142</v>
      </c>
      <c r="J11" s="12">
        <f t="shared" si="1"/>
        <v>1.3999999999999986</v>
      </c>
      <c r="K11" s="18">
        <f t="shared" si="1"/>
        <v>-0.24000000000000021</v>
      </c>
      <c r="L11" s="16">
        <f t="shared" si="1"/>
        <v>0</v>
      </c>
      <c r="O11" t="s">
        <v>36</v>
      </c>
      <c r="P11" s="12">
        <f t="shared" ref="P11:S12" si="2">P3-P7</f>
        <v>2.5</v>
      </c>
      <c r="Q11" s="12">
        <f t="shared" si="2"/>
        <v>1.2000000000000028</v>
      </c>
      <c r="R11" s="12">
        <f t="shared" si="2"/>
        <v>1.9000000000000057</v>
      </c>
      <c r="S11" s="18">
        <f t="shared" si="2"/>
        <v>-0.64000000000000012</v>
      </c>
    </row>
    <row r="12" spans="1:19" x14ac:dyDescent="0.3">
      <c r="A12" t="s">
        <v>37</v>
      </c>
      <c r="B12" s="12">
        <f t="shared" si="0"/>
        <v>-1.7999999999999972</v>
      </c>
      <c r="C12" s="12">
        <f t="shared" si="0"/>
        <v>-0.19999999999999574</v>
      </c>
      <c r="D12" s="12">
        <f t="shared" si="0"/>
        <v>-1.1000000000000014</v>
      </c>
      <c r="E12" s="18">
        <f t="shared" si="0"/>
        <v>12.45</v>
      </c>
      <c r="G12" t="s">
        <v>37</v>
      </c>
      <c r="H12" s="12">
        <f t="shared" si="1"/>
        <v>-1.6999999999999957</v>
      </c>
      <c r="I12" s="12">
        <f t="shared" si="1"/>
        <v>0.39999999999999858</v>
      </c>
      <c r="J12" s="12">
        <f t="shared" si="1"/>
        <v>-0.69999999999999574</v>
      </c>
      <c r="K12" s="18">
        <f t="shared" si="1"/>
        <v>0.65000000000000036</v>
      </c>
      <c r="L12" s="16">
        <f t="shared" si="1"/>
        <v>0</v>
      </c>
      <c r="O12" t="s">
        <v>37</v>
      </c>
      <c r="P12" s="12">
        <f t="shared" si="2"/>
        <v>1.2000000000000028</v>
      </c>
      <c r="Q12" s="12">
        <f t="shared" si="2"/>
        <v>1.6000000000000014</v>
      </c>
      <c r="R12" s="12">
        <f t="shared" si="2"/>
        <v>1.2999999999999972</v>
      </c>
      <c r="S12" s="18">
        <f t="shared" si="2"/>
        <v>2.34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6.2499999999999958E-2</v>
      </c>
      <c r="C15" s="5">
        <f t="shared" si="3"/>
        <v>3.5940803382663908E-2</v>
      </c>
      <c r="D15" s="5">
        <f t="shared" si="3"/>
        <v>4.9907578558225425E-2</v>
      </c>
      <c r="E15" s="5">
        <f t="shared" si="3"/>
        <v>-0.27272727272727271</v>
      </c>
      <c r="G15" t="s">
        <v>36</v>
      </c>
      <c r="H15" s="5">
        <f t="shared" ref="H15:K16" si="4">H11/H7</f>
        <v>4.662379421221851E-2</v>
      </c>
      <c r="I15" s="5">
        <f t="shared" si="4"/>
        <v>2.1321961620469386E-3</v>
      </c>
      <c r="J15" s="5">
        <f t="shared" si="4"/>
        <v>2.5641025641025616E-2</v>
      </c>
      <c r="K15" s="5">
        <f t="shared" si="4"/>
        <v>-7.4074074074074139E-2</v>
      </c>
      <c r="L15" s="5"/>
      <c r="O15" t="s">
        <v>36</v>
      </c>
      <c r="P15" s="5">
        <f t="shared" ref="P15:S16" si="5">P11/P7</f>
        <v>4.3252595155709346E-2</v>
      </c>
      <c r="Q15" s="5">
        <f t="shared" si="5"/>
        <v>2.5104602510460313E-2</v>
      </c>
      <c r="R15" s="5">
        <f t="shared" si="5"/>
        <v>3.5984848484848592E-2</v>
      </c>
      <c r="S15" s="5">
        <f t="shared" si="5"/>
        <v>-0.22145328719723187</v>
      </c>
    </row>
    <row r="16" spans="1:19" x14ac:dyDescent="0.3">
      <c r="A16" t="s">
        <v>37</v>
      </c>
      <c r="B16" s="5">
        <f t="shared" si="3"/>
        <v>-2.8169014084506998E-2</v>
      </c>
      <c r="C16" s="5">
        <f t="shared" si="3"/>
        <v>-3.8910505836575048E-3</v>
      </c>
      <c r="D16" s="5">
        <f t="shared" si="3"/>
        <v>-1.9064124783362241E-2</v>
      </c>
      <c r="E16" s="5">
        <f t="shared" si="3"/>
        <v>1.8949771689497714</v>
      </c>
      <c r="G16" t="s">
        <v>37</v>
      </c>
      <c r="H16" s="5">
        <f t="shared" si="4"/>
        <v>-2.6604068857589917E-2</v>
      </c>
      <c r="I16" s="5">
        <f t="shared" si="4"/>
        <v>8.0160320641282281E-3</v>
      </c>
      <c r="J16" s="5">
        <f t="shared" si="4"/>
        <v>-1.23022847100175E-2</v>
      </c>
      <c r="K16" s="5">
        <f t="shared" si="4"/>
        <v>0.14130434782608706</v>
      </c>
      <c r="L16" s="5"/>
      <c r="O16" t="s">
        <v>37</v>
      </c>
      <c r="P16" s="5">
        <f t="shared" si="5"/>
        <v>1.9867549668874218E-2</v>
      </c>
      <c r="Q16" s="5">
        <f t="shared" si="5"/>
        <v>3.0828516377649353E-2</v>
      </c>
      <c r="R16" s="5">
        <f t="shared" si="5"/>
        <v>2.3131672597864718E-2</v>
      </c>
      <c r="S16" s="5">
        <f t="shared" si="5"/>
        <v>0.56796116504854366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0.80865603644646933</v>
      </c>
      <c r="H17" s="13"/>
      <c r="I17" s="13"/>
      <c r="J17" s="13"/>
      <c r="K17" s="5">
        <f>(SUM(K3:K4)-SUM(K7:K8))/SUM(K7:K8)</f>
        <v>5.2295918367346955E-2</v>
      </c>
      <c r="L17" s="5"/>
      <c r="P17" s="13"/>
      <c r="Q17" s="13"/>
      <c r="R17" s="13"/>
      <c r="S17" s="5">
        <f>(SUM(S3:S4)-SUM(S7:S8))/SUM(S7:S8)</f>
        <v>0.24251069900142669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7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65.900000000000006</v>
      </c>
      <c r="C3" s="2">
        <v>52.3</v>
      </c>
      <c r="D3" s="2">
        <v>59.1</v>
      </c>
      <c r="E3" s="2">
        <v>10.64</v>
      </c>
      <c r="G3" t="s">
        <v>6</v>
      </c>
      <c r="H3" s="4">
        <v>64.8</v>
      </c>
      <c r="I3" s="4">
        <v>49.5</v>
      </c>
      <c r="J3" s="4">
        <v>57.2</v>
      </c>
      <c r="K3" s="4">
        <v>6.58</v>
      </c>
      <c r="L3" s="4">
        <v>0</v>
      </c>
      <c r="O3" t="s">
        <v>6</v>
      </c>
      <c r="P3" s="4">
        <v>63.9</v>
      </c>
      <c r="Q3" s="4">
        <v>54.1</v>
      </c>
      <c r="R3" s="4">
        <v>59</v>
      </c>
      <c r="S3" s="4">
        <v>9.86</v>
      </c>
    </row>
    <row r="4" spans="1:19" x14ac:dyDescent="0.3">
      <c r="A4" t="s">
        <v>7</v>
      </c>
      <c r="B4" s="2">
        <v>58.5</v>
      </c>
      <c r="C4" s="2">
        <v>46.4</v>
      </c>
      <c r="D4" s="2">
        <v>52.4</v>
      </c>
      <c r="E4" s="2">
        <v>15.32</v>
      </c>
      <c r="G4" t="s">
        <v>7</v>
      </c>
      <c r="H4" s="4">
        <v>55.1</v>
      </c>
      <c r="I4" s="4">
        <v>47</v>
      </c>
      <c r="J4" s="4">
        <v>51.1</v>
      </c>
      <c r="K4" s="4">
        <v>9.92</v>
      </c>
      <c r="L4" s="4">
        <v>0</v>
      </c>
      <c r="O4" t="s">
        <v>7</v>
      </c>
      <c r="P4" s="4">
        <v>57.3</v>
      </c>
      <c r="Q4" s="4">
        <v>49.6</v>
      </c>
      <c r="R4" s="4">
        <v>53.5</v>
      </c>
      <c r="S4" s="4">
        <v>14.26</v>
      </c>
    </row>
    <row r="5" spans="1:19" x14ac:dyDescent="0.3">
      <c r="A5" t="s">
        <v>8</v>
      </c>
      <c r="B5" s="2">
        <v>50.5</v>
      </c>
      <c r="C5" s="2">
        <v>39.700000000000003</v>
      </c>
      <c r="D5" s="2">
        <v>45.1</v>
      </c>
      <c r="E5" s="2">
        <v>25.72</v>
      </c>
      <c r="G5" t="s">
        <v>8</v>
      </c>
      <c r="H5" s="4">
        <v>47.3</v>
      </c>
      <c r="I5" s="4">
        <v>35.6</v>
      </c>
      <c r="J5" s="4">
        <v>41.5</v>
      </c>
      <c r="K5" s="4">
        <v>9.1199999999999992</v>
      </c>
      <c r="L5" s="4">
        <v>0</v>
      </c>
      <c r="O5" t="s">
        <v>8</v>
      </c>
      <c r="P5" s="4">
        <v>50.6</v>
      </c>
      <c r="Q5" s="4">
        <v>41.6</v>
      </c>
      <c r="R5" s="4">
        <v>46.1</v>
      </c>
      <c r="S5" s="4">
        <v>10.4</v>
      </c>
    </row>
    <row r="6" spans="1:19" x14ac:dyDescent="0.3">
      <c r="A6" t="s">
        <v>9</v>
      </c>
      <c r="B6" s="4">
        <v>43.4</v>
      </c>
      <c r="C6" s="4">
        <v>35.799999999999997</v>
      </c>
      <c r="D6" s="4">
        <v>39.6</v>
      </c>
      <c r="E6" s="4">
        <v>27.95</v>
      </c>
      <c r="G6" t="s">
        <v>9</v>
      </c>
      <c r="H6" s="4">
        <v>40.200000000000003</v>
      </c>
      <c r="I6" s="4">
        <v>30.8</v>
      </c>
      <c r="J6" s="4">
        <v>35.5</v>
      </c>
      <c r="K6" s="4">
        <v>13.67</v>
      </c>
      <c r="L6" s="4">
        <v>7.8</v>
      </c>
      <c r="O6" t="s">
        <v>9</v>
      </c>
      <c r="P6" s="4">
        <v>45.8</v>
      </c>
      <c r="Q6" s="4">
        <v>37.1</v>
      </c>
      <c r="R6" s="4">
        <v>41.4</v>
      </c>
      <c r="S6" s="4">
        <v>16.809999999999999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1.7000000000000028</v>
      </c>
      <c r="C15" s="1">
        <f t="shared" si="0"/>
        <v>0.5</v>
      </c>
      <c r="D15" s="1">
        <f t="shared" si="0"/>
        <v>1.2000000000000028</v>
      </c>
      <c r="E15" s="1">
        <f t="shared" si="0"/>
        <v>0.83000000000000007</v>
      </c>
      <c r="G15" t="s">
        <v>6</v>
      </c>
      <c r="H15" s="1">
        <f t="shared" ref="H15:L18" si="1">H3-H9</f>
        <v>2.0999999999999943</v>
      </c>
      <c r="I15" s="1">
        <f t="shared" si="1"/>
        <v>0.60000000000000142</v>
      </c>
      <c r="J15" s="1">
        <f t="shared" si="1"/>
        <v>1.3000000000000043</v>
      </c>
      <c r="K15" s="1">
        <f t="shared" si="1"/>
        <v>0.84999999999999964</v>
      </c>
      <c r="L15" s="1">
        <f t="shared" si="1"/>
        <v>0</v>
      </c>
      <c r="O15" t="s">
        <v>6</v>
      </c>
      <c r="P15" s="1">
        <f t="shared" ref="P15:S18" si="2">P3-P9</f>
        <v>2</v>
      </c>
      <c r="Q15" s="1">
        <f t="shared" si="2"/>
        <v>1.6000000000000014</v>
      </c>
      <c r="R15" s="1">
        <f t="shared" si="2"/>
        <v>1.7999999999999972</v>
      </c>
      <c r="S15" s="1">
        <f t="shared" si="2"/>
        <v>2.9899999999999993</v>
      </c>
    </row>
    <row r="16" spans="1:19" x14ac:dyDescent="0.3">
      <c r="A16" t="s">
        <v>7</v>
      </c>
      <c r="B16" s="1">
        <f t="shared" si="0"/>
        <v>0</v>
      </c>
      <c r="C16" s="1">
        <f t="shared" si="0"/>
        <v>-0.10000000000000142</v>
      </c>
      <c r="D16" s="1">
        <f t="shared" si="0"/>
        <v>-0.10000000000000142</v>
      </c>
      <c r="E16" s="1">
        <f t="shared" si="0"/>
        <v>1.5300000000000011</v>
      </c>
      <c r="G16" t="s">
        <v>7</v>
      </c>
      <c r="H16" s="1">
        <f t="shared" si="1"/>
        <v>-0.60000000000000142</v>
      </c>
      <c r="I16" s="1">
        <f t="shared" si="1"/>
        <v>2.6000000000000014</v>
      </c>
      <c r="J16" s="1">
        <f t="shared" si="1"/>
        <v>1.2000000000000028</v>
      </c>
      <c r="K16" s="1">
        <f t="shared" si="1"/>
        <v>1.2799999999999994</v>
      </c>
      <c r="L16" s="1">
        <f t="shared" si="1"/>
        <v>0</v>
      </c>
      <c r="O16" t="s">
        <v>7</v>
      </c>
      <c r="P16" s="1">
        <f t="shared" si="2"/>
        <v>-0.5</v>
      </c>
      <c r="Q16" s="1">
        <f t="shared" si="2"/>
        <v>1.3999999999999986</v>
      </c>
      <c r="R16" s="1">
        <f t="shared" si="2"/>
        <v>0.60000000000000142</v>
      </c>
      <c r="S16" s="43">
        <f t="shared" si="2"/>
        <v>2.5099999999999998</v>
      </c>
    </row>
    <row r="17" spans="1:19" x14ac:dyDescent="0.3">
      <c r="A17" t="s">
        <v>8</v>
      </c>
      <c r="B17" s="1">
        <f t="shared" si="0"/>
        <v>-0.20000000000000284</v>
      </c>
      <c r="C17" s="1">
        <f t="shared" si="0"/>
        <v>-0.19999999999999574</v>
      </c>
      <c r="D17" s="1">
        <f t="shared" si="0"/>
        <v>-0.19999999999999574</v>
      </c>
      <c r="E17" s="1">
        <f t="shared" si="0"/>
        <v>6.5</v>
      </c>
      <c r="G17" t="s">
        <v>8</v>
      </c>
      <c r="H17" s="1">
        <f t="shared" si="1"/>
        <v>0.39999999999999858</v>
      </c>
      <c r="I17" s="1">
        <f t="shared" si="1"/>
        <v>-2.1999999999999957</v>
      </c>
      <c r="J17" s="1">
        <f t="shared" si="1"/>
        <v>-0.89999999999999858</v>
      </c>
      <c r="K17" s="1">
        <f t="shared" si="1"/>
        <v>0.48999999999999844</v>
      </c>
      <c r="L17" s="1">
        <f t="shared" si="1"/>
        <v>-0.8</v>
      </c>
      <c r="O17" t="s">
        <v>8</v>
      </c>
      <c r="P17" s="1">
        <f t="shared" si="2"/>
        <v>0.10000000000000142</v>
      </c>
      <c r="Q17" s="1">
        <f t="shared" si="2"/>
        <v>0</v>
      </c>
      <c r="R17" s="1">
        <f t="shared" si="2"/>
        <v>0</v>
      </c>
      <c r="S17" s="43">
        <f t="shared" si="2"/>
        <v>-2.5499999999999989</v>
      </c>
    </row>
    <row r="18" spans="1:19" x14ac:dyDescent="0.3">
      <c r="A18" t="s">
        <v>9</v>
      </c>
      <c r="B18" s="1">
        <f t="shared" si="0"/>
        <v>0.19999999999999574</v>
      </c>
      <c r="C18" s="1">
        <f t="shared" si="0"/>
        <v>2.1999999999999957</v>
      </c>
      <c r="D18" s="1">
        <f t="shared" si="0"/>
        <v>1.2000000000000028</v>
      </c>
      <c r="E18" s="1">
        <f t="shared" si="0"/>
        <v>11.32</v>
      </c>
      <c r="G18" t="s">
        <v>9</v>
      </c>
      <c r="H18" s="1">
        <f t="shared" si="1"/>
        <v>2.4000000000000057</v>
      </c>
      <c r="I18" s="1">
        <f t="shared" si="1"/>
        <v>1.6999999999999993</v>
      </c>
      <c r="J18" s="1">
        <f t="shared" si="1"/>
        <v>2.1000000000000014</v>
      </c>
      <c r="K18" s="1">
        <f t="shared" si="1"/>
        <v>7.68</v>
      </c>
      <c r="L18" s="1">
        <f t="shared" si="1"/>
        <v>-5.3</v>
      </c>
      <c r="O18" t="s">
        <v>9</v>
      </c>
      <c r="P18" s="1">
        <f t="shared" si="2"/>
        <v>2.0999999999999943</v>
      </c>
      <c r="Q18" s="1">
        <f t="shared" si="2"/>
        <v>1.8999999999999986</v>
      </c>
      <c r="R18" s="43">
        <f t="shared" si="2"/>
        <v>1.8999999999999986</v>
      </c>
      <c r="S18" s="43">
        <f t="shared" si="2"/>
        <v>7.0299999999999994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2.6479750778816244E-2</v>
      </c>
      <c r="C21" s="5">
        <f t="shared" si="3"/>
        <v>9.6525096525096523E-3</v>
      </c>
      <c r="D21" s="5">
        <f t="shared" si="3"/>
        <v>2.0725388601036319E-2</v>
      </c>
      <c r="E21" s="5">
        <f t="shared" si="3"/>
        <v>8.4607543323139661E-2</v>
      </c>
      <c r="G21" t="s">
        <v>6</v>
      </c>
      <c r="H21" s="5">
        <f t="shared" ref="H21:K24" si="4">H15/H9</f>
        <v>3.3492822966507088E-2</v>
      </c>
      <c r="I21" s="5">
        <f t="shared" si="4"/>
        <v>1.2269938650306778E-2</v>
      </c>
      <c r="J21" s="5">
        <f t="shared" si="4"/>
        <v>2.3255813953488448E-2</v>
      </c>
      <c r="K21" s="5">
        <f t="shared" si="4"/>
        <v>0.14834205933682365</v>
      </c>
      <c r="L21" s="5"/>
      <c r="O21" t="s">
        <v>6</v>
      </c>
      <c r="P21" s="5">
        <f t="shared" ref="P21:S24" si="5">P15/P9</f>
        <v>3.2310177705977383E-2</v>
      </c>
      <c r="Q21" s="5">
        <f t="shared" si="5"/>
        <v>3.0476190476190504E-2</v>
      </c>
      <c r="R21" s="44">
        <f t="shared" si="5"/>
        <v>3.1468531468531416E-2</v>
      </c>
      <c r="S21" s="44">
        <f t="shared" si="5"/>
        <v>0.43522561863173204</v>
      </c>
    </row>
    <row r="22" spans="1:19" x14ac:dyDescent="0.3">
      <c r="A22" t="s">
        <v>7</v>
      </c>
      <c r="B22" s="5">
        <f t="shared" si="3"/>
        <v>0</v>
      </c>
      <c r="C22" s="5">
        <f t="shared" si="3"/>
        <v>-2.1505376344086325E-3</v>
      </c>
      <c r="D22" s="5">
        <f t="shared" si="3"/>
        <v>-1.9047619047619319E-3</v>
      </c>
      <c r="E22" s="5">
        <f t="shared" si="3"/>
        <v>0.110949963741842</v>
      </c>
      <c r="G22" t="s">
        <v>7</v>
      </c>
      <c r="H22" s="5">
        <f t="shared" si="4"/>
        <v>-1.0771992818671479E-2</v>
      </c>
      <c r="I22" s="5">
        <f t="shared" si="4"/>
        <v>5.8558558558558592E-2</v>
      </c>
      <c r="J22" s="5">
        <f t="shared" si="4"/>
        <v>2.4048096192384828E-2</v>
      </c>
      <c r="K22" s="5">
        <f t="shared" si="4"/>
        <v>0.14814814814814806</v>
      </c>
      <c r="L22" s="5"/>
      <c r="O22" t="s">
        <v>7</v>
      </c>
      <c r="P22" s="5">
        <f t="shared" si="5"/>
        <v>-8.6505190311418692E-3</v>
      </c>
      <c r="Q22" s="5">
        <f t="shared" si="5"/>
        <v>2.9045643153526941E-2</v>
      </c>
      <c r="R22" s="44">
        <f t="shared" si="5"/>
        <v>1.1342155009451823E-2</v>
      </c>
      <c r="S22" s="44">
        <f t="shared" si="5"/>
        <v>0.21361702127659574</v>
      </c>
    </row>
    <row r="23" spans="1:19" x14ac:dyDescent="0.3">
      <c r="A23" t="s">
        <v>8</v>
      </c>
      <c r="B23" s="5">
        <f t="shared" si="3"/>
        <v>-3.944773175542462E-3</v>
      </c>
      <c r="C23" s="5">
        <f t="shared" si="3"/>
        <v>-5.012531328320695E-3</v>
      </c>
      <c r="D23" s="5">
        <f t="shared" si="3"/>
        <v>-4.4150110375275001E-3</v>
      </c>
      <c r="E23" s="5">
        <f t="shared" si="3"/>
        <v>0.33818938605619148</v>
      </c>
      <c r="G23" t="s">
        <v>8</v>
      </c>
      <c r="H23" s="5">
        <f t="shared" si="4"/>
        <v>8.5287846481876036E-3</v>
      </c>
      <c r="I23" s="5">
        <f t="shared" si="4"/>
        <v>-5.8201058201058094E-2</v>
      </c>
      <c r="J23" s="5">
        <f t="shared" si="4"/>
        <v>-2.122641509433959E-2</v>
      </c>
      <c r="K23" s="5">
        <f t="shared" si="4"/>
        <v>5.6778679026651027E-2</v>
      </c>
      <c r="L23" s="5">
        <f>L17/L11</f>
        <v>-1</v>
      </c>
      <c r="O23" t="s">
        <v>8</v>
      </c>
      <c r="P23" s="5">
        <f t="shared" si="5"/>
        <v>1.9801980198020084E-3</v>
      </c>
      <c r="Q23" s="5">
        <f t="shared" si="5"/>
        <v>0</v>
      </c>
      <c r="R23" s="44">
        <f t="shared" si="5"/>
        <v>0</v>
      </c>
      <c r="S23" s="44">
        <f t="shared" si="5"/>
        <v>-0.19691119691119685</v>
      </c>
    </row>
    <row r="24" spans="1:19" x14ac:dyDescent="0.3">
      <c r="A24" t="s">
        <v>9</v>
      </c>
      <c r="B24" s="5">
        <f t="shared" si="3"/>
        <v>4.6296296296295305E-3</v>
      </c>
      <c r="C24" s="5">
        <f t="shared" si="3"/>
        <v>6.5476190476190341E-2</v>
      </c>
      <c r="D24" s="5">
        <f t="shared" si="3"/>
        <v>3.1250000000000076E-2</v>
      </c>
      <c r="E24" s="5">
        <f t="shared" si="3"/>
        <v>0.68069753457606741</v>
      </c>
      <c r="G24" t="s">
        <v>9</v>
      </c>
      <c r="H24" s="5">
        <f t="shared" si="4"/>
        <v>6.3492063492063641E-2</v>
      </c>
      <c r="I24" s="5">
        <f t="shared" si="4"/>
        <v>5.8419243986254268E-2</v>
      </c>
      <c r="J24" s="5">
        <f t="shared" si="4"/>
        <v>6.287425149700604E-2</v>
      </c>
      <c r="K24" s="5">
        <f t="shared" si="4"/>
        <v>1.2821368948247078</v>
      </c>
      <c r="L24" s="5">
        <f>L18/L12</f>
        <v>-0.40458015267175573</v>
      </c>
      <c r="O24" t="s">
        <v>9</v>
      </c>
      <c r="P24" s="5">
        <f t="shared" si="5"/>
        <v>4.8054919908466685E-2</v>
      </c>
      <c r="Q24" s="5">
        <f t="shared" si="5"/>
        <v>5.3977272727272679E-2</v>
      </c>
      <c r="R24" s="44">
        <f t="shared" si="5"/>
        <v>4.8101265822784775E-2</v>
      </c>
      <c r="S24" s="44">
        <f t="shared" si="5"/>
        <v>0.71881390593047034</v>
      </c>
    </row>
    <row r="25" spans="1:19" x14ac:dyDescent="0.3">
      <c r="A25" t="s">
        <v>15</v>
      </c>
      <c r="E25" s="5">
        <f>(SUM(E3:E6)-SUM(E9:E12))/SUM(E9:E12)</f>
        <v>0.33944491169049607</v>
      </c>
      <c r="K25" s="5">
        <f>(SUM(K3:K6)-SUM(K9:K12))/SUM(K9:K12)</f>
        <v>0.35529492928596057</v>
      </c>
      <c r="L25" s="5">
        <f>(SUM(L3:L6)-SUM(L9:L12))/SUM(L9:L12)</f>
        <v>-0.4388489208633094</v>
      </c>
      <c r="S25" s="5">
        <f>(SUM(S3:S6)-SUM(S9:S12))/SUM(S9:S12)</f>
        <v>0.24135429262394187</v>
      </c>
    </row>
  </sheetData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800-000000000000}">
  <dimension ref="A1:S21"/>
  <sheetViews>
    <sheetView topLeftCell="F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42.8</v>
      </c>
      <c r="C3" s="10">
        <v>33.9</v>
      </c>
      <c r="D3" s="10">
        <v>38.4</v>
      </c>
      <c r="E3" s="16">
        <v>19.62</v>
      </c>
      <c r="G3" t="s">
        <v>16</v>
      </c>
      <c r="H3" s="11">
        <v>38.6</v>
      </c>
      <c r="I3" s="11">
        <v>28.7</v>
      </c>
      <c r="J3" s="11">
        <v>33.700000000000003</v>
      </c>
      <c r="K3" s="17">
        <v>6.74</v>
      </c>
      <c r="L3" s="16">
        <v>4.5999999999999996</v>
      </c>
      <c r="O3" t="s">
        <v>16</v>
      </c>
      <c r="P3">
        <v>45.2</v>
      </c>
      <c r="Q3">
        <v>36.700000000000003</v>
      </c>
      <c r="R3">
        <v>41</v>
      </c>
      <c r="S3">
        <v>10.18</v>
      </c>
    </row>
    <row r="4" spans="1:19" x14ac:dyDescent="0.3">
      <c r="A4" t="s">
        <v>17</v>
      </c>
      <c r="B4" s="10">
        <v>40.5</v>
      </c>
      <c r="C4" s="10">
        <v>32</v>
      </c>
      <c r="D4" s="10">
        <v>36.200000000000003</v>
      </c>
      <c r="E4" s="16">
        <v>15.12</v>
      </c>
      <c r="G4" t="s">
        <v>17</v>
      </c>
      <c r="H4" s="11">
        <v>33.4</v>
      </c>
      <c r="I4" s="11">
        <v>25.5</v>
      </c>
      <c r="J4" s="11">
        <v>29.4</v>
      </c>
      <c r="K4" s="17">
        <v>2.93</v>
      </c>
      <c r="L4" s="16">
        <v>30.8</v>
      </c>
      <c r="O4" t="s">
        <v>17</v>
      </c>
      <c r="P4">
        <v>40</v>
      </c>
      <c r="Q4">
        <v>32.700000000000003</v>
      </c>
      <c r="R4">
        <v>36.299999999999997</v>
      </c>
      <c r="S4">
        <v>6.79</v>
      </c>
    </row>
    <row r="5" spans="1:19" x14ac:dyDescent="0.3">
      <c r="A5" t="s">
        <v>18</v>
      </c>
      <c r="B5" s="10">
        <v>39.799999999999997</v>
      </c>
      <c r="C5" s="10">
        <v>27.3</v>
      </c>
      <c r="D5" s="10">
        <v>33.6</v>
      </c>
      <c r="E5" s="16">
        <v>8.02</v>
      </c>
      <c r="G5" t="s">
        <v>18</v>
      </c>
      <c r="H5" s="11">
        <v>35.6</v>
      </c>
      <c r="I5" s="11">
        <v>21.3</v>
      </c>
      <c r="J5" s="11">
        <v>28.5</v>
      </c>
      <c r="K5" s="17">
        <v>2.0699999999999998</v>
      </c>
      <c r="L5" s="16">
        <v>3.2</v>
      </c>
      <c r="O5" t="s">
        <v>18</v>
      </c>
      <c r="P5">
        <v>40.5</v>
      </c>
      <c r="Q5">
        <v>29.9</v>
      </c>
      <c r="R5">
        <v>35.200000000000003</v>
      </c>
      <c r="S5">
        <v>3.86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3</v>
      </c>
      <c r="C13" s="12">
        <f t="shared" si="0"/>
        <v>3</v>
      </c>
      <c r="D13" s="12">
        <f t="shared" si="0"/>
        <v>3.1000000000000014</v>
      </c>
      <c r="E13" s="18">
        <f t="shared" si="0"/>
        <v>5.3900000000000006</v>
      </c>
      <c r="G13" t="s">
        <v>16</v>
      </c>
      <c r="H13" s="12">
        <f t="shared" ref="H13:L15" si="1">H3-H8</f>
        <v>4.5</v>
      </c>
      <c r="I13" s="12">
        <f t="shared" si="1"/>
        <v>3.0999999999999979</v>
      </c>
      <c r="J13" s="12">
        <f t="shared" si="1"/>
        <v>3.8000000000000043</v>
      </c>
      <c r="K13" s="18">
        <f t="shared" si="1"/>
        <v>0.90000000000000036</v>
      </c>
      <c r="L13" s="16">
        <f t="shared" si="1"/>
        <v>-11</v>
      </c>
      <c r="O13" t="s">
        <v>16</v>
      </c>
      <c r="P13" s="12">
        <f t="shared" ref="P13:S15" si="2">P3-P8</f>
        <v>4.3000000000000043</v>
      </c>
      <c r="Q13" s="12">
        <f t="shared" si="2"/>
        <v>3.8000000000000043</v>
      </c>
      <c r="R13" s="12">
        <f t="shared" si="2"/>
        <v>4.1000000000000014</v>
      </c>
      <c r="S13" s="18">
        <f t="shared" si="2"/>
        <v>1.33</v>
      </c>
    </row>
    <row r="14" spans="1:19" x14ac:dyDescent="0.3">
      <c r="A14" t="s">
        <v>17</v>
      </c>
      <c r="B14" s="12">
        <f t="shared" si="0"/>
        <v>0.79999999999999716</v>
      </c>
      <c r="C14" s="12">
        <f t="shared" si="0"/>
        <v>1.8999999999999986</v>
      </c>
      <c r="D14" s="12">
        <f t="shared" si="0"/>
        <v>1.3000000000000043</v>
      </c>
      <c r="E14" s="18">
        <f t="shared" si="0"/>
        <v>-0.28000000000000114</v>
      </c>
      <c r="G14" t="s">
        <v>17</v>
      </c>
      <c r="H14" s="12">
        <f t="shared" si="1"/>
        <v>0.60000000000000142</v>
      </c>
      <c r="I14" s="12">
        <f t="shared" si="1"/>
        <v>1.8000000000000007</v>
      </c>
      <c r="J14" s="12">
        <f t="shared" si="1"/>
        <v>1.0999999999999979</v>
      </c>
      <c r="K14" s="18">
        <f t="shared" si="1"/>
        <v>-2.4199999999999995</v>
      </c>
      <c r="L14" s="16">
        <f t="shared" si="1"/>
        <v>3.1000000000000014</v>
      </c>
      <c r="O14" t="s">
        <v>17</v>
      </c>
      <c r="P14" s="12">
        <f t="shared" si="2"/>
        <v>-0.5</v>
      </c>
      <c r="Q14" s="12">
        <f t="shared" si="2"/>
        <v>0.40000000000000568</v>
      </c>
      <c r="R14" s="12">
        <f t="shared" si="2"/>
        <v>-0.10000000000000142</v>
      </c>
      <c r="S14" s="18">
        <f t="shared" si="2"/>
        <v>-1.5900000000000007</v>
      </c>
    </row>
    <row r="15" spans="1:19" x14ac:dyDescent="0.3">
      <c r="A15" t="s">
        <v>18</v>
      </c>
      <c r="B15" s="12">
        <f t="shared" si="0"/>
        <v>-1</v>
      </c>
      <c r="C15" s="12">
        <f t="shared" si="0"/>
        <v>-3.3999999999999986</v>
      </c>
      <c r="D15" s="12">
        <f t="shared" si="0"/>
        <v>-2.1999999999999957</v>
      </c>
      <c r="E15" s="18">
        <f t="shared" si="0"/>
        <v>-2.5099999999999998</v>
      </c>
      <c r="G15" t="s">
        <v>18</v>
      </c>
      <c r="H15" s="12">
        <f t="shared" si="1"/>
        <v>0.39999999999999858</v>
      </c>
      <c r="I15" s="12">
        <f t="shared" si="1"/>
        <v>-3.5999999999999979</v>
      </c>
      <c r="J15" s="12">
        <f t="shared" si="1"/>
        <v>-1.6000000000000014</v>
      </c>
      <c r="K15" s="18">
        <f t="shared" si="1"/>
        <v>-2.06</v>
      </c>
      <c r="L15" s="16">
        <f t="shared" si="1"/>
        <v>-13.600000000000001</v>
      </c>
      <c r="O15" t="s">
        <v>18</v>
      </c>
      <c r="P15" s="12">
        <f t="shared" si="2"/>
        <v>-0.79999999999999716</v>
      </c>
      <c r="Q15" s="12">
        <f t="shared" si="2"/>
        <v>-2.2000000000000028</v>
      </c>
      <c r="R15" s="12">
        <f t="shared" si="2"/>
        <v>-1.5</v>
      </c>
      <c r="S15" s="18">
        <f t="shared" si="2"/>
        <v>-2.6300000000000003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7.537688442211056E-2</v>
      </c>
      <c r="C18" s="5">
        <f t="shared" si="3"/>
        <v>9.7087378640776698E-2</v>
      </c>
      <c r="D18" s="5">
        <f t="shared" si="3"/>
        <v>8.7818696883852743E-2</v>
      </c>
      <c r="E18" s="5">
        <f t="shared" si="3"/>
        <v>0.3787772312016866</v>
      </c>
      <c r="G18" t="s">
        <v>16</v>
      </c>
      <c r="H18" s="5">
        <f t="shared" ref="H18:L20" si="4">H13/H8</f>
        <v>0.13196480938416422</v>
      </c>
      <c r="I18" s="5">
        <f t="shared" si="4"/>
        <v>0.12109374999999992</v>
      </c>
      <c r="J18" s="5">
        <f t="shared" si="4"/>
        <v>0.12709030100334462</v>
      </c>
      <c r="K18" s="5">
        <f t="shared" si="4"/>
        <v>0.15410958904109595</v>
      </c>
      <c r="L18" s="5">
        <f t="shared" si="4"/>
        <v>-0.70512820512820518</v>
      </c>
      <c r="O18" t="s">
        <v>16</v>
      </c>
      <c r="P18" s="5">
        <f t="shared" ref="P18:S20" si="5">P13/P8</f>
        <v>0.10513447432762847</v>
      </c>
      <c r="Q18" s="5">
        <f t="shared" si="5"/>
        <v>0.11550151975683905</v>
      </c>
      <c r="R18" s="5">
        <f t="shared" si="5"/>
        <v>0.11111111111111116</v>
      </c>
      <c r="S18" s="5">
        <f t="shared" si="5"/>
        <v>0.15028248587570622</v>
      </c>
    </row>
    <row r="19" spans="1:19" x14ac:dyDescent="0.3">
      <c r="A19" t="s">
        <v>17</v>
      </c>
      <c r="B19" s="5">
        <f t="shared" si="3"/>
        <v>2.0151133501259372E-2</v>
      </c>
      <c r="C19" s="5">
        <f t="shared" si="3"/>
        <v>6.3122923588039823E-2</v>
      </c>
      <c r="D19" s="5">
        <f t="shared" si="3"/>
        <v>3.7249283667621903E-2</v>
      </c>
      <c r="E19" s="5">
        <f t="shared" si="3"/>
        <v>-1.8181818181818254E-2</v>
      </c>
      <c r="G19" t="s">
        <v>17</v>
      </c>
      <c r="H19" s="5">
        <f t="shared" si="4"/>
        <v>1.8292682926829312E-2</v>
      </c>
      <c r="I19" s="5">
        <f t="shared" si="4"/>
        <v>7.5949367088607625E-2</v>
      </c>
      <c r="J19" s="5">
        <f t="shared" si="4"/>
        <v>3.8869257950529958E-2</v>
      </c>
      <c r="K19" s="5">
        <f t="shared" si="4"/>
        <v>-0.45233644859813077</v>
      </c>
      <c r="L19" s="5">
        <f t="shared" si="4"/>
        <v>0.11191335740072207</v>
      </c>
      <c r="O19" t="s">
        <v>17</v>
      </c>
      <c r="P19" s="5">
        <f t="shared" si="5"/>
        <v>-1.2345679012345678E-2</v>
      </c>
      <c r="Q19" s="5">
        <f t="shared" si="5"/>
        <v>1.2383900928792747E-2</v>
      </c>
      <c r="R19" s="5">
        <f t="shared" si="5"/>
        <v>-2.7472527472527865E-3</v>
      </c>
      <c r="S19" s="5">
        <f t="shared" si="5"/>
        <v>-0.18973747016706452</v>
      </c>
    </row>
    <row r="20" spans="1:19" x14ac:dyDescent="0.3">
      <c r="A20" t="s">
        <v>18</v>
      </c>
      <c r="B20" s="5">
        <f t="shared" si="3"/>
        <v>-2.4509803921568631E-2</v>
      </c>
      <c r="C20" s="5">
        <f t="shared" si="3"/>
        <v>-0.1107491856677524</v>
      </c>
      <c r="D20" s="5">
        <f t="shared" si="3"/>
        <v>-6.1452513966480334E-2</v>
      </c>
      <c r="E20" s="5">
        <f t="shared" si="3"/>
        <v>-0.23836657169990502</v>
      </c>
      <c r="G20" t="s">
        <v>18</v>
      </c>
      <c r="H20" s="5">
        <f t="shared" si="4"/>
        <v>1.1363636363636322E-2</v>
      </c>
      <c r="I20" s="5">
        <f t="shared" si="4"/>
        <v>-0.14457831325301196</v>
      </c>
      <c r="J20" s="5">
        <f t="shared" si="4"/>
        <v>-5.3156146179402036E-2</v>
      </c>
      <c r="K20" s="5">
        <f t="shared" si="4"/>
        <v>-0.49878934624697341</v>
      </c>
      <c r="L20" s="5">
        <f>L15/L10</f>
        <v>-0.80952380952380953</v>
      </c>
      <c r="O20" t="s">
        <v>18</v>
      </c>
      <c r="P20" s="5">
        <f t="shared" si="5"/>
        <v>-1.9370460048426082E-2</v>
      </c>
      <c r="Q20" s="5">
        <f t="shared" si="5"/>
        <v>-6.853582554517143E-2</v>
      </c>
      <c r="R20" s="5">
        <f t="shared" si="5"/>
        <v>-4.0871934604904632E-2</v>
      </c>
      <c r="S20" s="5">
        <f t="shared" si="5"/>
        <v>-0.40523882896764257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6.4741035856573731E-2</v>
      </c>
      <c r="H21" s="13"/>
      <c r="I21" s="13"/>
      <c r="J21" s="13"/>
      <c r="K21" s="5">
        <f>(SUM(K3:K5)-SUM(K8:K10))/SUM(K8:K10)</f>
        <v>-0.23368146214099217</v>
      </c>
      <c r="L21" s="5">
        <f>(SUM(L3:L5)-SUM(L8:L10))/SUM(L8:L10)</f>
        <v>-0.35773710482529109</v>
      </c>
      <c r="P21" s="13"/>
      <c r="Q21" s="13"/>
      <c r="R21" s="13"/>
      <c r="S21" s="5">
        <f>(SUM(S3:S5)-SUM(S8:S10))/SUM(S8:S10)</f>
        <v>-0.12183811129848232</v>
      </c>
    </row>
  </sheetData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900-000000000000}">
  <dimension ref="A1:S115"/>
  <sheetViews>
    <sheetView workbookViewId="0">
      <selection activeCell="O1" sqref="O1:S21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40.5</v>
      </c>
      <c r="C3" s="10">
        <v>26.5</v>
      </c>
      <c r="D3" s="10">
        <v>33.5</v>
      </c>
      <c r="E3" s="16">
        <v>4.28</v>
      </c>
      <c r="G3" t="s">
        <v>31</v>
      </c>
      <c r="H3" s="11">
        <v>35.4</v>
      </c>
      <c r="I3" s="11">
        <v>20.100000000000001</v>
      </c>
      <c r="J3" s="11">
        <v>27.7</v>
      </c>
      <c r="K3" s="17">
        <v>1.55</v>
      </c>
      <c r="L3" s="16">
        <v>6.9</v>
      </c>
      <c r="O3" t="s">
        <v>31</v>
      </c>
      <c r="P3" s="11">
        <v>39.6</v>
      </c>
      <c r="Q3" s="11">
        <v>27.8</v>
      </c>
      <c r="R3" s="11">
        <v>33.700000000000003</v>
      </c>
      <c r="S3" s="17">
        <v>1.47</v>
      </c>
    </row>
    <row r="4" spans="1:19" x14ac:dyDescent="0.3">
      <c r="A4" t="s">
        <v>32</v>
      </c>
      <c r="B4" s="10">
        <v>46.8</v>
      </c>
      <c r="C4" s="10">
        <v>34.1</v>
      </c>
      <c r="D4" s="10">
        <v>40.5</v>
      </c>
      <c r="E4" s="16">
        <v>19.559999999999999</v>
      </c>
      <c r="G4" t="s">
        <v>32</v>
      </c>
      <c r="H4" s="11">
        <v>45.5</v>
      </c>
      <c r="I4" s="11">
        <v>32.4</v>
      </c>
      <c r="J4" s="11">
        <v>39</v>
      </c>
      <c r="K4" s="17">
        <v>4.24</v>
      </c>
      <c r="L4" s="16">
        <v>0.5</v>
      </c>
      <c r="O4" t="s">
        <v>32</v>
      </c>
      <c r="P4" s="11">
        <v>45.1</v>
      </c>
      <c r="Q4" s="11">
        <v>35</v>
      </c>
      <c r="R4" s="11">
        <v>40</v>
      </c>
      <c r="S4" s="17">
        <v>5.28</v>
      </c>
    </row>
    <row r="5" spans="1:19" x14ac:dyDescent="0.3">
      <c r="A5" t="s">
        <v>33</v>
      </c>
      <c r="B5" s="10">
        <v>54.7</v>
      </c>
      <c r="C5" s="10">
        <v>41.5</v>
      </c>
      <c r="D5" s="10">
        <v>48.1</v>
      </c>
      <c r="E5" s="16">
        <v>8.7200000000000006</v>
      </c>
      <c r="G5" t="s">
        <v>33</v>
      </c>
      <c r="H5" s="11">
        <v>54.7</v>
      </c>
      <c r="I5" s="11">
        <v>40.5</v>
      </c>
      <c r="J5" s="11">
        <v>47.6</v>
      </c>
      <c r="K5" s="17">
        <v>4.5599999999999996</v>
      </c>
      <c r="L5" s="16">
        <v>0</v>
      </c>
      <c r="O5" t="s">
        <v>33</v>
      </c>
      <c r="P5" s="11">
        <v>51.4</v>
      </c>
      <c r="Q5" s="11">
        <v>42</v>
      </c>
      <c r="R5" s="11">
        <v>46.7</v>
      </c>
      <c r="S5" s="17">
        <v>6.38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-3.2000000000000028</v>
      </c>
      <c r="C13" s="12">
        <f t="shared" si="0"/>
        <v>-5.3999999999999986</v>
      </c>
      <c r="D13" s="12">
        <f t="shared" si="0"/>
        <v>-4.2999999999999972</v>
      </c>
      <c r="E13" s="18">
        <f t="shared" si="0"/>
        <v>-6.61</v>
      </c>
      <c r="G13" t="s">
        <v>31</v>
      </c>
      <c r="H13" s="12">
        <f t="shared" ref="H13:L15" si="1">H3-H8</f>
        <v>-4.2000000000000028</v>
      </c>
      <c r="I13" s="12">
        <f t="shared" si="1"/>
        <v>-7.7999999999999972</v>
      </c>
      <c r="J13" s="12">
        <f t="shared" si="1"/>
        <v>-6.0999999999999979</v>
      </c>
      <c r="K13" s="18">
        <f t="shared" si="1"/>
        <v>-2.2299999999999995</v>
      </c>
      <c r="L13" s="16">
        <f t="shared" si="1"/>
        <v>-4.6999999999999993</v>
      </c>
      <c r="O13" t="s">
        <v>31</v>
      </c>
      <c r="P13" s="12">
        <f t="shared" ref="P13:S15" si="2">P3-P8</f>
        <v>-3.5</v>
      </c>
      <c r="Q13" s="12">
        <f t="shared" si="2"/>
        <v>-5.0999999999999979</v>
      </c>
      <c r="R13" s="12">
        <f t="shared" si="2"/>
        <v>-4.1999999999999957</v>
      </c>
      <c r="S13" s="18">
        <f t="shared" si="2"/>
        <v>-4.6800000000000006</v>
      </c>
    </row>
    <row r="14" spans="1:19" x14ac:dyDescent="0.3">
      <c r="A14" t="s">
        <v>32</v>
      </c>
      <c r="B14" s="12">
        <f t="shared" si="0"/>
        <v>-2.6000000000000014</v>
      </c>
      <c r="C14" s="12">
        <f t="shared" si="0"/>
        <v>-1.3999999999999986</v>
      </c>
      <c r="D14" s="12">
        <f t="shared" si="0"/>
        <v>-2</v>
      </c>
      <c r="E14" s="18">
        <f t="shared" si="0"/>
        <v>10.179999999999998</v>
      </c>
      <c r="G14" t="s">
        <v>32</v>
      </c>
      <c r="H14" s="12">
        <f t="shared" si="1"/>
        <v>-2.8999999999999986</v>
      </c>
      <c r="I14" s="12">
        <f t="shared" si="1"/>
        <v>-0.89999999999999858</v>
      </c>
      <c r="J14" s="12">
        <f t="shared" si="1"/>
        <v>-1.7999999999999972</v>
      </c>
      <c r="K14" s="18">
        <f t="shared" si="1"/>
        <v>1.3000000000000003</v>
      </c>
      <c r="L14" s="16">
        <f t="shared" si="1"/>
        <v>-0.60000000000000009</v>
      </c>
      <c r="O14" t="s">
        <v>32</v>
      </c>
      <c r="P14" s="12">
        <f t="shared" si="2"/>
        <v>-3.1000000000000014</v>
      </c>
      <c r="Q14" s="12">
        <f t="shared" si="2"/>
        <v>-1.7999999999999972</v>
      </c>
      <c r="R14" s="12">
        <f t="shared" si="2"/>
        <v>-2.5</v>
      </c>
      <c r="S14" s="18">
        <f t="shared" si="2"/>
        <v>0.9300000000000006</v>
      </c>
    </row>
    <row r="15" spans="1:19" x14ac:dyDescent="0.3">
      <c r="A15" t="s">
        <v>33</v>
      </c>
      <c r="B15" s="12">
        <f t="shared" si="0"/>
        <v>-1.1999999999999957</v>
      </c>
      <c r="C15" s="12">
        <f t="shared" si="0"/>
        <v>0.10000000000000142</v>
      </c>
      <c r="D15" s="12">
        <f t="shared" si="0"/>
        <v>-0.5</v>
      </c>
      <c r="E15" s="18">
        <f t="shared" si="0"/>
        <v>0.52000000000000135</v>
      </c>
      <c r="G15" t="s">
        <v>33</v>
      </c>
      <c r="H15" s="12">
        <f t="shared" si="1"/>
        <v>-1.8999999999999986</v>
      </c>
      <c r="I15" s="12">
        <f t="shared" si="1"/>
        <v>-0.10000000000000142</v>
      </c>
      <c r="J15" s="12">
        <f t="shared" si="1"/>
        <v>-1</v>
      </c>
      <c r="K15" s="18">
        <f t="shared" si="1"/>
        <v>1.1599999999999997</v>
      </c>
      <c r="L15" s="16">
        <f t="shared" si="1"/>
        <v>0</v>
      </c>
      <c r="O15" t="s">
        <v>33</v>
      </c>
      <c r="P15" s="12">
        <f t="shared" si="2"/>
        <v>-1.7000000000000028</v>
      </c>
      <c r="Q15" s="12">
        <f t="shared" si="2"/>
        <v>-0.39999999999999858</v>
      </c>
      <c r="R15" s="12">
        <f t="shared" si="2"/>
        <v>-1.0999999999999943</v>
      </c>
      <c r="S15" s="18">
        <f t="shared" si="2"/>
        <v>2.1499999999999995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-7.3226544622425685E-2</v>
      </c>
      <c r="C18" s="5">
        <f t="shared" si="3"/>
        <v>-0.16927899686520373</v>
      </c>
      <c r="D18" s="5">
        <f t="shared" si="3"/>
        <v>-0.11375661375661369</v>
      </c>
      <c r="E18" s="5">
        <f t="shared" si="3"/>
        <v>-0.60697887970615239</v>
      </c>
      <c r="G18" t="s">
        <v>31</v>
      </c>
      <c r="H18" s="5">
        <f t="shared" ref="H18:L20" si="4">H13/H8</f>
        <v>-0.10606060606060613</v>
      </c>
      <c r="I18" s="5">
        <f t="shared" si="4"/>
        <v>-0.2795698924731182</v>
      </c>
      <c r="J18" s="5">
        <f t="shared" si="4"/>
        <v>-0.18047337278106504</v>
      </c>
      <c r="K18" s="5">
        <f t="shared" si="4"/>
        <v>-0.58994708994708989</v>
      </c>
      <c r="L18" s="5">
        <f t="shared" si="4"/>
        <v>-0.40517241379310343</v>
      </c>
      <c r="O18" t="s">
        <v>31</v>
      </c>
      <c r="P18" s="5">
        <f t="shared" ref="P18:S20" si="5">P13/P8</f>
        <v>-8.1206496519721574E-2</v>
      </c>
      <c r="Q18" s="5">
        <f t="shared" si="5"/>
        <v>-0.155015197568389</v>
      </c>
      <c r="R18" s="5">
        <f t="shared" si="5"/>
        <v>-0.11081794195250649</v>
      </c>
      <c r="S18" s="5">
        <f t="shared" si="5"/>
        <v>-0.76097560975609757</v>
      </c>
    </row>
    <row r="19" spans="1:19" x14ac:dyDescent="0.3">
      <c r="A19" t="s">
        <v>32</v>
      </c>
      <c r="B19" s="5">
        <f t="shared" si="3"/>
        <v>-5.2631578947368453E-2</v>
      </c>
      <c r="C19" s="5">
        <f t="shared" si="3"/>
        <v>-3.943661971830982E-2</v>
      </c>
      <c r="D19" s="5">
        <f t="shared" si="3"/>
        <v>-4.7058823529411764E-2</v>
      </c>
      <c r="E19" s="5">
        <f t="shared" si="3"/>
        <v>1.085287846481876</v>
      </c>
      <c r="G19" t="s">
        <v>32</v>
      </c>
      <c r="H19" s="5">
        <f t="shared" si="4"/>
        <v>-5.99173553719008E-2</v>
      </c>
      <c r="I19" s="5">
        <f t="shared" si="4"/>
        <v>-2.7027027027026987E-2</v>
      </c>
      <c r="J19" s="5">
        <f t="shared" si="4"/>
        <v>-4.4117647058823463E-2</v>
      </c>
      <c r="K19" s="5">
        <f t="shared" si="4"/>
        <v>0.44217687074829942</v>
      </c>
      <c r="L19" s="5">
        <f t="shared" si="4"/>
        <v>-0.54545454545454553</v>
      </c>
      <c r="O19" t="s">
        <v>32</v>
      </c>
      <c r="P19" s="5">
        <f t="shared" si="5"/>
        <v>-6.4315352697095457E-2</v>
      </c>
      <c r="Q19" s="5">
        <f t="shared" si="5"/>
        <v>-4.8913043478260795E-2</v>
      </c>
      <c r="R19" s="5">
        <f t="shared" si="5"/>
        <v>-5.8823529411764705E-2</v>
      </c>
      <c r="S19" s="5">
        <f t="shared" si="5"/>
        <v>0.21379310344827601</v>
      </c>
    </row>
    <row r="20" spans="1:19" x14ac:dyDescent="0.3">
      <c r="A20" t="s">
        <v>33</v>
      </c>
      <c r="B20" s="5">
        <f t="shared" si="3"/>
        <v>-2.1466905187835346E-2</v>
      </c>
      <c r="C20" s="5">
        <f t="shared" si="3"/>
        <v>2.4154589371981022E-3</v>
      </c>
      <c r="D20" s="5">
        <f t="shared" si="3"/>
        <v>-1.0288065843621399E-2</v>
      </c>
      <c r="E20" s="5">
        <f t="shared" si="3"/>
        <v>6.3414634146341631E-2</v>
      </c>
      <c r="G20" t="s">
        <v>33</v>
      </c>
      <c r="H20" s="5">
        <f t="shared" si="4"/>
        <v>-3.3568904593639551E-2</v>
      </c>
      <c r="I20" s="5">
        <f t="shared" si="4"/>
        <v>-2.4630541871921529E-3</v>
      </c>
      <c r="J20" s="5">
        <f t="shared" si="4"/>
        <v>-2.0576131687242798E-2</v>
      </c>
      <c r="K20" s="5">
        <f t="shared" si="4"/>
        <v>0.34117647058823519</v>
      </c>
      <c r="L20" s="5"/>
      <c r="O20" t="s">
        <v>33</v>
      </c>
      <c r="P20" s="5">
        <f t="shared" si="5"/>
        <v>-3.2015065913371048E-2</v>
      </c>
      <c r="Q20" s="5">
        <f t="shared" si="5"/>
        <v>-9.4339622641509101E-3</v>
      </c>
      <c r="R20" s="5">
        <f t="shared" si="5"/>
        <v>-2.3012552301255113E-2</v>
      </c>
      <c r="S20" s="5">
        <f t="shared" si="5"/>
        <v>0.50827423167848684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0.14365999297506146</v>
      </c>
      <c r="H21" s="13"/>
      <c r="I21" s="13"/>
      <c r="J21" s="13"/>
      <c r="K21" s="5">
        <f>(SUM(K3:K5)-SUM(K8:K10))/SUM(K8:K10)</f>
        <v>2.272727272727277E-2</v>
      </c>
      <c r="L21" s="5">
        <f>(SUM(L3:L5)-SUM(L8:L10))/SUM(L8:L10)</f>
        <v>-0.41732283464566922</v>
      </c>
      <c r="P21" s="13"/>
      <c r="Q21" s="13"/>
      <c r="R21" s="13"/>
      <c r="S21" s="5">
        <f>(SUM(S3:S5)-SUM(S8:S10))/SUM(S8:S10)</f>
        <v>-0.10862186014935515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A00-000000000000}">
  <dimension ref="A1:S20"/>
  <sheetViews>
    <sheetView workbookViewId="0">
      <selection activeCell="O1" sqref="O1:S1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61.5</v>
      </c>
      <c r="C3" s="10">
        <v>49.1</v>
      </c>
      <c r="D3" s="10">
        <v>55.3</v>
      </c>
      <c r="E3" s="16">
        <v>7.37</v>
      </c>
      <c r="G3" t="s">
        <v>36</v>
      </c>
      <c r="H3" s="1">
        <v>61.8</v>
      </c>
      <c r="I3" s="1">
        <v>47.1</v>
      </c>
      <c r="J3" s="1">
        <v>54.5</v>
      </c>
      <c r="K3" s="1">
        <v>5.93</v>
      </c>
      <c r="L3" s="1">
        <v>0</v>
      </c>
      <c r="O3" t="s">
        <v>36</v>
      </c>
      <c r="P3">
        <v>56.3</v>
      </c>
      <c r="Q3">
        <v>48.4</v>
      </c>
      <c r="R3">
        <v>52.4</v>
      </c>
      <c r="S3">
        <v>3.09</v>
      </c>
    </row>
    <row r="4" spans="1:19" x14ac:dyDescent="0.3">
      <c r="A4" t="s">
        <v>37</v>
      </c>
      <c r="B4" s="10">
        <v>64.3</v>
      </c>
      <c r="C4" s="10">
        <v>52</v>
      </c>
      <c r="D4" s="10">
        <v>58.2</v>
      </c>
      <c r="E4" s="16">
        <v>9.59</v>
      </c>
      <c r="G4" t="s">
        <v>37</v>
      </c>
      <c r="H4" s="11">
        <v>63.5</v>
      </c>
      <c r="I4" s="11">
        <v>49.1</v>
      </c>
      <c r="J4" s="11">
        <v>56.3</v>
      </c>
      <c r="K4" s="17">
        <v>4.43</v>
      </c>
      <c r="L4" s="16">
        <v>0</v>
      </c>
      <c r="O4" t="s">
        <v>37</v>
      </c>
      <c r="P4">
        <v>60.6</v>
      </c>
      <c r="Q4">
        <v>51.8</v>
      </c>
      <c r="R4">
        <v>56.2</v>
      </c>
      <c r="S4">
        <v>3.9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0.70000000000000284</v>
      </c>
      <c r="C11" s="12">
        <f t="shared" si="0"/>
        <v>1.8000000000000043</v>
      </c>
      <c r="D11" s="12">
        <f t="shared" si="0"/>
        <v>1.1999999999999957</v>
      </c>
      <c r="E11" s="18">
        <f t="shared" si="0"/>
        <v>0.77000000000000046</v>
      </c>
      <c r="G11" t="s">
        <v>36</v>
      </c>
      <c r="H11" s="12">
        <f t="shared" ref="H11:L12" si="1">H3-H7</f>
        <v>-0.40000000000000568</v>
      </c>
      <c r="I11" s="12">
        <f t="shared" si="1"/>
        <v>0.20000000000000284</v>
      </c>
      <c r="J11" s="12">
        <f t="shared" si="1"/>
        <v>-0.10000000000000142</v>
      </c>
      <c r="K11" s="18">
        <f t="shared" si="1"/>
        <v>2.6899999999999995</v>
      </c>
      <c r="L11" s="16">
        <f t="shared" si="1"/>
        <v>0</v>
      </c>
      <c r="O11" t="s">
        <v>36</v>
      </c>
      <c r="P11" s="12">
        <f t="shared" ref="P11:S12" si="2">P3-P7</f>
        <v>-1.5</v>
      </c>
      <c r="Q11" s="12">
        <f t="shared" si="2"/>
        <v>0.60000000000000142</v>
      </c>
      <c r="R11" s="12">
        <f t="shared" si="2"/>
        <v>-0.39999999999999858</v>
      </c>
      <c r="S11" s="18">
        <f t="shared" si="2"/>
        <v>0.19999999999999973</v>
      </c>
    </row>
    <row r="12" spans="1:19" x14ac:dyDescent="0.3">
      <c r="A12" t="s">
        <v>37</v>
      </c>
      <c r="B12" s="12">
        <f t="shared" si="0"/>
        <v>0.39999999999999858</v>
      </c>
      <c r="C12" s="12">
        <f t="shared" si="0"/>
        <v>0.60000000000000142</v>
      </c>
      <c r="D12" s="12">
        <f t="shared" si="0"/>
        <v>0.5</v>
      </c>
      <c r="E12" s="18">
        <f t="shared" si="0"/>
        <v>3.0199999999999996</v>
      </c>
      <c r="G12" t="s">
        <v>37</v>
      </c>
      <c r="H12" s="12">
        <f t="shared" si="1"/>
        <v>-0.39999999999999858</v>
      </c>
      <c r="I12" s="12">
        <f t="shared" si="1"/>
        <v>-0.79999999999999716</v>
      </c>
      <c r="J12" s="12">
        <f t="shared" si="1"/>
        <v>-0.60000000000000142</v>
      </c>
      <c r="K12" s="18">
        <f t="shared" si="1"/>
        <v>-0.16999999999999993</v>
      </c>
      <c r="L12" s="16">
        <f t="shared" si="1"/>
        <v>0</v>
      </c>
      <c r="O12" t="s">
        <v>37</v>
      </c>
      <c r="P12" s="12">
        <f t="shared" si="2"/>
        <v>0.20000000000000284</v>
      </c>
      <c r="Q12" s="12">
        <f t="shared" si="2"/>
        <v>-0.10000000000000142</v>
      </c>
      <c r="R12" s="12">
        <f t="shared" si="2"/>
        <v>0</v>
      </c>
      <c r="S12" s="18">
        <f t="shared" si="2"/>
        <v>-0.2200000000000002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1.151315789473689E-2</v>
      </c>
      <c r="C15" s="5">
        <f t="shared" si="3"/>
        <v>3.8054968287526518E-2</v>
      </c>
      <c r="D15" s="5">
        <f t="shared" si="3"/>
        <v>2.2181146025877924E-2</v>
      </c>
      <c r="E15" s="5">
        <f t="shared" si="3"/>
        <v>0.11666666666666674</v>
      </c>
      <c r="G15" t="s">
        <v>36</v>
      </c>
      <c r="H15" s="5">
        <f t="shared" ref="H15:K16" si="4">H11/H7</f>
        <v>-6.4308681672026633E-3</v>
      </c>
      <c r="I15" s="5">
        <f t="shared" si="4"/>
        <v>4.2643923240938773E-3</v>
      </c>
      <c r="J15" s="5">
        <f t="shared" si="4"/>
        <v>-1.8315018315018575E-3</v>
      </c>
      <c r="K15" s="5">
        <f t="shared" si="4"/>
        <v>0.83024691358024671</v>
      </c>
      <c r="L15" s="5"/>
      <c r="O15" t="s">
        <v>36</v>
      </c>
      <c r="P15" s="5">
        <f t="shared" ref="P15:S16" si="5">P11/P7</f>
        <v>-2.5951557093425608E-2</v>
      </c>
      <c r="Q15" s="5">
        <f t="shared" si="5"/>
        <v>1.2552301255230157E-2</v>
      </c>
      <c r="R15" s="5">
        <f t="shared" si="5"/>
        <v>-7.5757575757575491E-3</v>
      </c>
      <c r="S15" s="5">
        <f t="shared" si="5"/>
        <v>6.9204152249134857E-2</v>
      </c>
    </row>
    <row r="16" spans="1:19" x14ac:dyDescent="0.3">
      <c r="A16" t="s">
        <v>37</v>
      </c>
      <c r="B16" s="5">
        <f t="shared" si="3"/>
        <v>6.2597809076682092E-3</v>
      </c>
      <c r="C16" s="5">
        <f t="shared" si="3"/>
        <v>1.1673151750972791E-2</v>
      </c>
      <c r="D16" s="5">
        <f t="shared" si="3"/>
        <v>8.6655112651646445E-3</v>
      </c>
      <c r="E16" s="5">
        <f t="shared" si="3"/>
        <v>0.45966514459665136</v>
      </c>
      <c r="G16" t="s">
        <v>37</v>
      </c>
      <c r="H16" s="5">
        <f t="shared" si="4"/>
        <v>-6.2597809076682092E-3</v>
      </c>
      <c r="I16" s="5">
        <f t="shared" si="4"/>
        <v>-1.6032064128256456E-2</v>
      </c>
      <c r="J16" s="5">
        <f t="shared" si="4"/>
        <v>-1.0544815465729374E-2</v>
      </c>
      <c r="K16" s="5">
        <f t="shared" si="4"/>
        <v>-3.6956521739130423E-2</v>
      </c>
      <c r="L16" s="5"/>
      <c r="O16" t="s">
        <v>37</v>
      </c>
      <c r="P16" s="5">
        <f t="shared" si="5"/>
        <v>3.3112582781457426E-3</v>
      </c>
      <c r="Q16" s="5">
        <f t="shared" si="5"/>
        <v>-1.9267822736031104E-3</v>
      </c>
      <c r="R16" s="5">
        <f t="shared" si="5"/>
        <v>0</v>
      </c>
      <c r="S16" s="5">
        <f t="shared" si="5"/>
        <v>-5.339805825242723E-2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0.28777524677296895</v>
      </c>
      <c r="H17" s="13"/>
      <c r="I17" s="13"/>
      <c r="J17" s="13"/>
      <c r="K17" s="5">
        <f>(SUM(K3:K4)-SUM(K7:K8))/SUM(K7:K8)</f>
        <v>0.3214285714285714</v>
      </c>
      <c r="L17" s="5"/>
      <c r="P17" s="13"/>
      <c r="Q17" s="13"/>
      <c r="R17" s="13"/>
      <c r="S17" s="5">
        <f>(SUM(S3:S4)-SUM(S7:S8))/SUM(S7:S8)</f>
        <v>-2.8530670470755456E-3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B00-000000000000}">
  <dimension ref="A1:S25"/>
  <sheetViews>
    <sheetView topLeftCell="E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61.5</v>
      </c>
      <c r="C3" s="2">
        <v>50.5</v>
      </c>
      <c r="D3" s="2">
        <v>56</v>
      </c>
      <c r="E3" s="2">
        <v>9.49</v>
      </c>
      <c r="G3" t="s">
        <v>6</v>
      </c>
      <c r="H3" s="4">
        <v>56.7</v>
      </c>
      <c r="I3" s="4">
        <v>49.4</v>
      </c>
      <c r="J3" s="4">
        <v>53</v>
      </c>
      <c r="K3" s="4">
        <v>11.02</v>
      </c>
      <c r="L3" s="4">
        <v>0</v>
      </c>
      <c r="O3" t="s">
        <v>6</v>
      </c>
      <c r="P3" s="4">
        <v>57.8</v>
      </c>
      <c r="Q3" s="4">
        <v>51.9</v>
      </c>
      <c r="R3" s="4">
        <v>54.9</v>
      </c>
      <c r="S3" s="4">
        <v>12.53</v>
      </c>
    </row>
    <row r="4" spans="1:19" x14ac:dyDescent="0.3">
      <c r="A4" t="s">
        <v>7</v>
      </c>
      <c r="B4" s="2">
        <v>57.4</v>
      </c>
      <c r="C4" s="2">
        <v>47.6</v>
      </c>
      <c r="D4" s="2">
        <v>52.5</v>
      </c>
      <c r="E4" s="2">
        <v>18.36</v>
      </c>
      <c r="G4" t="s">
        <v>7</v>
      </c>
      <c r="H4" s="4">
        <v>55.5</v>
      </c>
      <c r="I4" s="4">
        <v>44.4</v>
      </c>
      <c r="J4" s="4">
        <v>50</v>
      </c>
      <c r="K4" s="4">
        <v>13.01</v>
      </c>
      <c r="L4" s="4">
        <v>0</v>
      </c>
      <c r="O4" t="s">
        <v>7</v>
      </c>
      <c r="P4" s="4">
        <v>57.2</v>
      </c>
      <c r="Q4" s="4">
        <v>48.8</v>
      </c>
      <c r="R4" s="4">
        <v>53</v>
      </c>
      <c r="S4" s="4">
        <v>16.64</v>
      </c>
    </row>
    <row r="5" spans="1:19" x14ac:dyDescent="0.3">
      <c r="A5" t="s">
        <v>8</v>
      </c>
      <c r="B5" s="2">
        <v>50.8</v>
      </c>
      <c r="C5" s="2">
        <v>39.5</v>
      </c>
      <c r="D5" s="2">
        <v>45.1</v>
      </c>
      <c r="E5" s="2">
        <v>15.43</v>
      </c>
      <c r="G5" t="s">
        <v>8</v>
      </c>
      <c r="H5" s="4">
        <v>47.2</v>
      </c>
      <c r="I5" s="4">
        <v>37.299999999999997</v>
      </c>
      <c r="J5" s="4">
        <v>42.2</v>
      </c>
      <c r="K5" s="4">
        <v>11.78</v>
      </c>
      <c r="L5" s="4">
        <v>0</v>
      </c>
      <c r="O5" t="s">
        <v>8</v>
      </c>
      <c r="P5" s="4">
        <v>51.5</v>
      </c>
      <c r="Q5" s="4">
        <v>41.3</v>
      </c>
      <c r="R5" s="4">
        <v>46.4</v>
      </c>
      <c r="S5" s="4">
        <v>15.86</v>
      </c>
    </row>
    <row r="6" spans="1:19" x14ac:dyDescent="0.3">
      <c r="A6" t="s">
        <v>9</v>
      </c>
      <c r="B6" s="4">
        <v>36.299999999999997</v>
      </c>
      <c r="C6" s="4">
        <v>26.2</v>
      </c>
      <c r="D6" s="4">
        <v>31.3</v>
      </c>
      <c r="E6" s="4">
        <v>13.99</v>
      </c>
      <c r="G6" t="s">
        <v>9</v>
      </c>
      <c r="H6" s="4">
        <v>26</v>
      </c>
      <c r="I6" s="4">
        <v>12.7</v>
      </c>
      <c r="J6" s="4">
        <v>19.399999999999999</v>
      </c>
      <c r="K6" s="4">
        <v>3.4</v>
      </c>
      <c r="L6" s="4">
        <v>64.099999999999994</v>
      </c>
      <c r="O6" t="s">
        <v>9</v>
      </c>
      <c r="P6" s="4">
        <v>35</v>
      </c>
      <c r="Q6" s="4">
        <v>26.5</v>
      </c>
      <c r="R6" s="4">
        <v>30.7</v>
      </c>
      <c r="S6" s="4">
        <v>2.89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-2.7000000000000028</v>
      </c>
      <c r="C15" s="1">
        <f t="shared" si="0"/>
        <v>-1.2999999999999972</v>
      </c>
      <c r="D15" s="1">
        <f t="shared" si="0"/>
        <v>-1.8999999999999986</v>
      </c>
      <c r="E15" s="1">
        <f t="shared" si="0"/>
        <v>-0.32000000000000028</v>
      </c>
      <c r="G15" t="s">
        <v>6</v>
      </c>
      <c r="H15" s="1">
        <f t="shared" ref="H15:L18" si="1">H3-H9</f>
        <v>-6</v>
      </c>
      <c r="I15" s="1">
        <f t="shared" si="1"/>
        <v>0.5</v>
      </c>
      <c r="J15" s="1">
        <f t="shared" si="1"/>
        <v>-2.8999999999999986</v>
      </c>
      <c r="K15" s="1">
        <f t="shared" si="1"/>
        <v>5.2899999999999991</v>
      </c>
      <c r="L15" s="1">
        <f t="shared" si="1"/>
        <v>0</v>
      </c>
      <c r="O15" t="s">
        <v>6</v>
      </c>
      <c r="P15" s="1">
        <f t="shared" ref="P15:S18" si="2">P3-P9</f>
        <v>-4.1000000000000014</v>
      </c>
      <c r="Q15" s="1">
        <f t="shared" si="2"/>
        <v>-0.60000000000000142</v>
      </c>
      <c r="R15" s="1">
        <f t="shared" si="2"/>
        <v>-2.3000000000000043</v>
      </c>
      <c r="S15" s="1">
        <f t="shared" si="2"/>
        <v>5.6599999999999993</v>
      </c>
    </row>
    <row r="16" spans="1:19" x14ac:dyDescent="0.3">
      <c r="A16" t="s">
        <v>7</v>
      </c>
      <c r="B16" s="1">
        <f t="shared" si="0"/>
        <v>-1.1000000000000014</v>
      </c>
      <c r="C16" s="1">
        <f t="shared" si="0"/>
        <v>1.1000000000000014</v>
      </c>
      <c r="D16" s="1">
        <f t="shared" si="0"/>
        <v>0</v>
      </c>
      <c r="E16" s="1">
        <f t="shared" si="0"/>
        <v>4.57</v>
      </c>
      <c r="G16" t="s">
        <v>7</v>
      </c>
      <c r="H16" s="1">
        <f t="shared" si="1"/>
        <v>-0.20000000000000284</v>
      </c>
      <c r="I16" s="1">
        <f t="shared" si="1"/>
        <v>0</v>
      </c>
      <c r="J16" s="1">
        <f t="shared" si="1"/>
        <v>0.10000000000000142</v>
      </c>
      <c r="K16" s="1">
        <f t="shared" si="1"/>
        <v>4.3699999999999992</v>
      </c>
      <c r="L16" s="1">
        <f t="shared" si="1"/>
        <v>0</v>
      </c>
      <c r="O16" t="s">
        <v>7</v>
      </c>
      <c r="P16" s="1">
        <f t="shared" si="2"/>
        <v>-0.59999999999999432</v>
      </c>
      <c r="Q16" s="1">
        <f t="shared" si="2"/>
        <v>0.59999999999999432</v>
      </c>
      <c r="R16" s="1">
        <f t="shared" si="2"/>
        <v>0.10000000000000142</v>
      </c>
      <c r="S16" s="43">
        <f t="shared" si="2"/>
        <v>4.8900000000000006</v>
      </c>
    </row>
    <row r="17" spans="1:19" x14ac:dyDescent="0.3">
      <c r="A17" t="s">
        <v>8</v>
      </c>
      <c r="B17" s="1">
        <f t="shared" si="0"/>
        <v>9.9999999999994316E-2</v>
      </c>
      <c r="C17" s="1">
        <f t="shared" si="0"/>
        <v>-0.39999999999999858</v>
      </c>
      <c r="D17" s="1">
        <f t="shared" si="0"/>
        <v>-0.19999999999999574</v>
      </c>
      <c r="E17" s="1">
        <f t="shared" si="0"/>
        <v>-3.7899999999999991</v>
      </c>
      <c r="G17" t="s">
        <v>8</v>
      </c>
      <c r="H17" s="1">
        <f t="shared" si="1"/>
        <v>0.30000000000000426</v>
      </c>
      <c r="I17" s="1">
        <f t="shared" si="1"/>
        <v>-0.5</v>
      </c>
      <c r="J17" s="1">
        <f t="shared" si="1"/>
        <v>-0.19999999999999574</v>
      </c>
      <c r="K17" s="1">
        <f t="shared" si="1"/>
        <v>3.1499999999999986</v>
      </c>
      <c r="L17" s="1">
        <f t="shared" si="1"/>
        <v>-0.8</v>
      </c>
      <c r="O17" t="s">
        <v>8</v>
      </c>
      <c r="P17" s="1">
        <f t="shared" si="2"/>
        <v>1</v>
      </c>
      <c r="Q17" s="1">
        <f t="shared" si="2"/>
        <v>-0.30000000000000426</v>
      </c>
      <c r="R17" s="1">
        <f t="shared" si="2"/>
        <v>0.29999999999999716</v>
      </c>
      <c r="S17" s="43">
        <f t="shared" si="2"/>
        <v>2.91</v>
      </c>
    </row>
    <row r="18" spans="1:19" x14ac:dyDescent="0.3">
      <c r="A18" t="s">
        <v>9</v>
      </c>
      <c r="B18" s="1">
        <f t="shared" si="0"/>
        <v>-6.9000000000000057</v>
      </c>
      <c r="C18" s="1">
        <f t="shared" si="0"/>
        <v>-7.4000000000000021</v>
      </c>
      <c r="D18" s="1">
        <f t="shared" si="0"/>
        <v>-7.0999999999999979</v>
      </c>
      <c r="E18" s="1">
        <f t="shared" si="0"/>
        <v>-2.6399999999999988</v>
      </c>
      <c r="G18" t="s">
        <v>9</v>
      </c>
      <c r="H18" s="1">
        <f t="shared" si="1"/>
        <v>-11.799999999999997</v>
      </c>
      <c r="I18" s="1">
        <f t="shared" si="1"/>
        <v>-16.400000000000002</v>
      </c>
      <c r="J18" s="1">
        <f t="shared" si="1"/>
        <v>-14</v>
      </c>
      <c r="K18" s="1">
        <f t="shared" si="1"/>
        <v>-2.5900000000000003</v>
      </c>
      <c r="L18" s="1">
        <f t="shared" si="1"/>
        <v>50.999999999999993</v>
      </c>
      <c r="O18" t="s">
        <v>9</v>
      </c>
      <c r="P18" s="1">
        <f t="shared" si="2"/>
        <v>-8.7000000000000028</v>
      </c>
      <c r="Q18" s="1">
        <f t="shared" si="2"/>
        <v>-8.7000000000000028</v>
      </c>
      <c r="R18" s="43">
        <f t="shared" si="2"/>
        <v>-8.8000000000000007</v>
      </c>
      <c r="S18" s="43">
        <f t="shared" si="2"/>
        <v>-6.8899999999999988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-4.205607476635518E-2</v>
      </c>
      <c r="C21" s="5">
        <f t="shared" si="3"/>
        <v>-2.5096525096525043E-2</v>
      </c>
      <c r="D21" s="5">
        <f t="shared" si="3"/>
        <v>-3.2815198618307402E-2</v>
      </c>
      <c r="E21" s="5">
        <f t="shared" si="3"/>
        <v>-3.2619775739041824E-2</v>
      </c>
      <c r="G21" t="s">
        <v>6</v>
      </c>
      <c r="H21" s="5">
        <f t="shared" ref="H21:K24" si="4">H15/H9</f>
        <v>-9.569377990430622E-2</v>
      </c>
      <c r="I21" s="5">
        <f t="shared" si="4"/>
        <v>1.0224948875255624E-2</v>
      </c>
      <c r="J21" s="5">
        <f t="shared" si="4"/>
        <v>-5.1878354203935578E-2</v>
      </c>
      <c r="K21" s="5">
        <f t="shared" si="4"/>
        <v>0.92321116928446745</v>
      </c>
      <c r="L21" s="5"/>
      <c r="O21" t="s">
        <v>6</v>
      </c>
      <c r="P21" s="5">
        <f t="shared" ref="P21:S24" si="5">P15/P9</f>
        <v>-6.6235864297253658E-2</v>
      </c>
      <c r="Q21" s="5">
        <f t="shared" si="5"/>
        <v>-1.1428571428571456E-2</v>
      </c>
      <c r="R21" s="44">
        <f t="shared" si="5"/>
        <v>-4.0209790209790285E-2</v>
      </c>
      <c r="S21" s="44">
        <f t="shared" si="5"/>
        <v>0.82387190684133904</v>
      </c>
    </row>
    <row r="22" spans="1:19" x14ac:dyDescent="0.3">
      <c r="A22" t="s">
        <v>7</v>
      </c>
      <c r="B22" s="5">
        <f t="shared" si="3"/>
        <v>-1.8803418803418827E-2</v>
      </c>
      <c r="C22" s="5">
        <f t="shared" si="3"/>
        <v>2.3655913978494654E-2</v>
      </c>
      <c r="D22" s="5">
        <f t="shared" si="3"/>
        <v>0</v>
      </c>
      <c r="E22" s="5">
        <f t="shared" si="3"/>
        <v>0.33139956490210304</v>
      </c>
      <c r="G22" t="s">
        <v>7</v>
      </c>
      <c r="H22" s="5">
        <f t="shared" si="4"/>
        <v>-3.5906642728905356E-3</v>
      </c>
      <c r="I22" s="5">
        <f t="shared" si="4"/>
        <v>0</v>
      </c>
      <c r="J22" s="5">
        <f t="shared" si="4"/>
        <v>2.0040080160320926E-3</v>
      </c>
      <c r="K22" s="5">
        <f t="shared" si="4"/>
        <v>0.50578703703703687</v>
      </c>
      <c r="L22" s="5"/>
      <c r="O22" t="s">
        <v>7</v>
      </c>
      <c r="P22" s="5">
        <f t="shared" si="5"/>
        <v>-1.0380622837370145E-2</v>
      </c>
      <c r="Q22" s="5">
        <f t="shared" si="5"/>
        <v>1.2448132780082869E-2</v>
      </c>
      <c r="R22" s="44">
        <f t="shared" si="5"/>
        <v>1.8903591682419929E-3</v>
      </c>
      <c r="S22" s="44">
        <f t="shared" si="5"/>
        <v>0.4161702127659575</v>
      </c>
    </row>
    <row r="23" spans="1:19" x14ac:dyDescent="0.3">
      <c r="A23" t="s">
        <v>8</v>
      </c>
      <c r="B23" s="5">
        <f t="shared" si="3"/>
        <v>1.9723865877710909E-3</v>
      </c>
      <c r="C23" s="5">
        <f t="shared" si="3"/>
        <v>-1.0025062656641569E-2</v>
      </c>
      <c r="D23" s="5">
        <f t="shared" si="3"/>
        <v>-4.4150110375275001E-3</v>
      </c>
      <c r="E23" s="5">
        <f t="shared" si="3"/>
        <v>-0.19719042663891775</v>
      </c>
      <c r="G23" t="s">
        <v>8</v>
      </c>
      <c r="H23" s="5">
        <f t="shared" si="4"/>
        <v>6.3965884861408159E-3</v>
      </c>
      <c r="I23" s="5">
        <f t="shared" si="4"/>
        <v>-1.3227513227513229E-2</v>
      </c>
      <c r="J23" s="5">
        <f t="shared" si="4"/>
        <v>-4.7169811320753709E-3</v>
      </c>
      <c r="K23" s="5">
        <f t="shared" si="4"/>
        <v>0.3650057937427576</v>
      </c>
      <c r="L23" s="5">
        <f>L17/L11</f>
        <v>-1</v>
      </c>
      <c r="O23" t="s">
        <v>8</v>
      </c>
      <c r="P23" s="5">
        <f t="shared" si="5"/>
        <v>1.9801980198019802E-2</v>
      </c>
      <c r="Q23" s="5">
        <f t="shared" si="5"/>
        <v>-7.2115384615385634E-3</v>
      </c>
      <c r="R23" s="44">
        <f t="shared" si="5"/>
        <v>6.5075921908893091E-3</v>
      </c>
      <c r="S23" s="44">
        <f t="shared" si="5"/>
        <v>0.22471042471042474</v>
      </c>
    </row>
    <row r="24" spans="1:19" x14ac:dyDescent="0.3">
      <c r="A24" t="s">
        <v>9</v>
      </c>
      <c r="B24" s="5">
        <f t="shared" si="3"/>
        <v>-0.15972222222222235</v>
      </c>
      <c r="C24" s="5">
        <f t="shared" si="3"/>
        <v>-0.22023809523809529</v>
      </c>
      <c r="D24" s="5">
        <f t="shared" si="3"/>
        <v>-0.18489583333333329</v>
      </c>
      <c r="E24" s="5">
        <f t="shared" si="3"/>
        <v>-0.15874924834636192</v>
      </c>
      <c r="G24" t="s">
        <v>9</v>
      </c>
      <c r="H24" s="5">
        <f t="shared" si="4"/>
        <v>-0.3121693121693121</v>
      </c>
      <c r="I24" s="5">
        <f t="shared" si="4"/>
        <v>-0.56357388316151202</v>
      </c>
      <c r="J24" s="5">
        <f t="shared" si="4"/>
        <v>-0.41916167664670662</v>
      </c>
      <c r="K24" s="5">
        <f t="shared" si="4"/>
        <v>-0.43238731218697835</v>
      </c>
      <c r="L24" s="5">
        <f>L18/L12</f>
        <v>3.893129770992366</v>
      </c>
      <c r="O24" t="s">
        <v>9</v>
      </c>
      <c r="P24" s="5">
        <f t="shared" si="5"/>
        <v>-0.19908466819221973</v>
      </c>
      <c r="Q24" s="5">
        <f t="shared" si="5"/>
        <v>-0.24715909090909097</v>
      </c>
      <c r="R24" s="44">
        <f t="shared" si="5"/>
        <v>-0.2227848101265823</v>
      </c>
      <c r="S24" s="44">
        <f t="shared" si="5"/>
        <v>-0.70449897750511237</v>
      </c>
    </row>
    <row r="25" spans="1:19" x14ac:dyDescent="0.3">
      <c r="A25" t="s">
        <v>15</v>
      </c>
      <c r="E25" s="5">
        <f>(SUM(E3:E6)-SUM(E9:E12))/SUM(E9:E12)</f>
        <v>-3.6669470142977285E-2</v>
      </c>
      <c r="K25" s="5">
        <f>(SUM(K3:K6)-SUM(K9:K12))/SUM(K9:K12)</f>
        <v>0.35253535701966188</v>
      </c>
      <c r="L25" s="5">
        <f>(SUM(L3:L6)-SUM(L9:L12))/SUM(L9:L12)</f>
        <v>3.6115107913669062</v>
      </c>
      <c r="S25" s="5">
        <f>(SUM(S3:S6)-SUM(S9:S12))/SUM(S9:S12)</f>
        <v>0.1588875453446191</v>
      </c>
    </row>
  </sheetData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C00-000000000000}">
  <dimension ref="A1:S21"/>
  <sheetViews>
    <sheetView topLeftCell="E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42.3</v>
      </c>
      <c r="C3" s="10">
        <v>33.700000000000003</v>
      </c>
      <c r="D3" s="10">
        <v>38</v>
      </c>
      <c r="E3" s="16">
        <v>31.53</v>
      </c>
      <c r="G3" t="s">
        <v>16</v>
      </c>
      <c r="H3" s="11">
        <v>37.700000000000003</v>
      </c>
      <c r="I3" s="11">
        <v>30.5</v>
      </c>
      <c r="J3" s="11">
        <v>34.1</v>
      </c>
      <c r="K3" s="17">
        <v>9.3699999999999992</v>
      </c>
      <c r="L3" s="16">
        <v>25.4</v>
      </c>
      <c r="O3" t="s">
        <v>16</v>
      </c>
      <c r="P3">
        <v>43.8</v>
      </c>
      <c r="Q3">
        <v>35.1</v>
      </c>
      <c r="R3">
        <v>39.5</v>
      </c>
      <c r="S3">
        <v>11.87</v>
      </c>
    </row>
    <row r="4" spans="1:19" x14ac:dyDescent="0.3">
      <c r="A4" t="s">
        <v>17</v>
      </c>
      <c r="B4" s="10">
        <v>38.700000000000003</v>
      </c>
      <c r="C4" s="10">
        <v>31.6</v>
      </c>
      <c r="D4" s="10">
        <v>35.200000000000003</v>
      </c>
      <c r="E4" s="16">
        <v>18.37</v>
      </c>
      <c r="G4" t="s">
        <v>17</v>
      </c>
      <c r="H4" s="11">
        <v>34.700000000000003</v>
      </c>
      <c r="I4" s="11">
        <v>27.3</v>
      </c>
      <c r="J4" s="11">
        <v>31</v>
      </c>
      <c r="K4" s="17">
        <v>6.25</v>
      </c>
      <c r="L4" s="16">
        <v>27.5</v>
      </c>
      <c r="O4" t="s">
        <v>17</v>
      </c>
      <c r="P4">
        <v>39.700000000000003</v>
      </c>
      <c r="Q4">
        <v>32</v>
      </c>
      <c r="R4">
        <v>35.9</v>
      </c>
      <c r="S4">
        <v>7.13</v>
      </c>
    </row>
    <row r="5" spans="1:19" x14ac:dyDescent="0.3">
      <c r="A5" t="s">
        <v>18</v>
      </c>
      <c r="B5" s="10">
        <v>40.4</v>
      </c>
      <c r="C5" s="10">
        <v>32</v>
      </c>
      <c r="D5" s="10">
        <v>36.200000000000003</v>
      </c>
      <c r="E5" s="16">
        <v>11.05</v>
      </c>
      <c r="G5" t="s">
        <v>18</v>
      </c>
      <c r="H5" s="11">
        <v>29.8</v>
      </c>
      <c r="I5" s="11">
        <v>20.399999999999999</v>
      </c>
      <c r="J5" s="11">
        <v>25.1</v>
      </c>
      <c r="K5" s="17">
        <v>3.02</v>
      </c>
      <c r="L5" s="16">
        <v>18.100000000000001</v>
      </c>
      <c r="O5" t="s">
        <v>18</v>
      </c>
      <c r="P5">
        <v>38.6</v>
      </c>
      <c r="Q5">
        <v>30.9</v>
      </c>
      <c r="R5">
        <v>34.799999999999997</v>
      </c>
      <c r="S5">
        <v>3.18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2.5</v>
      </c>
      <c r="C13" s="12">
        <f t="shared" si="0"/>
        <v>2.8000000000000043</v>
      </c>
      <c r="D13" s="12">
        <f t="shared" si="0"/>
        <v>2.7000000000000028</v>
      </c>
      <c r="E13" s="18">
        <f t="shared" si="0"/>
        <v>17.3</v>
      </c>
      <c r="G13" t="s">
        <v>16</v>
      </c>
      <c r="H13" s="12">
        <f t="shared" ref="H13:L15" si="1">H3-H8</f>
        <v>3.6000000000000014</v>
      </c>
      <c r="I13" s="12">
        <f t="shared" si="1"/>
        <v>4.8999999999999986</v>
      </c>
      <c r="J13" s="12">
        <f t="shared" si="1"/>
        <v>4.2000000000000028</v>
      </c>
      <c r="K13" s="18">
        <f t="shared" si="1"/>
        <v>3.5299999999999994</v>
      </c>
      <c r="L13" s="16">
        <f t="shared" si="1"/>
        <v>9.7999999999999989</v>
      </c>
      <c r="O13" t="s">
        <v>16</v>
      </c>
      <c r="P13" s="12">
        <f t="shared" ref="P13:S15" si="2">P3-P8</f>
        <v>2.8999999999999986</v>
      </c>
      <c r="Q13" s="12">
        <f t="shared" si="2"/>
        <v>2.2000000000000028</v>
      </c>
      <c r="R13" s="12">
        <f t="shared" si="2"/>
        <v>2.6000000000000014</v>
      </c>
      <c r="S13" s="18">
        <f t="shared" si="2"/>
        <v>3.0199999999999996</v>
      </c>
    </row>
    <row r="14" spans="1:19" x14ac:dyDescent="0.3">
      <c r="A14" t="s">
        <v>17</v>
      </c>
      <c r="B14" s="12">
        <f t="shared" si="0"/>
        <v>-1</v>
      </c>
      <c r="C14" s="12">
        <f t="shared" si="0"/>
        <v>1.5</v>
      </c>
      <c r="D14" s="12">
        <f t="shared" si="0"/>
        <v>0.30000000000000426</v>
      </c>
      <c r="E14" s="18">
        <f t="shared" si="0"/>
        <v>2.9700000000000006</v>
      </c>
      <c r="G14" t="s">
        <v>17</v>
      </c>
      <c r="H14" s="12">
        <f t="shared" si="1"/>
        <v>1.9000000000000057</v>
      </c>
      <c r="I14" s="12">
        <f t="shared" si="1"/>
        <v>3.6000000000000014</v>
      </c>
      <c r="J14" s="12">
        <f t="shared" si="1"/>
        <v>2.6999999999999993</v>
      </c>
      <c r="K14" s="18">
        <f t="shared" si="1"/>
        <v>0.90000000000000036</v>
      </c>
      <c r="L14" s="16">
        <f t="shared" si="1"/>
        <v>-0.19999999999999929</v>
      </c>
      <c r="O14" t="s">
        <v>17</v>
      </c>
      <c r="P14" s="12">
        <f t="shared" si="2"/>
        <v>-0.79999999999999716</v>
      </c>
      <c r="Q14" s="12">
        <f t="shared" si="2"/>
        <v>-0.29999999999999716</v>
      </c>
      <c r="R14" s="12">
        <f t="shared" si="2"/>
        <v>-0.5</v>
      </c>
      <c r="S14" s="18">
        <f t="shared" si="2"/>
        <v>-1.2500000000000009</v>
      </c>
    </row>
    <row r="15" spans="1:19" x14ac:dyDescent="0.3">
      <c r="A15" t="s">
        <v>18</v>
      </c>
      <c r="B15" s="12">
        <f t="shared" si="0"/>
        <v>-0.39999999999999858</v>
      </c>
      <c r="C15" s="12">
        <f t="shared" si="0"/>
        <v>1.3000000000000007</v>
      </c>
      <c r="D15" s="12">
        <f t="shared" si="0"/>
        <v>0.40000000000000568</v>
      </c>
      <c r="E15" s="18">
        <f t="shared" si="0"/>
        <v>0.52000000000000135</v>
      </c>
      <c r="G15" t="s">
        <v>18</v>
      </c>
      <c r="H15" s="12">
        <f t="shared" si="1"/>
        <v>-5.4000000000000021</v>
      </c>
      <c r="I15" s="12">
        <f t="shared" si="1"/>
        <v>-4.5</v>
      </c>
      <c r="J15" s="12">
        <f t="shared" si="1"/>
        <v>-5</v>
      </c>
      <c r="K15" s="18">
        <f t="shared" si="1"/>
        <v>-1.1099999999999999</v>
      </c>
      <c r="L15" s="16">
        <f t="shared" si="1"/>
        <v>1.3000000000000007</v>
      </c>
      <c r="O15" t="s">
        <v>18</v>
      </c>
      <c r="P15" s="12">
        <f t="shared" si="2"/>
        <v>-2.6999999999999957</v>
      </c>
      <c r="Q15" s="12">
        <f t="shared" si="2"/>
        <v>-1.2000000000000028</v>
      </c>
      <c r="R15" s="12">
        <f t="shared" si="2"/>
        <v>-1.9000000000000057</v>
      </c>
      <c r="S15" s="18">
        <f t="shared" si="2"/>
        <v>-3.31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6.2814070351758802E-2</v>
      </c>
      <c r="C18" s="5">
        <f t="shared" si="3"/>
        <v>9.0614886731391731E-2</v>
      </c>
      <c r="D18" s="5">
        <f t="shared" si="3"/>
        <v>7.648725212464598E-2</v>
      </c>
      <c r="E18" s="5">
        <f t="shared" si="3"/>
        <v>1.2157413914265636</v>
      </c>
      <c r="G18" t="s">
        <v>16</v>
      </c>
      <c r="H18" s="5">
        <f t="shared" ref="H18:L20" si="4">H13/H8</f>
        <v>0.10557184750733141</v>
      </c>
      <c r="I18" s="5">
        <f t="shared" si="4"/>
        <v>0.19140624999999994</v>
      </c>
      <c r="J18" s="5">
        <f t="shared" si="4"/>
        <v>0.14046822742474926</v>
      </c>
      <c r="K18" s="5">
        <f t="shared" si="4"/>
        <v>0.60445205479452047</v>
      </c>
      <c r="L18" s="5">
        <f t="shared" si="4"/>
        <v>0.62820512820512819</v>
      </c>
      <c r="O18" t="s">
        <v>16</v>
      </c>
      <c r="P18" s="5">
        <f t="shared" ref="P18:S20" si="5">P13/P8</f>
        <v>7.0904645476772582E-2</v>
      </c>
      <c r="Q18" s="5">
        <f t="shared" si="5"/>
        <v>6.6869300911854196E-2</v>
      </c>
      <c r="R18" s="5">
        <f t="shared" si="5"/>
        <v>7.0460704607046107E-2</v>
      </c>
      <c r="S18" s="5">
        <f t="shared" si="5"/>
        <v>0.34124293785310733</v>
      </c>
    </row>
    <row r="19" spans="1:19" x14ac:dyDescent="0.3">
      <c r="A19" t="s">
        <v>17</v>
      </c>
      <c r="B19" s="5">
        <f t="shared" si="3"/>
        <v>-2.5188916876574305E-2</v>
      </c>
      <c r="C19" s="5">
        <f t="shared" si="3"/>
        <v>4.9833887043189369E-2</v>
      </c>
      <c r="D19" s="5">
        <f t="shared" si="3"/>
        <v>8.5959885386820718E-3</v>
      </c>
      <c r="E19" s="5">
        <f t="shared" si="3"/>
        <v>0.19285714285714289</v>
      </c>
      <c r="G19" t="s">
        <v>17</v>
      </c>
      <c r="H19" s="5">
        <f t="shared" si="4"/>
        <v>5.7926829268292859E-2</v>
      </c>
      <c r="I19" s="5">
        <f t="shared" si="4"/>
        <v>0.15189873417721525</v>
      </c>
      <c r="J19" s="5">
        <f t="shared" si="4"/>
        <v>9.5406360424028239E-2</v>
      </c>
      <c r="K19" s="5">
        <f t="shared" si="4"/>
        <v>0.16822429906542063</v>
      </c>
      <c r="L19" s="5">
        <f t="shared" si="4"/>
        <v>-7.2202166064981692E-3</v>
      </c>
      <c r="O19" t="s">
        <v>17</v>
      </c>
      <c r="P19" s="5">
        <f t="shared" si="5"/>
        <v>-1.9753086419753017E-2</v>
      </c>
      <c r="Q19" s="5">
        <f t="shared" si="5"/>
        <v>-9.2879256965943402E-3</v>
      </c>
      <c r="R19" s="5">
        <f t="shared" si="5"/>
        <v>-1.3736263736263736E-2</v>
      </c>
      <c r="S19" s="5">
        <f t="shared" si="5"/>
        <v>-0.14916467780429604</v>
      </c>
    </row>
    <row r="20" spans="1:19" x14ac:dyDescent="0.3">
      <c r="A20" t="s">
        <v>18</v>
      </c>
      <c r="B20" s="5">
        <f t="shared" si="3"/>
        <v>-9.8039215686274161E-3</v>
      </c>
      <c r="C20" s="5">
        <f t="shared" si="3"/>
        <v>4.2345276872964195E-2</v>
      </c>
      <c r="D20" s="5">
        <f t="shared" si="3"/>
        <v>1.1173184357542059E-2</v>
      </c>
      <c r="E20" s="5">
        <f t="shared" si="3"/>
        <v>4.9382716049382845E-2</v>
      </c>
      <c r="G20" t="s">
        <v>18</v>
      </c>
      <c r="H20" s="5">
        <f t="shared" si="4"/>
        <v>-0.15340909090909097</v>
      </c>
      <c r="I20" s="5">
        <f t="shared" si="4"/>
        <v>-0.18072289156626506</v>
      </c>
      <c r="J20" s="5">
        <f t="shared" si="4"/>
        <v>-0.16611295681063123</v>
      </c>
      <c r="K20" s="5">
        <f t="shared" si="4"/>
        <v>-0.26876513317191281</v>
      </c>
      <c r="L20" s="5">
        <f>L15/L10</f>
        <v>7.7380952380952425E-2</v>
      </c>
      <c r="O20" t="s">
        <v>18</v>
      </c>
      <c r="P20" s="5">
        <f t="shared" si="5"/>
        <v>-6.5375302663438162E-2</v>
      </c>
      <c r="Q20" s="5">
        <f t="shared" si="5"/>
        <v>-3.7383177570093545E-2</v>
      </c>
      <c r="R20" s="5">
        <f t="shared" si="5"/>
        <v>-5.1771117166212688E-2</v>
      </c>
      <c r="S20" s="5">
        <f t="shared" si="5"/>
        <v>-0.51001540832049308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0.51767928286852583</v>
      </c>
      <c r="H21" s="13"/>
      <c r="I21" s="13"/>
      <c r="J21" s="13"/>
      <c r="K21" s="5">
        <f>(SUM(K3:K5)-SUM(K8:K10))/SUM(K8:K10)</f>
        <v>0.21671018276762405</v>
      </c>
      <c r="L21" s="5">
        <f>(SUM(L3:L5)-SUM(L8:L10))/SUM(L8:L10)</f>
        <v>0.18136439267886867</v>
      </c>
      <c r="P21" s="13"/>
      <c r="Q21" s="13"/>
      <c r="R21" s="13"/>
      <c r="S21" s="5">
        <f>(SUM(S3:S5)-SUM(S8:S10))/SUM(S8:S10)</f>
        <v>-6.4924114671163546E-2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65.400000000000006</v>
      </c>
      <c r="C3" s="10">
        <v>45.5</v>
      </c>
      <c r="D3" s="10">
        <v>55.5</v>
      </c>
      <c r="E3" s="16">
        <v>5.37</v>
      </c>
      <c r="G3" t="s">
        <v>36</v>
      </c>
      <c r="H3" s="1">
        <v>61.2</v>
      </c>
      <c r="I3" s="1">
        <v>45.9</v>
      </c>
      <c r="J3" s="1">
        <v>53.6</v>
      </c>
      <c r="K3" s="1">
        <v>3.37</v>
      </c>
      <c r="L3" s="1"/>
      <c r="O3" t="s">
        <v>36</v>
      </c>
    </row>
    <row r="4" spans="1:19" x14ac:dyDescent="0.3">
      <c r="A4" t="s">
        <v>37</v>
      </c>
      <c r="B4" s="10">
        <v>62.9</v>
      </c>
      <c r="C4" s="10">
        <v>48.5</v>
      </c>
      <c r="D4" s="10">
        <v>55.7</v>
      </c>
      <c r="E4" s="16">
        <v>10.97</v>
      </c>
      <c r="G4" t="s">
        <v>37</v>
      </c>
      <c r="H4" s="11">
        <v>60.6</v>
      </c>
      <c r="I4" s="11">
        <v>48</v>
      </c>
      <c r="J4" s="11">
        <v>54.3</v>
      </c>
      <c r="K4" s="17">
        <v>6.94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4.6000000000000085</v>
      </c>
      <c r="C11" s="12">
        <f t="shared" si="0"/>
        <v>-1.7999999999999972</v>
      </c>
      <c r="D11" s="12">
        <f t="shared" si="0"/>
        <v>1.3999999999999986</v>
      </c>
      <c r="E11" s="18">
        <f t="shared" si="0"/>
        <v>-1.2299999999999995</v>
      </c>
      <c r="G11" t="s">
        <v>36</v>
      </c>
      <c r="H11" s="12">
        <f t="shared" ref="H11:L12" si="1">H3-H7</f>
        <v>-1</v>
      </c>
      <c r="I11" s="12">
        <f t="shared" si="1"/>
        <v>-1</v>
      </c>
      <c r="J11" s="12">
        <f t="shared" si="1"/>
        <v>-1</v>
      </c>
      <c r="K11" s="18">
        <f t="shared" si="1"/>
        <v>0.12999999999999989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-1</v>
      </c>
      <c r="C12" s="12">
        <f t="shared" si="0"/>
        <v>-2.8999999999999986</v>
      </c>
      <c r="D12" s="12">
        <f t="shared" si="0"/>
        <v>-2</v>
      </c>
      <c r="E12" s="18">
        <f t="shared" si="0"/>
        <v>4.4000000000000004</v>
      </c>
      <c r="G12" t="s">
        <v>37</v>
      </c>
      <c r="H12" s="12">
        <f t="shared" si="1"/>
        <v>-3.2999999999999972</v>
      </c>
      <c r="I12" s="12">
        <f t="shared" si="1"/>
        <v>-1.8999999999999986</v>
      </c>
      <c r="J12" s="12">
        <f t="shared" si="1"/>
        <v>-2.6000000000000014</v>
      </c>
      <c r="K12" s="18">
        <f t="shared" si="1"/>
        <v>2.3400000000000007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7.5657894736842243E-2</v>
      </c>
      <c r="C15" s="5">
        <f t="shared" si="3"/>
        <v>-3.8054968287526372E-2</v>
      </c>
      <c r="D15" s="5">
        <f t="shared" si="3"/>
        <v>2.5878003696857645E-2</v>
      </c>
      <c r="E15" s="5">
        <f t="shared" si="3"/>
        <v>-0.18636363636363631</v>
      </c>
      <c r="G15" t="s">
        <v>36</v>
      </c>
      <c r="H15" s="5">
        <f t="shared" ref="H15:K16" si="4">H11/H7</f>
        <v>-1.607717041800643E-2</v>
      </c>
      <c r="I15" s="5">
        <f t="shared" si="4"/>
        <v>-2.1321961620469083E-2</v>
      </c>
      <c r="J15" s="5">
        <f t="shared" si="4"/>
        <v>-1.8315018315018316E-2</v>
      </c>
      <c r="K15" s="5">
        <f t="shared" si="4"/>
        <v>4.012345679012342E-2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-1.5649452269170579E-2</v>
      </c>
      <c r="C16" s="5">
        <f t="shared" si="3"/>
        <v>-5.6420233463034992E-2</v>
      </c>
      <c r="D16" s="5">
        <f t="shared" si="3"/>
        <v>-3.4662045060658578E-2</v>
      </c>
      <c r="E16" s="5">
        <f t="shared" si="3"/>
        <v>0.66971080669710814</v>
      </c>
      <c r="G16" t="s">
        <v>37</v>
      </c>
      <c r="H16" s="5">
        <f t="shared" si="4"/>
        <v>-5.1643192488262865E-2</v>
      </c>
      <c r="I16" s="5">
        <f t="shared" si="4"/>
        <v>-3.8076152304609194E-2</v>
      </c>
      <c r="J16" s="5">
        <f t="shared" si="4"/>
        <v>-4.5694200351493873E-2</v>
      </c>
      <c r="K16" s="5">
        <f t="shared" si="4"/>
        <v>0.50869565217391322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0.24069855732725892</v>
      </c>
      <c r="H17" s="13"/>
      <c r="I17" s="13"/>
      <c r="J17" s="13"/>
      <c r="K17" s="5">
        <f>(SUM(K3:K4)-SUM(K7:K8))/SUM(K7:K8)</f>
        <v>0.31505102040816335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D00-000000000000}">
  <dimension ref="A1:S115"/>
  <sheetViews>
    <sheetView workbookViewId="0">
      <selection activeCell="N33" sqref="N33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41</v>
      </c>
      <c r="C3" s="10">
        <v>31.6</v>
      </c>
      <c r="D3" s="10">
        <v>36.299999999999997</v>
      </c>
      <c r="E3" s="16">
        <v>19.43</v>
      </c>
      <c r="G3" t="s">
        <v>31</v>
      </c>
      <c r="H3" s="11">
        <v>32.9</v>
      </c>
      <c r="I3" s="11">
        <v>23.8</v>
      </c>
      <c r="J3" s="11">
        <v>28.4</v>
      </c>
      <c r="K3" s="17">
        <v>5.55</v>
      </c>
      <c r="L3" s="16">
        <v>62.7</v>
      </c>
      <c r="O3" t="s">
        <v>31</v>
      </c>
      <c r="P3" s="11">
        <v>38.200000000000003</v>
      </c>
      <c r="Q3" s="11">
        <v>30.1</v>
      </c>
      <c r="R3" s="11">
        <v>34.1</v>
      </c>
      <c r="S3" s="17">
        <v>5.77</v>
      </c>
    </row>
    <row r="4" spans="1:19" x14ac:dyDescent="0.3">
      <c r="A4" t="s">
        <v>32</v>
      </c>
      <c r="B4" s="10">
        <v>48.1</v>
      </c>
      <c r="C4" s="10">
        <v>35.299999999999997</v>
      </c>
      <c r="D4" s="10">
        <v>41.7</v>
      </c>
      <c r="E4" s="16">
        <v>23.03</v>
      </c>
      <c r="G4" t="s">
        <v>32</v>
      </c>
      <c r="H4" s="11">
        <v>46.8</v>
      </c>
      <c r="I4" s="11">
        <v>30.4</v>
      </c>
      <c r="J4" s="11">
        <v>38.6</v>
      </c>
      <c r="K4" s="17">
        <v>2.99</v>
      </c>
      <c r="L4" s="16">
        <v>0</v>
      </c>
      <c r="O4" t="s">
        <v>32</v>
      </c>
      <c r="P4" s="11">
        <v>47.4</v>
      </c>
      <c r="Q4" s="11">
        <v>36.1</v>
      </c>
      <c r="R4" s="11">
        <v>41.8</v>
      </c>
      <c r="S4" s="17">
        <v>3.16</v>
      </c>
    </row>
    <row r="5" spans="1:19" x14ac:dyDescent="0.3">
      <c r="A5" t="s">
        <v>33</v>
      </c>
      <c r="B5" s="10">
        <v>55.2</v>
      </c>
      <c r="C5" s="10">
        <v>39.4</v>
      </c>
      <c r="D5" s="10">
        <v>47.3</v>
      </c>
      <c r="E5" s="16">
        <v>7.48</v>
      </c>
      <c r="G5" t="s">
        <v>33</v>
      </c>
      <c r="H5" s="11">
        <v>54.5</v>
      </c>
      <c r="I5" s="11">
        <v>39</v>
      </c>
      <c r="J5" s="11">
        <v>46.7</v>
      </c>
      <c r="K5" s="17">
        <v>4.2699999999999996</v>
      </c>
      <c r="L5" s="16">
        <v>0</v>
      </c>
      <c r="O5" t="s">
        <v>33</v>
      </c>
      <c r="P5" s="11">
        <v>51.2</v>
      </c>
      <c r="Q5" s="11">
        <v>41.9</v>
      </c>
      <c r="R5" s="11">
        <v>46.5</v>
      </c>
      <c r="S5" s="17">
        <v>4.3099999999999996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-2.7000000000000028</v>
      </c>
      <c r="C13" s="12">
        <f t="shared" si="0"/>
        <v>-0.29999999999999716</v>
      </c>
      <c r="D13" s="12">
        <f t="shared" si="0"/>
        <v>-1.5</v>
      </c>
      <c r="E13" s="18">
        <f t="shared" si="0"/>
        <v>8.5399999999999991</v>
      </c>
      <c r="G13" t="s">
        <v>31</v>
      </c>
      <c r="H13" s="12">
        <f t="shared" ref="H13:L15" si="1">H3-H8</f>
        <v>-6.7000000000000028</v>
      </c>
      <c r="I13" s="12">
        <f t="shared" si="1"/>
        <v>-4.0999999999999979</v>
      </c>
      <c r="J13" s="12">
        <f t="shared" si="1"/>
        <v>-5.3999999999999986</v>
      </c>
      <c r="K13" s="18">
        <f t="shared" si="1"/>
        <v>1.77</v>
      </c>
      <c r="L13" s="16">
        <f t="shared" si="1"/>
        <v>51.1</v>
      </c>
      <c r="O13" t="s">
        <v>31</v>
      </c>
      <c r="P13" s="12">
        <f t="shared" ref="P13:S15" si="2">P3-P8</f>
        <v>-4.8999999999999986</v>
      </c>
      <c r="Q13" s="12">
        <f t="shared" si="2"/>
        <v>-2.7999999999999972</v>
      </c>
      <c r="R13" s="12">
        <f t="shared" si="2"/>
        <v>-3.7999999999999972</v>
      </c>
      <c r="S13" s="18">
        <f t="shared" si="2"/>
        <v>-0.38000000000000078</v>
      </c>
    </row>
    <row r="14" spans="1:19" x14ac:dyDescent="0.3">
      <c r="A14" t="s">
        <v>32</v>
      </c>
      <c r="B14" s="12">
        <f t="shared" si="0"/>
        <v>-1.2999999999999972</v>
      </c>
      <c r="C14" s="12">
        <f t="shared" si="0"/>
        <v>-0.20000000000000284</v>
      </c>
      <c r="D14" s="12">
        <f t="shared" si="0"/>
        <v>-0.79999999999999716</v>
      </c>
      <c r="E14" s="18">
        <f t="shared" si="0"/>
        <v>13.65</v>
      </c>
      <c r="G14" t="s">
        <v>32</v>
      </c>
      <c r="H14" s="12">
        <f t="shared" si="1"/>
        <v>-1.6000000000000014</v>
      </c>
      <c r="I14" s="12">
        <f t="shared" si="1"/>
        <v>-2.8999999999999986</v>
      </c>
      <c r="J14" s="12">
        <f t="shared" si="1"/>
        <v>-2.1999999999999957</v>
      </c>
      <c r="K14" s="18">
        <f t="shared" si="1"/>
        <v>5.0000000000000266E-2</v>
      </c>
      <c r="L14" s="16">
        <f t="shared" si="1"/>
        <v>-1.1000000000000001</v>
      </c>
      <c r="O14" t="s">
        <v>32</v>
      </c>
      <c r="P14" s="12">
        <f t="shared" si="2"/>
        <v>-0.80000000000000426</v>
      </c>
      <c r="Q14" s="12">
        <f t="shared" si="2"/>
        <v>-0.69999999999999574</v>
      </c>
      <c r="R14" s="12">
        <f t="shared" si="2"/>
        <v>-0.70000000000000284</v>
      </c>
      <c r="S14" s="18">
        <f t="shared" si="2"/>
        <v>-1.1899999999999995</v>
      </c>
    </row>
    <row r="15" spans="1:19" x14ac:dyDescent="0.3">
      <c r="A15" t="s">
        <v>33</v>
      </c>
      <c r="B15" s="12">
        <f t="shared" si="0"/>
        <v>-0.69999999999999574</v>
      </c>
      <c r="C15" s="12">
        <f t="shared" si="0"/>
        <v>-2</v>
      </c>
      <c r="D15" s="12">
        <f t="shared" si="0"/>
        <v>-1.3000000000000043</v>
      </c>
      <c r="E15" s="18">
        <f t="shared" si="0"/>
        <v>-0.71999999999999886</v>
      </c>
      <c r="G15" t="s">
        <v>33</v>
      </c>
      <c r="H15" s="12">
        <f t="shared" si="1"/>
        <v>-2.1000000000000014</v>
      </c>
      <c r="I15" s="12">
        <f t="shared" si="1"/>
        <v>-1.6000000000000014</v>
      </c>
      <c r="J15" s="12">
        <f t="shared" si="1"/>
        <v>-1.8999999999999986</v>
      </c>
      <c r="K15" s="18">
        <f t="shared" si="1"/>
        <v>0.86999999999999966</v>
      </c>
      <c r="L15" s="16">
        <f t="shared" si="1"/>
        <v>0</v>
      </c>
      <c r="O15" t="s">
        <v>33</v>
      </c>
      <c r="P15" s="12">
        <f t="shared" si="2"/>
        <v>-1.8999999999999986</v>
      </c>
      <c r="Q15" s="12">
        <f t="shared" si="2"/>
        <v>-0.5</v>
      </c>
      <c r="R15" s="12">
        <f t="shared" si="2"/>
        <v>-1.2999999999999972</v>
      </c>
      <c r="S15" s="18">
        <f t="shared" si="2"/>
        <v>7.9999999999999183E-2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-6.1784897025171683E-2</v>
      </c>
      <c r="C18" s="5">
        <f t="shared" si="3"/>
        <v>-9.4043887147334543E-3</v>
      </c>
      <c r="D18" s="5">
        <f t="shared" si="3"/>
        <v>-3.9682539682539687E-2</v>
      </c>
      <c r="E18" s="5">
        <f t="shared" si="3"/>
        <v>0.78420569329660228</v>
      </c>
      <c r="G18" t="s">
        <v>31</v>
      </c>
      <c r="H18" s="5">
        <f t="shared" ref="H18:L20" si="4">H13/H8</f>
        <v>-0.16919191919191925</v>
      </c>
      <c r="I18" s="5">
        <f t="shared" si="4"/>
        <v>-0.14695340501792109</v>
      </c>
      <c r="J18" s="5">
        <f t="shared" si="4"/>
        <v>-0.15976331360946744</v>
      </c>
      <c r="K18" s="5">
        <f t="shared" si="4"/>
        <v>0.46825396825396826</v>
      </c>
      <c r="L18" s="5">
        <f t="shared" si="4"/>
        <v>4.4051724137931041</v>
      </c>
      <c r="O18" t="s">
        <v>31</v>
      </c>
      <c r="P18" s="5">
        <f t="shared" ref="P18:S20" si="5">P13/P8</f>
        <v>-0.11368909512761018</v>
      </c>
      <c r="Q18" s="5">
        <f t="shared" si="5"/>
        <v>-8.5106382978723319E-2</v>
      </c>
      <c r="R18" s="5">
        <f t="shared" si="5"/>
        <v>-0.10026385224274399</v>
      </c>
      <c r="S18" s="5">
        <f t="shared" si="5"/>
        <v>-6.1788617886178988E-2</v>
      </c>
    </row>
    <row r="19" spans="1:19" x14ac:dyDescent="0.3">
      <c r="A19" t="s">
        <v>32</v>
      </c>
      <c r="B19" s="5">
        <f t="shared" si="3"/>
        <v>-2.6315789473684154E-2</v>
      </c>
      <c r="C19" s="5">
        <f t="shared" si="3"/>
        <v>-5.6338028169014885E-3</v>
      </c>
      <c r="D19" s="5">
        <f t="shared" si="3"/>
        <v>-1.8823529411764638E-2</v>
      </c>
      <c r="E19" s="5">
        <f t="shared" si="3"/>
        <v>1.4552238805970148</v>
      </c>
      <c r="G19" t="s">
        <v>32</v>
      </c>
      <c r="H19" s="5">
        <f t="shared" si="4"/>
        <v>-3.305785123966945E-2</v>
      </c>
      <c r="I19" s="5">
        <f t="shared" si="4"/>
        <v>-8.7087087087087053E-2</v>
      </c>
      <c r="J19" s="5">
        <f t="shared" si="4"/>
        <v>-5.3921568627450879E-2</v>
      </c>
      <c r="K19" s="5">
        <f t="shared" si="4"/>
        <v>1.7006802721088527E-2</v>
      </c>
      <c r="L19" s="5">
        <f t="shared" si="4"/>
        <v>-1</v>
      </c>
      <c r="O19" t="s">
        <v>32</v>
      </c>
      <c r="P19" s="5">
        <f t="shared" si="5"/>
        <v>-1.659751037344407E-2</v>
      </c>
      <c r="Q19" s="5">
        <f t="shared" si="5"/>
        <v>-1.9021739130434669E-2</v>
      </c>
      <c r="R19" s="5">
        <f t="shared" si="5"/>
        <v>-1.6470588235294185E-2</v>
      </c>
      <c r="S19" s="5">
        <f t="shared" si="5"/>
        <v>-0.2735632183908045</v>
      </c>
    </row>
    <row r="20" spans="1:19" x14ac:dyDescent="0.3">
      <c r="A20" t="s">
        <v>33</v>
      </c>
      <c r="B20" s="5">
        <f t="shared" si="3"/>
        <v>-1.2522361359570586E-2</v>
      </c>
      <c r="C20" s="5">
        <f t="shared" si="3"/>
        <v>-4.8309178743961352E-2</v>
      </c>
      <c r="D20" s="5">
        <f t="shared" si="3"/>
        <v>-2.6748971193415724E-2</v>
      </c>
      <c r="E20" s="5">
        <f t="shared" si="3"/>
        <v>-8.7804878048780358E-2</v>
      </c>
      <c r="G20" t="s">
        <v>33</v>
      </c>
      <c r="H20" s="5">
        <f t="shared" si="4"/>
        <v>-3.7102473498233236E-2</v>
      </c>
      <c r="I20" s="5">
        <f t="shared" si="4"/>
        <v>-3.9408866995073927E-2</v>
      </c>
      <c r="J20" s="5">
        <f t="shared" si="4"/>
        <v>-3.9094650205761285E-2</v>
      </c>
      <c r="K20" s="5">
        <f t="shared" si="4"/>
        <v>0.25588235294117639</v>
      </c>
      <c r="L20" s="5"/>
      <c r="O20" t="s">
        <v>33</v>
      </c>
      <c r="P20" s="5">
        <f t="shared" si="5"/>
        <v>-3.5781544256120498E-2</v>
      </c>
      <c r="Q20" s="5">
        <f t="shared" si="5"/>
        <v>-1.179245283018868E-2</v>
      </c>
      <c r="R20" s="5">
        <f t="shared" si="5"/>
        <v>-2.7196652719665215E-2</v>
      </c>
      <c r="S20" s="5">
        <f t="shared" si="5"/>
        <v>1.8912529550827228E-2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0.75412715138742514</v>
      </c>
      <c r="H21" s="13"/>
      <c r="I21" s="13"/>
      <c r="J21" s="13"/>
      <c r="K21" s="5">
        <f>(SUM(K3:K5)-SUM(K8:K10))/SUM(K8:K10)</f>
        <v>0.26581027667984186</v>
      </c>
      <c r="L21" s="5">
        <f>(SUM(L3:L5)-SUM(L8:L10))/SUM(L8:L10)</f>
        <v>3.9370078740157481</v>
      </c>
      <c r="P21" s="13"/>
      <c r="Q21" s="13"/>
      <c r="R21" s="13"/>
      <c r="S21" s="5">
        <f>(SUM(S3:S5)-SUM(S8:S10))/SUM(S8:S10)</f>
        <v>-0.10115410726408702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E00-000000000000}">
  <dimension ref="A1:S20"/>
  <sheetViews>
    <sheetView workbookViewId="0">
      <selection activeCell="O1" sqref="O1:S1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61.7</v>
      </c>
      <c r="C3" s="10">
        <v>46.8</v>
      </c>
      <c r="D3" s="10">
        <v>54.2</v>
      </c>
      <c r="E3" s="16">
        <v>3.95</v>
      </c>
      <c r="G3" t="s">
        <v>36</v>
      </c>
      <c r="H3" s="1">
        <v>62</v>
      </c>
      <c r="I3" s="1">
        <v>46.7</v>
      </c>
      <c r="J3" s="1">
        <v>54.4</v>
      </c>
      <c r="K3" s="1">
        <v>1.85</v>
      </c>
      <c r="L3" s="1">
        <v>0</v>
      </c>
      <c r="O3" t="s">
        <v>36</v>
      </c>
      <c r="P3">
        <v>58.3</v>
      </c>
      <c r="Q3">
        <v>48.5</v>
      </c>
      <c r="R3">
        <v>53.4</v>
      </c>
      <c r="S3">
        <v>0.88</v>
      </c>
    </row>
    <row r="4" spans="1:19" x14ac:dyDescent="0.3">
      <c r="A4" t="s">
        <v>37</v>
      </c>
      <c r="B4" s="10">
        <v>62.5</v>
      </c>
      <c r="C4" s="10">
        <v>52.3</v>
      </c>
      <c r="D4" s="10">
        <v>57.4</v>
      </c>
      <c r="E4" s="16">
        <v>10.06</v>
      </c>
      <c r="G4" t="s">
        <v>37</v>
      </c>
      <c r="H4" s="11">
        <v>62.8</v>
      </c>
      <c r="I4" s="11">
        <v>50.5</v>
      </c>
      <c r="J4" s="11">
        <v>56.6</v>
      </c>
      <c r="K4" s="17">
        <v>6.71</v>
      </c>
      <c r="L4" s="16">
        <v>0</v>
      </c>
      <c r="O4" t="s">
        <v>37</v>
      </c>
      <c r="P4">
        <v>60.2</v>
      </c>
      <c r="Q4">
        <v>52.8</v>
      </c>
      <c r="R4">
        <v>56.5</v>
      </c>
      <c r="S4">
        <v>5.7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0.90000000000000568</v>
      </c>
      <c r="C11" s="12">
        <f t="shared" si="0"/>
        <v>-0.5</v>
      </c>
      <c r="D11" s="12">
        <f t="shared" si="0"/>
        <v>0.10000000000000142</v>
      </c>
      <c r="E11" s="18">
        <f t="shared" si="0"/>
        <v>-2.6499999999999995</v>
      </c>
      <c r="G11" t="s">
        <v>36</v>
      </c>
      <c r="H11" s="12">
        <f t="shared" ref="H11:L12" si="1">H3-H7</f>
        <v>-0.20000000000000284</v>
      </c>
      <c r="I11" s="12">
        <f t="shared" si="1"/>
        <v>-0.19999999999999574</v>
      </c>
      <c r="J11" s="12">
        <f t="shared" si="1"/>
        <v>-0.20000000000000284</v>
      </c>
      <c r="K11" s="18">
        <f t="shared" si="1"/>
        <v>-1.3900000000000001</v>
      </c>
      <c r="L11" s="16">
        <f t="shared" si="1"/>
        <v>0</v>
      </c>
      <c r="O11" t="s">
        <v>36</v>
      </c>
      <c r="P11" s="12">
        <f t="shared" ref="P11:S12" si="2">P3-P7</f>
        <v>0.5</v>
      </c>
      <c r="Q11" s="12">
        <f t="shared" si="2"/>
        <v>0.70000000000000284</v>
      </c>
      <c r="R11" s="12">
        <f t="shared" si="2"/>
        <v>0.60000000000000142</v>
      </c>
      <c r="S11" s="18">
        <f t="shared" si="2"/>
        <v>-2.0100000000000002</v>
      </c>
    </row>
    <row r="12" spans="1:19" x14ac:dyDescent="0.3">
      <c r="A12" t="s">
        <v>37</v>
      </c>
      <c r="B12" s="12">
        <f t="shared" si="0"/>
        <v>-1.3999999999999986</v>
      </c>
      <c r="C12" s="12">
        <f t="shared" si="0"/>
        <v>0.89999999999999858</v>
      </c>
      <c r="D12" s="12">
        <f t="shared" si="0"/>
        <v>-0.30000000000000426</v>
      </c>
      <c r="E12" s="18">
        <f t="shared" si="0"/>
        <v>3.49</v>
      </c>
      <c r="G12" t="s">
        <v>37</v>
      </c>
      <c r="H12" s="12">
        <f t="shared" si="1"/>
        <v>-1.1000000000000014</v>
      </c>
      <c r="I12" s="12">
        <f t="shared" si="1"/>
        <v>0.60000000000000142</v>
      </c>
      <c r="J12" s="12">
        <f t="shared" si="1"/>
        <v>-0.29999999999999716</v>
      </c>
      <c r="K12" s="18">
        <f t="shared" si="1"/>
        <v>2.1100000000000003</v>
      </c>
      <c r="L12" s="16">
        <f t="shared" si="1"/>
        <v>0</v>
      </c>
      <c r="O12" t="s">
        <v>37</v>
      </c>
      <c r="P12" s="12">
        <f t="shared" si="2"/>
        <v>-0.19999999999999574</v>
      </c>
      <c r="Q12" s="12">
        <f t="shared" si="2"/>
        <v>0.89999999999999858</v>
      </c>
      <c r="R12" s="12">
        <f t="shared" si="2"/>
        <v>0.29999999999999716</v>
      </c>
      <c r="S12" s="18">
        <f t="shared" si="2"/>
        <v>1.58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1.4802631578947463E-2</v>
      </c>
      <c r="C15" s="5">
        <f t="shared" si="3"/>
        <v>-1.0570824524312896E-2</v>
      </c>
      <c r="D15" s="5">
        <f t="shared" si="3"/>
        <v>1.8484288354898599E-3</v>
      </c>
      <c r="E15" s="5">
        <f t="shared" si="3"/>
        <v>-0.40151515151515144</v>
      </c>
      <c r="G15" t="s">
        <v>36</v>
      </c>
      <c r="H15" s="5">
        <f t="shared" ref="H15:K16" si="4">H11/H7</f>
        <v>-3.2154340836013317E-3</v>
      </c>
      <c r="I15" s="5">
        <f t="shared" si="4"/>
        <v>-4.2643923240937255E-3</v>
      </c>
      <c r="J15" s="5">
        <f t="shared" si="4"/>
        <v>-3.663003663003715E-3</v>
      </c>
      <c r="K15" s="5">
        <f t="shared" si="4"/>
        <v>-0.42901234567901236</v>
      </c>
      <c r="L15" s="5"/>
      <c r="O15" t="s">
        <v>36</v>
      </c>
      <c r="P15" s="5">
        <f t="shared" ref="P15:S16" si="5">P11/P7</f>
        <v>8.6505190311418692E-3</v>
      </c>
      <c r="Q15" s="5">
        <f t="shared" si="5"/>
        <v>1.4644351464435207E-2</v>
      </c>
      <c r="R15" s="5">
        <f t="shared" si="5"/>
        <v>1.1363636363636392E-2</v>
      </c>
      <c r="S15" s="5">
        <f t="shared" si="5"/>
        <v>-0.69550173010380623</v>
      </c>
    </row>
    <row r="16" spans="1:19" x14ac:dyDescent="0.3">
      <c r="A16" t="s">
        <v>37</v>
      </c>
      <c r="B16" s="5">
        <f t="shared" si="3"/>
        <v>-2.190923317683879E-2</v>
      </c>
      <c r="C16" s="5">
        <f t="shared" si="3"/>
        <v>1.7509727626459116E-2</v>
      </c>
      <c r="D16" s="5">
        <f t="shared" si="3"/>
        <v>-5.1993067590988601E-3</v>
      </c>
      <c r="E16" s="5">
        <f t="shared" si="3"/>
        <v>0.53120243531202438</v>
      </c>
      <c r="G16" t="s">
        <v>37</v>
      </c>
      <c r="H16" s="5">
        <f t="shared" si="4"/>
        <v>-1.721439749608766E-2</v>
      </c>
      <c r="I16" s="5">
        <f t="shared" si="4"/>
        <v>1.2024048096192414E-2</v>
      </c>
      <c r="J16" s="5">
        <f t="shared" si="4"/>
        <v>-5.2724077328646247E-3</v>
      </c>
      <c r="K16" s="5">
        <f t="shared" si="4"/>
        <v>0.45869565217391317</v>
      </c>
      <c r="L16" s="5"/>
      <c r="O16" t="s">
        <v>37</v>
      </c>
      <c r="P16" s="5">
        <f t="shared" si="5"/>
        <v>-3.3112582781456247E-3</v>
      </c>
      <c r="Q16" s="5">
        <f t="shared" si="5"/>
        <v>1.734104046242772E-2</v>
      </c>
      <c r="R16" s="5">
        <f t="shared" si="5"/>
        <v>5.3380782918148956E-3</v>
      </c>
      <c r="S16" s="5">
        <f t="shared" si="5"/>
        <v>0.38349514563106796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6.3781321184510381E-2</v>
      </c>
      <c r="H17" s="13"/>
      <c r="I17" s="13"/>
      <c r="J17" s="13"/>
      <c r="K17" s="5">
        <f>(SUM(K3:K4)-SUM(K7:K8))/SUM(K7:K8)</f>
        <v>9.1836734693877639E-2</v>
      </c>
      <c r="L17" s="5"/>
      <c r="P17" s="13"/>
      <c r="Q17" s="13"/>
      <c r="R17" s="13"/>
      <c r="S17" s="5">
        <f>(SUM(S3:S4)-SUM(S7:S8))/SUM(S7:S8)</f>
        <v>-6.1340941512125498E-2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BF00-000000000000}">
  <dimension ref="A1:S25"/>
  <sheetViews>
    <sheetView topLeftCell="E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66.3</v>
      </c>
      <c r="C3" s="2">
        <v>50.5</v>
      </c>
      <c r="D3" s="2">
        <v>58.4</v>
      </c>
      <c r="E3" s="2">
        <v>6.05</v>
      </c>
      <c r="G3" t="s">
        <v>6</v>
      </c>
      <c r="H3" s="4">
        <v>64.599999999999994</v>
      </c>
      <c r="I3" s="4">
        <v>48.4</v>
      </c>
      <c r="J3" s="4">
        <v>56.5</v>
      </c>
      <c r="K3" s="4">
        <v>2.35</v>
      </c>
      <c r="L3" s="4">
        <v>0</v>
      </c>
      <c r="O3" t="s">
        <v>6</v>
      </c>
      <c r="P3" s="4">
        <v>63.2</v>
      </c>
      <c r="Q3" s="4">
        <v>52.8</v>
      </c>
      <c r="R3" s="4">
        <v>58</v>
      </c>
      <c r="S3" s="4">
        <v>2.19</v>
      </c>
    </row>
    <row r="4" spans="1:19" x14ac:dyDescent="0.3">
      <c r="A4" t="s">
        <v>7</v>
      </c>
      <c r="B4" s="2">
        <v>57.5</v>
      </c>
      <c r="C4" s="2">
        <v>47</v>
      </c>
      <c r="D4" s="2">
        <v>52.3</v>
      </c>
      <c r="E4" s="2">
        <v>9.9700000000000006</v>
      </c>
      <c r="G4" t="s">
        <v>7</v>
      </c>
      <c r="H4" s="4">
        <v>54.5</v>
      </c>
      <c r="I4" s="4">
        <v>44.9</v>
      </c>
      <c r="J4" s="4">
        <v>49.7</v>
      </c>
      <c r="K4" s="4">
        <v>9.09</v>
      </c>
      <c r="L4" s="4">
        <v>0</v>
      </c>
      <c r="O4" t="s">
        <v>7</v>
      </c>
      <c r="P4" s="4">
        <v>57.4</v>
      </c>
      <c r="Q4" s="4">
        <v>52.5</v>
      </c>
      <c r="R4" s="4">
        <v>53.2</v>
      </c>
      <c r="S4" s="4">
        <v>12.02</v>
      </c>
    </row>
    <row r="5" spans="1:19" x14ac:dyDescent="0.3">
      <c r="A5" t="s">
        <v>8</v>
      </c>
      <c r="B5" s="2">
        <v>48.8</v>
      </c>
      <c r="C5" s="2">
        <v>40.1</v>
      </c>
      <c r="D5" s="2">
        <v>44.5</v>
      </c>
      <c r="E5" s="2">
        <v>32.51</v>
      </c>
      <c r="G5" t="s">
        <v>8</v>
      </c>
      <c r="H5" s="4">
        <v>46.1</v>
      </c>
      <c r="I5" s="4">
        <v>37.799999999999997</v>
      </c>
      <c r="J5" s="4">
        <v>42</v>
      </c>
      <c r="K5" s="4">
        <v>11.67</v>
      </c>
      <c r="L5" s="4">
        <v>0</v>
      </c>
      <c r="O5" t="s">
        <v>8</v>
      </c>
      <c r="P5" s="4">
        <v>49.6</v>
      </c>
      <c r="Q5" s="4">
        <v>41.3</v>
      </c>
      <c r="R5" s="4">
        <v>45.5</v>
      </c>
      <c r="S5" s="4">
        <v>16.739999999999998</v>
      </c>
    </row>
    <row r="6" spans="1:19" x14ac:dyDescent="0.3">
      <c r="A6" t="s">
        <v>9</v>
      </c>
      <c r="B6" s="4">
        <v>42.2</v>
      </c>
      <c r="C6" s="4">
        <v>33.799999999999997</v>
      </c>
      <c r="D6" s="4">
        <v>38</v>
      </c>
      <c r="E6" s="4">
        <v>12.3</v>
      </c>
      <c r="G6" t="s">
        <v>9</v>
      </c>
      <c r="H6" s="4">
        <v>39.6</v>
      </c>
      <c r="I6" s="4">
        <v>30.4</v>
      </c>
      <c r="J6" s="4">
        <v>35</v>
      </c>
      <c r="K6" s="4">
        <v>3.15</v>
      </c>
      <c r="L6" s="4">
        <v>4.5</v>
      </c>
      <c r="O6" t="s">
        <v>9</v>
      </c>
      <c r="P6" s="4">
        <v>44.1</v>
      </c>
      <c r="Q6" s="4">
        <v>36.1</v>
      </c>
      <c r="R6" s="4">
        <v>40.1</v>
      </c>
      <c r="S6" s="4">
        <v>6.27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2.0999999999999943</v>
      </c>
      <c r="C15" s="1">
        <f t="shared" si="0"/>
        <v>-1.2999999999999972</v>
      </c>
      <c r="D15" s="1">
        <f t="shared" si="0"/>
        <v>0.5</v>
      </c>
      <c r="E15" s="1">
        <f t="shared" si="0"/>
        <v>-3.7600000000000007</v>
      </c>
      <c r="G15" t="s">
        <v>6</v>
      </c>
      <c r="H15" s="1">
        <f t="shared" ref="H15:L18" si="1">H3-H9</f>
        <v>1.8999999999999915</v>
      </c>
      <c r="I15" s="1">
        <f t="shared" si="1"/>
        <v>-0.5</v>
      </c>
      <c r="J15" s="1">
        <f t="shared" si="1"/>
        <v>0.60000000000000142</v>
      </c>
      <c r="K15" s="1">
        <f t="shared" si="1"/>
        <v>-3.3800000000000003</v>
      </c>
      <c r="L15" s="1">
        <f t="shared" si="1"/>
        <v>0</v>
      </c>
      <c r="O15" t="s">
        <v>6</v>
      </c>
      <c r="P15" s="1">
        <f t="shared" ref="P15:S18" si="2">P3-P9</f>
        <v>1.3000000000000043</v>
      </c>
      <c r="Q15" s="1">
        <f t="shared" si="2"/>
        <v>0.29999999999999716</v>
      </c>
      <c r="R15" s="1">
        <f t="shared" si="2"/>
        <v>0.79999999999999716</v>
      </c>
      <c r="S15" s="1">
        <f t="shared" si="2"/>
        <v>-4.68</v>
      </c>
    </row>
    <row r="16" spans="1:19" x14ac:dyDescent="0.3">
      <c r="A16" t="s">
        <v>7</v>
      </c>
      <c r="B16" s="1">
        <f t="shared" si="0"/>
        <v>-1</v>
      </c>
      <c r="C16" s="1">
        <f t="shared" si="0"/>
        <v>0.5</v>
      </c>
      <c r="D16" s="1">
        <f t="shared" si="0"/>
        <v>-0.20000000000000284</v>
      </c>
      <c r="E16" s="1">
        <f t="shared" si="0"/>
        <v>-3.8199999999999985</v>
      </c>
      <c r="G16" t="s">
        <v>7</v>
      </c>
      <c r="H16" s="1">
        <f t="shared" si="1"/>
        <v>-1.2000000000000028</v>
      </c>
      <c r="I16" s="1">
        <f t="shared" si="1"/>
        <v>0.5</v>
      </c>
      <c r="J16" s="1">
        <f t="shared" si="1"/>
        <v>-0.19999999999999574</v>
      </c>
      <c r="K16" s="1">
        <f t="shared" si="1"/>
        <v>0.44999999999999929</v>
      </c>
      <c r="L16" s="1">
        <f t="shared" si="1"/>
        <v>0</v>
      </c>
      <c r="O16" t="s">
        <v>7</v>
      </c>
      <c r="P16" s="1">
        <f t="shared" si="2"/>
        <v>-0.39999999999999858</v>
      </c>
      <c r="Q16" s="1">
        <f t="shared" si="2"/>
        <v>4.2999999999999972</v>
      </c>
      <c r="R16" s="1">
        <f t="shared" si="2"/>
        <v>0.30000000000000426</v>
      </c>
      <c r="S16" s="43">
        <f t="shared" si="2"/>
        <v>0.26999999999999957</v>
      </c>
    </row>
    <row r="17" spans="1:19" x14ac:dyDescent="0.3">
      <c r="A17" t="s">
        <v>8</v>
      </c>
      <c r="B17" s="1">
        <f t="shared" si="0"/>
        <v>-1.9000000000000057</v>
      </c>
      <c r="C17" s="1">
        <f t="shared" si="0"/>
        <v>0.20000000000000284</v>
      </c>
      <c r="D17" s="1">
        <f t="shared" si="0"/>
        <v>-0.79999999999999716</v>
      </c>
      <c r="E17" s="1">
        <f t="shared" si="0"/>
        <v>13.29</v>
      </c>
      <c r="G17" t="s">
        <v>8</v>
      </c>
      <c r="H17" s="1">
        <f t="shared" si="1"/>
        <v>-0.79999999999999716</v>
      </c>
      <c r="I17" s="1">
        <f t="shared" si="1"/>
        <v>0</v>
      </c>
      <c r="J17" s="1">
        <f t="shared" si="1"/>
        <v>-0.39999999999999858</v>
      </c>
      <c r="K17" s="1">
        <f t="shared" si="1"/>
        <v>3.0399999999999991</v>
      </c>
      <c r="L17" s="1">
        <f t="shared" si="1"/>
        <v>-0.8</v>
      </c>
      <c r="O17" t="s">
        <v>8</v>
      </c>
      <c r="P17" s="1">
        <f t="shared" si="2"/>
        <v>-0.89999999999999858</v>
      </c>
      <c r="Q17" s="1">
        <f t="shared" si="2"/>
        <v>-0.30000000000000426</v>
      </c>
      <c r="R17" s="1">
        <f t="shared" si="2"/>
        <v>-0.60000000000000142</v>
      </c>
      <c r="S17" s="43">
        <f t="shared" si="2"/>
        <v>3.7899999999999991</v>
      </c>
    </row>
    <row r="18" spans="1:19" x14ac:dyDescent="0.3">
      <c r="A18" t="s">
        <v>9</v>
      </c>
      <c r="B18" s="1">
        <f t="shared" si="0"/>
        <v>-1</v>
      </c>
      <c r="C18" s="1">
        <f t="shared" si="0"/>
        <v>0.19999999999999574</v>
      </c>
      <c r="D18" s="1">
        <f t="shared" si="0"/>
        <v>-0.39999999999999858</v>
      </c>
      <c r="E18" s="1">
        <f t="shared" si="0"/>
        <v>-4.3299999999999983</v>
      </c>
      <c r="G18" t="s">
        <v>9</v>
      </c>
      <c r="H18" s="1">
        <f t="shared" si="1"/>
        <v>1.8000000000000043</v>
      </c>
      <c r="I18" s="1">
        <f t="shared" si="1"/>
        <v>1.2999999999999972</v>
      </c>
      <c r="J18" s="1">
        <f t="shared" si="1"/>
        <v>1.6000000000000014</v>
      </c>
      <c r="K18" s="1">
        <f t="shared" si="1"/>
        <v>-2.8400000000000003</v>
      </c>
      <c r="L18" s="1">
        <f t="shared" si="1"/>
        <v>-8.6</v>
      </c>
      <c r="O18" t="s">
        <v>9</v>
      </c>
      <c r="P18" s="1">
        <f t="shared" si="2"/>
        <v>0.39999999999999858</v>
      </c>
      <c r="Q18" s="1">
        <f t="shared" si="2"/>
        <v>0.89999999999999858</v>
      </c>
      <c r="R18" s="43">
        <f t="shared" si="2"/>
        <v>0.60000000000000142</v>
      </c>
      <c r="S18" s="43">
        <f t="shared" si="2"/>
        <v>-3.51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3.2710280373831689E-2</v>
      </c>
      <c r="C21" s="5">
        <f t="shared" si="3"/>
        <v>-2.5096525096525043E-2</v>
      </c>
      <c r="D21" s="5">
        <f t="shared" si="3"/>
        <v>8.6355785837651123E-3</v>
      </c>
      <c r="E21" s="5">
        <f t="shared" si="3"/>
        <v>-0.38328236493374113</v>
      </c>
      <c r="G21" t="s">
        <v>6</v>
      </c>
      <c r="H21" s="5">
        <f t="shared" ref="H21:K24" si="4">H15/H9</f>
        <v>3.0303030303030165E-2</v>
      </c>
      <c r="I21" s="5">
        <f t="shared" si="4"/>
        <v>-1.0224948875255624E-2</v>
      </c>
      <c r="J21" s="5">
        <f t="shared" si="4"/>
        <v>1.0733452593917735E-2</v>
      </c>
      <c r="K21" s="5">
        <f t="shared" si="4"/>
        <v>-0.58987783595113441</v>
      </c>
      <c r="L21" s="5"/>
      <c r="O21" t="s">
        <v>6</v>
      </c>
      <c r="P21" s="5">
        <f t="shared" ref="P21:S24" si="5">P15/P9</f>
        <v>2.1001615508885369E-2</v>
      </c>
      <c r="Q21" s="5">
        <f t="shared" si="5"/>
        <v>5.7142857142856605E-3</v>
      </c>
      <c r="R21" s="44">
        <f t="shared" si="5"/>
        <v>1.3986013986013936E-2</v>
      </c>
      <c r="S21" s="44">
        <f t="shared" si="5"/>
        <v>-0.68122270742358071</v>
      </c>
    </row>
    <row r="22" spans="1:19" x14ac:dyDescent="0.3">
      <c r="A22" t="s">
        <v>7</v>
      </c>
      <c r="B22" s="5">
        <f t="shared" si="3"/>
        <v>-1.7094017094017096E-2</v>
      </c>
      <c r="C22" s="5">
        <f t="shared" si="3"/>
        <v>1.0752688172043012E-2</v>
      </c>
      <c r="D22" s="5">
        <f t="shared" si="3"/>
        <v>-3.8095238095238637E-3</v>
      </c>
      <c r="E22" s="5">
        <f t="shared" si="3"/>
        <v>-0.27701232777374901</v>
      </c>
      <c r="G22" t="s">
        <v>7</v>
      </c>
      <c r="H22" s="5">
        <f t="shared" si="4"/>
        <v>-2.1543985637342958E-2</v>
      </c>
      <c r="I22" s="5">
        <f t="shared" si="4"/>
        <v>1.1261261261261262E-2</v>
      </c>
      <c r="J22" s="5">
        <f t="shared" si="4"/>
        <v>-4.0080160320640429E-3</v>
      </c>
      <c r="K22" s="5">
        <f t="shared" si="4"/>
        <v>5.2083333333333245E-2</v>
      </c>
      <c r="L22" s="5"/>
      <c r="O22" t="s">
        <v>7</v>
      </c>
      <c r="P22" s="5">
        <f t="shared" si="5"/>
        <v>-6.9204152249134707E-3</v>
      </c>
      <c r="Q22" s="5">
        <f t="shared" si="5"/>
        <v>8.9211618257261344E-2</v>
      </c>
      <c r="R22" s="44">
        <f t="shared" si="5"/>
        <v>5.671077504725979E-3</v>
      </c>
      <c r="S22" s="44">
        <f t="shared" si="5"/>
        <v>2.2978723404255282E-2</v>
      </c>
    </row>
    <row r="23" spans="1:19" x14ac:dyDescent="0.3">
      <c r="A23" t="s">
        <v>8</v>
      </c>
      <c r="B23" s="5">
        <f t="shared" si="3"/>
        <v>-3.7475345167652968E-2</v>
      </c>
      <c r="C23" s="5">
        <f t="shared" si="3"/>
        <v>5.0125313283208737E-3</v>
      </c>
      <c r="D23" s="5">
        <f t="shared" si="3"/>
        <v>-1.7660044150110313E-2</v>
      </c>
      <c r="E23" s="5">
        <f t="shared" si="3"/>
        <v>0.69146722164412067</v>
      </c>
      <c r="G23" t="s">
        <v>8</v>
      </c>
      <c r="H23" s="5">
        <f t="shared" si="4"/>
        <v>-1.7057569296375207E-2</v>
      </c>
      <c r="I23" s="5">
        <f t="shared" si="4"/>
        <v>0</v>
      </c>
      <c r="J23" s="5">
        <f t="shared" si="4"/>
        <v>-9.4339622641509101E-3</v>
      </c>
      <c r="K23" s="5">
        <f t="shared" si="4"/>
        <v>0.35225955967555028</v>
      </c>
      <c r="L23" s="5">
        <f>L17/L11</f>
        <v>-1</v>
      </c>
      <c r="O23" t="s">
        <v>8</v>
      </c>
      <c r="P23" s="5">
        <f t="shared" si="5"/>
        <v>-1.7821782178217793E-2</v>
      </c>
      <c r="Q23" s="5">
        <f t="shared" si="5"/>
        <v>-7.2115384615385634E-3</v>
      </c>
      <c r="R23" s="44">
        <f t="shared" si="5"/>
        <v>-1.3015184381778773E-2</v>
      </c>
      <c r="S23" s="44">
        <f t="shared" si="5"/>
        <v>0.2926640926640926</v>
      </c>
    </row>
    <row r="24" spans="1:19" x14ac:dyDescent="0.3">
      <c r="A24" t="s">
        <v>9</v>
      </c>
      <c r="B24" s="5">
        <f t="shared" si="3"/>
        <v>-2.3148148148148147E-2</v>
      </c>
      <c r="C24" s="5">
        <f t="shared" si="3"/>
        <v>5.9523809523808254E-3</v>
      </c>
      <c r="D24" s="5">
        <f t="shared" si="3"/>
        <v>-1.041666666666663E-2</v>
      </c>
      <c r="E24" s="5">
        <f t="shared" si="3"/>
        <v>-0.26037282020444968</v>
      </c>
      <c r="G24" t="s">
        <v>9</v>
      </c>
      <c r="H24" s="5">
        <f t="shared" si="4"/>
        <v>4.7619047619047734E-2</v>
      </c>
      <c r="I24" s="5">
        <f t="shared" si="4"/>
        <v>4.467353951890024E-2</v>
      </c>
      <c r="J24" s="5">
        <f t="shared" si="4"/>
        <v>4.7904191616766512E-2</v>
      </c>
      <c r="K24" s="5">
        <f t="shared" si="4"/>
        <v>-0.47412353923205347</v>
      </c>
      <c r="L24" s="5">
        <f>L18/L12</f>
        <v>-0.65648854961832059</v>
      </c>
      <c r="O24" t="s">
        <v>9</v>
      </c>
      <c r="P24" s="5">
        <f t="shared" si="5"/>
        <v>9.1533180778031707E-3</v>
      </c>
      <c r="Q24" s="5">
        <f t="shared" si="5"/>
        <v>2.5568181818181775E-2</v>
      </c>
      <c r="R24" s="44">
        <f t="shared" si="5"/>
        <v>1.5189873417721555E-2</v>
      </c>
      <c r="S24" s="44">
        <f t="shared" si="5"/>
        <v>-0.35889570552147237</v>
      </c>
    </row>
    <row r="25" spans="1:19" x14ac:dyDescent="0.3">
      <c r="A25" t="s">
        <v>15</v>
      </c>
      <c r="E25" s="5">
        <f>(SUM(E3:E6)-SUM(E9:E12))/SUM(E9:E12)</f>
        <v>2.3212783851976372E-2</v>
      </c>
      <c r="K25" s="5">
        <f>(SUM(K3:K6)-SUM(K9:K12))/SUM(K9:K12)</f>
        <v>-9.4170403587444079E-2</v>
      </c>
      <c r="L25" s="5">
        <f>(SUM(L3:L6)-SUM(L9:L12))/SUM(L9:L12)</f>
        <v>-0.67625899280575541</v>
      </c>
      <c r="S25" s="5">
        <f>(SUM(S3:S6)-SUM(S9:S12))/SUM(S9:S12)</f>
        <v>-9.9879081015719531E-2</v>
      </c>
    </row>
  </sheetData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000-000000000000}">
  <dimension ref="A1:S21"/>
  <sheetViews>
    <sheetView topLeftCell="F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35.5</v>
      </c>
      <c r="C3" s="10">
        <v>28.7</v>
      </c>
      <c r="D3" s="10">
        <v>32.1</v>
      </c>
      <c r="E3" s="16">
        <v>15.3</v>
      </c>
      <c r="G3" t="s">
        <v>16</v>
      </c>
      <c r="H3" s="11">
        <v>31.6</v>
      </c>
      <c r="I3" s="11">
        <v>23.1</v>
      </c>
      <c r="J3" s="11">
        <v>27.4</v>
      </c>
      <c r="K3" s="17">
        <v>3.75</v>
      </c>
      <c r="L3" s="16">
        <v>12.9</v>
      </c>
      <c r="O3" t="s">
        <v>16</v>
      </c>
      <c r="P3">
        <v>39.9</v>
      </c>
      <c r="Q3">
        <v>32.299999999999997</v>
      </c>
      <c r="R3">
        <v>36.1</v>
      </c>
      <c r="S3">
        <v>8.56</v>
      </c>
    </row>
    <row r="4" spans="1:19" x14ac:dyDescent="0.3">
      <c r="A4" t="s">
        <v>17</v>
      </c>
      <c r="B4" s="10">
        <v>36.299999999999997</v>
      </c>
      <c r="C4" s="10">
        <v>28.6</v>
      </c>
      <c r="D4" s="10">
        <v>32.4</v>
      </c>
      <c r="E4" s="16">
        <v>10.02</v>
      </c>
      <c r="G4" t="s">
        <v>17</v>
      </c>
      <c r="H4" s="11">
        <v>30.7</v>
      </c>
      <c r="I4" s="11">
        <v>21.3</v>
      </c>
      <c r="J4" s="11">
        <v>26</v>
      </c>
      <c r="K4" s="17">
        <v>5.0999999999999996</v>
      </c>
      <c r="L4" s="16">
        <v>23.1</v>
      </c>
      <c r="O4" t="s">
        <v>17</v>
      </c>
      <c r="P4">
        <v>37.1</v>
      </c>
      <c r="Q4">
        <v>28.9</v>
      </c>
      <c r="R4">
        <v>33</v>
      </c>
      <c r="S4">
        <v>9.39</v>
      </c>
    </row>
    <row r="5" spans="1:19" x14ac:dyDescent="0.3">
      <c r="A5" t="s">
        <v>18</v>
      </c>
      <c r="B5" s="10">
        <v>39.1</v>
      </c>
      <c r="C5" s="10">
        <v>30</v>
      </c>
      <c r="D5" s="10">
        <v>34.5</v>
      </c>
      <c r="E5" s="16">
        <v>18.59</v>
      </c>
      <c r="G5" t="s">
        <v>18</v>
      </c>
      <c r="H5" s="11">
        <v>32.1</v>
      </c>
      <c r="I5" s="11">
        <v>23.7</v>
      </c>
      <c r="J5" s="11">
        <v>27.9</v>
      </c>
      <c r="K5" s="17">
        <v>4.92</v>
      </c>
      <c r="L5" s="16">
        <v>44.2</v>
      </c>
      <c r="O5" t="s">
        <v>18</v>
      </c>
      <c r="P5">
        <v>39.1</v>
      </c>
      <c r="Q5">
        <v>30.8</v>
      </c>
      <c r="R5">
        <v>34.9</v>
      </c>
      <c r="S5">
        <v>5.45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-4.2999999999999972</v>
      </c>
      <c r="C13" s="12">
        <f t="shared" si="0"/>
        <v>-2.1999999999999993</v>
      </c>
      <c r="D13" s="12">
        <f t="shared" si="0"/>
        <v>-3.1999999999999957</v>
      </c>
      <c r="E13" s="18">
        <f t="shared" si="0"/>
        <v>1.0700000000000003</v>
      </c>
      <c r="G13" t="s">
        <v>16</v>
      </c>
      <c r="H13" s="12">
        <f t="shared" ref="H13:L15" si="1">H3-H8</f>
        <v>-2.5</v>
      </c>
      <c r="I13" s="12">
        <f t="shared" si="1"/>
        <v>-2.5</v>
      </c>
      <c r="J13" s="12">
        <f t="shared" si="1"/>
        <v>-2.5</v>
      </c>
      <c r="K13" s="18">
        <f t="shared" si="1"/>
        <v>-2.09</v>
      </c>
      <c r="L13" s="16">
        <f t="shared" si="1"/>
        <v>-2.6999999999999993</v>
      </c>
      <c r="O13" t="s">
        <v>16</v>
      </c>
      <c r="P13" s="12">
        <f t="shared" ref="P13:S15" si="2">P3-P8</f>
        <v>-1</v>
      </c>
      <c r="Q13" s="12">
        <f t="shared" si="2"/>
        <v>-0.60000000000000142</v>
      </c>
      <c r="R13" s="12">
        <f t="shared" si="2"/>
        <v>-0.79999999999999716</v>
      </c>
      <c r="S13" s="18">
        <f t="shared" si="2"/>
        <v>-0.28999999999999915</v>
      </c>
    </row>
    <row r="14" spans="1:19" x14ac:dyDescent="0.3">
      <c r="A14" t="s">
        <v>17</v>
      </c>
      <c r="B14" s="12">
        <f t="shared" si="0"/>
        <v>-3.4000000000000057</v>
      </c>
      <c r="C14" s="12">
        <f t="shared" si="0"/>
        <v>-1.5</v>
      </c>
      <c r="D14" s="12">
        <f t="shared" si="0"/>
        <v>-2.5</v>
      </c>
      <c r="E14" s="18">
        <f t="shared" si="0"/>
        <v>-5.3800000000000008</v>
      </c>
      <c r="G14" t="s">
        <v>17</v>
      </c>
      <c r="H14" s="12">
        <f t="shared" si="1"/>
        <v>-2.0999999999999979</v>
      </c>
      <c r="I14" s="12">
        <f t="shared" si="1"/>
        <v>-2.3999999999999986</v>
      </c>
      <c r="J14" s="12">
        <f t="shared" si="1"/>
        <v>-2.3000000000000007</v>
      </c>
      <c r="K14" s="18">
        <f t="shared" si="1"/>
        <v>-0.25</v>
      </c>
      <c r="L14" s="16">
        <f t="shared" si="1"/>
        <v>-4.5999999999999979</v>
      </c>
      <c r="O14" t="s">
        <v>17</v>
      </c>
      <c r="P14" s="12">
        <f t="shared" si="2"/>
        <v>-3.3999999999999986</v>
      </c>
      <c r="Q14" s="12">
        <f t="shared" si="2"/>
        <v>-3.3999999999999986</v>
      </c>
      <c r="R14" s="12">
        <f t="shared" si="2"/>
        <v>-3.3999999999999986</v>
      </c>
      <c r="S14" s="18">
        <f t="shared" si="2"/>
        <v>1.0099999999999998</v>
      </c>
    </row>
    <row r="15" spans="1:19" x14ac:dyDescent="0.3">
      <c r="A15" t="s">
        <v>18</v>
      </c>
      <c r="B15" s="12">
        <f t="shared" si="0"/>
        <v>-1.6999999999999957</v>
      </c>
      <c r="C15" s="12">
        <f t="shared" si="0"/>
        <v>-0.69999999999999929</v>
      </c>
      <c r="D15" s="12">
        <f t="shared" si="0"/>
        <v>-1.2999999999999972</v>
      </c>
      <c r="E15" s="18">
        <f t="shared" si="0"/>
        <v>8.06</v>
      </c>
      <c r="G15" t="s">
        <v>18</v>
      </c>
      <c r="H15" s="12">
        <f t="shared" si="1"/>
        <v>-3.1000000000000014</v>
      </c>
      <c r="I15" s="12">
        <f t="shared" si="1"/>
        <v>-1.1999999999999993</v>
      </c>
      <c r="J15" s="12">
        <f t="shared" si="1"/>
        <v>-2.2000000000000028</v>
      </c>
      <c r="K15" s="18">
        <f t="shared" si="1"/>
        <v>0.79</v>
      </c>
      <c r="L15" s="16">
        <f t="shared" si="1"/>
        <v>27.400000000000002</v>
      </c>
      <c r="O15" t="s">
        <v>18</v>
      </c>
      <c r="P15" s="12">
        <f t="shared" si="2"/>
        <v>-2.1999999999999957</v>
      </c>
      <c r="Q15" s="12">
        <f t="shared" si="2"/>
        <v>-1.3000000000000007</v>
      </c>
      <c r="R15" s="12">
        <f t="shared" si="2"/>
        <v>-1.8000000000000043</v>
      </c>
      <c r="S15" s="18">
        <f t="shared" si="2"/>
        <v>-1.04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-0.10804020100502507</v>
      </c>
      <c r="C18" s="5">
        <f t="shared" si="3"/>
        <v>-7.1197411003236233E-2</v>
      </c>
      <c r="D18" s="5">
        <f t="shared" si="3"/>
        <v>-9.0651558073654284E-2</v>
      </c>
      <c r="E18" s="5">
        <f t="shared" si="3"/>
        <v>7.5193253689388631E-2</v>
      </c>
      <c r="G18" t="s">
        <v>16</v>
      </c>
      <c r="H18" s="5">
        <f t="shared" ref="H18:L20" si="4">H13/H8</f>
        <v>-7.3313782991202336E-2</v>
      </c>
      <c r="I18" s="5">
        <f t="shared" si="4"/>
        <v>-9.765625E-2</v>
      </c>
      <c r="J18" s="5">
        <f t="shared" si="4"/>
        <v>-8.3612040133779264E-2</v>
      </c>
      <c r="K18" s="5">
        <f t="shared" si="4"/>
        <v>-0.35787671232876711</v>
      </c>
      <c r="L18" s="5">
        <f t="shared" si="4"/>
        <v>-0.17307692307692304</v>
      </c>
      <c r="O18" t="s">
        <v>16</v>
      </c>
      <c r="P18" s="5">
        <f t="shared" ref="P18:S20" si="5">P13/P8</f>
        <v>-2.4449877750611249E-2</v>
      </c>
      <c r="Q18" s="5">
        <f t="shared" si="5"/>
        <v>-1.8237082066869345E-2</v>
      </c>
      <c r="R18" s="5">
        <f t="shared" si="5"/>
        <v>-2.1680216802167945E-2</v>
      </c>
      <c r="S18" s="5">
        <f t="shared" si="5"/>
        <v>-3.2768361581920806E-2</v>
      </c>
    </row>
    <row r="19" spans="1:19" x14ac:dyDescent="0.3">
      <c r="A19" t="s">
        <v>17</v>
      </c>
      <c r="B19" s="5">
        <f t="shared" si="3"/>
        <v>-8.5642317380352787E-2</v>
      </c>
      <c r="C19" s="5">
        <f t="shared" si="3"/>
        <v>-4.9833887043189369E-2</v>
      </c>
      <c r="D19" s="5">
        <f t="shared" si="3"/>
        <v>-7.163323782234958E-2</v>
      </c>
      <c r="E19" s="5">
        <f t="shared" si="3"/>
        <v>-0.34935064935064941</v>
      </c>
      <c r="G19" t="s">
        <v>17</v>
      </c>
      <c r="H19" s="5">
        <f t="shared" si="4"/>
        <v>-6.4024390243902385E-2</v>
      </c>
      <c r="I19" s="5">
        <f t="shared" si="4"/>
        <v>-0.10126582278481007</v>
      </c>
      <c r="J19" s="5">
        <f t="shared" si="4"/>
        <v>-8.1272084805653733E-2</v>
      </c>
      <c r="K19" s="5">
        <f t="shared" si="4"/>
        <v>-4.6728971962616828E-2</v>
      </c>
      <c r="L19" s="5">
        <f t="shared" si="4"/>
        <v>-0.1660649819494584</v>
      </c>
      <c r="O19" t="s">
        <v>17</v>
      </c>
      <c r="P19" s="5">
        <f t="shared" si="5"/>
        <v>-8.3950617283950577E-2</v>
      </c>
      <c r="Q19" s="5">
        <f t="shared" si="5"/>
        <v>-0.10526315789473681</v>
      </c>
      <c r="R19" s="5">
        <f t="shared" si="5"/>
        <v>-9.3406593406593366E-2</v>
      </c>
      <c r="S19" s="5">
        <f t="shared" si="5"/>
        <v>0.12052505966587108</v>
      </c>
    </row>
    <row r="20" spans="1:19" x14ac:dyDescent="0.3">
      <c r="A20" t="s">
        <v>18</v>
      </c>
      <c r="B20" s="5">
        <f t="shared" si="3"/>
        <v>-4.1666666666666567E-2</v>
      </c>
      <c r="C20" s="5">
        <f t="shared" si="3"/>
        <v>-2.280130293159607E-2</v>
      </c>
      <c r="D20" s="5">
        <f t="shared" si="3"/>
        <v>-3.6312849162011093E-2</v>
      </c>
      <c r="E20" s="5">
        <f t="shared" si="3"/>
        <v>0.76543209876543217</v>
      </c>
      <c r="G20" t="s">
        <v>18</v>
      </c>
      <c r="H20" s="5">
        <f t="shared" si="4"/>
        <v>-8.8068181818181851E-2</v>
      </c>
      <c r="I20" s="5">
        <f t="shared" si="4"/>
        <v>-4.8192771084337324E-2</v>
      </c>
      <c r="J20" s="5">
        <f t="shared" si="4"/>
        <v>-7.3089700996677831E-2</v>
      </c>
      <c r="K20" s="5">
        <f t="shared" si="4"/>
        <v>0.19128329297820826</v>
      </c>
      <c r="L20" s="5">
        <f>L15/L10</f>
        <v>1.6309523809523809</v>
      </c>
      <c r="O20" t="s">
        <v>18</v>
      </c>
      <c r="P20" s="5">
        <f t="shared" si="5"/>
        <v>-5.3268765133171816E-2</v>
      </c>
      <c r="Q20" s="5">
        <f t="shared" si="5"/>
        <v>-4.0498442367601264E-2</v>
      </c>
      <c r="R20" s="5">
        <f t="shared" si="5"/>
        <v>-4.9046321525885672E-2</v>
      </c>
      <c r="S20" s="5">
        <f t="shared" si="5"/>
        <v>-0.16024653312788906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9.3376494023904202E-2</v>
      </c>
      <c r="H21" s="13"/>
      <c r="I21" s="13"/>
      <c r="J21" s="13"/>
      <c r="K21" s="5">
        <f>(SUM(K3:K5)-SUM(K8:K10))/SUM(K8:K10)</f>
        <v>-0.10117493472584861</v>
      </c>
      <c r="L21" s="5">
        <f>(SUM(L3:L5)-SUM(L8:L10))/SUM(L8:L10)</f>
        <v>0.33444259567387702</v>
      </c>
      <c r="P21" s="13"/>
      <c r="Q21" s="13"/>
      <c r="R21" s="13"/>
      <c r="S21" s="5">
        <f>(SUM(S3:S5)-SUM(S8:S10))/SUM(S8:S10)</f>
        <v>-1.349072512647541E-2</v>
      </c>
    </row>
  </sheetData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100-000000000000}">
  <dimension ref="A1:S115"/>
  <sheetViews>
    <sheetView workbookViewId="0">
      <selection activeCell="S27" sqref="S2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42.5</v>
      </c>
      <c r="C3" s="10">
        <v>31.8</v>
      </c>
      <c r="D3" s="10">
        <v>37.1</v>
      </c>
      <c r="E3" s="16">
        <v>14.63</v>
      </c>
      <c r="G3" t="s">
        <v>31</v>
      </c>
      <c r="H3" s="11">
        <v>40.700000000000003</v>
      </c>
      <c r="I3" s="11">
        <v>29.5</v>
      </c>
      <c r="J3" s="11">
        <v>35.1</v>
      </c>
      <c r="K3" s="17">
        <v>4.01</v>
      </c>
      <c r="L3" s="16">
        <v>13.5</v>
      </c>
      <c r="O3" t="s">
        <v>31</v>
      </c>
      <c r="P3" s="11">
        <v>41.4</v>
      </c>
      <c r="Q3" s="11">
        <v>32.700000000000003</v>
      </c>
      <c r="R3" s="11">
        <v>37</v>
      </c>
      <c r="S3" s="17">
        <v>5.66</v>
      </c>
    </row>
    <row r="4" spans="1:19" x14ac:dyDescent="0.3">
      <c r="A4" t="s">
        <v>32</v>
      </c>
      <c r="B4" s="10">
        <v>46.5</v>
      </c>
      <c r="C4" s="10">
        <v>32.4</v>
      </c>
      <c r="D4" s="10">
        <v>39.4</v>
      </c>
      <c r="E4" s="16">
        <v>12.91</v>
      </c>
      <c r="G4" t="s">
        <v>32</v>
      </c>
      <c r="H4" s="11">
        <v>45.2</v>
      </c>
      <c r="I4" s="11">
        <v>31.4</v>
      </c>
      <c r="J4" s="11">
        <v>38.299999999999997</v>
      </c>
      <c r="K4" s="17">
        <v>4.79</v>
      </c>
      <c r="L4" s="16">
        <v>13.7</v>
      </c>
      <c r="O4" t="s">
        <v>32</v>
      </c>
      <c r="P4" s="11">
        <v>45.4</v>
      </c>
      <c r="Q4" s="11">
        <v>34.700000000000003</v>
      </c>
      <c r="R4" s="11">
        <v>40</v>
      </c>
      <c r="S4" s="17">
        <v>5.21</v>
      </c>
    </row>
    <row r="5" spans="1:19" x14ac:dyDescent="0.3">
      <c r="A5" t="s">
        <v>33</v>
      </c>
      <c r="B5" s="10">
        <v>55.5</v>
      </c>
      <c r="C5" s="10">
        <v>42.7</v>
      </c>
      <c r="D5" s="10">
        <v>49.1</v>
      </c>
      <c r="E5" s="16">
        <v>9.2100000000000009</v>
      </c>
      <c r="G5" t="s">
        <v>33</v>
      </c>
      <c r="H5" s="11">
        <v>56.2</v>
      </c>
      <c r="I5" s="11">
        <v>39.799999999999997</v>
      </c>
      <c r="J5" s="11">
        <v>48</v>
      </c>
      <c r="K5" s="17">
        <v>3.87</v>
      </c>
      <c r="L5" s="16">
        <v>0</v>
      </c>
      <c r="O5" t="s">
        <v>33</v>
      </c>
      <c r="P5" s="11">
        <v>50.3</v>
      </c>
      <c r="Q5" s="11">
        <v>41.2</v>
      </c>
      <c r="R5" s="11">
        <v>45.7</v>
      </c>
      <c r="S5" s="17">
        <v>3.11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-1.2000000000000028</v>
      </c>
      <c r="C13" s="12">
        <f t="shared" si="0"/>
        <v>-9.9999999999997868E-2</v>
      </c>
      <c r="D13" s="12">
        <f t="shared" si="0"/>
        <v>-0.69999999999999574</v>
      </c>
      <c r="E13" s="18">
        <f t="shared" si="0"/>
        <v>3.74</v>
      </c>
      <c r="G13" t="s">
        <v>31</v>
      </c>
      <c r="H13" s="12">
        <f t="shared" ref="H13:L15" si="1">H3-H8</f>
        <v>1.1000000000000014</v>
      </c>
      <c r="I13" s="12">
        <f t="shared" si="1"/>
        <v>1.6000000000000014</v>
      </c>
      <c r="J13" s="12">
        <f t="shared" si="1"/>
        <v>1.3000000000000043</v>
      </c>
      <c r="K13" s="18">
        <f t="shared" si="1"/>
        <v>0.22999999999999998</v>
      </c>
      <c r="L13" s="16">
        <f t="shared" si="1"/>
        <v>1.9000000000000004</v>
      </c>
      <c r="O13" t="s">
        <v>31</v>
      </c>
      <c r="P13" s="12">
        <f t="shared" ref="P13:S15" si="2">P3-P8</f>
        <v>-1.7000000000000028</v>
      </c>
      <c r="Q13" s="12">
        <f t="shared" si="2"/>
        <v>-0.19999999999999574</v>
      </c>
      <c r="R13" s="12">
        <f t="shared" si="2"/>
        <v>-0.89999999999999858</v>
      </c>
      <c r="S13" s="18">
        <f t="shared" si="2"/>
        <v>-0.49000000000000021</v>
      </c>
    </row>
    <row r="14" spans="1:19" x14ac:dyDescent="0.3">
      <c r="A14" t="s">
        <v>32</v>
      </c>
      <c r="B14" s="12">
        <f t="shared" si="0"/>
        <v>-2.8999999999999986</v>
      </c>
      <c r="C14" s="12">
        <f t="shared" si="0"/>
        <v>-3.1000000000000014</v>
      </c>
      <c r="D14" s="12">
        <f t="shared" si="0"/>
        <v>-3.1000000000000014</v>
      </c>
      <c r="E14" s="18">
        <f t="shared" si="0"/>
        <v>3.5299999999999994</v>
      </c>
      <c r="G14" t="s">
        <v>32</v>
      </c>
      <c r="H14" s="12">
        <f t="shared" si="1"/>
        <v>-3.1999999999999957</v>
      </c>
      <c r="I14" s="12">
        <f t="shared" si="1"/>
        <v>-1.8999999999999986</v>
      </c>
      <c r="J14" s="12">
        <f t="shared" si="1"/>
        <v>-2.5</v>
      </c>
      <c r="K14" s="18">
        <f t="shared" si="1"/>
        <v>1.85</v>
      </c>
      <c r="L14" s="16">
        <f t="shared" si="1"/>
        <v>12.6</v>
      </c>
      <c r="O14" t="s">
        <v>32</v>
      </c>
      <c r="P14" s="12">
        <f t="shared" si="2"/>
        <v>-2.8000000000000043</v>
      </c>
      <c r="Q14" s="12">
        <f t="shared" si="2"/>
        <v>-2.0999999999999943</v>
      </c>
      <c r="R14" s="12">
        <f t="shared" si="2"/>
        <v>-2.5</v>
      </c>
      <c r="S14" s="18">
        <f t="shared" si="2"/>
        <v>0.86000000000000032</v>
      </c>
    </row>
    <row r="15" spans="1:19" x14ac:dyDescent="0.3">
      <c r="A15" t="s">
        <v>33</v>
      </c>
      <c r="B15" s="12">
        <f t="shared" si="0"/>
        <v>-0.39999999999999858</v>
      </c>
      <c r="C15" s="12">
        <f t="shared" si="0"/>
        <v>1.3000000000000043</v>
      </c>
      <c r="D15" s="12">
        <f t="shared" si="0"/>
        <v>0.5</v>
      </c>
      <c r="E15" s="18">
        <f t="shared" si="0"/>
        <v>1.0100000000000016</v>
      </c>
      <c r="G15" t="s">
        <v>33</v>
      </c>
      <c r="H15" s="12">
        <f t="shared" si="1"/>
        <v>-0.39999999999999858</v>
      </c>
      <c r="I15" s="12">
        <f t="shared" si="1"/>
        <v>-0.80000000000000426</v>
      </c>
      <c r="J15" s="12">
        <f t="shared" si="1"/>
        <v>-0.60000000000000142</v>
      </c>
      <c r="K15" s="18">
        <f t="shared" si="1"/>
        <v>0.4700000000000002</v>
      </c>
      <c r="L15" s="16">
        <f t="shared" si="1"/>
        <v>0</v>
      </c>
      <c r="O15" t="s">
        <v>33</v>
      </c>
      <c r="P15" s="12">
        <f t="shared" si="2"/>
        <v>-2.8000000000000043</v>
      </c>
      <c r="Q15" s="12">
        <f t="shared" si="2"/>
        <v>-1.1999999999999957</v>
      </c>
      <c r="R15" s="12">
        <f t="shared" si="2"/>
        <v>-2.0999999999999943</v>
      </c>
      <c r="S15" s="18">
        <f t="shared" si="2"/>
        <v>-1.1200000000000006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-2.7459954233409675E-2</v>
      </c>
      <c r="C18" s="5">
        <f t="shared" si="3"/>
        <v>-3.1347962382444476E-3</v>
      </c>
      <c r="D18" s="5">
        <f t="shared" si="3"/>
        <v>-1.8518518518518406E-2</v>
      </c>
      <c r="E18" s="5">
        <f t="shared" si="3"/>
        <v>0.34343434343434343</v>
      </c>
      <c r="G18" t="s">
        <v>31</v>
      </c>
      <c r="H18" s="5">
        <f t="shared" ref="H18:L20" si="4">H13/H8</f>
        <v>2.7777777777777814E-2</v>
      </c>
      <c r="I18" s="5">
        <f t="shared" si="4"/>
        <v>5.7347670250896113E-2</v>
      </c>
      <c r="J18" s="5">
        <f t="shared" si="4"/>
        <v>3.8461538461538589E-2</v>
      </c>
      <c r="K18" s="5">
        <f t="shared" si="4"/>
        <v>6.0846560846560843E-2</v>
      </c>
      <c r="L18" s="5">
        <f t="shared" si="4"/>
        <v>0.16379310344827588</v>
      </c>
      <c r="O18" t="s">
        <v>31</v>
      </c>
      <c r="P18" s="5">
        <f t="shared" ref="P18:S20" si="5">P13/P8</f>
        <v>-3.9443155452436263E-2</v>
      </c>
      <c r="Q18" s="5">
        <f t="shared" si="5"/>
        <v>-6.079027355622971E-3</v>
      </c>
      <c r="R18" s="5">
        <f t="shared" si="5"/>
        <v>-2.3746701846965663E-2</v>
      </c>
      <c r="S18" s="5">
        <f t="shared" si="5"/>
        <v>-7.9674796747967513E-2</v>
      </c>
    </row>
    <row r="19" spans="1:19" x14ac:dyDescent="0.3">
      <c r="A19" t="s">
        <v>32</v>
      </c>
      <c r="B19" s="5">
        <f t="shared" si="3"/>
        <v>-5.8704453441295518E-2</v>
      </c>
      <c r="C19" s="5">
        <f t="shared" si="3"/>
        <v>-8.7323943661971867E-2</v>
      </c>
      <c r="D19" s="5">
        <f t="shared" si="3"/>
        <v>-7.2941176470588273E-2</v>
      </c>
      <c r="E19" s="5">
        <f t="shared" si="3"/>
        <v>0.3763326226012792</v>
      </c>
      <c r="G19" t="s">
        <v>32</v>
      </c>
      <c r="H19" s="5">
        <f t="shared" si="4"/>
        <v>-6.6115702479338762E-2</v>
      </c>
      <c r="I19" s="5">
        <f t="shared" si="4"/>
        <v>-5.705705705705702E-2</v>
      </c>
      <c r="J19" s="5">
        <f t="shared" si="4"/>
        <v>-6.1274509803921573E-2</v>
      </c>
      <c r="K19" s="5">
        <f t="shared" si="4"/>
        <v>0.62925170068027214</v>
      </c>
      <c r="L19" s="5">
        <f t="shared" si="4"/>
        <v>11.454545454545453</v>
      </c>
      <c r="O19" t="s">
        <v>32</v>
      </c>
      <c r="P19" s="5">
        <f t="shared" si="5"/>
        <v>-5.8091286307054027E-2</v>
      </c>
      <c r="Q19" s="5">
        <f t="shared" si="5"/>
        <v>-5.7065217391304199E-2</v>
      </c>
      <c r="R19" s="5">
        <f t="shared" si="5"/>
        <v>-5.8823529411764705E-2</v>
      </c>
      <c r="S19" s="5">
        <f t="shared" si="5"/>
        <v>0.19770114942528744</v>
      </c>
    </row>
    <row r="20" spans="1:19" x14ac:dyDescent="0.3">
      <c r="A20" t="s">
        <v>33</v>
      </c>
      <c r="B20" s="5">
        <f t="shared" si="3"/>
        <v>-7.1556350626117817E-3</v>
      </c>
      <c r="C20" s="5">
        <f t="shared" si="3"/>
        <v>3.1400966183574984E-2</v>
      </c>
      <c r="D20" s="5">
        <f t="shared" si="3"/>
        <v>1.0288065843621399E-2</v>
      </c>
      <c r="E20" s="5">
        <f t="shared" si="3"/>
        <v>0.12317073170731728</v>
      </c>
      <c r="G20" t="s">
        <v>33</v>
      </c>
      <c r="H20" s="5">
        <f t="shared" si="4"/>
        <v>-7.0671378091872539E-3</v>
      </c>
      <c r="I20" s="5">
        <f t="shared" si="4"/>
        <v>-1.970443349753705E-2</v>
      </c>
      <c r="J20" s="5">
        <f t="shared" si="4"/>
        <v>-1.2345679012345708E-2</v>
      </c>
      <c r="K20" s="5">
        <f t="shared" si="4"/>
        <v>0.13823529411764712</v>
      </c>
      <c r="L20" s="5"/>
      <c r="O20" t="s">
        <v>33</v>
      </c>
      <c r="P20" s="5">
        <f t="shared" si="5"/>
        <v>-5.2730696798493487E-2</v>
      </c>
      <c r="Q20" s="5">
        <f t="shared" si="5"/>
        <v>-2.830188679245273E-2</v>
      </c>
      <c r="R20" s="5">
        <f t="shared" si="5"/>
        <v>-4.3933054393305325E-2</v>
      </c>
      <c r="S20" s="5">
        <f t="shared" si="5"/>
        <v>-0.26477541371158403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0.29083245521601675</v>
      </c>
      <c r="H21" s="13"/>
      <c r="I21" s="13"/>
      <c r="J21" s="13"/>
      <c r="K21" s="5">
        <f>(SUM(K3:K5)-SUM(K8:K10))/SUM(K8:K10)</f>
        <v>0.2519762845849805</v>
      </c>
      <c r="L21" s="5">
        <f>(SUM(L3:L5)-SUM(L8:L10))/SUM(L8:L10)</f>
        <v>1.1417322834645669</v>
      </c>
      <c r="P21" s="13"/>
      <c r="Q21" s="13"/>
      <c r="R21" s="13"/>
      <c r="S21" s="5">
        <f>(SUM(S3:S5)-SUM(S8:S10))/SUM(S8:S10)</f>
        <v>-5.091649694501018E-2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200-000000000000}">
  <dimension ref="A1:S20"/>
  <sheetViews>
    <sheetView workbookViewId="0">
      <selection activeCell="O1" sqref="O1:S1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57.7</v>
      </c>
      <c r="C3" s="10">
        <v>45.4</v>
      </c>
      <c r="D3" s="10">
        <v>51.5</v>
      </c>
      <c r="E3" s="16">
        <v>11.78</v>
      </c>
      <c r="G3" t="s">
        <v>36</v>
      </c>
      <c r="H3" s="1">
        <v>57.9</v>
      </c>
      <c r="I3" s="1">
        <v>43.9</v>
      </c>
      <c r="J3" s="1">
        <v>50.9</v>
      </c>
      <c r="K3" s="1">
        <v>1.8</v>
      </c>
      <c r="L3" s="1">
        <v>0</v>
      </c>
      <c r="O3" t="s">
        <v>36</v>
      </c>
      <c r="P3">
        <v>53.9</v>
      </c>
      <c r="Q3">
        <v>44.9</v>
      </c>
      <c r="R3">
        <v>49.4</v>
      </c>
      <c r="S3">
        <v>1.78</v>
      </c>
    </row>
    <row r="4" spans="1:19" x14ac:dyDescent="0.3">
      <c r="A4" t="s">
        <v>37</v>
      </c>
      <c r="B4" s="10">
        <v>59.7</v>
      </c>
      <c r="C4" s="10">
        <v>50.4</v>
      </c>
      <c r="D4" s="10">
        <v>55</v>
      </c>
      <c r="E4" s="16">
        <v>14.23</v>
      </c>
      <c r="G4" t="s">
        <v>37</v>
      </c>
      <c r="H4" s="11">
        <v>58</v>
      </c>
      <c r="I4" s="11">
        <v>48.5</v>
      </c>
      <c r="J4" s="11">
        <v>53.2</v>
      </c>
      <c r="K4" s="17">
        <v>8.25</v>
      </c>
      <c r="L4" s="16">
        <v>0</v>
      </c>
      <c r="O4" t="s">
        <v>37</v>
      </c>
      <c r="P4">
        <v>57.7</v>
      </c>
      <c r="Q4">
        <v>49.8</v>
      </c>
      <c r="R4">
        <v>53.8</v>
      </c>
      <c r="S4">
        <v>6.54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-3.0999999999999943</v>
      </c>
      <c r="C11" s="12">
        <f t="shared" si="0"/>
        <v>-1.8999999999999986</v>
      </c>
      <c r="D11" s="12">
        <f t="shared" si="0"/>
        <v>-2.6000000000000014</v>
      </c>
      <c r="E11" s="18">
        <f t="shared" si="0"/>
        <v>5.18</v>
      </c>
      <c r="G11" t="s">
        <v>36</v>
      </c>
      <c r="H11" s="12">
        <f t="shared" ref="H11:L12" si="1">H3-H7</f>
        <v>-4.3000000000000043</v>
      </c>
      <c r="I11" s="12">
        <f t="shared" si="1"/>
        <v>-3</v>
      </c>
      <c r="J11" s="12">
        <f t="shared" si="1"/>
        <v>-3.7000000000000028</v>
      </c>
      <c r="K11" s="18">
        <f t="shared" si="1"/>
        <v>-1.4400000000000002</v>
      </c>
      <c r="L11" s="16">
        <f t="shared" si="1"/>
        <v>0</v>
      </c>
      <c r="O11" t="s">
        <v>36</v>
      </c>
      <c r="P11" s="12">
        <f t="shared" ref="P11:S12" si="2">P3-P7</f>
        <v>-3.8999999999999986</v>
      </c>
      <c r="Q11" s="12">
        <f t="shared" si="2"/>
        <v>-2.8999999999999986</v>
      </c>
      <c r="R11" s="12">
        <f t="shared" si="2"/>
        <v>-3.3999999999999986</v>
      </c>
      <c r="S11" s="18">
        <f t="shared" si="2"/>
        <v>-1.1100000000000001</v>
      </c>
    </row>
    <row r="12" spans="1:19" x14ac:dyDescent="0.3">
      <c r="A12" t="s">
        <v>37</v>
      </c>
      <c r="B12" s="12">
        <f t="shared" si="0"/>
        <v>-4.1999999999999957</v>
      </c>
      <c r="C12" s="12">
        <f t="shared" si="0"/>
        <v>-1</v>
      </c>
      <c r="D12" s="12">
        <f t="shared" si="0"/>
        <v>-2.7000000000000028</v>
      </c>
      <c r="E12" s="18">
        <f t="shared" si="0"/>
        <v>7.66</v>
      </c>
      <c r="G12" t="s">
        <v>37</v>
      </c>
      <c r="H12" s="12">
        <f t="shared" si="1"/>
        <v>-5.8999999999999986</v>
      </c>
      <c r="I12" s="12">
        <f t="shared" si="1"/>
        <v>-1.3999999999999986</v>
      </c>
      <c r="J12" s="12">
        <f t="shared" si="1"/>
        <v>-3.6999999999999957</v>
      </c>
      <c r="K12" s="18">
        <f t="shared" si="1"/>
        <v>3.6500000000000004</v>
      </c>
      <c r="L12" s="16">
        <f t="shared" si="1"/>
        <v>0</v>
      </c>
      <c r="O12" t="s">
        <v>37</v>
      </c>
      <c r="P12" s="12">
        <f t="shared" si="2"/>
        <v>-2.6999999999999957</v>
      </c>
      <c r="Q12" s="12">
        <f t="shared" si="2"/>
        <v>-2.1000000000000014</v>
      </c>
      <c r="R12" s="12">
        <f t="shared" si="2"/>
        <v>-2.4000000000000057</v>
      </c>
      <c r="S12" s="18">
        <f t="shared" si="2"/>
        <v>2.42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-5.0986842105263067E-2</v>
      </c>
      <c r="C15" s="5">
        <f t="shared" si="3"/>
        <v>-4.0169133192388976E-2</v>
      </c>
      <c r="D15" s="5">
        <f t="shared" si="3"/>
        <v>-4.80591497227357E-2</v>
      </c>
      <c r="E15" s="5">
        <f t="shared" si="3"/>
        <v>0.7848484848484848</v>
      </c>
      <c r="G15" t="s">
        <v>36</v>
      </c>
      <c r="H15" s="5">
        <f t="shared" ref="H15:K16" si="4">H11/H7</f>
        <v>-6.9131832797427711E-2</v>
      </c>
      <c r="I15" s="5">
        <f t="shared" si="4"/>
        <v>-6.3965884861407252E-2</v>
      </c>
      <c r="J15" s="5">
        <f t="shared" si="4"/>
        <v>-6.7765567765567816E-2</v>
      </c>
      <c r="K15" s="5">
        <f t="shared" si="4"/>
        <v>-0.44444444444444448</v>
      </c>
      <c r="L15" s="5"/>
      <c r="O15" t="s">
        <v>36</v>
      </c>
      <c r="P15" s="5">
        <f t="shared" ref="P15:S16" si="5">P11/P7</f>
        <v>-6.7474048442906553E-2</v>
      </c>
      <c r="Q15" s="5">
        <f t="shared" si="5"/>
        <v>-6.0669456066945578E-2</v>
      </c>
      <c r="R15" s="5">
        <f t="shared" si="5"/>
        <v>-6.4393939393939365E-2</v>
      </c>
      <c r="S15" s="5">
        <f t="shared" si="5"/>
        <v>-0.38408304498269896</v>
      </c>
    </row>
    <row r="16" spans="1:19" x14ac:dyDescent="0.3">
      <c r="A16" t="s">
        <v>37</v>
      </c>
      <c r="B16" s="5">
        <f t="shared" si="3"/>
        <v>-6.5727699530516367E-2</v>
      </c>
      <c r="C16" s="5">
        <f t="shared" si="3"/>
        <v>-1.9455252918287938E-2</v>
      </c>
      <c r="D16" s="5">
        <f t="shared" si="3"/>
        <v>-4.6793760831889131E-2</v>
      </c>
      <c r="E16" s="5">
        <f t="shared" si="3"/>
        <v>1.1659056316590564</v>
      </c>
      <c r="G16" t="s">
        <v>37</v>
      </c>
      <c r="H16" s="5">
        <f t="shared" si="4"/>
        <v>-9.2331768388106403E-2</v>
      </c>
      <c r="I16" s="5">
        <f t="shared" si="4"/>
        <v>-2.805611222444887E-2</v>
      </c>
      <c r="J16" s="5">
        <f t="shared" si="4"/>
        <v>-6.5026362038664257E-2</v>
      </c>
      <c r="K16" s="5">
        <f t="shared" si="4"/>
        <v>0.79347826086956541</v>
      </c>
      <c r="L16" s="5"/>
      <c r="O16" t="s">
        <v>37</v>
      </c>
      <c r="P16" s="5">
        <f t="shared" si="5"/>
        <v>-4.4701986754966817E-2</v>
      </c>
      <c r="Q16" s="5">
        <f t="shared" si="5"/>
        <v>-4.0462427745664768E-2</v>
      </c>
      <c r="R16" s="5">
        <f t="shared" si="5"/>
        <v>-4.2704626334519671E-2</v>
      </c>
      <c r="S16" s="5">
        <f t="shared" si="5"/>
        <v>0.58737864077669899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0.97494305239179946</v>
      </c>
      <c r="H17" s="13"/>
      <c r="I17" s="13"/>
      <c r="J17" s="13"/>
      <c r="K17" s="5">
        <f>(SUM(K3:K4)-SUM(K7:K8))/SUM(K7:K8)</f>
        <v>0.28188775510204095</v>
      </c>
      <c r="L17" s="5"/>
      <c r="P17" s="13"/>
      <c r="Q17" s="13"/>
      <c r="R17" s="13"/>
      <c r="S17" s="5">
        <f>(SUM(S3:S4)-SUM(S7:S8))/SUM(S7:S8)</f>
        <v>0.18687589158345227</v>
      </c>
    </row>
    <row r="19" spans="1:19" x14ac:dyDescent="0.3">
      <c r="A19" t="s">
        <v>36</v>
      </c>
      <c r="B19" s="10"/>
      <c r="G19" t="s">
        <v>36</v>
      </c>
      <c r="H19" s="11"/>
    </row>
    <row r="20" spans="1:19" x14ac:dyDescent="0.3">
      <c r="A20" t="s">
        <v>37</v>
      </c>
      <c r="B20" s="10"/>
      <c r="G20" t="s">
        <v>37</v>
      </c>
      <c r="H20" s="11"/>
    </row>
  </sheetData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300-000000000000}">
  <dimension ref="A1:S25"/>
  <sheetViews>
    <sheetView topLeftCell="P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62.8</v>
      </c>
      <c r="C3" s="2">
        <v>52.6</v>
      </c>
      <c r="D3" s="2">
        <v>57.7</v>
      </c>
      <c r="E3" s="2">
        <v>12.22</v>
      </c>
      <c r="G3" t="s">
        <v>6</v>
      </c>
      <c r="H3" s="4">
        <v>59</v>
      </c>
      <c r="I3" s="4">
        <v>48.6</v>
      </c>
      <c r="J3" s="4">
        <v>53.8</v>
      </c>
      <c r="K3" s="4">
        <v>5.19</v>
      </c>
      <c r="L3" s="4">
        <v>0</v>
      </c>
      <c r="O3" t="s">
        <v>6</v>
      </c>
      <c r="P3" s="4">
        <v>58.5</v>
      </c>
      <c r="Q3" s="4">
        <v>51.5</v>
      </c>
      <c r="R3" s="4">
        <v>55</v>
      </c>
      <c r="S3" s="4">
        <v>4.79</v>
      </c>
    </row>
    <row r="4" spans="1:19" x14ac:dyDescent="0.3">
      <c r="A4" t="s">
        <v>7</v>
      </c>
      <c r="B4" s="2">
        <v>59.2</v>
      </c>
      <c r="C4" s="2">
        <v>49.4</v>
      </c>
      <c r="D4" s="2">
        <v>54.3</v>
      </c>
      <c r="E4" s="2">
        <v>5.41</v>
      </c>
      <c r="G4" t="s">
        <v>7</v>
      </c>
      <c r="H4" s="4">
        <v>53.6</v>
      </c>
      <c r="I4" s="4">
        <v>45.4</v>
      </c>
      <c r="J4" s="4">
        <v>49.5</v>
      </c>
      <c r="K4" s="4">
        <v>10.84</v>
      </c>
      <c r="L4" s="4">
        <v>0</v>
      </c>
      <c r="O4" t="s">
        <v>7</v>
      </c>
      <c r="P4" s="4">
        <v>55.3</v>
      </c>
      <c r="Q4" s="4">
        <v>48.3</v>
      </c>
      <c r="R4" s="4">
        <v>51.8</v>
      </c>
      <c r="S4" s="4">
        <v>14</v>
      </c>
    </row>
    <row r="5" spans="1:19" x14ac:dyDescent="0.3">
      <c r="A5" t="s">
        <v>8</v>
      </c>
      <c r="B5" s="2">
        <v>50</v>
      </c>
      <c r="C5" s="2">
        <v>40.9</v>
      </c>
      <c r="D5" s="2">
        <v>45.5</v>
      </c>
      <c r="E5" s="2">
        <v>25.37</v>
      </c>
      <c r="G5" t="s">
        <v>8</v>
      </c>
      <c r="H5" s="4">
        <v>45.6</v>
      </c>
      <c r="I5" s="4">
        <v>36.799999999999997</v>
      </c>
      <c r="J5" s="4">
        <v>41.2</v>
      </c>
      <c r="K5" s="4">
        <v>15.05</v>
      </c>
      <c r="L5" s="4">
        <v>4.5999999999999996</v>
      </c>
      <c r="O5" t="s">
        <v>8</v>
      </c>
      <c r="P5" s="4">
        <v>49.6</v>
      </c>
      <c r="Q5" s="4">
        <v>41.3</v>
      </c>
      <c r="R5" s="4">
        <v>45.5</v>
      </c>
      <c r="S5" s="4">
        <v>16.739999999999998</v>
      </c>
    </row>
    <row r="6" spans="1:19" x14ac:dyDescent="0.3">
      <c r="A6" t="s">
        <v>9</v>
      </c>
      <c r="B6" s="4">
        <v>46.3</v>
      </c>
      <c r="C6" s="4">
        <v>38.200000000000003</v>
      </c>
      <c r="D6" s="4">
        <v>42.2</v>
      </c>
      <c r="E6" s="4">
        <v>20.53</v>
      </c>
      <c r="G6" t="s">
        <v>9</v>
      </c>
      <c r="H6" s="4">
        <v>39.5</v>
      </c>
      <c r="I6" s="4">
        <v>31.2</v>
      </c>
      <c r="J6" s="4">
        <v>35.299999999999997</v>
      </c>
      <c r="K6" s="4">
        <v>5.89</v>
      </c>
      <c r="L6" s="4">
        <v>3.8</v>
      </c>
      <c r="O6" t="s">
        <v>9</v>
      </c>
      <c r="P6" s="4">
        <v>42.9</v>
      </c>
      <c r="Q6" s="4">
        <v>35.299999999999997</v>
      </c>
      <c r="R6" s="4">
        <v>39.1</v>
      </c>
      <c r="S6" s="4">
        <v>7.94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-1.4000000000000057</v>
      </c>
      <c r="C15" s="1">
        <f t="shared" si="0"/>
        <v>0.80000000000000426</v>
      </c>
      <c r="D15" s="1">
        <f t="shared" si="0"/>
        <v>-0.19999999999999574</v>
      </c>
      <c r="E15" s="1">
        <f t="shared" si="0"/>
        <v>2.41</v>
      </c>
      <c r="G15" t="s">
        <v>6</v>
      </c>
      <c r="H15" s="1">
        <f t="shared" ref="H15:L18" si="1">H3-H9</f>
        <v>-3.7000000000000028</v>
      </c>
      <c r="I15" s="1">
        <f t="shared" si="1"/>
        <v>-0.29999999999999716</v>
      </c>
      <c r="J15" s="1">
        <f t="shared" si="1"/>
        <v>-2.1000000000000014</v>
      </c>
      <c r="K15" s="1">
        <f t="shared" si="1"/>
        <v>-0.54</v>
      </c>
      <c r="L15" s="1">
        <f t="shared" si="1"/>
        <v>0</v>
      </c>
      <c r="O15" t="s">
        <v>6</v>
      </c>
      <c r="P15" s="1">
        <f t="shared" ref="P15:S18" si="2">P3-P9</f>
        <v>-3.3999999999999986</v>
      </c>
      <c r="Q15" s="1">
        <f t="shared" si="2"/>
        <v>-1</v>
      </c>
      <c r="R15" s="1">
        <f t="shared" si="2"/>
        <v>-2.2000000000000028</v>
      </c>
      <c r="S15" s="1">
        <f t="shared" si="2"/>
        <v>-2.08</v>
      </c>
    </row>
    <row r="16" spans="1:19" x14ac:dyDescent="0.3">
      <c r="A16" t="s">
        <v>7</v>
      </c>
      <c r="B16" s="1">
        <f t="shared" si="0"/>
        <v>0.70000000000000284</v>
      </c>
      <c r="C16" s="1">
        <f t="shared" si="0"/>
        <v>2.8999999999999986</v>
      </c>
      <c r="D16" s="1">
        <f t="shared" si="0"/>
        <v>1.7999999999999972</v>
      </c>
      <c r="E16" s="1">
        <f t="shared" si="0"/>
        <v>-8.379999999999999</v>
      </c>
      <c r="G16" t="s">
        <v>7</v>
      </c>
      <c r="H16" s="1">
        <f t="shared" si="1"/>
        <v>-2.1000000000000014</v>
      </c>
      <c r="I16" s="1">
        <f t="shared" si="1"/>
        <v>1</v>
      </c>
      <c r="J16" s="1">
        <f t="shared" si="1"/>
        <v>-0.39999999999999858</v>
      </c>
      <c r="K16" s="1">
        <f t="shared" si="1"/>
        <v>2.1999999999999993</v>
      </c>
      <c r="L16" s="1">
        <f t="shared" si="1"/>
        <v>0</v>
      </c>
      <c r="O16" t="s">
        <v>7</v>
      </c>
      <c r="P16" s="1">
        <f t="shared" si="2"/>
        <v>-2.5</v>
      </c>
      <c r="Q16" s="1">
        <f t="shared" si="2"/>
        <v>9.9999999999994316E-2</v>
      </c>
      <c r="R16" s="1">
        <f t="shared" si="2"/>
        <v>-1.1000000000000014</v>
      </c>
      <c r="S16" s="43">
        <f t="shared" si="2"/>
        <v>2.25</v>
      </c>
    </row>
    <row r="17" spans="1:19" x14ac:dyDescent="0.3">
      <c r="A17" t="s">
        <v>8</v>
      </c>
      <c r="B17" s="1">
        <f t="shared" si="0"/>
        <v>-0.70000000000000284</v>
      </c>
      <c r="C17" s="1">
        <f t="shared" si="0"/>
        <v>1</v>
      </c>
      <c r="D17" s="1">
        <f t="shared" si="0"/>
        <v>0.20000000000000284</v>
      </c>
      <c r="E17" s="1">
        <f t="shared" si="0"/>
        <v>6.1500000000000021</v>
      </c>
      <c r="G17" t="s">
        <v>8</v>
      </c>
      <c r="H17" s="1">
        <f t="shared" si="1"/>
        <v>-1.2999999999999972</v>
      </c>
      <c r="I17" s="1">
        <f t="shared" si="1"/>
        <v>-1</v>
      </c>
      <c r="J17" s="1">
        <f t="shared" si="1"/>
        <v>-1.1999999999999957</v>
      </c>
      <c r="K17" s="1">
        <f t="shared" si="1"/>
        <v>6.42</v>
      </c>
      <c r="L17" s="1">
        <f t="shared" si="1"/>
        <v>3.8</v>
      </c>
      <c r="O17" t="s">
        <v>8</v>
      </c>
      <c r="P17" s="1">
        <f t="shared" si="2"/>
        <v>-0.89999999999999858</v>
      </c>
      <c r="Q17" s="1">
        <f t="shared" si="2"/>
        <v>-0.30000000000000426</v>
      </c>
      <c r="R17" s="1">
        <f t="shared" si="2"/>
        <v>-0.60000000000000142</v>
      </c>
      <c r="S17" s="43">
        <f t="shared" si="2"/>
        <v>3.7899999999999991</v>
      </c>
    </row>
    <row r="18" spans="1:19" x14ac:dyDescent="0.3">
      <c r="A18" t="s">
        <v>9</v>
      </c>
      <c r="B18" s="1">
        <f t="shared" si="0"/>
        <v>3.0999999999999943</v>
      </c>
      <c r="C18" s="1">
        <f t="shared" si="0"/>
        <v>4.6000000000000014</v>
      </c>
      <c r="D18" s="1">
        <f t="shared" si="0"/>
        <v>3.8000000000000043</v>
      </c>
      <c r="E18" s="1">
        <f t="shared" si="0"/>
        <v>3.9000000000000021</v>
      </c>
      <c r="G18" t="s">
        <v>9</v>
      </c>
      <c r="H18" s="1">
        <f t="shared" si="1"/>
        <v>1.7000000000000028</v>
      </c>
      <c r="I18" s="1">
        <f t="shared" si="1"/>
        <v>2.0999999999999979</v>
      </c>
      <c r="J18" s="1">
        <f t="shared" si="1"/>
        <v>1.8999999999999986</v>
      </c>
      <c r="K18" s="1">
        <f t="shared" si="1"/>
        <v>-0.10000000000000053</v>
      </c>
      <c r="L18" s="1">
        <f t="shared" si="1"/>
        <v>-9.3000000000000007</v>
      </c>
      <c r="O18" t="s">
        <v>9</v>
      </c>
      <c r="P18" s="1">
        <f t="shared" si="2"/>
        <v>-0.80000000000000426</v>
      </c>
      <c r="Q18" s="1">
        <f t="shared" si="2"/>
        <v>9.9999999999994316E-2</v>
      </c>
      <c r="R18" s="43">
        <f t="shared" si="2"/>
        <v>-0.39999999999999858</v>
      </c>
      <c r="S18" s="43">
        <f t="shared" si="2"/>
        <v>-1.839999999999999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-2.1806853582554606E-2</v>
      </c>
      <c r="C21" s="5">
        <f t="shared" si="3"/>
        <v>1.5444015444015528E-2</v>
      </c>
      <c r="D21" s="5">
        <f t="shared" si="3"/>
        <v>-3.4542314335059715E-3</v>
      </c>
      <c r="E21" s="5">
        <f t="shared" si="3"/>
        <v>0.24566768603465852</v>
      </c>
      <c r="G21" t="s">
        <v>6</v>
      </c>
      <c r="H21" s="5">
        <f t="shared" ref="H21:K24" si="4">H15/H9</f>
        <v>-5.9011164274322209E-2</v>
      </c>
      <c r="I21" s="5">
        <f t="shared" si="4"/>
        <v>-6.1349693251533163E-3</v>
      </c>
      <c r="J21" s="5">
        <f t="shared" si="4"/>
        <v>-3.756708407871201E-2</v>
      </c>
      <c r="K21" s="5">
        <f t="shared" si="4"/>
        <v>-9.4240837696335081E-2</v>
      </c>
      <c r="L21" s="5"/>
      <c r="O21" t="s">
        <v>6</v>
      </c>
      <c r="P21" s="5">
        <f t="shared" ref="P21:S24" si="5">P15/P9</f>
        <v>-5.4927302100161529E-2</v>
      </c>
      <c r="Q21" s="5">
        <f t="shared" si="5"/>
        <v>-1.9047619047619049E-2</v>
      </c>
      <c r="R21" s="44">
        <f t="shared" si="5"/>
        <v>-3.8461538461538512E-2</v>
      </c>
      <c r="S21" s="44">
        <f t="shared" si="5"/>
        <v>-0.3027656477438137</v>
      </c>
    </row>
    <row r="22" spans="1:19" x14ac:dyDescent="0.3">
      <c r="A22" t="s">
        <v>7</v>
      </c>
      <c r="B22" s="5">
        <f t="shared" si="3"/>
        <v>1.1965811965812015E-2</v>
      </c>
      <c r="C22" s="5">
        <f t="shared" si="3"/>
        <v>6.2365591397849432E-2</v>
      </c>
      <c r="D22" s="5">
        <f t="shared" si="3"/>
        <v>3.4285714285714232E-2</v>
      </c>
      <c r="E22" s="5">
        <f t="shared" si="3"/>
        <v>-0.6076867295141406</v>
      </c>
      <c r="G22" t="s">
        <v>7</v>
      </c>
      <c r="H22" s="5">
        <f t="shared" si="4"/>
        <v>-3.770197486535011E-2</v>
      </c>
      <c r="I22" s="5">
        <f t="shared" si="4"/>
        <v>2.2522522522522525E-2</v>
      </c>
      <c r="J22" s="5">
        <f t="shared" si="4"/>
        <v>-8.0160320641282281E-3</v>
      </c>
      <c r="K22" s="5">
        <f t="shared" si="4"/>
        <v>0.25462962962962954</v>
      </c>
      <c r="L22" s="5"/>
      <c r="O22" t="s">
        <v>7</v>
      </c>
      <c r="P22" s="5">
        <f t="shared" si="5"/>
        <v>-4.3252595155709346E-2</v>
      </c>
      <c r="Q22" s="5">
        <f t="shared" si="5"/>
        <v>2.07468879668038E-3</v>
      </c>
      <c r="R22" s="44">
        <f t="shared" si="5"/>
        <v>-2.0793950850661654E-2</v>
      </c>
      <c r="S22" s="44">
        <f t="shared" si="5"/>
        <v>0.19148936170212766</v>
      </c>
    </row>
    <row r="23" spans="1:19" x14ac:dyDescent="0.3">
      <c r="A23" t="s">
        <v>8</v>
      </c>
      <c r="B23" s="5">
        <f t="shared" si="3"/>
        <v>-1.3806706114398477E-2</v>
      </c>
      <c r="C23" s="5">
        <f t="shared" si="3"/>
        <v>2.5062656641604012E-2</v>
      </c>
      <c r="D23" s="5">
        <f t="shared" si="3"/>
        <v>4.4150110375276571E-3</v>
      </c>
      <c r="E23" s="5">
        <f t="shared" si="3"/>
        <v>0.31997918834547362</v>
      </c>
      <c r="G23" t="s">
        <v>8</v>
      </c>
      <c r="H23" s="5">
        <f t="shared" si="4"/>
        <v>-2.7718550106609747E-2</v>
      </c>
      <c r="I23" s="5">
        <f t="shared" si="4"/>
        <v>-2.6455026455026457E-2</v>
      </c>
      <c r="J23" s="5">
        <f t="shared" si="4"/>
        <v>-2.830188679245273E-2</v>
      </c>
      <c r="K23" s="5">
        <f t="shared" si="4"/>
        <v>0.74391657010428724</v>
      </c>
      <c r="L23" s="5">
        <f>L17/L11</f>
        <v>4.7499999999999991</v>
      </c>
      <c r="O23" t="s">
        <v>8</v>
      </c>
      <c r="P23" s="5">
        <f t="shared" si="5"/>
        <v>-1.7821782178217793E-2</v>
      </c>
      <c r="Q23" s="5">
        <f t="shared" si="5"/>
        <v>-7.2115384615385634E-3</v>
      </c>
      <c r="R23" s="44">
        <f t="shared" si="5"/>
        <v>-1.3015184381778773E-2</v>
      </c>
      <c r="S23" s="44">
        <f t="shared" si="5"/>
        <v>0.2926640926640926</v>
      </c>
    </row>
    <row r="24" spans="1:19" x14ac:dyDescent="0.3">
      <c r="A24" t="s">
        <v>9</v>
      </c>
      <c r="B24" s="5">
        <f t="shared" si="3"/>
        <v>7.175925925925912E-2</v>
      </c>
      <c r="C24" s="5">
        <f t="shared" si="3"/>
        <v>0.13690476190476195</v>
      </c>
      <c r="D24" s="5">
        <f t="shared" si="3"/>
        <v>9.8958333333333454E-2</v>
      </c>
      <c r="E24" s="5">
        <f t="shared" si="3"/>
        <v>0.23451593505712581</v>
      </c>
      <c r="G24" t="s">
        <v>9</v>
      </c>
      <c r="H24" s="5">
        <f t="shared" si="4"/>
        <v>4.4973544973545054E-2</v>
      </c>
      <c r="I24" s="5">
        <f t="shared" si="4"/>
        <v>7.2164948453608171E-2</v>
      </c>
      <c r="J24" s="5">
        <f t="shared" si="4"/>
        <v>5.6886227544910142E-2</v>
      </c>
      <c r="K24" s="5">
        <f t="shared" si="4"/>
        <v>-1.6694490818030139E-2</v>
      </c>
      <c r="L24" s="5">
        <f>L18/L12</f>
        <v>-0.70992366412213748</v>
      </c>
      <c r="O24" t="s">
        <v>9</v>
      </c>
      <c r="P24" s="5">
        <f t="shared" si="5"/>
        <v>-1.8306636155606505E-2</v>
      </c>
      <c r="Q24" s="5">
        <f t="shared" si="5"/>
        <v>2.8409090909089292E-3</v>
      </c>
      <c r="R24" s="44">
        <f t="shared" si="5"/>
        <v>-1.0126582278480976E-2</v>
      </c>
      <c r="S24" s="44">
        <f t="shared" si="5"/>
        <v>-0.18813905930470337</v>
      </c>
    </row>
    <row r="25" spans="1:19" x14ac:dyDescent="0.3">
      <c r="A25" t="s">
        <v>15</v>
      </c>
      <c r="E25" s="5">
        <f>(SUM(E3:E6)-SUM(E9:E12))/SUM(E9:E12)</f>
        <v>6.8629100084104264E-2</v>
      </c>
      <c r="K25" s="5">
        <f>(SUM(K3:K6)-SUM(K9:K12))/SUM(K9:K12)</f>
        <v>0.27526733356329758</v>
      </c>
      <c r="L25" s="5">
        <f>(SUM(L3:L6)-SUM(L9:L12))/SUM(L9:L12)</f>
        <v>-0.39568345323741017</v>
      </c>
      <c r="S25" s="5">
        <f>(SUM(S3:S6)-SUM(S9:S12))/SUM(S9:S12)</f>
        <v>5.1269649334945523E-2</v>
      </c>
    </row>
  </sheetData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400-000000000000}">
  <dimension ref="A1:S21"/>
  <sheetViews>
    <sheetView topLeftCell="E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35.5</v>
      </c>
      <c r="C3" s="10">
        <v>26.8</v>
      </c>
      <c r="D3" s="10">
        <v>31.1</v>
      </c>
      <c r="E3" s="16">
        <v>9.5</v>
      </c>
      <c r="G3" t="s">
        <v>16</v>
      </c>
      <c r="H3" s="11">
        <v>28</v>
      </c>
      <c r="I3" s="11">
        <v>16.5</v>
      </c>
      <c r="J3" s="11">
        <v>22.2</v>
      </c>
      <c r="K3" s="17">
        <v>3.92</v>
      </c>
      <c r="L3" s="16">
        <v>32.799999999999997</v>
      </c>
      <c r="O3" t="s">
        <v>16</v>
      </c>
      <c r="P3">
        <v>37.1</v>
      </c>
      <c r="Q3">
        <v>27.3</v>
      </c>
      <c r="R3">
        <v>32.200000000000003</v>
      </c>
      <c r="S3">
        <v>3.59</v>
      </c>
    </row>
    <row r="4" spans="1:19" x14ac:dyDescent="0.3">
      <c r="A4" t="s">
        <v>17</v>
      </c>
      <c r="B4" s="10">
        <v>37.9</v>
      </c>
      <c r="C4" s="10">
        <v>28.4</v>
      </c>
      <c r="D4" s="10">
        <v>33.1</v>
      </c>
      <c r="E4" s="16">
        <v>14.01</v>
      </c>
      <c r="G4" t="s">
        <v>17</v>
      </c>
      <c r="H4" s="11">
        <v>30.6</v>
      </c>
      <c r="I4" s="11">
        <v>21</v>
      </c>
      <c r="J4" s="11">
        <v>25.8</v>
      </c>
      <c r="K4" s="17">
        <v>9.2799999999999994</v>
      </c>
      <c r="L4" s="16">
        <v>75.2</v>
      </c>
      <c r="O4" t="s">
        <v>17</v>
      </c>
      <c r="P4">
        <v>39.5</v>
      </c>
      <c r="Q4">
        <v>30.7</v>
      </c>
      <c r="R4">
        <v>35.1</v>
      </c>
      <c r="S4">
        <v>13.63</v>
      </c>
    </row>
    <row r="5" spans="1:19" x14ac:dyDescent="0.3">
      <c r="A5" t="s">
        <v>18</v>
      </c>
      <c r="B5" s="10">
        <v>37.4</v>
      </c>
      <c r="C5" s="10">
        <v>26.6</v>
      </c>
      <c r="D5" s="10">
        <v>32</v>
      </c>
      <c r="E5" s="16">
        <v>8.67</v>
      </c>
      <c r="G5" t="s">
        <v>18</v>
      </c>
      <c r="H5" s="11">
        <v>32.799999999999997</v>
      </c>
      <c r="I5" s="11">
        <v>21.3</v>
      </c>
      <c r="J5" s="11">
        <v>27.1</v>
      </c>
      <c r="K5" s="17">
        <v>3.89</v>
      </c>
      <c r="L5" s="16">
        <v>30.4</v>
      </c>
      <c r="O5" t="s">
        <v>18</v>
      </c>
      <c r="P5">
        <v>38.1</v>
      </c>
      <c r="Q5">
        <v>28.6</v>
      </c>
      <c r="R5">
        <v>33.4</v>
      </c>
      <c r="S5">
        <v>7.59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-4.2999999999999972</v>
      </c>
      <c r="C13" s="12">
        <f t="shared" si="0"/>
        <v>-4.0999999999999979</v>
      </c>
      <c r="D13" s="12">
        <f t="shared" si="0"/>
        <v>-4.1999999999999957</v>
      </c>
      <c r="E13" s="18">
        <f t="shared" si="0"/>
        <v>-4.7300000000000004</v>
      </c>
      <c r="G13" t="s">
        <v>16</v>
      </c>
      <c r="H13" s="12">
        <f t="shared" ref="H13:L15" si="1">H3-H8</f>
        <v>-6.1000000000000014</v>
      </c>
      <c r="I13" s="12">
        <f t="shared" si="1"/>
        <v>-9.1000000000000014</v>
      </c>
      <c r="J13" s="12">
        <f t="shared" si="1"/>
        <v>-7.6999999999999993</v>
      </c>
      <c r="K13" s="18">
        <f t="shared" si="1"/>
        <v>-1.92</v>
      </c>
      <c r="L13" s="16">
        <f t="shared" si="1"/>
        <v>17.199999999999996</v>
      </c>
      <c r="O13" t="s">
        <v>16</v>
      </c>
      <c r="P13" s="12">
        <f t="shared" ref="P13:S15" si="2">P3-P8</f>
        <v>-3.7999999999999972</v>
      </c>
      <c r="Q13" s="12">
        <f t="shared" si="2"/>
        <v>-5.5999999999999979</v>
      </c>
      <c r="R13" s="12">
        <f t="shared" si="2"/>
        <v>-4.6999999999999957</v>
      </c>
      <c r="S13" s="18">
        <f t="shared" si="2"/>
        <v>-5.26</v>
      </c>
    </row>
    <row r="14" spans="1:19" x14ac:dyDescent="0.3">
      <c r="A14" t="s">
        <v>17</v>
      </c>
      <c r="B14" s="12">
        <f t="shared" si="0"/>
        <v>-1.8000000000000043</v>
      </c>
      <c r="C14" s="12">
        <f t="shared" si="0"/>
        <v>-1.7000000000000028</v>
      </c>
      <c r="D14" s="12">
        <f t="shared" si="0"/>
        <v>-1.7999999999999972</v>
      </c>
      <c r="E14" s="18">
        <f t="shared" si="0"/>
        <v>-1.3900000000000006</v>
      </c>
      <c r="G14" t="s">
        <v>17</v>
      </c>
      <c r="H14" s="12">
        <f t="shared" si="1"/>
        <v>-2.1999999999999957</v>
      </c>
      <c r="I14" s="12">
        <f t="shared" si="1"/>
        <v>-2.6999999999999993</v>
      </c>
      <c r="J14" s="12">
        <f t="shared" si="1"/>
        <v>-2.5</v>
      </c>
      <c r="K14" s="18">
        <f t="shared" si="1"/>
        <v>3.9299999999999997</v>
      </c>
      <c r="L14" s="16">
        <f t="shared" si="1"/>
        <v>47.5</v>
      </c>
      <c r="O14" t="s">
        <v>17</v>
      </c>
      <c r="P14" s="12">
        <f t="shared" si="2"/>
        <v>-1</v>
      </c>
      <c r="Q14" s="12">
        <f t="shared" si="2"/>
        <v>-1.5999999999999979</v>
      </c>
      <c r="R14" s="12">
        <f t="shared" si="2"/>
        <v>-1.2999999999999972</v>
      </c>
      <c r="S14" s="18">
        <f t="shared" si="2"/>
        <v>5.25</v>
      </c>
    </row>
    <row r="15" spans="1:19" x14ac:dyDescent="0.3">
      <c r="A15" t="s">
        <v>18</v>
      </c>
      <c r="B15" s="12">
        <f t="shared" si="0"/>
        <v>-3.3999999999999986</v>
      </c>
      <c r="C15" s="12">
        <f t="shared" si="0"/>
        <v>-4.0999999999999979</v>
      </c>
      <c r="D15" s="12">
        <f t="shared" si="0"/>
        <v>-3.7999999999999972</v>
      </c>
      <c r="E15" s="18">
        <f t="shared" si="0"/>
        <v>-1.8599999999999994</v>
      </c>
      <c r="G15" t="s">
        <v>18</v>
      </c>
      <c r="H15" s="12">
        <f t="shared" si="1"/>
        <v>-2.4000000000000057</v>
      </c>
      <c r="I15" s="12">
        <f t="shared" si="1"/>
        <v>-3.5999999999999979</v>
      </c>
      <c r="J15" s="12">
        <f t="shared" si="1"/>
        <v>-3</v>
      </c>
      <c r="K15" s="18">
        <f t="shared" si="1"/>
        <v>-0.23999999999999977</v>
      </c>
      <c r="L15" s="16">
        <f t="shared" si="1"/>
        <v>13.599999999999998</v>
      </c>
      <c r="O15" t="s">
        <v>18</v>
      </c>
      <c r="P15" s="12">
        <f t="shared" si="2"/>
        <v>-3.1999999999999957</v>
      </c>
      <c r="Q15" s="12">
        <f t="shared" si="2"/>
        <v>-3.5</v>
      </c>
      <c r="R15" s="12">
        <f t="shared" si="2"/>
        <v>-3.3000000000000043</v>
      </c>
      <c r="S15" s="18">
        <f t="shared" si="2"/>
        <v>1.0999999999999996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-0.10804020100502507</v>
      </c>
      <c r="C18" s="5">
        <f t="shared" si="3"/>
        <v>-0.13268608414239477</v>
      </c>
      <c r="D18" s="5">
        <f t="shared" si="3"/>
        <v>-0.11898016997167128</v>
      </c>
      <c r="E18" s="5">
        <f t="shared" si="3"/>
        <v>-0.33239634574841886</v>
      </c>
      <c r="G18" t="s">
        <v>16</v>
      </c>
      <c r="H18" s="5">
        <f t="shared" ref="H18:L20" si="4">H13/H8</f>
        <v>-0.17888563049853376</v>
      </c>
      <c r="I18" s="5">
        <f t="shared" si="4"/>
        <v>-0.35546875000000006</v>
      </c>
      <c r="J18" s="5">
        <f t="shared" si="4"/>
        <v>-0.25752508361204013</v>
      </c>
      <c r="K18" s="5">
        <f t="shared" si="4"/>
        <v>-0.32876712328767121</v>
      </c>
      <c r="L18" s="5">
        <f t="shared" si="4"/>
        <v>1.1025641025641024</v>
      </c>
      <c r="O18" t="s">
        <v>16</v>
      </c>
      <c r="P18" s="5">
        <f t="shared" ref="P18:S20" si="5">P13/P8</f>
        <v>-9.2909535452322667E-2</v>
      </c>
      <c r="Q18" s="5">
        <f t="shared" si="5"/>
        <v>-0.17021276595744675</v>
      </c>
      <c r="R18" s="5">
        <f t="shared" si="5"/>
        <v>-0.12737127371273702</v>
      </c>
      <c r="S18" s="5">
        <f t="shared" si="5"/>
        <v>-0.59435028248587574</v>
      </c>
    </row>
    <row r="19" spans="1:19" x14ac:dyDescent="0.3">
      <c r="A19" t="s">
        <v>17</v>
      </c>
      <c r="B19" s="5">
        <f t="shared" si="3"/>
        <v>-4.5340050377833854E-2</v>
      </c>
      <c r="C19" s="5">
        <f t="shared" si="3"/>
        <v>-5.647840531561471E-2</v>
      </c>
      <c r="D19" s="5">
        <f t="shared" si="3"/>
        <v>-5.1575931232091608E-2</v>
      </c>
      <c r="E19" s="5">
        <f t="shared" si="3"/>
        <v>-9.025974025974029E-2</v>
      </c>
      <c r="G19" t="s">
        <v>17</v>
      </c>
      <c r="H19" s="5">
        <f t="shared" si="4"/>
        <v>-6.7073170731707196E-2</v>
      </c>
      <c r="I19" s="5">
        <f t="shared" si="4"/>
        <v>-0.11392405063291136</v>
      </c>
      <c r="J19" s="5">
        <f t="shared" si="4"/>
        <v>-8.8339222614840993E-2</v>
      </c>
      <c r="K19" s="5">
        <f t="shared" si="4"/>
        <v>0.73457943925233649</v>
      </c>
      <c r="L19" s="5">
        <f t="shared" si="4"/>
        <v>1.7148014440433212</v>
      </c>
      <c r="O19" t="s">
        <v>17</v>
      </c>
      <c r="P19" s="5">
        <f t="shared" si="5"/>
        <v>-2.4691358024691357E-2</v>
      </c>
      <c r="Q19" s="5">
        <f t="shared" si="5"/>
        <v>-4.9535603715170219E-2</v>
      </c>
      <c r="R19" s="5">
        <f t="shared" si="5"/>
        <v>-3.5714285714285636E-2</v>
      </c>
      <c r="S19" s="5">
        <f t="shared" si="5"/>
        <v>0.62649164677804292</v>
      </c>
    </row>
    <row r="20" spans="1:19" x14ac:dyDescent="0.3">
      <c r="A20" t="s">
        <v>18</v>
      </c>
      <c r="B20" s="5">
        <f t="shared" si="3"/>
        <v>-8.3333333333333301E-2</v>
      </c>
      <c r="C20" s="5">
        <f t="shared" si="3"/>
        <v>-0.13355048859934845</v>
      </c>
      <c r="D20" s="5">
        <f t="shared" si="3"/>
        <v>-0.10614525139664797</v>
      </c>
      <c r="E20" s="5">
        <f t="shared" si="3"/>
        <v>-0.1766381766381766</v>
      </c>
      <c r="G20" t="s">
        <v>18</v>
      </c>
      <c r="H20" s="5">
        <f t="shared" si="4"/>
        <v>-6.8181818181818343E-2</v>
      </c>
      <c r="I20" s="5">
        <f t="shared" si="4"/>
        <v>-0.14457831325301196</v>
      </c>
      <c r="J20" s="5">
        <f t="shared" si="4"/>
        <v>-9.9667774086378738E-2</v>
      </c>
      <c r="K20" s="5">
        <f t="shared" si="4"/>
        <v>-5.8111380145278398E-2</v>
      </c>
      <c r="L20" s="5">
        <f>L15/L10</f>
        <v>0.80952380952380931</v>
      </c>
      <c r="O20" t="s">
        <v>18</v>
      </c>
      <c r="P20" s="5">
        <f t="shared" si="5"/>
        <v>-7.7481840193704507E-2</v>
      </c>
      <c r="Q20" s="5">
        <f t="shared" si="5"/>
        <v>-0.10903426791277258</v>
      </c>
      <c r="R20" s="5">
        <f t="shared" si="5"/>
        <v>-8.9918256130790297E-2</v>
      </c>
      <c r="S20" s="5">
        <f t="shared" si="5"/>
        <v>0.16949152542372875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-0.1987051792828686</v>
      </c>
      <c r="H21" s="27"/>
      <c r="I21" s="27"/>
      <c r="J21" s="27"/>
      <c r="K21" s="5">
        <f>(SUM(K3:K5)-SUM(K8:K10))/SUM(K8:K10)</f>
        <v>0.11553524804177542</v>
      </c>
      <c r="L21" s="5">
        <f>(SUM(L3:L5)-SUM(L8:L10))/SUM(L8:L10)</f>
        <v>1.3028286189683864</v>
      </c>
      <c r="P21" s="13"/>
      <c r="Q21" s="13"/>
      <c r="R21" s="13"/>
      <c r="S21" s="5">
        <f>(SUM(S3:S5)-SUM(S8:S10))/SUM(S8:S10)</f>
        <v>4.5952782462057334E-2</v>
      </c>
    </row>
  </sheetData>
  <pageMargins left="0.7" right="0.7" top="0.75" bottom="0.75" header="0.3" footer="0.3"/>
  <pageSetup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500-000000000000}">
  <dimension ref="A1:S115"/>
  <sheetViews>
    <sheetView workbookViewId="0">
      <selection activeCell="F31" sqref="F31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38.9</v>
      </c>
      <c r="C3" s="10">
        <v>29.5</v>
      </c>
      <c r="D3" s="10">
        <v>34.200000000000003</v>
      </c>
      <c r="E3" s="16">
        <v>9.19</v>
      </c>
      <c r="G3" t="s">
        <v>31</v>
      </c>
      <c r="H3" s="11">
        <v>34.299999999999997</v>
      </c>
      <c r="I3" s="11">
        <v>22.7</v>
      </c>
      <c r="J3" s="11">
        <v>28.5</v>
      </c>
      <c r="K3" s="17">
        <v>2.95</v>
      </c>
      <c r="L3" s="16">
        <v>31.3</v>
      </c>
      <c r="O3" t="s">
        <v>31</v>
      </c>
      <c r="P3" s="11">
        <v>38.6</v>
      </c>
      <c r="Q3" s="11">
        <v>30.2</v>
      </c>
      <c r="R3" s="11">
        <v>34.4</v>
      </c>
      <c r="S3" s="17">
        <v>6.37</v>
      </c>
    </row>
    <row r="4" spans="1:19" x14ac:dyDescent="0.3">
      <c r="A4" t="s">
        <v>32</v>
      </c>
      <c r="B4" s="10">
        <v>48.5</v>
      </c>
      <c r="C4" s="10">
        <v>36</v>
      </c>
      <c r="D4" s="10">
        <v>42.2</v>
      </c>
      <c r="E4" s="16">
        <v>7.75</v>
      </c>
      <c r="G4" t="s">
        <v>32</v>
      </c>
      <c r="H4" s="11">
        <v>47.6</v>
      </c>
      <c r="I4" s="11">
        <v>30.8</v>
      </c>
      <c r="J4" s="11">
        <v>39.200000000000003</v>
      </c>
      <c r="K4" s="17">
        <v>2.17</v>
      </c>
      <c r="L4" s="16">
        <v>2.2000000000000002</v>
      </c>
      <c r="O4" t="s">
        <v>32</v>
      </c>
      <c r="P4" s="11">
        <v>46.6</v>
      </c>
      <c r="Q4" s="11">
        <v>35.6</v>
      </c>
      <c r="R4" s="11">
        <v>41.1</v>
      </c>
      <c r="S4" s="17">
        <v>1.45</v>
      </c>
    </row>
    <row r="5" spans="1:19" x14ac:dyDescent="0.3">
      <c r="A5" t="s">
        <v>33</v>
      </c>
      <c r="B5" s="10">
        <v>56.1</v>
      </c>
      <c r="C5" s="10">
        <v>42</v>
      </c>
      <c r="D5" s="10">
        <v>49.1</v>
      </c>
      <c r="E5" s="16">
        <v>6.09</v>
      </c>
      <c r="G5" t="s">
        <v>33</v>
      </c>
      <c r="H5" s="11">
        <v>58.8</v>
      </c>
      <c r="I5" s="11">
        <v>37.299999999999997</v>
      </c>
      <c r="J5" s="11">
        <v>48.1</v>
      </c>
      <c r="K5" s="17">
        <v>2.67</v>
      </c>
      <c r="L5" s="16">
        <v>0</v>
      </c>
      <c r="O5" t="s">
        <v>33</v>
      </c>
      <c r="P5" s="11">
        <v>54.2</v>
      </c>
      <c r="Q5" s="11">
        <v>41.6</v>
      </c>
      <c r="R5" s="11">
        <v>47.9</v>
      </c>
      <c r="S5" s="17">
        <v>1.93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-4.8000000000000043</v>
      </c>
      <c r="C13" s="12">
        <f t="shared" si="0"/>
        <v>-2.3999999999999986</v>
      </c>
      <c r="D13" s="12">
        <f t="shared" si="0"/>
        <v>-3.5999999999999943</v>
      </c>
      <c r="E13" s="18">
        <f t="shared" si="0"/>
        <v>-1.7000000000000011</v>
      </c>
      <c r="G13" t="s">
        <v>31</v>
      </c>
      <c r="H13" s="12">
        <f t="shared" ref="H13:L15" si="1">H3-H8</f>
        <v>-5.3000000000000043</v>
      </c>
      <c r="I13" s="12">
        <f t="shared" si="1"/>
        <v>-5.1999999999999993</v>
      </c>
      <c r="J13" s="12">
        <f t="shared" si="1"/>
        <v>-5.2999999999999972</v>
      </c>
      <c r="K13" s="18">
        <f t="shared" si="1"/>
        <v>-0.82999999999999963</v>
      </c>
      <c r="L13" s="16">
        <f t="shared" si="1"/>
        <v>19.700000000000003</v>
      </c>
      <c r="O13" t="s">
        <v>31</v>
      </c>
      <c r="P13" s="12">
        <f t="shared" ref="P13:S15" si="2">P3-P8</f>
        <v>-4.5</v>
      </c>
      <c r="Q13" s="12">
        <f t="shared" si="2"/>
        <v>-2.6999999999999993</v>
      </c>
      <c r="R13" s="12">
        <f t="shared" si="2"/>
        <v>-3.5</v>
      </c>
      <c r="S13" s="18">
        <f t="shared" si="2"/>
        <v>0.21999999999999975</v>
      </c>
    </row>
    <row r="14" spans="1:19" x14ac:dyDescent="0.3">
      <c r="A14" t="s">
        <v>32</v>
      </c>
      <c r="B14" s="12">
        <f t="shared" si="0"/>
        <v>-0.89999999999999858</v>
      </c>
      <c r="C14" s="12">
        <f t="shared" si="0"/>
        <v>0.5</v>
      </c>
      <c r="D14" s="12">
        <f t="shared" si="0"/>
        <v>-0.29999999999999716</v>
      </c>
      <c r="E14" s="18">
        <f t="shared" si="0"/>
        <v>-1.6300000000000008</v>
      </c>
      <c r="G14" t="s">
        <v>32</v>
      </c>
      <c r="H14" s="12">
        <f t="shared" si="1"/>
        <v>-0.79999999999999716</v>
      </c>
      <c r="I14" s="12">
        <f t="shared" si="1"/>
        <v>-2.4999999999999964</v>
      </c>
      <c r="J14" s="12">
        <f t="shared" si="1"/>
        <v>-1.5999999999999943</v>
      </c>
      <c r="K14" s="18">
        <f t="shared" si="1"/>
        <v>-0.77</v>
      </c>
      <c r="L14" s="16">
        <f t="shared" si="1"/>
        <v>1.1000000000000001</v>
      </c>
      <c r="O14" t="s">
        <v>32</v>
      </c>
      <c r="P14" s="12">
        <f t="shared" si="2"/>
        <v>-1.6000000000000014</v>
      </c>
      <c r="Q14" s="12">
        <f t="shared" si="2"/>
        <v>-1.1999999999999957</v>
      </c>
      <c r="R14" s="12">
        <f t="shared" si="2"/>
        <v>-1.3999999999999986</v>
      </c>
      <c r="S14" s="18">
        <f t="shared" si="2"/>
        <v>-2.8999999999999995</v>
      </c>
    </row>
    <row r="15" spans="1:19" x14ac:dyDescent="0.3">
      <c r="A15" t="s">
        <v>33</v>
      </c>
      <c r="B15" s="12">
        <f t="shared" si="0"/>
        <v>0.20000000000000284</v>
      </c>
      <c r="C15" s="12">
        <f t="shared" si="0"/>
        <v>0.60000000000000142</v>
      </c>
      <c r="D15" s="12">
        <f t="shared" si="0"/>
        <v>0.5</v>
      </c>
      <c r="E15" s="18">
        <f t="shared" si="0"/>
        <v>-2.1099999999999994</v>
      </c>
      <c r="G15" t="s">
        <v>33</v>
      </c>
      <c r="H15" s="12">
        <f t="shared" si="1"/>
        <v>2.1999999999999957</v>
      </c>
      <c r="I15" s="12">
        <f t="shared" si="1"/>
        <v>-3.3000000000000043</v>
      </c>
      <c r="J15" s="12">
        <f t="shared" si="1"/>
        <v>-0.5</v>
      </c>
      <c r="K15" s="18">
        <f t="shared" si="1"/>
        <v>-0.73</v>
      </c>
      <c r="L15" s="16">
        <f t="shared" si="1"/>
        <v>0</v>
      </c>
      <c r="O15" t="s">
        <v>33</v>
      </c>
      <c r="P15" s="12">
        <f t="shared" si="2"/>
        <v>1.1000000000000014</v>
      </c>
      <c r="Q15" s="12">
        <f t="shared" si="2"/>
        <v>-0.79999999999999716</v>
      </c>
      <c r="R15" s="12">
        <f t="shared" si="2"/>
        <v>0.10000000000000142</v>
      </c>
      <c r="S15" s="18">
        <f t="shared" si="2"/>
        <v>-2.3000000000000007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-0.10983981693363853</v>
      </c>
      <c r="C18" s="5">
        <f t="shared" si="3"/>
        <v>-7.5235109717868301E-2</v>
      </c>
      <c r="D18" s="5">
        <f t="shared" si="3"/>
        <v>-9.5238095238095094E-2</v>
      </c>
      <c r="E18" s="5">
        <f t="shared" si="3"/>
        <v>-0.15610651974288348</v>
      </c>
      <c r="G18" t="s">
        <v>31</v>
      </c>
      <c r="H18" s="5">
        <f t="shared" ref="H18:L20" si="4">H13/H8</f>
        <v>-0.13383838383838395</v>
      </c>
      <c r="I18" s="5">
        <f t="shared" si="4"/>
        <v>-0.18637992831541217</v>
      </c>
      <c r="J18" s="5">
        <f t="shared" si="4"/>
        <v>-0.15680473372781059</v>
      </c>
      <c r="K18" s="5">
        <f t="shared" si="4"/>
        <v>-0.21957671957671948</v>
      </c>
      <c r="L18" s="5">
        <f t="shared" si="4"/>
        <v>1.6982758620689657</v>
      </c>
      <c r="O18" t="s">
        <v>31</v>
      </c>
      <c r="P18" s="5">
        <f t="shared" ref="P18:S20" si="5">P13/P8</f>
        <v>-0.10440835266821345</v>
      </c>
      <c r="Q18" s="5">
        <f t="shared" si="5"/>
        <v>-8.2066869300911838E-2</v>
      </c>
      <c r="R18" s="5">
        <f t="shared" si="5"/>
        <v>-9.2348284960422161E-2</v>
      </c>
      <c r="S18" s="5">
        <f t="shared" si="5"/>
        <v>3.5772357723577196E-2</v>
      </c>
    </row>
    <row r="19" spans="1:19" x14ac:dyDescent="0.3">
      <c r="A19" t="s">
        <v>32</v>
      </c>
      <c r="B19" s="5">
        <f t="shared" si="3"/>
        <v>-1.8218623481781347E-2</v>
      </c>
      <c r="C19" s="5">
        <f t="shared" si="3"/>
        <v>1.4084507042253521E-2</v>
      </c>
      <c r="D19" s="5">
        <f t="shared" si="3"/>
        <v>-7.0588235294116982E-3</v>
      </c>
      <c r="E19" s="5">
        <f t="shared" si="3"/>
        <v>-0.17377398720682311</v>
      </c>
      <c r="G19" t="s">
        <v>32</v>
      </c>
      <c r="H19" s="5">
        <f t="shared" si="4"/>
        <v>-1.6528925619834652E-2</v>
      </c>
      <c r="I19" s="5">
        <f t="shared" si="4"/>
        <v>-7.5075075075074979E-2</v>
      </c>
      <c r="J19" s="5">
        <f t="shared" si="4"/>
        <v>-3.9215686274509665E-2</v>
      </c>
      <c r="K19" s="5">
        <f t="shared" si="4"/>
        <v>-0.26190476190476192</v>
      </c>
      <c r="L19" s="5">
        <f t="shared" si="4"/>
        <v>1</v>
      </c>
      <c r="O19" t="s">
        <v>32</v>
      </c>
      <c r="P19" s="5">
        <f t="shared" si="5"/>
        <v>-3.3195020746887995E-2</v>
      </c>
      <c r="Q19" s="5">
        <f t="shared" si="5"/>
        <v>-3.2608695652173801E-2</v>
      </c>
      <c r="R19" s="5">
        <f t="shared" si="5"/>
        <v>-3.2941176470588203E-2</v>
      </c>
      <c r="S19" s="5">
        <f t="shared" si="5"/>
        <v>-0.66666666666666663</v>
      </c>
    </row>
    <row r="20" spans="1:19" x14ac:dyDescent="0.3">
      <c r="A20" t="s">
        <v>33</v>
      </c>
      <c r="B20" s="5">
        <f t="shared" si="3"/>
        <v>3.5778175313059542E-3</v>
      </c>
      <c r="C20" s="5">
        <f t="shared" si="3"/>
        <v>1.4492753623188441E-2</v>
      </c>
      <c r="D20" s="5">
        <f t="shared" si="3"/>
        <v>1.0288065843621399E-2</v>
      </c>
      <c r="E20" s="5">
        <f t="shared" si="3"/>
        <v>-0.25731707317073166</v>
      </c>
      <c r="G20" t="s">
        <v>33</v>
      </c>
      <c r="H20" s="5">
        <f t="shared" si="4"/>
        <v>3.8869257950529958E-2</v>
      </c>
      <c r="I20" s="5">
        <f t="shared" si="4"/>
        <v>-8.128078817734001E-2</v>
      </c>
      <c r="J20" s="5">
        <f t="shared" si="4"/>
        <v>-1.0288065843621399E-2</v>
      </c>
      <c r="K20" s="5">
        <f t="shared" si="4"/>
        <v>-0.21470588235294116</v>
      </c>
      <c r="L20" s="5"/>
      <c r="O20" t="s">
        <v>33</v>
      </c>
      <c r="P20" s="5">
        <f t="shared" si="5"/>
        <v>2.0715630885122436E-2</v>
      </c>
      <c r="Q20" s="5">
        <f t="shared" si="5"/>
        <v>-1.886792452830182E-2</v>
      </c>
      <c r="R20" s="5">
        <f t="shared" si="5"/>
        <v>2.0920502092050507E-3</v>
      </c>
      <c r="S20" s="5">
        <f t="shared" si="5"/>
        <v>-0.54373522458628853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-0.1910783280646296</v>
      </c>
      <c r="H21" s="13"/>
      <c r="I21" s="13"/>
      <c r="J21" s="13"/>
      <c r="K21" s="5">
        <f>(SUM(K3:K5)-SUM(K8:K10))/SUM(K8:K10)</f>
        <v>-0.23023715415019758</v>
      </c>
      <c r="L21" s="5">
        <f>(SUM(L3:L5)-SUM(L8:L10))/SUM(L8:L10)</f>
        <v>1.6377952755905514</v>
      </c>
      <c r="P21" s="13"/>
      <c r="Q21" s="13"/>
      <c r="R21" s="13"/>
      <c r="S21" s="5">
        <f>(SUM(S3:S5)-SUM(S8:S10))/SUM(S8:S10)</f>
        <v>-0.33808553971486766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600-000000000000}">
  <dimension ref="A1:S20"/>
  <sheetViews>
    <sheetView workbookViewId="0">
      <selection activeCell="P24" sqref="P2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63.3</v>
      </c>
      <c r="C3" s="10">
        <v>49.2</v>
      </c>
      <c r="D3" s="10">
        <v>56.3</v>
      </c>
      <c r="E3" s="16">
        <v>7.31</v>
      </c>
      <c r="G3" t="s">
        <v>36</v>
      </c>
      <c r="H3" s="1">
        <v>63.4</v>
      </c>
      <c r="I3" s="1">
        <v>46.3</v>
      </c>
      <c r="J3" s="1">
        <v>54.9</v>
      </c>
      <c r="K3" s="1">
        <v>2.83</v>
      </c>
      <c r="L3" s="1">
        <v>0</v>
      </c>
      <c r="O3" t="s">
        <v>36</v>
      </c>
      <c r="P3">
        <v>58.2</v>
      </c>
      <c r="Q3">
        <v>48.1</v>
      </c>
      <c r="R3">
        <v>53.1</v>
      </c>
      <c r="S3">
        <v>1.75</v>
      </c>
    </row>
    <row r="4" spans="1:19" x14ac:dyDescent="0.3">
      <c r="A4" t="s">
        <v>37</v>
      </c>
      <c r="B4" s="10">
        <v>67.8</v>
      </c>
      <c r="C4" s="10">
        <v>55.2</v>
      </c>
      <c r="D4" s="10">
        <v>61.5</v>
      </c>
      <c r="E4" s="16">
        <v>3.2</v>
      </c>
      <c r="G4" t="s">
        <v>37</v>
      </c>
      <c r="H4" s="11">
        <v>70.2</v>
      </c>
      <c r="I4" s="11">
        <v>49.6</v>
      </c>
      <c r="J4" s="11">
        <v>59.9</v>
      </c>
      <c r="K4" s="17">
        <v>2.35</v>
      </c>
      <c r="L4" s="16">
        <v>0</v>
      </c>
      <c r="O4" t="s">
        <v>37</v>
      </c>
      <c r="P4">
        <v>63.3</v>
      </c>
      <c r="Q4">
        <v>53.6</v>
      </c>
      <c r="R4">
        <v>58.5</v>
      </c>
      <c r="S4">
        <v>0.8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2.5</v>
      </c>
      <c r="C11" s="12">
        <f t="shared" si="0"/>
        <v>1.9000000000000057</v>
      </c>
      <c r="D11" s="12">
        <f t="shared" si="0"/>
        <v>2.1999999999999957</v>
      </c>
      <c r="E11" s="18">
        <f t="shared" si="0"/>
        <v>0.71</v>
      </c>
      <c r="G11" t="s">
        <v>36</v>
      </c>
      <c r="H11" s="12">
        <f t="shared" ref="H11:L12" si="1">H3-H7</f>
        <v>1.1999999999999957</v>
      </c>
      <c r="I11" s="12">
        <f t="shared" si="1"/>
        <v>-0.60000000000000142</v>
      </c>
      <c r="J11" s="12">
        <f t="shared" si="1"/>
        <v>0.29999999999999716</v>
      </c>
      <c r="K11" s="18">
        <f t="shared" si="1"/>
        <v>-0.41000000000000014</v>
      </c>
      <c r="L11" s="16">
        <f t="shared" si="1"/>
        <v>0</v>
      </c>
      <c r="O11" t="s">
        <v>36</v>
      </c>
      <c r="P11" s="12">
        <f t="shared" ref="P11:S12" si="2">P3-P7</f>
        <v>0.40000000000000568</v>
      </c>
      <c r="Q11" s="12">
        <f t="shared" si="2"/>
        <v>0.30000000000000426</v>
      </c>
      <c r="R11" s="12">
        <f t="shared" si="2"/>
        <v>0.30000000000000426</v>
      </c>
      <c r="S11" s="18">
        <f t="shared" si="2"/>
        <v>-1.1400000000000001</v>
      </c>
    </row>
    <row r="12" spans="1:19" x14ac:dyDescent="0.3">
      <c r="A12" t="s">
        <v>37</v>
      </c>
      <c r="B12" s="12">
        <f t="shared" si="0"/>
        <v>3.8999999999999986</v>
      </c>
      <c r="C12" s="12">
        <f t="shared" si="0"/>
        <v>3.8000000000000043</v>
      </c>
      <c r="D12" s="12">
        <f t="shared" si="0"/>
        <v>3.7999999999999972</v>
      </c>
      <c r="E12" s="18">
        <f t="shared" si="0"/>
        <v>-3.37</v>
      </c>
      <c r="G12" t="s">
        <v>37</v>
      </c>
      <c r="H12" s="12">
        <f t="shared" si="1"/>
        <v>6.3000000000000043</v>
      </c>
      <c r="I12" s="12">
        <f t="shared" si="1"/>
        <v>-0.29999999999999716</v>
      </c>
      <c r="J12" s="12">
        <f t="shared" si="1"/>
        <v>3</v>
      </c>
      <c r="K12" s="18">
        <f t="shared" si="1"/>
        <v>-2.2499999999999996</v>
      </c>
      <c r="L12" s="16">
        <f t="shared" si="1"/>
        <v>0</v>
      </c>
      <c r="O12" t="s">
        <v>37</v>
      </c>
      <c r="P12" s="12">
        <f t="shared" si="2"/>
        <v>2.8999999999999986</v>
      </c>
      <c r="Q12" s="12">
        <f t="shared" si="2"/>
        <v>1.7000000000000028</v>
      </c>
      <c r="R12" s="12">
        <f t="shared" si="2"/>
        <v>2.2999999999999972</v>
      </c>
      <c r="S12" s="18">
        <f t="shared" si="2"/>
        <v>-3.3200000000000003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4.1118421052631582E-2</v>
      </c>
      <c r="C15" s="5">
        <f t="shared" si="3"/>
        <v>4.0169133192389128E-2</v>
      </c>
      <c r="D15" s="5">
        <f t="shared" si="3"/>
        <v>4.0665434380776258E-2</v>
      </c>
      <c r="E15" s="5">
        <f t="shared" si="3"/>
        <v>0.10757575757575757</v>
      </c>
      <c r="G15" t="s">
        <v>36</v>
      </c>
      <c r="H15" s="5">
        <f t="shared" ref="H15:K16" si="4">H11/H7</f>
        <v>1.9292604501607649E-2</v>
      </c>
      <c r="I15" s="5">
        <f t="shared" si="4"/>
        <v>-1.2793176972281481E-2</v>
      </c>
      <c r="J15" s="5">
        <f t="shared" si="4"/>
        <v>5.494505494505442E-3</v>
      </c>
      <c r="K15" s="5">
        <f t="shared" si="4"/>
        <v>-0.12654320987654324</v>
      </c>
      <c r="L15" s="5"/>
      <c r="O15" t="s">
        <v>36</v>
      </c>
      <c r="P15" s="5">
        <f t="shared" ref="P15:S16" si="5">P11/P7</f>
        <v>6.9204152249135939E-3</v>
      </c>
      <c r="Q15" s="5">
        <f t="shared" si="5"/>
        <v>6.276150627615152E-3</v>
      </c>
      <c r="R15" s="5">
        <f t="shared" si="5"/>
        <v>5.6818181818182626E-3</v>
      </c>
      <c r="S15" s="5">
        <f t="shared" si="5"/>
        <v>-0.39446366782006925</v>
      </c>
    </row>
    <row r="16" spans="1:19" x14ac:dyDescent="0.3">
      <c r="A16" t="s">
        <v>37</v>
      </c>
      <c r="B16" s="5">
        <f t="shared" si="3"/>
        <v>6.1032863849765237E-2</v>
      </c>
      <c r="C16" s="5">
        <f t="shared" si="3"/>
        <v>7.3929961089494248E-2</v>
      </c>
      <c r="D16" s="5">
        <f t="shared" si="3"/>
        <v>6.5857885615251244E-2</v>
      </c>
      <c r="E16" s="5">
        <f t="shared" si="3"/>
        <v>-0.51293759512937598</v>
      </c>
      <c r="G16" t="s">
        <v>37</v>
      </c>
      <c r="H16" s="5">
        <f t="shared" si="4"/>
        <v>9.8591549295774711E-2</v>
      </c>
      <c r="I16" s="5">
        <f t="shared" si="4"/>
        <v>-6.0120240480961359E-3</v>
      </c>
      <c r="J16" s="5">
        <f t="shared" si="4"/>
        <v>5.272407732864675E-2</v>
      </c>
      <c r="K16" s="5">
        <f t="shared" si="4"/>
        <v>-0.48913043478260865</v>
      </c>
      <c r="L16" s="5"/>
      <c r="O16" t="s">
        <v>37</v>
      </c>
      <c r="P16" s="5">
        <f t="shared" si="5"/>
        <v>4.8013245033112557E-2</v>
      </c>
      <c r="Q16" s="5">
        <f t="shared" si="5"/>
        <v>3.2755298651252464E-2</v>
      </c>
      <c r="R16" s="5">
        <f t="shared" si="5"/>
        <v>4.0925266903914535E-2</v>
      </c>
      <c r="S16" s="5">
        <f t="shared" si="5"/>
        <v>-0.80582524271844669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-0.20197418375094914</v>
      </c>
      <c r="H17" s="13"/>
      <c r="I17" s="13"/>
      <c r="J17" s="13"/>
      <c r="K17" s="5">
        <f>(SUM(K3:K4)-SUM(K7:K8))/SUM(K7:K8)</f>
        <v>-0.3392857142857143</v>
      </c>
      <c r="L17" s="5"/>
      <c r="P17" s="13"/>
      <c r="Q17" s="13"/>
      <c r="R17" s="13"/>
      <c r="S17" s="5">
        <f>(SUM(S3:S4)-SUM(S7:S8))/SUM(S7:S8)</f>
        <v>-0.63623395149786022</v>
      </c>
    </row>
    <row r="19" spans="1:19" x14ac:dyDescent="0.3">
      <c r="A19" t="s">
        <v>36</v>
      </c>
      <c r="B19" s="10"/>
      <c r="G19" t="s">
        <v>36</v>
      </c>
      <c r="H19" s="11">
        <v>72</v>
      </c>
    </row>
    <row r="20" spans="1:19" x14ac:dyDescent="0.3">
      <c r="A20" t="s">
        <v>37</v>
      </c>
      <c r="B20" s="10"/>
      <c r="G20" t="s">
        <v>37</v>
      </c>
      <c r="H20" s="11">
        <v>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45.7</v>
      </c>
      <c r="C3" s="10">
        <v>33.5</v>
      </c>
      <c r="D3" s="10">
        <v>39.6</v>
      </c>
      <c r="E3" s="16">
        <v>9.01</v>
      </c>
      <c r="G3" t="s">
        <v>31</v>
      </c>
      <c r="H3" s="11">
        <v>37</v>
      </c>
      <c r="I3" s="11">
        <v>26.8</v>
      </c>
      <c r="J3" s="11">
        <v>31.9</v>
      </c>
      <c r="K3" s="17">
        <v>4.84</v>
      </c>
      <c r="L3" s="16">
        <v>17.899999999999999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52.7</v>
      </c>
      <c r="C4" s="10">
        <v>38.200000000000003</v>
      </c>
      <c r="D4" s="10">
        <v>45.5</v>
      </c>
      <c r="E4" s="16">
        <v>15.7</v>
      </c>
      <c r="G4" t="s">
        <v>32</v>
      </c>
      <c r="H4" s="11">
        <v>49.5</v>
      </c>
      <c r="I4" s="11">
        <v>32.200000000000003</v>
      </c>
      <c r="J4" s="11">
        <v>40.9</v>
      </c>
      <c r="K4" s="17">
        <v>3.13</v>
      </c>
      <c r="L4" s="16">
        <v>1.3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57.4</v>
      </c>
      <c r="C5" s="10">
        <v>42.7</v>
      </c>
      <c r="D5" s="10">
        <v>50</v>
      </c>
      <c r="E5" s="16">
        <v>7.22</v>
      </c>
      <c r="G5" t="s">
        <v>33</v>
      </c>
      <c r="H5" s="11">
        <v>58.6</v>
      </c>
      <c r="I5" s="11">
        <v>40.4</v>
      </c>
      <c r="J5" s="11">
        <v>49.5</v>
      </c>
      <c r="K5" s="17">
        <v>1.52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2</v>
      </c>
      <c r="C13" s="12">
        <f t="shared" si="0"/>
        <v>1.6000000000000014</v>
      </c>
      <c r="D13" s="12">
        <f t="shared" si="0"/>
        <v>1.8000000000000043</v>
      </c>
      <c r="E13" s="18">
        <f t="shared" si="0"/>
        <v>-1.8800000000000008</v>
      </c>
      <c r="G13" t="s">
        <v>31</v>
      </c>
      <c r="H13" s="12">
        <f t="shared" ref="H13:L15" si="1">H3-H8</f>
        <v>-2.6000000000000014</v>
      </c>
      <c r="I13" s="12">
        <f t="shared" si="1"/>
        <v>-1.0999999999999979</v>
      </c>
      <c r="J13" s="12">
        <f t="shared" si="1"/>
        <v>-1.8999999999999986</v>
      </c>
      <c r="K13" s="18">
        <f t="shared" si="1"/>
        <v>1.06</v>
      </c>
      <c r="L13" s="16">
        <f t="shared" si="1"/>
        <v>6.2999999999999989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3.3000000000000043</v>
      </c>
      <c r="C14" s="12">
        <f t="shared" si="0"/>
        <v>2.7000000000000028</v>
      </c>
      <c r="D14" s="12">
        <f t="shared" si="0"/>
        <v>3</v>
      </c>
      <c r="E14" s="18">
        <f t="shared" si="0"/>
        <v>6.3199999999999985</v>
      </c>
      <c r="G14" t="s">
        <v>32</v>
      </c>
      <c r="H14" s="12">
        <f t="shared" si="1"/>
        <v>1.1000000000000014</v>
      </c>
      <c r="I14" s="12">
        <f t="shared" si="1"/>
        <v>-1.0999999999999943</v>
      </c>
      <c r="J14" s="12">
        <f t="shared" si="1"/>
        <v>0.10000000000000142</v>
      </c>
      <c r="K14" s="18">
        <f t="shared" si="1"/>
        <v>0.18999999999999995</v>
      </c>
      <c r="L14" s="16">
        <f t="shared" si="1"/>
        <v>0.19999999999999996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1.5</v>
      </c>
      <c r="C15" s="12">
        <f t="shared" si="0"/>
        <v>1.3000000000000043</v>
      </c>
      <c r="D15" s="12">
        <f t="shared" si="0"/>
        <v>1.3999999999999986</v>
      </c>
      <c r="E15" s="18">
        <f t="shared" si="0"/>
        <v>-0.97999999999999954</v>
      </c>
      <c r="G15" t="s">
        <v>33</v>
      </c>
      <c r="H15" s="12">
        <f t="shared" si="1"/>
        <v>2</v>
      </c>
      <c r="I15" s="12">
        <f t="shared" si="1"/>
        <v>-0.20000000000000284</v>
      </c>
      <c r="J15" s="12">
        <f t="shared" si="1"/>
        <v>0.89999999999999858</v>
      </c>
      <c r="K15" s="18">
        <f t="shared" si="1"/>
        <v>-1.88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4.5766590389016017E-2</v>
      </c>
      <c r="C18" s="5">
        <f t="shared" si="3"/>
        <v>5.0156739811912272E-2</v>
      </c>
      <c r="D18" s="5">
        <f t="shared" si="3"/>
        <v>4.7619047619047734E-2</v>
      </c>
      <c r="E18" s="5">
        <f t="shared" si="3"/>
        <v>-0.17263544536271816</v>
      </c>
      <c r="G18" t="s">
        <v>31</v>
      </c>
      <c r="H18" s="5">
        <f t="shared" ref="H18:L20" si="4">H13/H8</f>
        <v>-6.5656565656565691E-2</v>
      </c>
      <c r="I18" s="5">
        <f t="shared" si="4"/>
        <v>-3.9426523297490967E-2</v>
      </c>
      <c r="J18" s="5">
        <f t="shared" si="4"/>
        <v>-5.6213017751479251E-2</v>
      </c>
      <c r="K18" s="5">
        <f t="shared" si="4"/>
        <v>0.28042328042328046</v>
      </c>
      <c r="L18" s="5">
        <f t="shared" si="4"/>
        <v>0.54310344827586199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6.680161943319847E-2</v>
      </c>
      <c r="C19" s="5">
        <f t="shared" si="3"/>
        <v>7.6056338028169093E-2</v>
      </c>
      <c r="D19" s="5">
        <f t="shared" si="3"/>
        <v>7.0588235294117646E-2</v>
      </c>
      <c r="E19" s="5">
        <f t="shared" si="3"/>
        <v>0.6737739872068228</v>
      </c>
      <c r="G19" t="s">
        <v>32</v>
      </c>
      <c r="H19" s="5">
        <f t="shared" si="4"/>
        <v>2.2727272727272756E-2</v>
      </c>
      <c r="I19" s="5">
        <f t="shared" si="4"/>
        <v>-3.3033033033032864E-2</v>
      </c>
      <c r="J19" s="5">
        <f t="shared" si="4"/>
        <v>2.4509803921568978E-3</v>
      </c>
      <c r="K19" s="5">
        <f t="shared" si="4"/>
        <v>6.4625850340136043E-2</v>
      </c>
      <c r="L19" s="5">
        <f t="shared" si="4"/>
        <v>0.18181818181818177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2.6833631484794278E-2</v>
      </c>
      <c r="C20" s="5">
        <f t="shared" si="3"/>
        <v>3.1400966183574984E-2</v>
      </c>
      <c r="D20" s="5">
        <f t="shared" si="3"/>
        <v>2.8806584362139887E-2</v>
      </c>
      <c r="E20" s="5">
        <f t="shared" si="3"/>
        <v>-0.11951219512195117</v>
      </c>
      <c r="G20" t="s">
        <v>33</v>
      </c>
      <c r="H20" s="5">
        <f t="shared" si="4"/>
        <v>3.5335689045936397E-2</v>
      </c>
      <c r="I20" s="5">
        <f t="shared" si="4"/>
        <v>-4.9261083743843059E-3</v>
      </c>
      <c r="J20" s="5">
        <f t="shared" si="4"/>
        <v>1.851851851851849E-2</v>
      </c>
      <c r="K20" s="5">
        <f t="shared" si="4"/>
        <v>-0.55294117647058827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0.12153143659992964</v>
      </c>
      <c r="H21" s="13"/>
      <c r="I21" s="13"/>
      <c r="J21" s="13"/>
      <c r="K21" s="5">
        <f>(SUM(K3:K5)-SUM(K8:K10))/SUM(K8:K10)</f>
        <v>-6.2252964426877375E-2</v>
      </c>
      <c r="L21" s="5">
        <f>(SUM(L3:L5)-SUM(L8:L10))/SUM(L8:L10)</f>
        <v>0.51181102362204722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5"/>
  <sheetViews>
    <sheetView workbookViewId="0">
      <selection activeCell="I8" sqref="I8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63.4</v>
      </c>
      <c r="C3" s="2">
        <v>46.3</v>
      </c>
      <c r="D3" s="2">
        <v>54.9</v>
      </c>
      <c r="E3" s="2">
        <v>19.54</v>
      </c>
      <c r="G3" t="s">
        <v>6</v>
      </c>
      <c r="H3" s="4">
        <v>60.3</v>
      </c>
      <c r="I3" s="4">
        <v>46.9</v>
      </c>
      <c r="J3" s="4">
        <v>53.6</v>
      </c>
      <c r="K3" s="4">
        <v>3.48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62.1</v>
      </c>
      <c r="C4" s="2">
        <v>43.2</v>
      </c>
      <c r="D4" s="2">
        <v>52.6</v>
      </c>
      <c r="E4" s="2">
        <v>11.18</v>
      </c>
      <c r="G4" t="s">
        <v>7</v>
      </c>
      <c r="H4" s="4">
        <v>57.8</v>
      </c>
      <c r="I4" s="4">
        <v>41.5</v>
      </c>
      <c r="J4" s="4">
        <v>49.7</v>
      </c>
      <c r="K4" s="4">
        <v>2.59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53</v>
      </c>
      <c r="C5" s="2">
        <v>38.700000000000003</v>
      </c>
      <c r="D5" s="2">
        <v>45.9</v>
      </c>
      <c r="E5" s="2">
        <v>31.1</v>
      </c>
      <c r="G5" t="s">
        <v>8</v>
      </c>
      <c r="H5" s="4">
        <v>50.2</v>
      </c>
      <c r="I5" s="4">
        <v>39.700000000000003</v>
      </c>
      <c r="J5" s="4">
        <v>45</v>
      </c>
      <c r="K5" s="4">
        <v>7.35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44.5</v>
      </c>
      <c r="C6" s="4">
        <v>32.1</v>
      </c>
      <c r="D6" s="4">
        <v>38.299999999999997</v>
      </c>
      <c r="E6" s="4">
        <v>16.71</v>
      </c>
      <c r="G6" t="s">
        <v>9</v>
      </c>
      <c r="H6" s="4">
        <v>37</v>
      </c>
      <c r="I6" s="4">
        <v>27.2</v>
      </c>
      <c r="J6" s="4">
        <v>32.1</v>
      </c>
      <c r="K6" s="4">
        <v>4.8899999999999997</v>
      </c>
      <c r="L6" s="4">
        <v>3.1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-0.80000000000000426</v>
      </c>
      <c r="C15" s="1">
        <f t="shared" si="0"/>
        <v>-5.5</v>
      </c>
      <c r="D15" s="1">
        <f t="shared" si="0"/>
        <v>-3</v>
      </c>
      <c r="E15" s="1">
        <f t="shared" si="0"/>
        <v>9.7299999999999986</v>
      </c>
      <c r="G15" t="s">
        <v>6</v>
      </c>
      <c r="H15" s="1">
        <f t="shared" ref="H15:L18" si="1">H3-H9</f>
        <v>-2.4000000000000057</v>
      </c>
      <c r="I15" s="1">
        <f t="shared" si="1"/>
        <v>-2</v>
      </c>
      <c r="J15" s="1">
        <f t="shared" si="1"/>
        <v>-2.2999999999999972</v>
      </c>
      <c r="K15" s="1">
        <f t="shared" si="1"/>
        <v>-2.2500000000000004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3.6000000000000014</v>
      </c>
      <c r="C16" s="1">
        <f t="shared" si="0"/>
        <v>-3.2999999999999972</v>
      </c>
      <c r="D16" s="1">
        <f t="shared" si="0"/>
        <v>0.10000000000000142</v>
      </c>
      <c r="E16" s="1">
        <f t="shared" si="0"/>
        <v>-2.6099999999999994</v>
      </c>
      <c r="G16" t="s">
        <v>7</v>
      </c>
      <c r="H16" s="1">
        <f t="shared" si="1"/>
        <v>2.0999999999999943</v>
      </c>
      <c r="I16" s="1">
        <f t="shared" si="1"/>
        <v>-2.8999999999999986</v>
      </c>
      <c r="J16" s="1">
        <f t="shared" si="1"/>
        <v>-0.19999999999999574</v>
      </c>
      <c r="K16" s="1">
        <f t="shared" si="1"/>
        <v>-6.0500000000000007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2.2999999999999972</v>
      </c>
      <c r="C17" s="1">
        <f t="shared" si="0"/>
        <v>-1.1999999999999957</v>
      </c>
      <c r="D17" s="1">
        <f t="shared" si="0"/>
        <v>0.60000000000000142</v>
      </c>
      <c r="E17" s="1">
        <f t="shared" si="0"/>
        <v>11.880000000000003</v>
      </c>
      <c r="G17" t="s">
        <v>8</v>
      </c>
      <c r="H17" s="1">
        <f t="shared" si="1"/>
        <v>3.3000000000000043</v>
      </c>
      <c r="I17" s="1">
        <f t="shared" si="1"/>
        <v>1.9000000000000057</v>
      </c>
      <c r="J17" s="1">
        <f t="shared" si="1"/>
        <v>2.6000000000000014</v>
      </c>
      <c r="K17" s="1">
        <f t="shared" si="1"/>
        <v>-1.2800000000000011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1.2999999999999972</v>
      </c>
      <c r="C18" s="1">
        <f t="shared" si="0"/>
        <v>-1.5</v>
      </c>
      <c r="D18" s="1">
        <f t="shared" si="0"/>
        <v>-0.10000000000000142</v>
      </c>
      <c r="E18" s="1">
        <f t="shared" si="0"/>
        <v>8.0000000000001847E-2</v>
      </c>
      <c r="G18" t="s">
        <v>9</v>
      </c>
      <c r="H18" s="1">
        <f t="shared" si="1"/>
        <v>-0.79999999999999716</v>
      </c>
      <c r="I18" s="1">
        <f t="shared" si="1"/>
        <v>-1.9000000000000021</v>
      </c>
      <c r="J18" s="1">
        <f t="shared" si="1"/>
        <v>-1.2999999999999972</v>
      </c>
      <c r="K18" s="1">
        <f t="shared" si="1"/>
        <v>-1.1000000000000005</v>
      </c>
      <c r="L18" s="1">
        <f t="shared" si="1"/>
        <v>-10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-1.2461059190031218E-2</v>
      </c>
      <c r="C21" s="5">
        <f t="shared" si="3"/>
        <v>-0.10617760617760619</v>
      </c>
      <c r="D21" s="5">
        <f t="shared" si="3"/>
        <v>-5.1813471502590677E-2</v>
      </c>
      <c r="E21" s="5">
        <f t="shared" si="3"/>
        <v>0.99184505606523932</v>
      </c>
      <c r="G21" t="s">
        <v>6</v>
      </c>
      <c r="H21" s="5">
        <f t="shared" ref="H21:K24" si="4">H15/H9</f>
        <v>-3.8277511961722577E-2</v>
      </c>
      <c r="I21" s="5">
        <f t="shared" si="4"/>
        <v>-4.0899795501022497E-2</v>
      </c>
      <c r="J21" s="5">
        <f t="shared" si="4"/>
        <v>-4.1144901610017839E-2</v>
      </c>
      <c r="K21" s="5">
        <f t="shared" si="4"/>
        <v>-0.39267015706806285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6.1538461538461563E-2</v>
      </c>
      <c r="C22" s="5">
        <f t="shared" si="3"/>
        <v>-7.0967741935483816E-2</v>
      </c>
      <c r="D22" s="5">
        <f t="shared" si="3"/>
        <v>1.9047619047619319E-3</v>
      </c>
      <c r="E22" s="5">
        <f t="shared" si="3"/>
        <v>-0.18926758520667147</v>
      </c>
      <c r="G22" t="s">
        <v>7</v>
      </c>
      <c r="H22" s="5">
        <f t="shared" si="4"/>
        <v>3.7701974865349985E-2</v>
      </c>
      <c r="I22" s="5">
        <f t="shared" si="4"/>
        <v>-6.5315315315315287E-2</v>
      </c>
      <c r="J22" s="5">
        <f t="shared" si="4"/>
        <v>-4.0080160320640429E-3</v>
      </c>
      <c r="K22" s="5">
        <f t="shared" si="4"/>
        <v>-0.70023148148148151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4.5364891518737613E-2</v>
      </c>
      <c r="C23" s="5">
        <f t="shared" si="3"/>
        <v>-3.0075187969924706E-2</v>
      </c>
      <c r="D23" s="5">
        <f t="shared" si="3"/>
        <v>1.3245033112582814E-2</v>
      </c>
      <c r="E23" s="5">
        <f t="shared" si="3"/>
        <v>0.61810613943808546</v>
      </c>
      <c r="G23" t="s">
        <v>8</v>
      </c>
      <c r="H23" s="5">
        <f t="shared" si="4"/>
        <v>7.0362473347548068E-2</v>
      </c>
      <c r="I23" s="5">
        <f t="shared" si="4"/>
        <v>5.0264550264550421E-2</v>
      </c>
      <c r="J23" s="5">
        <f t="shared" si="4"/>
        <v>6.1320754716981167E-2</v>
      </c>
      <c r="K23" s="5">
        <f t="shared" si="4"/>
        <v>-0.14831981460023186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3.0092592592592525E-2</v>
      </c>
      <c r="C24" s="5">
        <f t="shared" si="3"/>
        <v>-4.4642857142857144E-2</v>
      </c>
      <c r="D24" s="5">
        <f t="shared" si="3"/>
        <v>-2.6041666666667038E-3</v>
      </c>
      <c r="E24" s="5">
        <f t="shared" si="3"/>
        <v>4.8105832832232021E-3</v>
      </c>
      <c r="G24" t="s">
        <v>9</v>
      </c>
      <c r="H24" s="5">
        <f t="shared" si="4"/>
        <v>-2.116402116402109E-2</v>
      </c>
      <c r="I24" s="5">
        <f t="shared" si="4"/>
        <v>-6.5292096219931345E-2</v>
      </c>
      <c r="J24" s="5">
        <f t="shared" si="4"/>
        <v>-3.8922155688622673E-2</v>
      </c>
      <c r="K24" s="5">
        <f t="shared" si="4"/>
        <v>-0.18363939899833062</v>
      </c>
      <c r="L24" s="5">
        <f>L18/L12</f>
        <v>-0.76335877862595425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0.32094196804037001</v>
      </c>
      <c r="K25" s="5">
        <f>(SUM(K3:K6)-SUM(K9:K12))/SUM(K9:K12)</f>
        <v>-0.36840289755087968</v>
      </c>
      <c r="L25" s="5">
        <f>(SUM(L3:L6)-SUM(L9:L12))/SUM(L9:L12)</f>
        <v>-0.7769784172661871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700-000000000000}">
  <dimension ref="A1:S25"/>
  <sheetViews>
    <sheetView topLeftCell="E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64.3</v>
      </c>
      <c r="C3" s="2">
        <v>53.8</v>
      </c>
      <c r="D3" s="2">
        <v>59.1</v>
      </c>
      <c r="E3" s="2">
        <v>13.78</v>
      </c>
      <c r="G3" t="s">
        <v>6</v>
      </c>
      <c r="H3" s="4">
        <v>62</v>
      </c>
      <c r="I3" s="4">
        <v>49.7</v>
      </c>
      <c r="J3" s="4">
        <v>55.8</v>
      </c>
      <c r="K3" s="4">
        <v>7.34</v>
      </c>
      <c r="L3" s="4">
        <v>0</v>
      </c>
      <c r="O3" t="s">
        <v>6</v>
      </c>
      <c r="P3" s="4">
        <v>61.4</v>
      </c>
      <c r="Q3" s="4">
        <v>53.3</v>
      </c>
      <c r="R3" s="4">
        <v>57.3</v>
      </c>
      <c r="S3" s="4">
        <v>9.76</v>
      </c>
    </row>
    <row r="4" spans="1:19" x14ac:dyDescent="0.3">
      <c r="A4" t="s">
        <v>7</v>
      </c>
      <c r="B4" s="2">
        <v>56.5</v>
      </c>
      <c r="C4" s="2">
        <v>47.6</v>
      </c>
      <c r="D4" s="2">
        <v>52</v>
      </c>
      <c r="E4" s="2">
        <v>28.29</v>
      </c>
      <c r="G4" t="s">
        <v>7</v>
      </c>
      <c r="H4" s="4">
        <v>55.7</v>
      </c>
      <c r="I4" s="4">
        <v>43.8</v>
      </c>
      <c r="J4" s="4">
        <v>49.8</v>
      </c>
      <c r="K4" s="4">
        <v>8.92</v>
      </c>
      <c r="L4" s="4">
        <v>0</v>
      </c>
      <c r="O4" t="s">
        <v>7</v>
      </c>
      <c r="P4" s="4">
        <v>57.9</v>
      </c>
      <c r="Q4" s="4">
        <v>48.4</v>
      </c>
      <c r="R4" s="4">
        <v>53.2</v>
      </c>
      <c r="S4" s="4">
        <v>9.2799999999999994</v>
      </c>
    </row>
    <row r="5" spans="1:19" x14ac:dyDescent="0.3">
      <c r="A5" t="s">
        <v>8</v>
      </c>
      <c r="B5" s="2">
        <v>50.5</v>
      </c>
      <c r="C5" s="2">
        <v>40.1</v>
      </c>
      <c r="D5" s="4">
        <v>45.3</v>
      </c>
      <c r="E5" s="2">
        <v>17.91</v>
      </c>
      <c r="G5" t="s">
        <v>8</v>
      </c>
      <c r="H5" s="4">
        <v>47.4</v>
      </c>
      <c r="I5" s="4">
        <v>37.799999999999997</v>
      </c>
      <c r="J5" s="4">
        <v>42.6</v>
      </c>
      <c r="K5" s="4">
        <v>5.65</v>
      </c>
      <c r="L5" s="4">
        <v>0.2</v>
      </c>
      <c r="O5" t="s">
        <v>8</v>
      </c>
      <c r="P5" s="4">
        <v>50.9</v>
      </c>
      <c r="Q5" s="4">
        <v>42.5</v>
      </c>
      <c r="R5" s="4">
        <v>46.7</v>
      </c>
      <c r="S5" s="4">
        <v>7.82</v>
      </c>
    </row>
    <row r="6" spans="1:19" x14ac:dyDescent="0.3">
      <c r="A6" t="s">
        <v>9</v>
      </c>
      <c r="B6" s="4">
        <v>42.6</v>
      </c>
      <c r="C6" s="42">
        <v>35.200000000000003</v>
      </c>
      <c r="D6" s="4">
        <v>38.9</v>
      </c>
      <c r="E6" s="4">
        <v>20.6</v>
      </c>
      <c r="G6" t="s">
        <v>9</v>
      </c>
      <c r="H6" s="4">
        <v>38.799999999999997</v>
      </c>
      <c r="I6" s="4">
        <v>31.1</v>
      </c>
      <c r="J6" s="4">
        <v>35</v>
      </c>
      <c r="K6" s="4">
        <v>7.43</v>
      </c>
      <c r="L6" s="4">
        <v>20.100000000000001</v>
      </c>
      <c r="O6" t="s">
        <v>9</v>
      </c>
      <c r="P6" s="4">
        <v>44.1</v>
      </c>
      <c r="Q6" s="4">
        <v>36.5</v>
      </c>
      <c r="R6" s="4">
        <v>40.299999999999997</v>
      </c>
      <c r="S6" s="4">
        <v>11.09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9.9999999999994316E-2</v>
      </c>
      <c r="C15" s="1">
        <f t="shared" si="0"/>
        <v>2</v>
      </c>
      <c r="D15" s="1">
        <f t="shared" si="0"/>
        <v>1.2000000000000028</v>
      </c>
      <c r="E15" s="1">
        <f t="shared" si="0"/>
        <v>3.9699999999999989</v>
      </c>
      <c r="G15" t="s">
        <v>6</v>
      </c>
      <c r="H15" s="1">
        <f t="shared" ref="H15:L18" si="1">H3-H9</f>
        <v>-0.70000000000000284</v>
      </c>
      <c r="I15" s="1">
        <f t="shared" si="1"/>
        <v>0.80000000000000426</v>
      </c>
      <c r="J15" s="1">
        <f t="shared" si="1"/>
        <v>-0.10000000000000142</v>
      </c>
      <c r="K15" s="1">
        <f t="shared" si="1"/>
        <v>1.6099999999999994</v>
      </c>
      <c r="L15" s="1">
        <f t="shared" si="1"/>
        <v>0</v>
      </c>
      <c r="O15" t="s">
        <v>6</v>
      </c>
      <c r="P15" s="1">
        <f t="shared" ref="P15:S18" si="2">P3-P9</f>
        <v>-0.5</v>
      </c>
      <c r="Q15" s="1">
        <f t="shared" si="2"/>
        <v>0.79999999999999716</v>
      </c>
      <c r="R15" s="1">
        <f t="shared" si="2"/>
        <v>9.9999999999994316E-2</v>
      </c>
      <c r="S15" s="1">
        <f t="shared" si="2"/>
        <v>2.8899999999999997</v>
      </c>
    </row>
    <row r="16" spans="1:19" x14ac:dyDescent="0.3">
      <c r="A16" t="s">
        <v>7</v>
      </c>
      <c r="B16" s="1">
        <f t="shared" si="0"/>
        <v>-2</v>
      </c>
      <c r="C16" s="1">
        <f t="shared" si="0"/>
        <v>1.1000000000000014</v>
      </c>
      <c r="D16" s="1">
        <f t="shared" si="0"/>
        <v>-0.5</v>
      </c>
      <c r="E16" s="1">
        <f t="shared" si="0"/>
        <v>14.5</v>
      </c>
      <c r="G16" t="s">
        <v>7</v>
      </c>
      <c r="H16" s="1">
        <f t="shared" si="1"/>
        <v>0</v>
      </c>
      <c r="I16" s="1">
        <f t="shared" si="1"/>
        <v>-0.60000000000000142</v>
      </c>
      <c r="J16" s="1">
        <f t="shared" si="1"/>
        <v>-0.10000000000000142</v>
      </c>
      <c r="K16" s="1">
        <f t="shared" si="1"/>
        <v>0.27999999999999936</v>
      </c>
      <c r="L16" s="1">
        <f t="shared" si="1"/>
        <v>0</v>
      </c>
      <c r="O16" t="s">
        <v>7</v>
      </c>
      <c r="P16" s="1">
        <f t="shared" si="2"/>
        <v>0.10000000000000142</v>
      </c>
      <c r="Q16" s="1">
        <f t="shared" si="2"/>
        <v>0.19999999999999574</v>
      </c>
      <c r="R16" s="1">
        <f t="shared" si="2"/>
        <v>0.30000000000000426</v>
      </c>
      <c r="S16" s="43">
        <f t="shared" si="2"/>
        <v>-2.4700000000000006</v>
      </c>
    </row>
    <row r="17" spans="1:19" x14ac:dyDescent="0.3">
      <c r="A17" t="s">
        <v>8</v>
      </c>
      <c r="B17" s="1">
        <f t="shared" si="0"/>
        <v>-0.20000000000000284</v>
      </c>
      <c r="C17" s="1">
        <f t="shared" si="0"/>
        <v>0.20000000000000284</v>
      </c>
      <c r="D17" s="1">
        <f t="shared" si="0"/>
        <v>0</v>
      </c>
      <c r="E17" s="1">
        <f t="shared" si="0"/>
        <v>-1.3099999999999987</v>
      </c>
      <c r="G17" t="s">
        <v>8</v>
      </c>
      <c r="H17" s="1">
        <f t="shared" si="1"/>
        <v>0.5</v>
      </c>
      <c r="I17" s="1">
        <f t="shared" si="1"/>
        <v>0</v>
      </c>
      <c r="J17" s="1">
        <f t="shared" si="1"/>
        <v>0.20000000000000284</v>
      </c>
      <c r="K17" s="1">
        <f t="shared" si="1"/>
        <v>-2.9800000000000004</v>
      </c>
      <c r="L17" s="1">
        <f t="shared" si="1"/>
        <v>-0.60000000000000009</v>
      </c>
      <c r="O17" t="s">
        <v>8</v>
      </c>
      <c r="P17" s="1">
        <f t="shared" si="2"/>
        <v>0.39999999999999858</v>
      </c>
      <c r="Q17" s="1">
        <f t="shared" si="2"/>
        <v>0.89999999999999858</v>
      </c>
      <c r="R17" s="1">
        <f t="shared" si="2"/>
        <v>0.60000000000000142</v>
      </c>
      <c r="S17" s="43">
        <f t="shared" si="2"/>
        <v>-5.129999999999999</v>
      </c>
    </row>
    <row r="18" spans="1:19" x14ac:dyDescent="0.3">
      <c r="A18" t="s">
        <v>9</v>
      </c>
      <c r="B18" s="1">
        <f t="shared" si="0"/>
        <v>-0.60000000000000142</v>
      </c>
      <c r="C18" s="1">
        <f>D5-C12</f>
        <v>11.699999999999996</v>
      </c>
      <c r="D18" s="1">
        <f t="shared" si="0"/>
        <v>0.5</v>
      </c>
      <c r="E18" s="1">
        <f t="shared" si="0"/>
        <v>3.9700000000000024</v>
      </c>
      <c r="G18" t="s">
        <v>9</v>
      </c>
      <c r="H18" s="1">
        <f t="shared" si="1"/>
        <v>1</v>
      </c>
      <c r="I18" s="1">
        <f t="shared" si="1"/>
        <v>2</v>
      </c>
      <c r="J18" s="1">
        <f t="shared" si="1"/>
        <v>1.6000000000000014</v>
      </c>
      <c r="K18" s="1">
        <f t="shared" si="1"/>
        <v>1.4399999999999995</v>
      </c>
      <c r="L18" s="1">
        <f t="shared" si="1"/>
        <v>7.0000000000000018</v>
      </c>
      <c r="O18" t="s">
        <v>9</v>
      </c>
      <c r="P18" s="1">
        <f t="shared" si="2"/>
        <v>0.39999999999999858</v>
      </c>
      <c r="Q18" s="1">
        <f t="shared" si="2"/>
        <v>1.2999999999999972</v>
      </c>
      <c r="R18" s="43">
        <f t="shared" si="2"/>
        <v>0.79999999999999716</v>
      </c>
      <c r="S18" s="43">
        <f t="shared" si="2"/>
        <v>1.3100000000000005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1.5576323987538056E-3</v>
      </c>
      <c r="C21" s="5">
        <f t="shared" si="3"/>
        <v>3.8610038610038609E-2</v>
      </c>
      <c r="D21" s="5">
        <f t="shared" si="3"/>
        <v>2.0725388601036319E-2</v>
      </c>
      <c r="E21" s="5">
        <f t="shared" si="3"/>
        <v>0.4046890927624871</v>
      </c>
      <c r="G21" t="s">
        <v>6</v>
      </c>
      <c r="H21" s="5">
        <f t="shared" ref="H21:K24" si="4">H15/H9</f>
        <v>-1.1164274322169104E-2</v>
      </c>
      <c r="I21" s="5">
        <f t="shared" si="4"/>
        <v>1.6359918200409086E-2</v>
      </c>
      <c r="J21" s="5">
        <f t="shared" si="4"/>
        <v>-1.7889087656529771E-3</v>
      </c>
      <c r="K21" s="5">
        <f t="shared" si="4"/>
        <v>0.28097731239092483</v>
      </c>
      <c r="L21" s="5"/>
      <c r="O21" t="s">
        <v>6</v>
      </c>
      <c r="P21" s="5">
        <f t="shared" ref="P21:S24" si="5">P15/P9</f>
        <v>-8.0775444264943458E-3</v>
      </c>
      <c r="Q21" s="5">
        <f t="shared" si="5"/>
        <v>1.5238095238095184E-2</v>
      </c>
      <c r="R21" s="44">
        <f t="shared" si="5"/>
        <v>1.7482517482516487E-3</v>
      </c>
      <c r="S21" s="44">
        <f t="shared" si="5"/>
        <v>0.42066957787481801</v>
      </c>
    </row>
    <row r="22" spans="1:19" x14ac:dyDescent="0.3">
      <c r="A22" t="s">
        <v>7</v>
      </c>
      <c r="B22" s="5">
        <f t="shared" si="3"/>
        <v>-3.4188034188034191E-2</v>
      </c>
      <c r="C22" s="5">
        <f t="shared" si="3"/>
        <v>2.3655913978494654E-2</v>
      </c>
      <c r="D22" s="5">
        <f t="shared" si="3"/>
        <v>-9.5238095238095247E-3</v>
      </c>
      <c r="E22" s="5">
        <f t="shared" si="3"/>
        <v>1.0514865844815084</v>
      </c>
      <c r="G22" t="s">
        <v>7</v>
      </c>
      <c r="H22" s="5">
        <f t="shared" si="4"/>
        <v>0</v>
      </c>
      <c r="I22" s="5">
        <f t="shared" si="4"/>
        <v>-1.3513513513513545E-2</v>
      </c>
      <c r="J22" s="5">
        <f t="shared" si="4"/>
        <v>-2.0040080160320926E-3</v>
      </c>
      <c r="K22" s="5">
        <f t="shared" si="4"/>
        <v>3.2407407407407329E-2</v>
      </c>
      <c r="L22" s="5"/>
      <c r="O22" t="s">
        <v>7</v>
      </c>
      <c r="P22" s="5">
        <f t="shared" si="5"/>
        <v>1.7301038062283985E-3</v>
      </c>
      <c r="Q22" s="5">
        <f t="shared" si="5"/>
        <v>4.1493775933609074E-3</v>
      </c>
      <c r="R22" s="44">
        <f t="shared" si="5"/>
        <v>5.671077504725979E-3</v>
      </c>
      <c r="S22" s="44">
        <f t="shared" si="5"/>
        <v>-0.21021276595744687</v>
      </c>
    </row>
    <row r="23" spans="1:19" x14ac:dyDescent="0.3">
      <c r="A23" t="s">
        <v>8</v>
      </c>
      <c r="B23" s="5">
        <f t="shared" si="3"/>
        <v>-3.944773175542462E-3</v>
      </c>
      <c r="C23" s="5">
        <f t="shared" si="3"/>
        <v>5.0125313283208737E-3</v>
      </c>
      <c r="D23" s="5">
        <f t="shared" si="3"/>
        <v>0</v>
      </c>
      <c r="E23" s="5">
        <f t="shared" si="3"/>
        <v>-6.8158168574401601E-2</v>
      </c>
      <c r="G23" t="s">
        <v>8</v>
      </c>
      <c r="H23" s="5">
        <f t="shared" si="4"/>
        <v>1.0660980810234541E-2</v>
      </c>
      <c r="I23" s="5">
        <f t="shared" si="4"/>
        <v>0</v>
      </c>
      <c r="J23" s="5">
        <f t="shared" si="4"/>
        <v>4.7169811320755392E-3</v>
      </c>
      <c r="K23" s="5">
        <f t="shared" si="4"/>
        <v>-0.34530706836616454</v>
      </c>
      <c r="L23" s="5">
        <f>L17/L11</f>
        <v>-0.75000000000000011</v>
      </c>
      <c r="O23" t="s">
        <v>8</v>
      </c>
      <c r="P23" s="5">
        <f t="shared" si="5"/>
        <v>7.9207920792078931E-3</v>
      </c>
      <c r="Q23" s="5">
        <f t="shared" si="5"/>
        <v>2.1634615384615349E-2</v>
      </c>
      <c r="R23" s="44">
        <f t="shared" si="5"/>
        <v>1.3015184381778773E-2</v>
      </c>
      <c r="S23" s="44">
        <f t="shared" si="5"/>
        <v>-0.39613899613899606</v>
      </c>
    </row>
    <row r="24" spans="1:19" x14ac:dyDescent="0.3">
      <c r="A24" t="s">
        <v>9</v>
      </c>
      <c r="B24" s="5">
        <f t="shared" si="3"/>
        <v>-1.3888888888888921E-2</v>
      </c>
      <c r="C24" s="5">
        <f t="shared" si="3"/>
        <v>0.34821428571428559</v>
      </c>
      <c r="D24" s="5">
        <f t="shared" si="3"/>
        <v>1.3020833333333334E-2</v>
      </c>
      <c r="E24" s="5">
        <f t="shared" si="3"/>
        <v>0.23872519542994605</v>
      </c>
      <c r="G24" t="s">
        <v>9</v>
      </c>
      <c r="H24" s="5">
        <f t="shared" si="4"/>
        <v>2.6455026455026457E-2</v>
      </c>
      <c r="I24" s="5">
        <f t="shared" si="4"/>
        <v>6.8728522336769751E-2</v>
      </c>
      <c r="J24" s="5">
        <f t="shared" si="4"/>
        <v>4.7904191616766512E-2</v>
      </c>
      <c r="K24" s="5">
        <f t="shared" si="4"/>
        <v>0.24040066777963262</v>
      </c>
      <c r="L24" s="5">
        <f>L18/L12</f>
        <v>0.53435114503816805</v>
      </c>
      <c r="O24" t="s">
        <v>9</v>
      </c>
      <c r="P24" s="5">
        <f t="shared" si="5"/>
        <v>9.1533180778031707E-3</v>
      </c>
      <c r="Q24" s="5">
        <f t="shared" si="5"/>
        <v>3.69318181818181E-2</v>
      </c>
      <c r="R24" s="44">
        <f t="shared" si="5"/>
        <v>2.0253164556961953E-2</v>
      </c>
      <c r="S24" s="44">
        <f t="shared" si="5"/>
        <v>0.13394683026584872</v>
      </c>
    </row>
    <row r="25" spans="1:19" x14ac:dyDescent="0.3">
      <c r="A25" t="s">
        <v>15</v>
      </c>
      <c r="E25" s="5">
        <f>(SUM(E3:E6)-SUM(E9:E12))/SUM(E9:E12)</f>
        <v>0.35542472666105984</v>
      </c>
      <c r="K25" s="5">
        <f>(SUM(K3:K6)-SUM(K9:K12))/SUM(K9:K12)</f>
        <v>1.2073128665056719E-2</v>
      </c>
      <c r="L25" s="5">
        <f>(SUM(L3:L6)-SUM(L9:L12))/SUM(L9:L12)</f>
        <v>0.46043165467625902</v>
      </c>
      <c r="S25" s="5">
        <f>(SUM(S3:S6)-SUM(S9:S12))/SUM(S9:S12)</f>
        <v>-8.2224909310761748E-2</v>
      </c>
    </row>
  </sheetData>
  <pageMargins left="0.7" right="0.7" top="0.75" bottom="0.75" header="0.3" footer="0.3"/>
  <pageSetup orientation="portrait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800-000000000000}">
  <dimension ref="A1:S21"/>
  <sheetViews>
    <sheetView topLeftCell="F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36.700000000000003</v>
      </c>
      <c r="C3" s="10">
        <v>26.9</v>
      </c>
      <c r="D3" s="10">
        <v>31.8</v>
      </c>
      <c r="E3" s="16">
        <v>5.52</v>
      </c>
      <c r="G3" t="s">
        <v>16</v>
      </c>
      <c r="H3" s="11">
        <v>32.200000000000003</v>
      </c>
      <c r="I3" s="11">
        <v>23.6</v>
      </c>
      <c r="J3" s="11">
        <v>27.9</v>
      </c>
      <c r="K3" s="17">
        <v>3.95</v>
      </c>
      <c r="L3" s="16">
        <v>9.1</v>
      </c>
      <c r="O3" t="s">
        <v>16</v>
      </c>
      <c r="P3">
        <v>38.799999999999997</v>
      </c>
      <c r="Q3">
        <v>30.3</v>
      </c>
      <c r="R3">
        <v>34.5</v>
      </c>
      <c r="S3">
        <v>3.42</v>
      </c>
    </row>
    <row r="4" spans="1:19" x14ac:dyDescent="0.3">
      <c r="A4" t="s">
        <v>17</v>
      </c>
      <c r="B4" s="10">
        <v>44.9</v>
      </c>
      <c r="C4" s="10">
        <v>37</v>
      </c>
      <c r="D4" s="10">
        <v>40.9</v>
      </c>
      <c r="E4" s="16">
        <v>22.11</v>
      </c>
      <c r="G4" t="s">
        <v>17</v>
      </c>
      <c r="H4" s="11">
        <v>34.299999999999997</v>
      </c>
      <c r="I4" s="11">
        <v>24.9</v>
      </c>
      <c r="J4" s="11">
        <v>29.6</v>
      </c>
      <c r="K4" s="17">
        <v>4.79</v>
      </c>
      <c r="L4" s="16">
        <v>20.5</v>
      </c>
      <c r="O4" t="s">
        <v>17</v>
      </c>
      <c r="P4">
        <v>44.3</v>
      </c>
      <c r="Q4">
        <v>37.200000000000003</v>
      </c>
      <c r="R4">
        <v>40.700000000000003</v>
      </c>
      <c r="S4">
        <v>4.72</v>
      </c>
    </row>
    <row r="5" spans="1:19" x14ac:dyDescent="0.3">
      <c r="A5" t="s">
        <v>18</v>
      </c>
      <c r="B5" s="10">
        <v>45.5</v>
      </c>
      <c r="C5" s="10">
        <v>36</v>
      </c>
      <c r="D5" s="10">
        <v>40.799999999999997</v>
      </c>
      <c r="E5" s="16">
        <v>10.92</v>
      </c>
      <c r="G5" t="s">
        <v>18</v>
      </c>
      <c r="H5" s="11">
        <v>41.1</v>
      </c>
      <c r="I5" s="11">
        <v>31.6</v>
      </c>
      <c r="J5" s="11">
        <v>36.299999999999997</v>
      </c>
      <c r="K5" s="17">
        <v>1.53</v>
      </c>
      <c r="L5" s="16">
        <v>0.4</v>
      </c>
      <c r="O5" t="s">
        <v>18</v>
      </c>
      <c r="P5">
        <v>45.8</v>
      </c>
      <c r="Q5">
        <v>37.1</v>
      </c>
      <c r="R5">
        <v>41.4</v>
      </c>
      <c r="S5">
        <v>2.39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-3.0999999999999943</v>
      </c>
      <c r="C13" s="12">
        <f t="shared" si="0"/>
        <v>-4</v>
      </c>
      <c r="D13" s="12">
        <f t="shared" si="0"/>
        <v>-3.4999999999999964</v>
      </c>
      <c r="E13" s="18">
        <f t="shared" si="0"/>
        <v>-8.7100000000000009</v>
      </c>
      <c r="G13" t="s">
        <v>16</v>
      </c>
      <c r="H13" s="12">
        <f t="shared" ref="H13:L15" si="1">H3-H8</f>
        <v>-1.8999999999999986</v>
      </c>
      <c r="I13" s="12">
        <f t="shared" si="1"/>
        <v>-2</v>
      </c>
      <c r="J13" s="12">
        <f t="shared" si="1"/>
        <v>-2</v>
      </c>
      <c r="K13" s="18">
        <f t="shared" si="1"/>
        <v>-1.8899999999999997</v>
      </c>
      <c r="L13" s="16">
        <f t="shared" si="1"/>
        <v>-6.5</v>
      </c>
      <c r="O13" t="s">
        <v>16</v>
      </c>
      <c r="P13" s="12">
        <f t="shared" ref="P13:S15" si="2">P3-P8</f>
        <v>-2.1000000000000014</v>
      </c>
      <c r="Q13" s="12">
        <f t="shared" si="2"/>
        <v>-2.5999999999999979</v>
      </c>
      <c r="R13" s="12">
        <f t="shared" si="2"/>
        <v>-2.3999999999999986</v>
      </c>
      <c r="S13" s="18">
        <f t="shared" si="2"/>
        <v>-5.43</v>
      </c>
    </row>
    <row r="14" spans="1:19" x14ac:dyDescent="0.3">
      <c r="A14" t="s">
        <v>17</v>
      </c>
      <c r="B14" s="12">
        <f t="shared" si="0"/>
        <v>5.1999999999999957</v>
      </c>
      <c r="C14" s="12">
        <f t="shared" si="0"/>
        <v>6.8999999999999986</v>
      </c>
      <c r="D14" s="12">
        <f t="shared" si="0"/>
        <v>6</v>
      </c>
      <c r="E14" s="18">
        <f t="shared" si="0"/>
        <v>6.7099999999999991</v>
      </c>
      <c r="G14" t="s">
        <v>17</v>
      </c>
      <c r="H14" s="12">
        <f t="shared" si="1"/>
        <v>1.5</v>
      </c>
      <c r="I14" s="12">
        <f t="shared" si="1"/>
        <v>1.1999999999999993</v>
      </c>
      <c r="J14" s="12">
        <f t="shared" si="1"/>
        <v>1.3000000000000007</v>
      </c>
      <c r="K14" s="18">
        <f t="shared" si="1"/>
        <v>-0.55999999999999961</v>
      </c>
      <c r="L14" s="16">
        <f t="shared" si="1"/>
        <v>-7.1999999999999993</v>
      </c>
      <c r="O14" t="s">
        <v>17</v>
      </c>
      <c r="P14" s="12">
        <f t="shared" si="2"/>
        <v>3.7999999999999972</v>
      </c>
      <c r="Q14" s="12">
        <f t="shared" si="2"/>
        <v>4.9000000000000057</v>
      </c>
      <c r="R14" s="12">
        <f t="shared" si="2"/>
        <v>4.3000000000000043</v>
      </c>
      <c r="S14" s="18">
        <f t="shared" si="2"/>
        <v>-3.660000000000001</v>
      </c>
    </row>
    <row r="15" spans="1:19" x14ac:dyDescent="0.3">
      <c r="A15" t="s">
        <v>18</v>
      </c>
      <c r="B15" s="12">
        <f t="shared" si="0"/>
        <v>4.7000000000000028</v>
      </c>
      <c r="C15" s="12">
        <f t="shared" si="0"/>
        <v>5.3000000000000007</v>
      </c>
      <c r="D15" s="12">
        <f t="shared" si="0"/>
        <v>5</v>
      </c>
      <c r="E15" s="18">
        <f t="shared" si="0"/>
        <v>0.39000000000000057</v>
      </c>
      <c r="G15" t="s">
        <v>18</v>
      </c>
      <c r="H15" s="12">
        <f t="shared" si="1"/>
        <v>5.8999999999999986</v>
      </c>
      <c r="I15" s="12">
        <f t="shared" si="1"/>
        <v>6.7000000000000028</v>
      </c>
      <c r="J15" s="12">
        <f t="shared" si="1"/>
        <v>6.1999999999999957</v>
      </c>
      <c r="K15" s="18">
        <f t="shared" si="1"/>
        <v>-2.5999999999999996</v>
      </c>
      <c r="L15" s="16">
        <f t="shared" si="1"/>
        <v>-16.400000000000002</v>
      </c>
      <c r="O15" t="s">
        <v>18</v>
      </c>
      <c r="P15" s="12">
        <f t="shared" si="2"/>
        <v>4.5</v>
      </c>
      <c r="Q15" s="12">
        <f t="shared" si="2"/>
        <v>5</v>
      </c>
      <c r="R15" s="12">
        <f t="shared" si="2"/>
        <v>4.6999999999999957</v>
      </c>
      <c r="S15" s="18">
        <f t="shared" si="2"/>
        <v>-4.0999999999999996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-7.788944723618077E-2</v>
      </c>
      <c r="C18" s="5">
        <f t="shared" si="3"/>
        <v>-0.12944983818770228</v>
      </c>
      <c r="D18" s="5">
        <f t="shared" si="3"/>
        <v>-9.9150141643059395E-2</v>
      </c>
      <c r="E18" s="5">
        <f t="shared" si="3"/>
        <v>-0.61208713984539709</v>
      </c>
      <c r="G18" t="s">
        <v>16</v>
      </c>
      <c r="H18" s="5">
        <f t="shared" ref="H18:L20" si="4">H13/H8</f>
        <v>-5.571847507331374E-2</v>
      </c>
      <c r="I18" s="5">
        <f t="shared" si="4"/>
        <v>-7.8125E-2</v>
      </c>
      <c r="J18" s="5">
        <f t="shared" si="4"/>
        <v>-6.6889632107023408E-2</v>
      </c>
      <c r="K18" s="5">
        <f t="shared" si="4"/>
        <v>-0.32363013698630133</v>
      </c>
      <c r="L18" s="5">
        <f t="shared" si="4"/>
        <v>-0.41666666666666669</v>
      </c>
      <c r="O18" t="s">
        <v>16</v>
      </c>
      <c r="P18" s="5">
        <f t="shared" ref="P18:S20" si="5">P13/P8</f>
        <v>-5.1344743276283654E-2</v>
      </c>
      <c r="Q18" s="5">
        <f t="shared" si="5"/>
        <v>-7.9027355623100246E-2</v>
      </c>
      <c r="R18" s="5">
        <f t="shared" si="5"/>
        <v>-6.504065040650403E-2</v>
      </c>
      <c r="S18" s="5">
        <f t="shared" si="5"/>
        <v>-0.61355932203389829</v>
      </c>
    </row>
    <row r="19" spans="1:19" x14ac:dyDescent="0.3">
      <c r="A19" t="s">
        <v>17</v>
      </c>
      <c r="B19" s="5">
        <f t="shared" si="3"/>
        <v>0.13098236775818628</v>
      </c>
      <c r="C19" s="5">
        <f t="shared" si="3"/>
        <v>0.22923588039867104</v>
      </c>
      <c r="D19" s="5">
        <f t="shared" si="3"/>
        <v>0.17191977077363899</v>
      </c>
      <c r="E19" s="5">
        <f t="shared" si="3"/>
        <v>0.43571428571428567</v>
      </c>
      <c r="G19" t="s">
        <v>17</v>
      </c>
      <c r="H19" s="5">
        <f t="shared" si="4"/>
        <v>4.5731707317073177E-2</v>
      </c>
      <c r="I19" s="5">
        <f t="shared" si="4"/>
        <v>5.0632911392405035E-2</v>
      </c>
      <c r="J19" s="5">
        <f t="shared" si="4"/>
        <v>4.5936395759717336E-2</v>
      </c>
      <c r="K19" s="5">
        <f t="shared" si="4"/>
        <v>-0.10467289719626162</v>
      </c>
      <c r="L19" s="5">
        <f t="shared" si="4"/>
        <v>-0.25992779783393499</v>
      </c>
      <c r="O19" t="s">
        <v>17</v>
      </c>
      <c r="P19" s="5">
        <f t="shared" si="5"/>
        <v>9.3827160493827097E-2</v>
      </c>
      <c r="Q19" s="5">
        <f t="shared" si="5"/>
        <v>0.15170278637770918</v>
      </c>
      <c r="R19" s="5">
        <f t="shared" si="5"/>
        <v>0.11813186813186825</v>
      </c>
      <c r="S19" s="5">
        <f t="shared" si="5"/>
        <v>-0.4367541766109786</v>
      </c>
    </row>
    <row r="20" spans="1:19" x14ac:dyDescent="0.3">
      <c r="A20" t="s">
        <v>18</v>
      </c>
      <c r="B20" s="5">
        <f t="shared" si="3"/>
        <v>0.11519607843137263</v>
      </c>
      <c r="C20" s="5">
        <f t="shared" si="3"/>
        <v>0.17263843648208471</v>
      </c>
      <c r="D20" s="5">
        <f t="shared" si="3"/>
        <v>0.13966480446927376</v>
      </c>
      <c r="E20" s="5">
        <f t="shared" si="3"/>
        <v>3.703703703703709E-2</v>
      </c>
      <c r="G20" t="s">
        <v>18</v>
      </c>
      <c r="H20" s="5">
        <f t="shared" si="4"/>
        <v>0.1676136363636363</v>
      </c>
      <c r="I20" s="5">
        <f t="shared" si="4"/>
        <v>0.26907630522088366</v>
      </c>
      <c r="J20" s="5">
        <f t="shared" si="4"/>
        <v>0.20598006644518257</v>
      </c>
      <c r="K20" s="5">
        <f t="shared" si="4"/>
        <v>-0.62953995157384979</v>
      </c>
      <c r="L20" s="5">
        <f>L15/L10</f>
        <v>-0.97619047619047628</v>
      </c>
      <c r="O20" t="s">
        <v>18</v>
      </c>
      <c r="P20" s="5">
        <f t="shared" si="5"/>
        <v>0.10895883777239711</v>
      </c>
      <c r="Q20" s="5">
        <f t="shared" si="5"/>
        <v>0.1557632398753894</v>
      </c>
      <c r="R20" s="5">
        <f t="shared" si="5"/>
        <v>0.12806539509536771</v>
      </c>
      <c r="S20" s="5">
        <f t="shared" si="5"/>
        <v>-0.63174114021571637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-4.0089641434263107E-2</v>
      </c>
      <c r="H21" s="13"/>
      <c r="I21" s="13"/>
      <c r="J21" s="13"/>
      <c r="K21" s="5">
        <f>(SUM(K3:K5)-SUM(K8:K10))/SUM(K8:K10)</f>
        <v>-0.32963446475195829</v>
      </c>
      <c r="L21" s="5">
        <f>(SUM(L3:L5)-SUM(L8:L10))/SUM(L8:L10)</f>
        <v>-0.50083194675540765</v>
      </c>
      <c r="P21" s="13"/>
      <c r="Q21" s="13"/>
      <c r="R21" s="13"/>
      <c r="S21" s="5">
        <f>(SUM(S3:S5)-SUM(S8:S10))/SUM(S8:S10)</f>
        <v>-0.55607082630691396</v>
      </c>
    </row>
  </sheetData>
  <pageMargins left="0.7" right="0.7" top="0.75" bottom="0.75" header="0.3" footer="0.3"/>
  <pageSetup orientation="portrait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900-000000000000}">
  <dimension ref="A1:S115"/>
  <sheetViews>
    <sheetView workbookViewId="0">
      <selection activeCell="P27" sqref="P2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43.9</v>
      </c>
      <c r="C3" s="10">
        <v>35.5</v>
      </c>
      <c r="D3" s="10">
        <v>39.700000000000003</v>
      </c>
      <c r="E3" s="16">
        <v>24.5</v>
      </c>
      <c r="G3" t="s">
        <v>31</v>
      </c>
      <c r="H3" s="11">
        <v>41.5</v>
      </c>
      <c r="I3" s="11">
        <v>31.7</v>
      </c>
      <c r="J3" s="11">
        <v>36.6</v>
      </c>
      <c r="K3" s="17">
        <v>6.16</v>
      </c>
      <c r="L3" s="16">
        <v>10.9</v>
      </c>
      <c r="O3" t="s">
        <v>31</v>
      </c>
      <c r="P3" s="11">
        <v>43.4</v>
      </c>
      <c r="Q3" s="11">
        <v>35</v>
      </c>
      <c r="R3" s="11">
        <v>39.200000000000003</v>
      </c>
      <c r="S3" s="17">
        <v>10.45</v>
      </c>
    </row>
    <row r="4" spans="1:19" x14ac:dyDescent="0.3">
      <c r="A4" t="s">
        <v>32</v>
      </c>
      <c r="B4" s="10">
        <v>49.8</v>
      </c>
      <c r="C4" s="10">
        <v>36.9</v>
      </c>
      <c r="D4" s="10">
        <v>43.3</v>
      </c>
      <c r="E4" s="16">
        <v>4.75</v>
      </c>
      <c r="G4" t="s">
        <v>32</v>
      </c>
      <c r="H4" s="11">
        <v>49.7</v>
      </c>
      <c r="I4" s="11">
        <v>34</v>
      </c>
      <c r="J4" s="11">
        <v>41.9</v>
      </c>
      <c r="K4" s="17">
        <v>3.08</v>
      </c>
      <c r="L4" s="16">
        <v>2.8</v>
      </c>
      <c r="O4" t="s">
        <v>32</v>
      </c>
      <c r="P4" s="11">
        <v>48.1</v>
      </c>
      <c r="Q4" s="11">
        <v>37.299999999999997</v>
      </c>
      <c r="R4" s="11">
        <v>42.7</v>
      </c>
      <c r="S4" s="17">
        <v>2.54</v>
      </c>
    </row>
    <row r="5" spans="1:19" x14ac:dyDescent="0.3">
      <c r="A5" t="s">
        <v>33</v>
      </c>
      <c r="B5" s="10">
        <v>57.4</v>
      </c>
      <c r="C5" s="10">
        <v>42.8</v>
      </c>
      <c r="D5" s="10">
        <v>50.1</v>
      </c>
      <c r="E5" s="16">
        <v>2.12</v>
      </c>
      <c r="G5" t="s">
        <v>33</v>
      </c>
      <c r="H5" s="11">
        <v>61</v>
      </c>
      <c r="I5" s="11">
        <v>40.5</v>
      </c>
      <c r="J5" s="11">
        <v>50.7</v>
      </c>
      <c r="K5" s="17">
        <v>1.25</v>
      </c>
      <c r="L5" s="16">
        <v>0</v>
      </c>
      <c r="O5" t="s">
        <v>33</v>
      </c>
      <c r="P5" s="11">
        <v>54.6</v>
      </c>
      <c r="Q5" s="11">
        <v>43.4</v>
      </c>
      <c r="R5" s="11">
        <v>49</v>
      </c>
      <c r="S5" s="17">
        <v>1.84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0.19999999999999574</v>
      </c>
      <c r="C13" s="12">
        <f t="shared" si="0"/>
        <v>3.6000000000000014</v>
      </c>
      <c r="D13" s="12">
        <f t="shared" si="0"/>
        <v>1.9000000000000057</v>
      </c>
      <c r="E13" s="18">
        <f t="shared" si="0"/>
        <v>13.61</v>
      </c>
      <c r="G13" t="s">
        <v>31</v>
      </c>
      <c r="H13" s="12">
        <f t="shared" ref="H13:L15" si="1">H3-H8</f>
        <v>1.8999999999999986</v>
      </c>
      <c r="I13" s="12">
        <f t="shared" si="1"/>
        <v>3.8000000000000007</v>
      </c>
      <c r="J13" s="12">
        <f t="shared" si="1"/>
        <v>2.8000000000000043</v>
      </c>
      <c r="K13" s="18">
        <f t="shared" si="1"/>
        <v>2.3800000000000003</v>
      </c>
      <c r="L13" s="16">
        <f t="shared" si="1"/>
        <v>-0.69999999999999929</v>
      </c>
      <c r="O13" t="s">
        <v>31</v>
      </c>
      <c r="P13" s="12">
        <f t="shared" ref="P13:S15" si="2">P3-P8</f>
        <v>0.29999999999999716</v>
      </c>
      <c r="Q13" s="12">
        <f t="shared" si="2"/>
        <v>2.1000000000000014</v>
      </c>
      <c r="R13" s="12">
        <f t="shared" si="2"/>
        <v>1.3000000000000043</v>
      </c>
      <c r="S13" s="18">
        <f t="shared" si="2"/>
        <v>4.2999999999999989</v>
      </c>
    </row>
    <row r="14" spans="1:19" x14ac:dyDescent="0.3">
      <c r="A14" t="s">
        <v>32</v>
      </c>
      <c r="B14" s="12">
        <f t="shared" si="0"/>
        <v>0.39999999999999858</v>
      </c>
      <c r="C14" s="12">
        <f t="shared" si="0"/>
        <v>1.3999999999999986</v>
      </c>
      <c r="D14" s="12">
        <f t="shared" si="0"/>
        <v>0.79999999999999716</v>
      </c>
      <c r="E14" s="18">
        <f t="shared" si="0"/>
        <v>-4.6300000000000008</v>
      </c>
      <c r="G14" t="s">
        <v>32</v>
      </c>
      <c r="H14" s="12">
        <f t="shared" si="1"/>
        <v>1.3000000000000043</v>
      </c>
      <c r="I14" s="12">
        <f t="shared" si="1"/>
        <v>0.70000000000000284</v>
      </c>
      <c r="J14" s="12">
        <f t="shared" si="1"/>
        <v>1.1000000000000014</v>
      </c>
      <c r="K14" s="18">
        <f t="shared" si="1"/>
        <v>0.14000000000000012</v>
      </c>
      <c r="L14" s="16">
        <f t="shared" si="1"/>
        <v>1.6999999999999997</v>
      </c>
      <c r="O14" t="s">
        <v>32</v>
      </c>
      <c r="P14" s="12">
        <f t="shared" si="2"/>
        <v>-0.10000000000000142</v>
      </c>
      <c r="Q14" s="12">
        <f t="shared" si="2"/>
        <v>0.5</v>
      </c>
      <c r="R14" s="12">
        <f t="shared" si="2"/>
        <v>0.20000000000000284</v>
      </c>
      <c r="S14" s="18">
        <f t="shared" si="2"/>
        <v>-1.8099999999999996</v>
      </c>
    </row>
    <row r="15" spans="1:19" x14ac:dyDescent="0.3">
      <c r="A15" t="s">
        <v>33</v>
      </c>
      <c r="B15" s="12">
        <f t="shared" si="0"/>
        <v>1.5</v>
      </c>
      <c r="C15" s="12">
        <f t="shared" si="0"/>
        <v>1.3999999999999986</v>
      </c>
      <c r="D15" s="12">
        <f t="shared" si="0"/>
        <v>1.5</v>
      </c>
      <c r="E15" s="18">
        <f t="shared" si="0"/>
        <v>-6.0799999999999992</v>
      </c>
      <c r="G15" t="s">
        <v>33</v>
      </c>
      <c r="H15" s="12">
        <f t="shared" si="1"/>
        <v>4.3999999999999986</v>
      </c>
      <c r="I15" s="12">
        <f t="shared" si="1"/>
        <v>-0.10000000000000142</v>
      </c>
      <c r="J15" s="12">
        <f t="shared" si="1"/>
        <v>2.1000000000000014</v>
      </c>
      <c r="K15" s="18">
        <f t="shared" si="1"/>
        <v>-2.15</v>
      </c>
      <c r="L15" s="16">
        <f t="shared" si="1"/>
        <v>0</v>
      </c>
      <c r="O15" t="s">
        <v>33</v>
      </c>
      <c r="P15" s="12">
        <f t="shared" si="2"/>
        <v>1.5</v>
      </c>
      <c r="Q15" s="12">
        <f t="shared" si="2"/>
        <v>1</v>
      </c>
      <c r="R15" s="12">
        <f t="shared" si="2"/>
        <v>1.2000000000000028</v>
      </c>
      <c r="S15" s="18">
        <f t="shared" si="2"/>
        <v>-2.3900000000000006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4.5766590389015038E-3</v>
      </c>
      <c r="C18" s="5">
        <f t="shared" si="3"/>
        <v>0.11285266457680256</v>
      </c>
      <c r="D18" s="5">
        <f t="shared" si="3"/>
        <v>5.0264550264550421E-2</v>
      </c>
      <c r="E18" s="5">
        <f t="shared" si="3"/>
        <v>1.2497704315886133</v>
      </c>
      <c r="G18" t="s">
        <v>31</v>
      </c>
      <c r="H18" s="5">
        <f t="shared" ref="H18:L20" si="4">H13/H8</f>
        <v>4.7979797979797942E-2</v>
      </c>
      <c r="I18" s="5">
        <f t="shared" si="4"/>
        <v>0.13620071684587817</v>
      </c>
      <c r="J18" s="5">
        <f t="shared" si="4"/>
        <v>8.2840236686390664E-2</v>
      </c>
      <c r="K18" s="5">
        <f t="shared" si="4"/>
        <v>0.62962962962962976</v>
      </c>
      <c r="L18" s="5">
        <f t="shared" si="4"/>
        <v>-6.0344827586206837E-2</v>
      </c>
      <c r="O18" t="s">
        <v>31</v>
      </c>
      <c r="P18" s="5">
        <f t="shared" ref="P18:S20" si="5">P13/P8</f>
        <v>6.9605568445474976E-3</v>
      </c>
      <c r="Q18" s="5">
        <f t="shared" si="5"/>
        <v>6.3829787234042604E-2</v>
      </c>
      <c r="R18" s="5">
        <f t="shared" si="5"/>
        <v>3.4300791556728348E-2</v>
      </c>
      <c r="S18" s="5">
        <f t="shared" si="5"/>
        <v>0.69918699186991851</v>
      </c>
    </row>
    <row r="19" spans="1:19" x14ac:dyDescent="0.3">
      <c r="A19" t="s">
        <v>32</v>
      </c>
      <c r="B19" s="5">
        <f t="shared" si="3"/>
        <v>8.0971659919028063E-3</v>
      </c>
      <c r="C19" s="5">
        <f t="shared" si="3"/>
        <v>3.943661971830982E-2</v>
      </c>
      <c r="D19" s="5">
        <f t="shared" si="3"/>
        <v>1.8823529411764638E-2</v>
      </c>
      <c r="E19" s="5">
        <f t="shared" si="3"/>
        <v>-0.49360341151385934</v>
      </c>
      <c r="G19" t="s">
        <v>32</v>
      </c>
      <c r="H19" s="5">
        <f t="shared" si="4"/>
        <v>2.6859504132231492E-2</v>
      </c>
      <c r="I19" s="5">
        <f t="shared" si="4"/>
        <v>2.1021021021021109E-2</v>
      </c>
      <c r="J19" s="5">
        <f t="shared" si="4"/>
        <v>2.6960784313725526E-2</v>
      </c>
      <c r="K19" s="5">
        <f t="shared" si="4"/>
        <v>4.7619047619047665E-2</v>
      </c>
      <c r="L19" s="5">
        <f t="shared" si="4"/>
        <v>1.5454545454545452</v>
      </c>
      <c r="O19" t="s">
        <v>32</v>
      </c>
      <c r="P19" s="5">
        <f t="shared" si="5"/>
        <v>-2.0746887966805274E-3</v>
      </c>
      <c r="Q19" s="5">
        <f t="shared" si="5"/>
        <v>1.3586956521739132E-2</v>
      </c>
      <c r="R19" s="5">
        <f t="shared" si="5"/>
        <v>4.7058823529412437E-3</v>
      </c>
      <c r="S19" s="5">
        <f t="shared" si="5"/>
        <v>-0.41609195402298843</v>
      </c>
    </row>
    <row r="20" spans="1:19" x14ac:dyDescent="0.3">
      <c r="A20" t="s">
        <v>33</v>
      </c>
      <c r="B20" s="5">
        <f t="shared" si="3"/>
        <v>2.6833631484794278E-2</v>
      </c>
      <c r="C20" s="5">
        <f t="shared" si="3"/>
        <v>3.3816425120772917E-2</v>
      </c>
      <c r="D20" s="5">
        <f t="shared" si="3"/>
        <v>3.0864197530864196E-2</v>
      </c>
      <c r="E20" s="5">
        <f t="shared" si="3"/>
        <v>-0.74146341463414633</v>
      </c>
      <c r="G20" t="s">
        <v>33</v>
      </c>
      <c r="H20" s="5">
        <f t="shared" si="4"/>
        <v>7.773851590106004E-2</v>
      </c>
      <c r="I20" s="5">
        <f t="shared" si="4"/>
        <v>-2.4630541871921529E-3</v>
      </c>
      <c r="J20" s="5">
        <f t="shared" si="4"/>
        <v>4.3209876543209902E-2</v>
      </c>
      <c r="K20" s="5">
        <f t="shared" si="4"/>
        <v>-0.63235294117647056</v>
      </c>
      <c r="L20" s="5"/>
      <c r="O20" t="s">
        <v>33</v>
      </c>
      <c r="P20" s="5">
        <f t="shared" si="5"/>
        <v>2.8248587570621469E-2</v>
      </c>
      <c r="Q20" s="5">
        <f t="shared" si="5"/>
        <v>2.358490566037736E-2</v>
      </c>
      <c r="R20" s="5">
        <f t="shared" si="5"/>
        <v>2.5104602510460313E-2</v>
      </c>
      <c r="S20" s="5">
        <f t="shared" si="5"/>
        <v>-0.56501182033096931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0.10186160871092372</v>
      </c>
      <c r="H21" s="13"/>
      <c r="I21" s="13"/>
      <c r="J21" s="13"/>
      <c r="K21" s="5">
        <f>(SUM(K3:K5)-SUM(K8:K10))/SUM(K8:K10)</f>
        <v>3.6561264822134489E-2</v>
      </c>
      <c r="L21" s="5">
        <f>(SUM(L3:L5)-SUM(L8:L10))/SUM(L8:L10)</f>
        <v>7.874015748031496E-2</v>
      </c>
      <c r="P21" s="13"/>
      <c r="Q21" s="13"/>
      <c r="R21" s="13"/>
      <c r="S21" s="5">
        <f>(SUM(S3:S5)-SUM(S8:S10))/SUM(S8:S10)</f>
        <v>6.7888662593345462E-3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A00-000000000000}">
  <dimension ref="A1:S20"/>
  <sheetViews>
    <sheetView workbookViewId="0">
      <selection activeCell="O1" sqref="O1:S1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58.5</v>
      </c>
      <c r="C3" s="10">
        <v>48.1</v>
      </c>
      <c r="D3" s="10">
        <v>53.3</v>
      </c>
      <c r="E3" s="16">
        <v>7.1</v>
      </c>
      <c r="G3" t="s">
        <v>36</v>
      </c>
      <c r="H3" s="11">
        <v>60.9</v>
      </c>
      <c r="I3" s="11">
        <v>46.8</v>
      </c>
      <c r="J3" s="11">
        <v>53.9</v>
      </c>
      <c r="K3" s="17">
        <v>4.05</v>
      </c>
      <c r="L3" s="16">
        <v>0</v>
      </c>
      <c r="O3" t="s">
        <v>36</v>
      </c>
      <c r="P3">
        <v>57.3</v>
      </c>
      <c r="Q3">
        <v>47.7</v>
      </c>
      <c r="R3">
        <v>52.5</v>
      </c>
      <c r="S3">
        <v>3.19</v>
      </c>
    </row>
    <row r="4" spans="1:19" x14ac:dyDescent="0.3">
      <c r="A4" t="s">
        <v>37</v>
      </c>
      <c r="B4" s="10">
        <v>65.5</v>
      </c>
      <c r="C4" s="10">
        <v>52.6</v>
      </c>
      <c r="D4" s="10">
        <v>59.1</v>
      </c>
      <c r="E4" s="16">
        <v>2.77</v>
      </c>
      <c r="G4" t="s">
        <v>37</v>
      </c>
      <c r="H4" s="11">
        <v>60.2</v>
      </c>
      <c r="I4" s="11">
        <v>49.5</v>
      </c>
      <c r="J4" s="11">
        <v>54.9</v>
      </c>
      <c r="K4" s="17">
        <v>3.86</v>
      </c>
      <c r="L4" s="16">
        <v>0</v>
      </c>
      <c r="O4" t="s">
        <v>37</v>
      </c>
      <c r="P4">
        <v>58.4</v>
      </c>
      <c r="Q4">
        <v>51.5</v>
      </c>
      <c r="R4">
        <v>54.9</v>
      </c>
      <c r="S4">
        <v>5.39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-2.2999999999999972</v>
      </c>
      <c r="C11" s="12">
        <f t="shared" si="0"/>
        <v>0.80000000000000426</v>
      </c>
      <c r="D11" s="12">
        <f t="shared" si="0"/>
        <v>-0.80000000000000426</v>
      </c>
      <c r="E11" s="18">
        <f t="shared" si="0"/>
        <v>0.5</v>
      </c>
      <c r="G11" t="s">
        <v>36</v>
      </c>
      <c r="H11" s="12">
        <f t="shared" ref="H11:L12" si="1">H3-H7</f>
        <v>-1.3000000000000043</v>
      </c>
      <c r="I11" s="12">
        <f t="shared" si="1"/>
        <v>-0.10000000000000142</v>
      </c>
      <c r="J11" s="12">
        <f t="shared" si="1"/>
        <v>-0.70000000000000284</v>
      </c>
      <c r="K11" s="18">
        <f t="shared" si="1"/>
        <v>0.80999999999999961</v>
      </c>
      <c r="L11" s="16">
        <f t="shared" si="1"/>
        <v>0</v>
      </c>
      <c r="O11" t="s">
        <v>36</v>
      </c>
      <c r="P11" s="12">
        <f t="shared" ref="P11:S12" si="2">P3-P7</f>
        <v>-0.5</v>
      </c>
      <c r="Q11" s="12">
        <f t="shared" si="2"/>
        <v>-9.9999999999994316E-2</v>
      </c>
      <c r="R11" s="12">
        <f t="shared" si="2"/>
        <v>-0.29999999999999716</v>
      </c>
      <c r="S11" s="18">
        <f t="shared" si="2"/>
        <v>0.29999999999999982</v>
      </c>
    </row>
    <row r="12" spans="1:19" x14ac:dyDescent="0.3">
      <c r="A12" t="s">
        <v>37</v>
      </c>
      <c r="B12" s="12">
        <f t="shared" si="0"/>
        <v>1.6000000000000014</v>
      </c>
      <c r="C12" s="12">
        <f t="shared" si="0"/>
        <v>1.2000000000000028</v>
      </c>
      <c r="D12" s="12">
        <f t="shared" si="0"/>
        <v>1.3999999999999986</v>
      </c>
      <c r="E12" s="18">
        <f t="shared" si="0"/>
        <v>-3.8000000000000003</v>
      </c>
      <c r="G12" t="s">
        <v>37</v>
      </c>
      <c r="H12" s="12">
        <f t="shared" si="1"/>
        <v>-3.6999999999999957</v>
      </c>
      <c r="I12" s="12">
        <f t="shared" si="1"/>
        <v>-0.39999999999999858</v>
      </c>
      <c r="J12" s="12">
        <f t="shared" si="1"/>
        <v>-2</v>
      </c>
      <c r="K12" s="18">
        <f t="shared" si="1"/>
        <v>-0.73999999999999977</v>
      </c>
      <c r="L12" s="16">
        <f t="shared" si="1"/>
        <v>0</v>
      </c>
      <c r="O12" t="s">
        <v>37</v>
      </c>
      <c r="P12" s="12">
        <f t="shared" si="2"/>
        <v>-2</v>
      </c>
      <c r="Q12" s="12">
        <f t="shared" si="2"/>
        <v>-0.39999999999999858</v>
      </c>
      <c r="R12" s="12">
        <f t="shared" si="2"/>
        <v>-1.3000000000000043</v>
      </c>
      <c r="S12" s="18">
        <f t="shared" si="2"/>
        <v>1.2699999999999996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-3.7828947368421011E-2</v>
      </c>
      <c r="C15" s="5">
        <f t="shared" si="3"/>
        <v>1.6913319238900725E-2</v>
      </c>
      <c r="D15" s="5">
        <f t="shared" si="3"/>
        <v>-1.4787430683918747E-2</v>
      </c>
      <c r="E15" s="5">
        <f t="shared" si="3"/>
        <v>7.575757575757576E-2</v>
      </c>
      <c r="G15" t="s">
        <v>36</v>
      </c>
      <c r="H15" s="5">
        <f t="shared" ref="H15:K16" si="4">H11/H7</f>
        <v>-2.0900321543408429E-2</v>
      </c>
      <c r="I15" s="5">
        <f t="shared" si="4"/>
        <v>-2.1321961620469386E-3</v>
      </c>
      <c r="J15" s="5">
        <f t="shared" si="4"/>
        <v>-1.2820512820512872E-2</v>
      </c>
      <c r="K15" s="5">
        <f t="shared" si="4"/>
        <v>0.24999999999999986</v>
      </c>
      <c r="L15" s="5"/>
      <c r="O15" t="s">
        <v>36</v>
      </c>
      <c r="P15" s="5">
        <f t="shared" ref="P15:S16" si="5">P11/P7</f>
        <v>-8.6505190311418692E-3</v>
      </c>
      <c r="Q15" s="5">
        <f t="shared" si="5"/>
        <v>-2.0920502092049019E-3</v>
      </c>
      <c r="R15" s="5">
        <f t="shared" si="5"/>
        <v>-5.6818181818181282E-3</v>
      </c>
      <c r="S15" s="5">
        <f t="shared" si="5"/>
        <v>0.10380622837370236</v>
      </c>
    </row>
    <row r="16" spans="1:19" x14ac:dyDescent="0.3">
      <c r="A16" t="s">
        <v>37</v>
      </c>
      <c r="B16" s="5">
        <f t="shared" si="3"/>
        <v>2.5039123630672948E-2</v>
      </c>
      <c r="C16" s="5">
        <f t="shared" si="3"/>
        <v>2.3346303501945581E-2</v>
      </c>
      <c r="D16" s="5">
        <f t="shared" si="3"/>
        <v>2.4263431542460981E-2</v>
      </c>
      <c r="E16" s="5">
        <f t="shared" si="3"/>
        <v>-0.57838660578386603</v>
      </c>
      <c r="G16" t="s">
        <v>37</v>
      </c>
      <c r="H16" s="5">
        <f t="shared" si="4"/>
        <v>-5.7902973395931076E-2</v>
      </c>
      <c r="I16" s="5">
        <f t="shared" si="4"/>
        <v>-8.0160320641282281E-3</v>
      </c>
      <c r="J16" s="5">
        <f t="shared" si="4"/>
        <v>-3.5149384885764502E-2</v>
      </c>
      <c r="K16" s="5">
        <f t="shared" si="4"/>
        <v>-0.16086956521739126</v>
      </c>
      <c r="L16" s="5"/>
      <c r="O16" t="s">
        <v>37</v>
      </c>
      <c r="P16" s="5">
        <f t="shared" si="5"/>
        <v>-3.3112582781456956E-2</v>
      </c>
      <c r="Q16" s="5">
        <f t="shared" si="5"/>
        <v>-7.7071290944123044E-3</v>
      </c>
      <c r="R16" s="5">
        <f t="shared" si="5"/>
        <v>-2.3131672597864843E-2</v>
      </c>
      <c r="S16" s="5">
        <f t="shared" si="5"/>
        <v>0.30825242718446588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-0.25056947608200464</v>
      </c>
      <c r="H17" s="13"/>
      <c r="I17" s="13"/>
      <c r="J17" s="13"/>
      <c r="K17" s="5">
        <f>(SUM(K3:K4)-SUM(K7:K8))/SUM(K7:K8)</f>
        <v>8.9285714285714645E-3</v>
      </c>
      <c r="L17" s="5"/>
      <c r="P17" s="13"/>
      <c r="Q17" s="13"/>
      <c r="R17" s="13"/>
      <c r="S17" s="5">
        <f>(SUM(S3:S4)-SUM(S7:S8))/SUM(S7:S8)</f>
        <v>0.22396576319543515</v>
      </c>
    </row>
    <row r="19" spans="1:19" x14ac:dyDescent="0.3">
      <c r="A19" t="s">
        <v>36</v>
      </c>
      <c r="B19" s="10"/>
      <c r="G19" t="s">
        <v>36</v>
      </c>
      <c r="H19" s="11">
        <v>72</v>
      </c>
    </row>
    <row r="20" spans="1:19" x14ac:dyDescent="0.3">
      <c r="A20" t="s">
        <v>37</v>
      </c>
      <c r="B20" s="10"/>
      <c r="G20" t="s">
        <v>37</v>
      </c>
      <c r="H20" s="11">
        <v>77</v>
      </c>
    </row>
  </sheetData>
  <pageMargins left="0.7" right="0.7" top="0.75" bottom="0.75" header="0.3" footer="0.3"/>
  <pageSetup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B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61.5</v>
      </c>
      <c r="C3" s="2">
        <v>50.4</v>
      </c>
      <c r="D3" s="2">
        <v>56</v>
      </c>
      <c r="E3" s="2">
        <v>9.49</v>
      </c>
      <c r="G3" t="s">
        <v>6</v>
      </c>
      <c r="H3" s="4">
        <v>63.3</v>
      </c>
      <c r="I3" s="4">
        <v>50.4</v>
      </c>
      <c r="J3" s="4">
        <v>56.8</v>
      </c>
      <c r="K3" s="4">
        <v>4.3099999999999996</v>
      </c>
      <c r="L3" s="4">
        <v>0</v>
      </c>
      <c r="O3" t="s">
        <v>6</v>
      </c>
      <c r="P3" s="4">
        <v>61.3</v>
      </c>
      <c r="Q3" s="4">
        <v>53.4</v>
      </c>
      <c r="R3" s="4">
        <v>57.4</v>
      </c>
      <c r="S3" s="4">
        <v>3.75</v>
      </c>
    </row>
    <row r="4" spans="1:19" x14ac:dyDescent="0.3">
      <c r="A4" t="s">
        <v>7</v>
      </c>
      <c r="B4" s="2">
        <v>60.1</v>
      </c>
      <c r="C4" s="2">
        <v>47.7</v>
      </c>
      <c r="D4" s="2">
        <v>53.9</v>
      </c>
      <c r="E4" s="2">
        <v>13.96</v>
      </c>
      <c r="G4" t="s">
        <v>7</v>
      </c>
      <c r="H4" s="4">
        <v>59.1</v>
      </c>
      <c r="I4" s="4">
        <v>42.7</v>
      </c>
      <c r="J4" s="4">
        <v>50.9</v>
      </c>
      <c r="K4" s="4">
        <v>6.24</v>
      </c>
      <c r="L4" s="4">
        <v>0</v>
      </c>
      <c r="O4" t="s">
        <v>7</v>
      </c>
      <c r="P4" s="4">
        <v>61.2</v>
      </c>
      <c r="Q4" s="4">
        <v>48.9</v>
      </c>
      <c r="R4" s="4">
        <v>55.1</v>
      </c>
      <c r="S4" s="4">
        <v>4.76</v>
      </c>
    </row>
    <row r="5" spans="1:19" x14ac:dyDescent="0.3">
      <c r="A5" t="s">
        <v>8</v>
      </c>
      <c r="B5" s="2">
        <v>50</v>
      </c>
      <c r="C5" s="2">
        <v>40.9</v>
      </c>
      <c r="D5" s="2">
        <v>45.5</v>
      </c>
      <c r="E5" s="2">
        <v>25.37</v>
      </c>
      <c r="G5" t="s">
        <v>8</v>
      </c>
      <c r="H5" s="4">
        <v>47.5</v>
      </c>
      <c r="I5" s="4">
        <v>37.9</v>
      </c>
      <c r="J5" s="4">
        <v>42.7</v>
      </c>
      <c r="K5" s="4">
        <v>8.84</v>
      </c>
      <c r="L5" s="4">
        <v>0</v>
      </c>
      <c r="O5" t="s">
        <v>8</v>
      </c>
      <c r="P5" s="4">
        <v>49.6</v>
      </c>
      <c r="Q5" s="4">
        <v>41.3</v>
      </c>
      <c r="R5" s="4">
        <v>45.5</v>
      </c>
      <c r="S5" s="4">
        <v>16.739999999999998</v>
      </c>
    </row>
    <row r="6" spans="1:19" x14ac:dyDescent="0.3">
      <c r="A6" t="s">
        <v>9</v>
      </c>
      <c r="B6" s="4">
        <v>43.3</v>
      </c>
      <c r="C6" s="4">
        <v>34.4</v>
      </c>
      <c r="D6" s="4">
        <v>38.799999999999997</v>
      </c>
      <c r="E6" s="4">
        <v>16.350000000000001</v>
      </c>
      <c r="G6" t="s">
        <v>9</v>
      </c>
      <c r="H6" s="4">
        <v>39.299999999999997</v>
      </c>
      <c r="I6" s="4">
        <v>30.1</v>
      </c>
      <c r="J6" s="4">
        <v>34.700000000000003</v>
      </c>
      <c r="K6" s="4">
        <v>7.87</v>
      </c>
      <c r="L6" s="4">
        <v>7.7</v>
      </c>
      <c r="O6" t="s">
        <v>9</v>
      </c>
      <c r="P6" s="4">
        <v>44.5</v>
      </c>
      <c r="Q6" s="4">
        <v>36.200000000000003</v>
      </c>
      <c r="R6" s="4">
        <v>40.299999999999997</v>
      </c>
      <c r="S6" s="4">
        <v>8.8800000000000008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-2.7000000000000028</v>
      </c>
      <c r="C15" s="1">
        <f t="shared" si="0"/>
        <v>-1.3999999999999986</v>
      </c>
      <c r="D15" s="1">
        <f t="shared" si="0"/>
        <v>-1.8999999999999986</v>
      </c>
      <c r="E15" s="1">
        <f t="shared" si="0"/>
        <v>-0.32000000000000028</v>
      </c>
      <c r="G15" t="s">
        <v>6</v>
      </c>
      <c r="H15" s="1">
        <f t="shared" ref="H15:L18" si="1">H3-H9</f>
        <v>0.59999999999999432</v>
      </c>
      <c r="I15" s="1">
        <f t="shared" si="1"/>
        <v>1.5</v>
      </c>
      <c r="J15" s="1">
        <f t="shared" si="1"/>
        <v>0.89999999999999858</v>
      </c>
      <c r="K15" s="1">
        <f t="shared" si="1"/>
        <v>-1.4200000000000008</v>
      </c>
      <c r="L15" s="1">
        <f t="shared" si="1"/>
        <v>0</v>
      </c>
      <c r="O15" t="s">
        <v>6</v>
      </c>
      <c r="P15" s="1">
        <f t="shared" ref="P15:S18" si="2">P3-P9</f>
        <v>-0.60000000000000142</v>
      </c>
      <c r="Q15" s="1">
        <f t="shared" si="2"/>
        <v>0.89999999999999858</v>
      </c>
      <c r="R15" s="1">
        <f t="shared" si="2"/>
        <v>0.19999999999999574</v>
      </c>
      <c r="S15" s="1">
        <f t="shared" si="2"/>
        <v>-3.12</v>
      </c>
    </row>
    <row r="16" spans="1:19" x14ac:dyDescent="0.3">
      <c r="A16" t="s">
        <v>7</v>
      </c>
      <c r="B16" s="1">
        <f t="shared" si="0"/>
        <v>1.6000000000000014</v>
      </c>
      <c r="C16" s="1">
        <f t="shared" si="0"/>
        <v>1.2000000000000028</v>
      </c>
      <c r="D16" s="1">
        <f t="shared" si="0"/>
        <v>1.3999999999999986</v>
      </c>
      <c r="E16" s="1">
        <f t="shared" si="0"/>
        <v>0.17000000000000171</v>
      </c>
      <c r="G16" t="s">
        <v>7</v>
      </c>
      <c r="H16" s="1">
        <f t="shared" si="1"/>
        <v>3.3999999999999986</v>
      </c>
      <c r="I16" s="1">
        <f t="shared" si="1"/>
        <v>-1.6999999999999957</v>
      </c>
      <c r="J16" s="1">
        <f t="shared" si="1"/>
        <v>1</v>
      </c>
      <c r="K16" s="1">
        <f t="shared" si="1"/>
        <v>-2.4000000000000004</v>
      </c>
      <c r="L16" s="1">
        <f t="shared" si="1"/>
        <v>0</v>
      </c>
      <c r="O16" t="s">
        <v>7</v>
      </c>
      <c r="P16" s="1">
        <f t="shared" si="2"/>
        <v>3.4000000000000057</v>
      </c>
      <c r="Q16" s="1">
        <f t="shared" si="2"/>
        <v>0.69999999999999574</v>
      </c>
      <c r="R16" s="1">
        <f t="shared" si="2"/>
        <v>2.2000000000000028</v>
      </c>
      <c r="S16" s="43">
        <f t="shared" si="2"/>
        <v>-6.99</v>
      </c>
    </row>
    <row r="17" spans="1:19" x14ac:dyDescent="0.3">
      <c r="A17" t="s">
        <v>8</v>
      </c>
      <c r="B17" s="1">
        <f t="shared" si="0"/>
        <v>-0.70000000000000284</v>
      </c>
      <c r="C17" s="1">
        <f t="shared" si="0"/>
        <v>1</v>
      </c>
      <c r="D17" s="1">
        <f t="shared" si="0"/>
        <v>0.20000000000000284</v>
      </c>
      <c r="E17" s="1">
        <f t="shared" si="0"/>
        <v>6.1500000000000021</v>
      </c>
      <c r="G17" t="s">
        <v>8</v>
      </c>
      <c r="H17" s="1">
        <f t="shared" si="1"/>
        <v>0.60000000000000142</v>
      </c>
      <c r="I17" s="1">
        <f t="shared" si="1"/>
        <v>0.10000000000000142</v>
      </c>
      <c r="J17" s="1">
        <f t="shared" si="1"/>
        <v>0.30000000000000426</v>
      </c>
      <c r="K17" s="1">
        <f t="shared" si="1"/>
        <v>0.20999999999999908</v>
      </c>
      <c r="L17" s="1">
        <f t="shared" si="1"/>
        <v>-0.8</v>
      </c>
      <c r="O17" t="s">
        <v>8</v>
      </c>
      <c r="P17" s="1">
        <f t="shared" si="2"/>
        <v>-0.89999999999999858</v>
      </c>
      <c r="Q17" s="1">
        <f t="shared" si="2"/>
        <v>-0.30000000000000426</v>
      </c>
      <c r="R17" s="1">
        <f t="shared" si="2"/>
        <v>-0.60000000000000142</v>
      </c>
      <c r="S17" s="43">
        <f t="shared" si="2"/>
        <v>3.7899999999999991</v>
      </c>
    </row>
    <row r="18" spans="1:19" x14ac:dyDescent="0.3">
      <c r="A18" t="s">
        <v>9</v>
      </c>
      <c r="B18" s="1">
        <f t="shared" si="0"/>
        <v>9.9999999999994316E-2</v>
      </c>
      <c r="C18" s="1">
        <f t="shared" si="0"/>
        <v>0.79999999999999716</v>
      </c>
      <c r="D18" s="1">
        <f t="shared" si="0"/>
        <v>0.39999999999999858</v>
      </c>
      <c r="E18" s="1">
        <f t="shared" si="0"/>
        <v>-0.27999999999999758</v>
      </c>
      <c r="G18" t="s">
        <v>9</v>
      </c>
      <c r="H18" s="1">
        <f t="shared" si="1"/>
        <v>1.5</v>
      </c>
      <c r="I18" s="1">
        <f t="shared" si="1"/>
        <v>1</v>
      </c>
      <c r="J18" s="1">
        <f t="shared" si="1"/>
        <v>1.3000000000000043</v>
      </c>
      <c r="K18" s="1">
        <f t="shared" si="1"/>
        <v>1.88</v>
      </c>
      <c r="L18" s="1">
        <f>L6-L12</f>
        <v>-5.3999999999999995</v>
      </c>
      <c r="O18" t="s">
        <v>9</v>
      </c>
      <c r="P18" s="1">
        <f t="shared" si="2"/>
        <v>0.79999999999999716</v>
      </c>
      <c r="Q18" s="1">
        <f t="shared" si="2"/>
        <v>1</v>
      </c>
      <c r="R18" s="43">
        <f t="shared" si="2"/>
        <v>0.79999999999999716</v>
      </c>
      <c r="S18" s="43">
        <f t="shared" si="2"/>
        <v>-0.89999999999999858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-4.205607476635518E-2</v>
      </c>
      <c r="C21" s="5">
        <f t="shared" si="3"/>
        <v>-2.7027027027027001E-2</v>
      </c>
      <c r="D21" s="5">
        <f t="shared" si="3"/>
        <v>-3.2815198618307402E-2</v>
      </c>
      <c r="E21" s="5">
        <f t="shared" si="3"/>
        <v>-3.2619775739041824E-2</v>
      </c>
      <c r="G21" t="s">
        <v>6</v>
      </c>
      <c r="H21" s="5">
        <f t="shared" ref="H21:K24" si="4">H15/H9</f>
        <v>9.5693779904305314E-3</v>
      </c>
      <c r="I21" s="5">
        <f t="shared" si="4"/>
        <v>3.0674846625766871E-2</v>
      </c>
      <c r="J21" s="5">
        <f t="shared" si="4"/>
        <v>1.6100178890876539E-2</v>
      </c>
      <c r="K21" s="5">
        <f t="shared" si="4"/>
        <v>-0.24781849912739978</v>
      </c>
      <c r="L21" s="5"/>
      <c r="O21" t="s">
        <v>6</v>
      </c>
      <c r="P21" s="5">
        <f t="shared" ref="P21:S24" si="5">P15/P9</f>
        <v>-9.6930533117932389E-3</v>
      </c>
      <c r="Q21" s="5">
        <f t="shared" si="5"/>
        <v>1.7142857142857116E-2</v>
      </c>
      <c r="R21" s="44">
        <f t="shared" si="5"/>
        <v>3.4965034965034219E-3</v>
      </c>
      <c r="S21" s="44">
        <f t="shared" si="5"/>
        <v>-0.45414847161572053</v>
      </c>
    </row>
    <row r="22" spans="1:19" x14ac:dyDescent="0.3">
      <c r="A22" t="s">
        <v>7</v>
      </c>
      <c r="B22" s="5">
        <f t="shared" si="3"/>
        <v>2.7350427350427375E-2</v>
      </c>
      <c r="C22" s="5">
        <f t="shared" si="3"/>
        <v>2.5806451612903288E-2</v>
      </c>
      <c r="D22" s="5">
        <f t="shared" si="3"/>
        <v>2.6666666666666641E-2</v>
      </c>
      <c r="E22" s="5">
        <f t="shared" si="3"/>
        <v>1.2327773749093671E-2</v>
      </c>
      <c r="G22" t="s">
        <v>7</v>
      </c>
      <c r="H22" s="5">
        <f t="shared" si="4"/>
        <v>6.1041292639138212E-2</v>
      </c>
      <c r="I22" s="5">
        <f t="shared" si="4"/>
        <v>-3.8288288288288196E-2</v>
      </c>
      <c r="J22" s="5">
        <f t="shared" si="4"/>
        <v>2.004008016032064E-2</v>
      </c>
      <c r="K22" s="5">
        <f t="shared" si="4"/>
        <v>-0.27777777777777779</v>
      </c>
      <c r="L22" s="5"/>
      <c r="O22" t="s">
        <v>7</v>
      </c>
      <c r="P22" s="5">
        <f t="shared" si="5"/>
        <v>5.8823529411764809E-2</v>
      </c>
      <c r="Q22" s="5">
        <f t="shared" si="5"/>
        <v>1.4522821576763396E-2</v>
      </c>
      <c r="R22" s="44">
        <f t="shared" si="5"/>
        <v>4.1587901701323308E-2</v>
      </c>
      <c r="S22" s="44">
        <f t="shared" si="5"/>
        <v>-0.59489361702127663</v>
      </c>
    </row>
    <row r="23" spans="1:19" x14ac:dyDescent="0.3">
      <c r="A23" t="s">
        <v>8</v>
      </c>
      <c r="B23" s="5">
        <f t="shared" si="3"/>
        <v>-1.3806706114398477E-2</v>
      </c>
      <c r="C23" s="5">
        <f t="shared" si="3"/>
        <v>2.5062656641604012E-2</v>
      </c>
      <c r="D23" s="5">
        <f t="shared" si="3"/>
        <v>4.4150110375276571E-3</v>
      </c>
      <c r="E23" s="5">
        <f t="shared" si="3"/>
        <v>0.31997918834547362</v>
      </c>
      <c r="G23" t="s">
        <v>8</v>
      </c>
      <c r="H23" s="5">
        <f t="shared" si="4"/>
        <v>1.2793176972281481E-2</v>
      </c>
      <c r="I23" s="5">
        <f t="shared" si="4"/>
        <v>2.6455026455026831E-3</v>
      </c>
      <c r="J23" s="5">
        <f t="shared" si="4"/>
        <v>7.0754716981133083E-3</v>
      </c>
      <c r="K23" s="5">
        <f t="shared" si="4"/>
        <v>2.433371958285041E-2</v>
      </c>
      <c r="L23" s="5">
        <f>L17/L11</f>
        <v>-1</v>
      </c>
      <c r="O23" t="s">
        <v>8</v>
      </c>
      <c r="P23" s="5">
        <f t="shared" si="5"/>
        <v>-1.7821782178217793E-2</v>
      </c>
      <c r="Q23" s="5">
        <f t="shared" si="5"/>
        <v>-7.2115384615385634E-3</v>
      </c>
      <c r="R23" s="44">
        <f t="shared" si="5"/>
        <v>-1.3015184381778773E-2</v>
      </c>
      <c r="S23" s="44">
        <f t="shared" si="5"/>
        <v>0.2926640926640926</v>
      </c>
    </row>
    <row r="24" spans="1:19" x14ac:dyDescent="0.3">
      <c r="A24" t="s">
        <v>9</v>
      </c>
      <c r="B24" s="5">
        <f t="shared" si="3"/>
        <v>2.3148148148146833E-3</v>
      </c>
      <c r="C24" s="5">
        <f t="shared" si="3"/>
        <v>2.3809523809523725E-2</v>
      </c>
      <c r="D24" s="5">
        <f t="shared" si="3"/>
        <v>1.041666666666663E-2</v>
      </c>
      <c r="E24" s="5">
        <f t="shared" si="3"/>
        <v>-1.6837041491280673E-2</v>
      </c>
      <c r="G24" t="s">
        <v>9</v>
      </c>
      <c r="H24" s="5">
        <f t="shared" si="4"/>
        <v>3.9682539682539687E-2</v>
      </c>
      <c r="I24" s="5">
        <f t="shared" si="4"/>
        <v>3.4364261168384876E-2</v>
      </c>
      <c r="J24" s="5">
        <f t="shared" si="4"/>
        <v>3.8922155688622881E-2</v>
      </c>
      <c r="K24" s="5">
        <f t="shared" si="4"/>
        <v>0.31385642737896491</v>
      </c>
      <c r="L24" s="5">
        <f>L18/L12</f>
        <v>-0.41221374045801523</v>
      </c>
      <c r="O24" t="s">
        <v>9</v>
      </c>
      <c r="P24" s="5">
        <f t="shared" si="5"/>
        <v>1.8306636155606341E-2</v>
      </c>
      <c r="Q24" s="5">
        <f t="shared" si="5"/>
        <v>2.8409090909090908E-2</v>
      </c>
      <c r="R24" s="44">
        <f t="shared" si="5"/>
        <v>2.0253164556961953E-2</v>
      </c>
      <c r="S24" s="44">
        <f t="shared" si="5"/>
        <v>-9.2024539877300471E-2</v>
      </c>
    </row>
    <row r="25" spans="1:19" x14ac:dyDescent="0.3">
      <c r="A25" t="s">
        <v>15</v>
      </c>
      <c r="E25" s="5">
        <f>(SUM(E3:E6)-SUM(E9:E12))/SUM(E9:E12)</f>
        <v>9.6215306980656223E-2</v>
      </c>
      <c r="K25" s="5">
        <f>(SUM(K3:K6)-SUM(K9:K12))/SUM(K9:K12)</f>
        <v>-5.9675750258709907E-2</v>
      </c>
      <c r="L25" s="5">
        <f>(SUM(L3:L6)-SUM(L9:L12))/SUM(L9:L12)</f>
        <v>-0.4460431654676259</v>
      </c>
      <c r="S25" s="5">
        <f>(SUM(S3:S6)-SUM(S9:S12))/SUM(S9:S12)</f>
        <v>-0.17460701330108824</v>
      </c>
    </row>
  </sheetData>
  <pageMargins left="0.7" right="0.7" top="0.75" bottom="0.75" header="0.3" footer="0.3"/>
  <pageSetup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C00-000000000000}">
  <dimension ref="A1:S21"/>
  <sheetViews>
    <sheetView topLeftCell="G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39.299999999999997</v>
      </c>
      <c r="C3" s="10">
        <v>30.8</v>
      </c>
      <c r="D3" s="10">
        <v>35.1</v>
      </c>
      <c r="E3" s="16">
        <v>9.6300000000000008</v>
      </c>
      <c r="G3" t="s">
        <v>16</v>
      </c>
      <c r="H3" s="11">
        <v>28.8</v>
      </c>
      <c r="I3" s="11">
        <v>17.399999999999999</v>
      </c>
      <c r="J3" s="11">
        <v>23.1</v>
      </c>
      <c r="K3" s="17">
        <v>1.9</v>
      </c>
      <c r="L3" s="16">
        <v>20.6</v>
      </c>
      <c r="O3" t="s">
        <v>16</v>
      </c>
      <c r="P3">
        <v>41</v>
      </c>
      <c r="Q3">
        <v>32.5</v>
      </c>
      <c r="R3">
        <v>36.700000000000003</v>
      </c>
      <c r="S3">
        <v>2.27</v>
      </c>
    </row>
    <row r="4" spans="1:19" x14ac:dyDescent="0.3">
      <c r="A4" t="s">
        <v>17</v>
      </c>
      <c r="B4" s="10">
        <v>38.799999999999997</v>
      </c>
      <c r="C4" s="10">
        <v>30.5</v>
      </c>
      <c r="D4" s="10">
        <v>34.6</v>
      </c>
      <c r="E4" s="16">
        <v>14.89</v>
      </c>
      <c r="G4" t="s">
        <v>17</v>
      </c>
      <c r="H4" s="11">
        <v>32.700000000000003</v>
      </c>
      <c r="I4" s="11">
        <v>23.6</v>
      </c>
      <c r="J4" s="11">
        <v>28.2</v>
      </c>
      <c r="K4" s="17">
        <v>5.26</v>
      </c>
      <c r="L4" s="16">
        <v>15.5</v>
      </c>
      <c r="O4" t="s">
        <v>17</v>
      </c>
      <c r="P4">
        <v>39.200000000000003</v>
      </c>
      <c r="Q4">
        <v>30.7</v>
      </c>
      <c r="R4">
        <v>34.9</v>
      </c>
      <c r="S4">
        <v>6.14</v>
      </c>
    </row>
    <row r="5" spans="1:19" x14ac:dyDescent="0.3">
      <c r="A5" t="s">
        <v>18</v>
      </c>
      <c r="B5" s="10">
        <v>36.700000000000003</v>
      </c>
      <c r="C5" s="10">
        <v>27.3</v>
      </c>
      <c r="D5" s="10">
        <v>32</v>
      </c>
      <c r="E5" s="16">
        <v>12.5</v>
      </c>
      <c r="G5" t="s">
        <v>18</v>
      </c>
      <c r="H5" s="11">
        <v>30.7</v>
      </c>
      <c r="I5" s="11">
        <v>19.600000000000001</v>
      </c>
      <c r="J5" s="11">
        <v>25.2</v>
      </c>
      <c r="K5" s="17">
        <v>5.65</v>
      </c>
      <c r="L5" s="16">
        <v>30.2</v>
      </c>
      <c r="O5" t="s">
        <v>18</v>
      </c>
      <c r="P5">
        <v>37.200000000000003</v>
      </c>
      <c r="Q5">
        <v>28.1</v>
      </c>
      <c r="R5">
        <v>32.6</v>
      </c>
      <c r="S5">
        <v>7.2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-0.5</v>
      </c>
      <c r="C13" s="12">
        <f t="shared" si="0"/>
        <v>-9.9999999999997868E-2</v>
      </c>
      <c r="D13" s="12">
        <f t="shared" si="0"/>
        <v>-0.19999999999999574</v>
      </c>
      <c r="E13" s="18">
        <f t="shared" si="0"/>
        <v>-4.5999999999999996</v>
      </c>
      <c r="G13" t="s">
        <v>16</v>
      </c>
      <c r="H13" s="12">
        <f t="shared" ref="H13:L15" si="1">H3-H8</f>
        <v>-5.3000000000000007</v>
      </c>
      <c r="I13" s="12">
        <f t="shared" si="1"/>
        <v>-8.2000000000000028</v>
      </c>
      <c r="J13" s="12">
        <f t="shared" si="1"/>
        <v>-6.7999999999999972</v>
      </c>
      <c r="K13" s="18">
        <f t="shared" si="1"/>
        <v>-3.94</v>
      </c>
      <c r="L13" s="16">
        <f t="shared" si="1"/>
        <v>5.0000000000000018</v>
      </c>
      <c r="O13" t="s">
        <v>16</v>
      </c>
      <c r="P13" s="12">
        <f t="shared" ref="P13:S15" si="2">P3-P8</f>
        <v>0.10000000000000142</v>
      </c>
      <c r="Q13" s="12">
        <f t="shared" si="2"/>
        <v>-0.39999999999999858</v>
      </c>
      <c r="R13" s="12">
        <f t="shared" si="2"/>
        <v>-0.19999999999999574</v>
      </c>
      <c r="S13" s="18">
        <f t="shared" si="2"/>
        <v>-6.58</v>
      </c>
    </row>
    <row r="14" spans="1:19" x14ac:dyDescent="0.3">
      <c r="A14" t="s">
        <v>17</v>
      </c>
      <c r="B14" s="12">
        <f t="shared" si="0"/>
        <v>-0.90000000000000568</v>
      </c>
      <c r="C14" s="12">
        <f t="shared" si="0"/>
        <v>0.39999999999999858</v>
      </c>
      <c r="D14" s="12">
        <f t="shared" si="0"/>
        <v>-0.29999999999999716</v>
      </c>
      <c r="E14" s="18">
        <f t="shared" si="0"/>
        <v>-0.50999999999999979</v>
      </c>
      <c r="G14" t="s">
        <v>17</v>
      </c>
      <c r="H14" s="12">
        <f t="shared" si="1"/>
        <v>-9.9999999999994316E-2</v>
      </c>
      <c r="I14" s="12">
        <f t="shared" si="1"/>
        <v>-9.9999999999997868E-2</v>
      </c>
      <c r="J14" s="12">
        <f t="shared" si="1"/>
        <v>-0.10000000000000142</v>
      </c>
      <c r="K14" s="18">
        <f t="shared" si="1"/>
        <v>-8.9999999999999858E-2</v>
      </c>
      <c r="L14" s="16">
        <f t="shared" si="1"/>
        <v>-12.2</v>
      </c>
      <c r="O14" t="s">
        <v>17</v>
      </c>
      <c r="P14" s="12">
        <f t="shared" si="2"/>
        <v>-1.2999999999999972</v>
      </c>
      <c r="Q14" s="12">
        <f t="shared" si="2"/>
        <v>-1.5999999999999979</v>
      </c>
      <c r="R14" s="12">
        <f t="shared" si="2"/>
        <v>-1.5</v>
      </c>
      <c r="S14" s="18">
        <f t="shared" si="2"/>
        <v>-2.2400000000000011</v>
      </c>
    </row>
    <row r="15" spans="1:19" x14ac:dyDescent="0.3">
      <c r="A15" t="s">
        <v>18</v>
      </c>
      <c r="B15" s="12">
        <f t="shared" si="0"/>
        <v>-4.0999999999999943</v>
      </c>
      <c r="C15" s="12">
        <f t="shared" si="0"/>
        <v>-3.3999999999999986</v>
      </c>
      <c r="D15" s="12">
        <f t="shared" si="0"/>
        <v>-3.7999999999999972</v>
      </c>
      <c r="E15" s="18">
        <f t="shared" si="0"/>
        <v>1.9700000000000006</v>
      </c>
      <c r="G15" t="s">
        <v>18</v>
      </c>
      <c r="H15" s="12">
        <f t="shared" si="1"/>
        <v>-4.5000000000000036</v>
      </c>
      <c r="I15" s="12">
        <f t="shared" si="1"/>
        <v>-5.2999999999999972</v>
      </c>
      <c r="J15" s="12">
        <f t="shared" si="1"/>
        <v>-4.9000000000000021</v>
      </c>
      <c r="K15" s="18">
        <f t="shared" si="1"/>
        <v>1.5200000000000005</v>
      </c>
      <c r="L15" s="16">
        <f t="shared" si="1"/>
        <v>13.399999999999999</v>
      </c>
      <c r="O15" t="s">
        <v>18</v>
      </c>
      <c r="P15" s="12">
        <f t="shared" si="2"/>
        <v>-4.0999999999999943</v>
      </c>
      <c r="Q15" s="12">
        <f t="shared" si="2"/>
        <v>-4</v>
      </c>
      <c r="R15" s="12">
        <f t="shared" si="2"/>
        <v>-4.1000000000000014</v>
      </c>
      <c r="S15" s="18">
        <f t="shared" si="2"/>
        <v>0.71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-1.2562814070351759E-2</v>
      </c>
      <c r="C18" s="5">
        <f t="shared" si="3"/>
        <v>-3.2362459546924878E-3</v>
      </c>
      <c r="D18" s="5">
        <f t="shared" si="3"/>
        <v>-5.6657223796032791E-3</v>
      </c>
      <c r="E18" s="5">
        <f t="shared" si="3"/>
        <v>-0.32326071679550245</v>
      </c>
      <c r="G18" t="s">
        <v>16</v>
      </c>
      <c r="H18" s="5">
        <f t="shared" ref="H18:L20" si="4">H13/H8</f>
        <v>-0.15542521994134897</v>
      </c>
      <c r="I18" s="5">
        <f t="shared" si="4"/>
        <v>-0.32031250000000011</v>
      </c>
      <c r="J18" s="5">
        <f t="shared" si="4"/>
        <v>-0.2274247491638795</v>
      </c>
      <c r="K18" s="5">
        <f t="shared" si="4"/>
        <v>-0.67465753424657537</v>
      </c>
      <c r="L18" s="5">
        <f t="shared" si="4"/>
        <v>0.32051282051282065</v>
      </c>
      <c r="O18" t="s">
        <v>16</v>
      </c>
      <c r="P18" s="5">
        <f t="shared" ref="P18:S20" si="5">P13/P8</f>
        <v>2.4449877750611594E-3</v>
      </c>
      <c r="Q18" s="5">
        <f t="shared" si="5"/>
        <v>-1.2158054711246157E-2</v>
      </c>
      <c r="R18" s="5">
        <f t="shared" si="5"/>
        <v>-5.4200542005418901E-3</v>
      </c>
      <c r="S18" s="5">
        <f t="shared" si="5"/>
        <v>-0.74350282485875707</v>
      </c>
    </row>
    <row r="19" spans="1:19" x14ac:dyDescent="0.3">
      <c r="A19" t="s">
        <v>17</v>
      </c>
      <c r="B19" s="5">
        <f t="shared" si="3"/>
        <v>-2.2670025188917017E-2</v>
      </c>
      <c r="C19" s="5">
        <f t="shared" si="3"/>
        <v>1.328903654485045E-2</v>
      </c>
      <c r="D19" s="5">
        <f t="shared" si="3"/>
        <v>-8.5959885386818671E-3</v>
      </c>
      <c r="E19" s="5">
        <f t="shared" si="3"/>
        <v>-3.31168831168831E-2</v>
      </c>
      <c r="G19" t="s">
        <v>17</v>
      </c>
      <c r="H19" s="5">
        <f t="shared" si="4"/>
        <v>-3.0487804878047051E-3</v>
      </c>
      <c r="I19" s="5">
        <f t="shared" si="4"/>
        <v>-4.2194092827003322E-3</v>
      </c>
      <c r="J19" s="5">
        <f t="shared" si="4"/>
        <v>-3.5335689045936898E-3</v>
      </c>
      <c r="K19" s="5">
        <f t="shared" si="4"/>
        <v>-1.6822429906542032E-2</v>
      </c>
      <c r="L19" s="5">
        <f t="shared" si="4"/>
        <v>-0.44043321299638988</v>
      </c>
      <c r="O19" t="s">
        <v>17</v>
      </c>
      <c r="P19" s="5">
        <f t="shared" si="5"/>
        <v>-3.2098765432098698E-2</v>
      </c>
      <c r="Q19" s="5">
        <f t="shared" si="5"/>
        <v>-4.9535603715170219E-2</v>
      </c>
      <c r="R19" s="5">
        <f t="shared" si="5"/>
        <v>-4.1208791208791208E-2</v>
      </c>
      <c r="S19" s="5">
        <f t="shared" si="5"/>
        <v>-0.26730310262529844</v>
      </c>
    </row>
    <row r="20" spans="1:19" x14ac:dyDescent="0.3">
      <c r="A20" t="s">
        <v>18</v>
      </c>
      <c r="B20" s="5">
        <f t="shared" si="3"/>
        <v>-0.10049019607843124</v>
      </c>
      <c r="C20" s="5">
        <f t="shared" si="3"/>
        <v>-0.1107491856677524</v>
      </c>
      <c r="D20" s="5">
        <f t="shared" si="3"/>
        <v>-0.10614525139664797</v>
      </c>
      <c r="E20" s="5">
        <f t="shared" si="3"/>
        <v>0.18708452041785381</v>
      </c>
      <c r="G20" t="s">
        <v>18</v>
      </c>
      <c r="H20" s="5">
        <f t="shared" si="4"/>
        <v>-0.12784090909090917</v>
      </c>
      <c r="I20" s="5">
        <f t="shared" si="4"/>
        <v>-0.21285140562248986</v>
      </c>
      <c r="J20" s="5">
        <f t="shared" si="4"/>
        <v>-0.16279069767441867</v>
      </c>
      <c r="K20" s="5">
        <f t="shared" si="4"/>
        <v>0.36803874092009697</v>
      </c>
      <c r="L20" s="5">
        <f>L15/L10</f>
        <v>0.79761904761904745</v>
      </c>
      <c r="O20" t="s">
        <v>18</v>
      </c>
      <c r="P20" s="5">
        <f t="shared" si="5"/>
        <v>-9.927360774818389E-2</v>
      </c>
      <c r="Q20" s="5">
        <f t="shared" si="5"/>
        <v>-0.12461059190031153</v>
      </c>
      <c r="R20" s="5">
        <f t="shared" si="5"/>
        <v>-0.11171662125340602</v>
      </c>
      <c r="S20" s="5">
        <f t="shared" si="5"/>
        <v>0.10939907550077041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-7.818725099601595E-2</v>
      </c>
      <c r="H21" s="13"/>
      <c r="I21" s="13"/>
      <c r="J21" s="13"/>
      <c r="K21" s="5">
        <f>(SUM(K3:K5)-SUM(K8:K10))/SUM(K8:K10)</f>
        <v>-0.16383812010443863</v>
      </c>
      <c r="L21" s="5">
        <f>(SUM(L3:L5)-SUM(L8:L10))/SUM(L8:L10)</f>
        <v>0.10316139767054915</v>
      </c>
      <c r="P21" s="13"/>
      <c r="Q21" s="13"/>
      <c r="R21" s="13"/>
      <c r="S21" s="5">
        <f>(SUM(S3:S5)-SUM(S8:S10))/SUM(S8:S10)</f>
        <v>-0.34190556492411467</v>
      </c>
    </row>
  </sheetData>
  <pageMargins left="0.7" right="0.7" top="0.75" bottom="0.75" header="0.3" footer="0.3"/>
  <pageSetup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D00-000000000000}">
  <dimension ref="A1:S115"/>
  <sheetViews>
    <sheetView workbookViewId="0">
      <selection activeCell="H25" sqref="H2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43.9</v>
      </c>
      <c r="C3" s="10">
        <v>30.7</v>
      </c>
      <c r="D3" s="10">
        <v>37.299999999999997</v>
      </c>
      <c r="E3" s="16">
        <v>10.050000000000001</v>
      </c>
      <c r="G3" t="s">
        <v>31</v>
      </c>
      <c r="H3" s="11">
        <v>35.9</v>
      </c>
      <c r="I3" s="11">
        <v>21.6</v>
      </c>
      <c r="J3" s="11">
        <v>28.8</v>
      </c>
      <c r="K3" s="17">
        <v>1.28</v>
      </c>
      <c r="L3" s="16">
        <v>4.9000000000000004</v>
      </c>
      <c r="O3" t="s">
        <v>31</v>
      </c>
      <c r="P3" s="11">
        <v>42.8</v>
      </c>
      <c r="Q3" s="11">
        <v>31.2</v>
      </c>
      <c r="R3" s="11">
        <v>37</v>
      </c>
      <c r="S3" s="17">
        <v>3.01</v>
      </c>
    </row>
    <row r="4" spans="1:19" x14ac:dyDescent="0.3">
      <c r="A4" t="s">
        <v>32</v>
      </c>
      <c r="B4" s="10">
        <v>47.6</v>
      </c>
      <c r="C4" s="10">
        <v>34.4</v>
      </c>
      <c r="D4" s="10">
        <v>41</v>
      </c>
      <c r="E4" s="16">
        <v>6.17</v>
      </c>
      <c r="G4" t="s">
        <v>32</v>
      </c>
      <c r="H4" s="11">
        <v>46.2</v>
      </c>
      <c r="I4" s="11">
        <v>32</v>
      </c>
      <c r="J4" s="11">
        <v>39.1</v>
      </c>
      <c r="K4" s="17">
        <v>1.83</v>
      </c>
      <c r="L4" s="16">
        <v>0.3</v>
      </c>
      <c r="O4" t="s">
        <v>32</v>
      </c>
      <c r="P4" s="11">
        <v>45.7</v>
      </c>
      <c r="Q4" s="11">
        <v>35.299999999999997</v>
      </c>
      <c r="R4" s="11">
        <v>40.5</v>
      </c>
      <c r="S4" s="17">
        <v>4.2699999999999996</v>
      </c>
    </row>
    <row r="5" spans="1:19" x14ac:dyDescent="0.3">
      <c r="A5" t="s">
        <v>33</v>
      </c>
      <c r="B5" s="10">
        <v>55.7</v>
      </c>
      <c r="C5" s="10">
        <v>42.2</v>
      </c>
      <c r="D5" s="10">
        <v>48.9</v>
      </c>
      <c r="E5" s="16">
        <v>9.82</v>
      </c>
      <c r="G5" t="s">
        <v>33</v>
      </c>
      <c r="H5" s="11">
        <v>56.1</v>
      </c>
      <c r="I5" s="11">
        <v>40.299999999999997</v>
      </c>
      <c r="J5" s="11">
        <v>48.2</v>
      </c>
      <c r="K5" s="17">
        <v>2.81</v>
      </c>
      <c r="L5" s="16">
        <v>0</v>
      </c>
      <c r="O5" t="s">
        <v>33</v>
      </c>
      <c r="P5" s="11">
        <v>53.3</v>
      </c>
      <c r="Q5" s="11">
        <v>43.3</v>
      </c>
      <c r="R5" s="11">
        <v>48.3</v>
      </c>
      <c r="S5" s="17">
        <v>1.39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0.19999999999999574</v>
      </c>
      <c r="C13" s="12">
        <f t="shared" si="0"/>
        <v>-1.1999999999999993</v>
      </c>
      <c r="D13" s="12">
        <f t="shared" si="0"/>
        <v>-0.5</v>
      </c>
      <c r="E13" s="18">
        <f t="shared" si="0"/>
        <v>-0.83999999999999986</v>
      </c>
      <c r="G13" t="s">
        <v>31</v>
      </c>
      <c r="H13" s="12">
        <f t="shared" ref="H13:L15" si="1">H3-H8</f>
        <v>-3.7000000000000028</v>
      </c>
      <c r="I13" s="12">
        <f t="shared" si="1"/>
        <v>-6.2999999999999972</v>
      </c>
      <c r="J13" s="12">
        <f t="shared" si="1"/>
        <v>-4.9999999999999964</v>
      </c>
      <c r="K13" s="18">
        <f t="shared" si="1"/>
        <v>-2.5</v>
      </c>
      <c r="L13" s="16">
        <f t="shared" si="1"/>
        <v>-6.6999999999999993</v>
      </c>
      <c r="O13" t="s">
        <v>31</v>
      </c>
      <c r="P13" s="12">
        <f t="shared" ref="P13:S15" si="2">P3-P8</f>
        <v>-0.30000000000000426</v>
      </c>
      <c r="Q13" s="12">
        <f t="shared" si="2"/>
        <v>-1.6999999999999993</v>
      </c>
      <c r="R13" s="12">
        <f t="shared" si="2"/>
        <v>-0.89999999999999858</v>
      </c>
      <c r="S13" s="18">
        <f t="shared" si="2"/>
        <v>-3.1400000000000006</v>
      </c>
    </row>
    <row r="14" spans="1:19" x14ac:dyDescent="0.3">
      <c r="A14" t="s">
        <v>32</v>
      </c>
      <c r="B14" s="12">
        <f t="shared" si="0"/>
        <v>-1.7999999999999972</v>
      </c>
      <c r="C14" s="12">
        <f t="shared" si="0"/>
        <v>-1.1000000000000014</v>
      </c>
      <c r="D14" s="12">
        <f t="shared" si="0"/>
        <v>-1.5</v>
      </c>
      <c r="E14" s="18">
        <f t="shared" si="0"/>
        <v>-3.2100000000000009</v>
      </c>
      <c r="G14" t="s">
        <v>32</v>
      </c>
      <c r="H14" s="12">
        <f t="shared" si="1"/>
        <v>-2.1999999999999957</v>
      </c>
      <c r="I14" s="12">
        <f t="shared" si="1"/>
        <v>-1.2999999999999972</v>
      </c>
      <c r="J14" s="12">
        <f t="shared" si="1"/>
        <v>-1.6999999999999957</v>
      </c>
      <c r="K14" s="18">
        <f t="shared" si="1"/>
        <v>-1.1099999999999999</v>
      </c>
      <c r="L14" s="16">
        <f t="shared" si="1"/>
        <v>-0.8</v>
      </c>
      <c r="O14" t="s">
        <v>32</v>
      </c>
      <c r="P14" s="12">
        <f t="shared" si="2"/>
        <v>-2.5</v>
      </c>
      <c r="Q14" s="12">
        <f t="shared" si="2"/>
        <v>-1.5</v>
      </c>
      <c r="R14" s="12">
        <f t="shared" si="2"/>
        <v>-2</v>
      </c>
      <c r="S14" s="18">
        <f t="shared" si="2"/>
        <v>-8.0000000000000071E-2</v>
      </c>
    </row>
    <row r="15" spans="1:19" x14ac:dyDescent="0.3">
      <c r="A15" t="s">
        <v>33</v>
      </c>
      <c r="B15" s="12">
        <f t="shared" si="0"/>
        <v>-0.19999999999999574</v>
      </c>
      <c r="C15" s="12">
        <f t="shared" si="0"/>
        <v>0.80000000000000426</v>
      </c>
      <c r="D15" s="12">
        <f t="shared" si="0"/>
        <v>0.29999999999999716</v>
      </c>
      <c r="E15" s="18">
        <f t="shared" si="0"/>
        <v>1.620000000000001</v>
      </c>
      <c r="G15" t="s">
        <v>33</v>
      </c>
      <c r="H15" s="12">
        <f t="shared" si="1"/>
        <v>-0.5</v>
      </c>
      <c r="I15" s="12">
        <f t="shared" si="1"/>
        <v>-0.30000000000000426</v>
      </c>
      <c r="J15" s="12">
        <f t="shared" si="1"/>
        <v>-0.39999999999999858</v>
      </c>
      <c r="K15" s="18">
        <f t="shared" si="1"/>
        <v>-0.58999999999999986</v>
      </c>
      <c r="L15" s="16">
        <f t="shared" si="1"/>
        <v>0</v>
      </c>
      <c r="O15" t="s">
        <v>33</v>
      </c>
      <c r="P15" s="12">
        <f t="shared" si="2"/>
        <v>0.19999999999999574</v>
      </c>
      <c r="Q15" s="12">
        <f t="shared" si="2"/>
        <v>0.89999999999999858</v>
      </c>
      <c r="R15" s="12">
        <f t="shared" si="2"/>
        <v>0.5</v>
      </c>
      <c r="S15" s="18">
        <f t="shared" si="2"/>
        <v>-2.8400000000000007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4.5766590389015038E-3</v>
      </c>
      <c r="C18" s="5">
        <f t="shared" si="3"/>
        <v>-3.761755485893415E-2</v>
      </c>
      <c r="D18" s="5">
        <f t="shared" si="3"/>
        <v>-1.3227513227513229E-2</v>
      </c>
      <c r="E18" s="5">
        <f t="shared" si="3"/>
        <v>-7.7134986225895305E-2</v>
      </c>
      <c r="G18" t="s">
        <v>31</v>
      </c>
      <c r="H18" s="5">
        <f t="shared" ref="H18:L20" si="4">H13/H8</f>
        <v>-9.3434343434343509E-2</v>
      </c>
      <c r="I18" s="5">
        <f t="shared" si="4"/>
        <v>-0.22580645161290314</v>
      </c>
      <c r="J18" s="5">
        <f t="shared" si="4"/>
        <v>-0.14792899408284013</v>
      </c>
      <c r="K18" s="5">
        <f t="shared" si="4"/>
        <v>-0.66137566137566139</v>
      </c>
      <c r="L18" s="5">
        <f t="shared" si="4"/>
        <v>-0.57758620689655171</v>
      </c>
      <c r="O18" t="s">
        <v>31</v>
      </c>
      <c r="P18" s="5">
        <f t="shared" ref="P18:S20" si="5">P13/P8</f>
        <v>-6.9605568445476624E-3</v>
      </c>
      <c r="Q18" s="5">
        <f t="shared" si="5"/>
        <v>-5.1671732522796332E-2</v>
      </c>
      <c r="R18" s="5">
        <f t="shared" si="5"/>
        <v>-2.3746701846965663E-2</v>
      </c>
      <c r="S18" s="5">
        <f t="shared" si="5"/>
        <v>-0.51056910569105696</v>
      </c>
    </row>
    <row r="19" spans="1:19" x14ac:dyDescent="0.3">
      <c r="A19" t="s">
        <v>32</v>
      </c>
      <c r="B19" s="5">
        <f t="shared" si="3"/>
        <v>-3.6437246963562694E-2</v>
      </c>
      <c r="C19" s="5">
        <f t="shared" si="3"/>
        <v>-3.0985915492957785E-2</v>
      </c>
      <c r="D19" s="5">
        <f t="shared" si="3"/>
        <v>-3.5294117647058823E-2</v>
      </c>
      <c r="E19" s="5">
        <f t="shared" si="3"/>
        <v>-0.34221748400852886</v>
      </c>
      <c r="G19" t="s">
        <v>32</v>
      </c>
      <c r="H19" s="5">
        <f t="shared" si="4"/>
        <v>-4.5454545454545366E-2</v>
      </c>
      <c r="I19" s="5">
        <f t="shared" si="4"/>
        <v>-3.9039039039038957E-2</v>
      </c>
      <c r="J19" s="5">
        <f t="shared" si="4"/>
        <v>-4.1666666666666567E-2</v>
      </c>
      <c r="K19" s="5">
        <f t="shared" si="4"/>
        <v>-0.37755102040816324</v>
      </c>
      <c r="L19" s="5">
        <f t="shared" si="4"/>
        <v>-0.72727272727272729</v>
      </c>
      <c r="O19" t="s">
        <v>32</v>
      </c>
      <c r="P19" s="5">
        <f t="shared" si="5"/>
        <v>-5.1867219917012444E-2</v>
      </c>
      <c r="Q19" s="5">
        <f t="shared" si="5"/>
        <v>-4.0760869565217392E-2</v>
      </c>
      <c r="R19" s="5">
        <f t="shared" si="5"/>
        <v>-4.7058823529411764E-2</v>
      </c>
      <c r="S19" s="5">
        <f t="shared" si="5"/>
        <v>-1.8390804597701167E-2</v>
      </c>
    </row>
    <row r="20" spans="1:19" x14ac:dyDescent="0.3">
      <c r="A20" t="s">
        <v>33</v>
      </c>
      <c r="B20" s="5">
        <f t="shared" si="3"/>
        <v>-3.5778175313058271E-3</v>
      </c>
      <c r="C20" s="5">
        <f t="shared" si="3"/>
        <v>1.9323671497584644E-2</v>
      </c>
      <c r="D20" s="5">
        <f t="shared" si="3"/>
        <v>6.1728395061727811E-3</v>
      </c>
      <c r="E20" s="5">
        <f t="shared" si="3"/>
        <v>0.19756097560975625</v>
      </c>
      <c r="G20" t="s">
        <v>33</v>
      </c>
      <c r="H20" s="5">
        <f t="shared" si="4"/>
        <v>-8.8339222614840993E-3</v>
      </c>
      <c r="I20" s="5">
        <f t="shared" si="4"/>
        <v>-7.3891625615764593E-3</v>
      </c>
      <c r="J20" s="5">
        <f t="shared" si="4"/>
        <v>-8.2304526748970906E-3</v>
      </c>
      <c r="K20" s="5">
        <f t="shared" si="4"/>
        <v>-0.17352941176470585</v>
      </c>
      <c r="L20" s="5"/>
      <c r="O20" t="s">
        <v>33</v>
      </c>
      <c r="P20" s="5">
        <f t="shared" si="5"/>
        <v>3.7664783427494488E-3</v>
      </c>
      <c r="Q20" s="5">
        <f t="shared" si="5"/>
        <v>2.122641509433959E-2</v>
      </c>
      <c r="R20" s="5">
        <f t="shared" si="5"/>
        <v>1.0460251046025106E-2</v>
      </c>
      <c r="S20" s="5">
        <f t="shared" si="5"/>
        <v>-0.6713947990543736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-8.5353003161222449E-2</v>
      </c>
      <c r="H21" s="13"/>
      <c r="I21" s="13"/>
      <c r="J21" s="13"/>
      <c r="K21" s="5">
        <f>(SUM(K3:K5)-SUM(K8:K10))/SUM(K8:K10)</f>
        <v>-0.41501976284584974</v>
      </c>
      <c r="L21" s="5">
        <f>(SUM(L3:L5)-SUM(L8:L10))/SUM(L8:L10)</f>
        <v>-0.59055118110236215</v>
      </c>
      <c r="P21" s="13"/>
      <c r="Q21" s="13"/>
      <c r="R21" s="13"/>
      <c r="S21" s="5">
        <f>(SUM(S3:S5)-SUM(S8:S10))/SUM(S8:S10)</f>
        <v>-0.41140529531568232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E00-000000000000}">
  <dimension ref="A1:S20"/>
  <sheetViews>
    <sheetView workbookViewId="0">
      <selection activeCell="O1" sqref="O1:S1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60.2</v>
      </c>
      <c r="C3" s="10">
        <v>49.9</v>
      </c>
      <c r="D3" s="10">
        <v>55</v>
      </c>
      <c r="E3" s="16">
        <v>2.84</v>
      </c>
      <c r="G3" t="s">
        <v>36</v>
      </c>
      <c r="H3" s="11">
        <v>61</v>
      </c>
      <c r="I3" s="11">
        <v>46.9</v>
      </c>
      <c r="J3" s="11">
        <v>53.9</v>
      </c>
      <c r="K3" s="17">
        <v>4.25</v>
      </c>
      <c r="L3" s="16">
        <v>0</v>
      </c>
      <c r="O3" t="s">
        <v>36</v>
      </c>
      <c r="P3">
        <v>57.5</v>
      </c>
      <c r="Q3">
        <v>48.4</v>
      </c>
      <c r="R3">
        <v>52.9</v>
      </c>
      <c r="S3">
        <v>3.38</v>
      </c>
    </row>
    <row r="4" spans="1:19" x14ac:dyDescent="0.3">
      <c r="A4" t="s">
        <v>37</v>
      </c>
      <c r="B4" s="10">
        <v>61.5</v>
      </c>
      <c r="C4" s="10">
        <v>52.2</v>
      </c>
      <c r="D4" s="10">
        <v>56.8</v>
      </c>
      <c r="E4" s="16">
        <v>11.94</v>
      </c>
      <c r="G4" t="s">
        <v>37</v>
      </c>
      <c r="H4" s="11">
        <v>62.5</v>
      </c>
      <c r="I4" s="11">
        <v>49.3</v>
      </c>
      <c r="J4" s="11">
        <v>55.9</v>
      </c>
      <c r="K4" s="17">
        <v>3.51</v>
      </c>
      <c r="L4" s="16">
        <v>0</v>
      </c>
      <c r="O4" t="s">
        <v>37</v>
      </c>
      <c r="P4">
        <v>59.9</v>
      </c>
      <c r="Q4">
        <v>51.4</v>
      </c>
      <c r="R4">
        <v>55.6</v>
      </c>
      <c r="S4">
        <v>4.9800000000000004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-0.59999999999999432</v>
      </c>
      <c r="C11" s="12">
        <f t="shared" si="0"/>
        <v>2.6000000000000014</v>
      </c>
      <c r="D11" s="12">
        <f t="shared" si="0"/>
        <v>0.89999999999999858</v>
      </c>
      <c r="E11" s="18">
        <f t="shared" si="0"/>
        <v>-3.76</v>
      </c>
      <c r="G11" t="s">
        <v>36</v>
      </c>
      <c r="H11" s="12">
        <f t="shared" ref="H11:L12" si="1">H3-H7</f>
        <v>-1.2000000000000028</v>
      </c>
      <c r="I11" s="12">
        <f t="shared" si="1"/>
        <v>0</v>
      </c>
      <c r="J11" s="12">
        <f t="shared" si="1"/>
        <v>-0.70000000000000284</v>
      </c>
      <c r="K11" s="18">
        <f t="shared" si="1"/>
        <v>1.0099999999999998</v>
      </c>
      <c r="L11" s="16">
        <f t="shared" si="1"/>
        <v>0</v>
      </c>
      <c r="O11" t="s">
        <v>36</v>
      </c>
      <c r="P11" s="12">
        <f t="shared" ref="P11:S12" si="2">P3-P7</f>
        <v>-0.29999999999999716</v>
      </c>
      <c r="Q11" s="12">
        <f t="shared" si="2"/>
        <v>0.60000000000000142</v>
      </c>
      <c r="R11" s="12">
        <f t="shared" si="2"/>
        <v>0.10000000000000142</v>
      </c>
      <c r="S11" s="18">
        <f t="shared" si="2"/>
        <v>0.48999999999999977</v>
      </c>
    </row>
    <row r="12" spans="1:19" x14ac:dyDescent="0.3">
      <c r="A12" t="s">
        <v>37</v>
      </c>
      <c r="B12" s="12">
        <f t="shared" si="0"/>
        <v>-2.3999999999999986</v>
      </c>
      <c r="C12" s="12">
        <f t="shared" si="0"/>
        <v>0.80000000000000426</v>
      </c>
      <c r="D12" s="12">
        <f t="shared" si="0"/>
        <v>-0.90000000000000568</v>
      </c>
      <c r="E12" s="18">
        <f t="shared" si="0"/>
        <v>5.3699999999999992</v>
      </c>
      <c r="G12" t="s">
        <v>37</v>
      </c>
      <c r="H12" s="12">
        <f t="shared" si="1"/>
        <v>-1.3999999999999986</v>
      </c>
      <c r="I12" s="12">
        <f t="shared" si="1"/>
        <v>-0.60000000000000142</v>
      </c>
      <c r="J12" s="12">
        <f t="shared" si="1"/>
        <v>-1</v>
      </c>
      <c r="K12" s="18">
        <f t="shared" si="1"/>
        <v>-1.0899999999999999</v>
      </c>
      <c r="L12" s="16">
        <f t="shared" si="1"/>
        <v>0</v>
      </c>
      <c r="O12" t="s">
        <v>37</v>
      </c>
      <c r="P12" s="12">
        <f t="shared" si="2"/>
        <v>-0.5</v>
      </c>
      <c r="Q12" s="12">
        <f t="shared" si="2"/>
        <v>-0.5</v>
      </c>
      <c r="R12" s="12">
        <f t="shared" si="2"/>
        <v>-0.60000000000000142</v>
      </c>
      <c r="S12" s="18">
        <f t="shared" si="2"/>
        <v>0.86000000000000032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-9.8684210526314865E-3</v>
      </c>
      <c r="C15" s="5">
        <f t="shared" si="3"/>
        <v>5.4968287526427094E-2</v>
      </c>
      <c r="D15" s="5">
        <f t="shared" si="3"/>
        <v>1.6635859519408477E-2</v>
      </c>
      <c r="E15" s="5">
        <f t="shared" si="3"/>
        <v>-0.5696969696969697</v>
      </c>
      <c r="G15" t="s">
        <v>36</v>
      </c>
      <c r="H15" s="5">
        <f t="shared" ref="H15:K16" si="4">H11/H7</f>
        <v>-1.929260450160776E-2</v>
      </c>
      <c r="I15" s="5">
        <f t="shared" si="4"/>
        <v>0</v>
      </c>
      <c r="J15" s="5">
        <f t="shared" si="4"/>
        <v>-1.2820512820512872E-2</v>
      </c>
      <c r="K15" s="5">
        <f t="shared" si="4"/>
        <v>0.31172839506172834</v>
      </c>
      <c r="L15" s="5"/>
      <c r="O15" t="s">
        <v>36</v>
      </c>
      <c r="P15" s="5">
        <f t="shared" ref="P15:S16" si="5">P11/P7</f>
        <v>-5.1903114186850723E-3</v>
      </c>
      <c r="Q15" s="5">
        <f t="shared" si="5"/>
        <v>1.2552301255230157E-2</v>
      </c>
      <c r="R15" s="5">
        <f t="shared" si="5"/>
        <v>1.8939393939394209E-3</v>
      </c>
      <c r="S15" s="5">
        <f t="shared" si="5"/>
        <v>0.16955017301038053</v>
      </c>
    </row>
    <row r="16" spans="1:19" x14ac:dyDescent="0.3">
      <c r="A16" t="s">
        <v>37</v>
      </c>
      <c r="B16" s="5">
        <f t="shared" si="3"/>
        <v>-3.755868544600937E-2</v>
      </c>
      <c r="C16" s="5">
        <f t="shared" si="3"/>
        <v>1.5564202334630434E-2</v>
      </c>
      <c r="D16" s="5">
        <f t="shared" si="3"/>
        <v>-1.5597920277296458E-2</v>
      </c>
      <c r="E16" s="5">
        <f t="shared" si="3"/>
        <v>0.81735159817351588</v>
      </c>
      <c r="G16" t="s">
        <v>37</v>
      </c>
      <c r="H16" s="5">
        <f t="shared" si="4"/>
        <v>-2.190923317683879E-2</v>
      </c>
      <c r="I16" s="5">
        <f t="shared" si="4"/>
        <v>-1.2024048096192414E-2</v>
      </c>
      <c r="J16" s="5">
        <f t="shared" si="4"/>
        <v>-1.7574692442882251E-2</v>
      </c>
      <c r="K16" s="5">
        <f t="shared" si="4"/>
        <v>-0.23695652173913043</v>
      </c>
      <c r="L16" s="5"/>
      <c r="O16" t="s">
        <v>37</v>
      </c>
      <c r="P16" s="5">
        <f t="shared" si="5"/>
        <v>-8.2781456953642391E-3</v>
      </c>
      <c r="Q16" s="5">
        <f t="shared" si="5"/>
        <v>-9.6339113680154152E-3</v>
      </c>
      <c r="R16" s="5">
        <f t="shared" si="5"/>
        <v>-1.0676156583629918E-2</v>
      </c>
      <c r="S16" s="5">
        <f t="shared" si="5"/>
        <v>0.20873786407766998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0.12224753227031127</v>
      </c>
      <c r="H17" s="13"/>
      <c r="I17" s="13"/>
      <c r="J17" s="13"/>
      <c r="K17" s="5">
        <f>(SUM(K3:K4)-SUM(K7:K8))/SUM(K7:K8)</f>
        <v>-1.0204081632653071E-2</v>
      </c>
      <c r="L17" s="5"/>
      <c r="P17" s="13"/>
      <c r="Q17" s="13"/>
      <c r="R17" s="13"/>
      <c r="S17" s="5">
        <f>(SUM(S3:S4)-SUM(S7:S8))/SUM(S7:S8)</f>
        <v>0.19258202567760338</v>
      </c>
    </row>
    <row r="19" spans="1:19" x14ac:dyDescent="0.3">
      <c r="A19" t="s">
        <v>36</v>
      </c>
      <c r="B19" s="10"/>
      <c r="G19" t="s">
        <v>36</v>
      </c>
      <c r="H19" s="11">
        <v>72</v>
      </c>
    </row>
    <row r="20" spans="1:19" x14ac:dyDescent="0.3">
      <c r="A20" t="s">
        <v>37</v>
      </c>
      <c r="B20" s="10"/>
      <c r="G20" t="s">
        <v>37</v>
      </c>
      <c r="H20" s="11">
        <v>77</v>
      </c>
    </row>
  </sheetData>
  <pageMargins left="0.7" right="0.7" top="0.75" bottom="0.75" header="0.3" footer="0.3"/>
  <pageSetup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CF00-000000000000}">
  <dimension ref="A1:S25"/>
  <sheetViews>
    <sheetView topLeftCell="E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62.3</v>
      </c>
      <c r="C3" s="2">
        <v>51.3</v>
      </c>
      <c r="D3" s="2">
        <v>56.8</v>
      </c>
      <c r="E3" s="2">
        <v>17.73</v>
      </c>
      <c r="G3" t="s">
        <v>6</v>
      </c>
      <c r="H3" s="4">
        <v>57.4</v>
      </c>
      <c r="I3" s="4">
        <v>48.7</v>
      </c>
      <c r="J3" s="4">
        <v>53</v>
      </c>
      <c r="K3" s="4">
        <v>10.72</v>
      </c>
      <c r="L3" s="4">
        <v>0</v>
      </c>
      <c r="O3" t="s">
        <v>6</v>
      </c>
      <c r="P3" s="4">
        <v>68</v>
      </c>
      <c r="Q3" s="4">
        <v>55.3</v>
      </c>
      <c r="R3" s="4">
        <v>61.6</v>
      </c>
      <c r="S3" s="4">
        <v>2.93</v>
      </c>
    </row>
    <row r="4" spans="1:19" x14ac:dyDescent="0.3">
      <c r="A4" t="s">
        <v>7</v>
      </c>
      <c r="B4" s="2">
        <v>58.1</v>
      </c>
      <c r="C4" s="2">
        <v>49.5</v>
      </c>
      <c r="D4" s="2">
        <v>53.8</v>
      </c>
      <c r="E4" s="2">
        <v>28.33</v>
      </c>
      <c r="G4" t="s">
        <v>7</v>
      </c>
      <c r="H4" s="4">
        <v>54.4</v>
      </c>
      <c r="I4" s="4">
        <v>43.3</v>
      </c>
      <c r="J4" s="4">
        <v>48.8</v>
      </c>
      <c r="K4" s="4">
        <v>8.58</v>
      </c>
      <c r="L4" s="4">
        <v>0</v>
      </c>
      <c r="O4" t="s">
        <v>7</v>
      </c>
      <c r="P4" s="4">
        <v>56.8</v>
      </c>
      <c r="Q4" s="4">
        <v>47.4</v>
      </c>
      <c r="R4" s="4">
        <v>52.1</v>
      </c>
      <c r="S4" s="4">
        <v>10.56</v>
      </c>
    </row>
    <row r="5" spans="1:19" x14ac:dyDescent="0.3">
      <c r="A5" t="s">
        <v>8</v>
      </c>
      <c r="B5" s="2">
        <v>50.5</v>
      </c>
      <c r="C5" s="2">
        <v>41.2</v>
      </c>
      <c r="D5" s="2">
        <v>45.8</v>
      </c>
      <c r="E5" s="2">
        <v>24.13</v>
      </c>
      <c r="G5" t="s">
        <v>8</v>
      </c>
      <c r="H5" s="4">
        <v>46.2</v>
      </c>
      <c r="I5" s="4">
        <v>38.1</v>
      </c>
      <c r="J5" s="4">
        <v>42.2</v>
      </c>
      <c r="K5" s="4">
        <v>7.39</v>
      </c>
      <c r="L5" s="4">
        <v>0.3</v>
      </c>
      <c r="O5" t="s">
        <v>8</v>
      </c>
      <c r="P5" s="4">
        <v>49.8</v>
      </c>
      <c r="Q5" s="4">
        <v>42</v>
      </c>
      <c r="R5" s="4">
        <v>45.9</v>
      </c>
      <c r="S5" s="4">
        <v>11.44</v>
      </c>
    </row>
    <row r="6" spans="1:19" x14ac:dyDescent="0.3">
      <c r="A6" t="s">
        <v>9</v>
      </c>
      <c r="B6" s="4">
        <v>40.5</v>
      </c>
      <c r="C6" s="4">
        <v>32.200000000000003</v>
      </c>
      <c r="D6" s="4">
        <v>36.4</v>
      </c>
      <c r="E6" s="4">
        <v>18.239999999999998</v>
      </c>
      <c r="G6" t="s">
        <v>9</v>
      </c>
      <c r="H6" s="4">
        <v>34.1</v>
      </c>
      <c r="I6" s="4">
        <v>25.2</v>
      </c>
      <c r="J6" s="4">
        <v>29.7</v>
      </c>
      <c r="K6" s="4">
        <v>7.68</v>
      </c>
      <c r="L6" s="4">
        <v>50.2</v>
      </c>
      <c r="O6" t="s">
        <v>9</v>
      </c>
      <c r="P6" s="4">
        <v>39.799999999999997</v>
      </c>
      <c r="Q6" s="4">
        <v>30.6</v>
      </c>
      <c r="R6" s="4">
        <v>35.200000000000003</v>
      </c>
      <c r="S6" s="4">
        <v>11.75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-1.9000000000000057</v>
      </c>
      <c r="C15" s="1">
        <f t="shared" si="0"/>
        <v>-0.5</v>
      </c>
      <c r="D15" s="1">
        <f t="shared" si="0"/>
        <v>-1.1000000000000014</v>
      </c>
      <c r="E15" s="1">
        <f t="shared" si="0"/>
        <v>7.92</v>
      </c>
      <c r="G15" t="s">
        <v>6</v>
      </c>
      <c r="H15" s="1">
        <f t="shared" ref="H15:L18" si="1">H3-H9</f>
        <v>-5.3000000000000043</v>
      </c>
      <c r="I15" s="1">
        <f t="shared" si="1"/>
        <v>-0.19999999999999574</v>
      </c>
      <c r="J15" s="1">
        <f t="shared" si="1"/>
        <v>-2.8999999999999986</v>
      </c>
      <c r="K15" s="1">
        <f t="shared" si="1"/>
        <v>4.99</v>
      </c>
      <c r="L15" s="1">
        <f t="shared" si="1"/>
        <v>0</v>
      </c>
      <c r="O15" t="s">
        <v>6</v>
      </c>
      <c r="P15" s="1">
        <f t="shared" ref="P15:S18" si="2">P3-P9</f>
        <v>6.1000000000000014</v>
      </c>
      <c r="Q15" s="1">
        <f t="shared" si="2"/>
        <v>2.7999999999999972</v>
      </c>
      <c r="R15" s="1">
        <f t="shared" si="2"/>
        <v>4.3999999999999986</v>
      </c>
      <c r="S15" s="1">
        <f t="shared" si="2"/>
        <v>-3.94</v>
      </c>
    </row>
    <row r="16" spans="1:19" x14ac:dyDescent="0.3">
      <c r="A16" t="s">
        <v>7</v>
      </c>
      <c r="B16" s="1">
        <f t="shared" si="0"/>
        <v>-0.39999999999999858</v>
      </c>
      <c r="C16" s="1">
        <f t="shared" si="0"/>
        <v>3</v>
      </c>
      <c r="D16" s="1">
        <f t="shared" si="0"/>
        <v>1.2999999999999972</v>
      </c>
      <c r="E16" s="1">
        <f t="shared" si="0"/>
        <v>14.54</v>
      </c>
      <c r="G16" t="s">
        <v>7</v>
      </c>
      <c r="H16" s="1">
        <f t="shared" si="1"/>
        <v>-1.3000000000000043</v>
      </c>
      <c r="I16" s="1">
        <f t="shared" si="1"/>
        <v>-1.1000000000000014</v>
      </c>
      <c r="J16" s="1">
        <f t="shared" si="1"/>
        <v>-1.1000000000000014</v>
      </c>
      <c r="K16" s="1">
        <f t="shared" si="1"/>
        <v>-6.0000000000000497E-2</v>
      </c>
      <c r="L16" s="1">
        <f t="shared" si="1"/>
        <v>0</v>
      </c>
      <c r="O16" t="s">
        <v>7</v>
      </c>
      <c r="P16" s="1">
        <f t="shared" si="2"/>
        <v>-1</v>
      </c>
      <c r="Q16" s="1">
        <f t="shared" si="2"/>
        <v>-0.80000000000000426</v>
      </c>
      <c r="R16" s="1">
        <f t="shared" si="2"/>
        <v>-0.79999999999999716</v>
      </c>
      <c r="S16" s="43">
        <f t="shared" si="2"/>
        <v>-1.1899999999999995</v>
      </c>
    </row>
    <row r="17" spans="1:19" x14ac:dyDescent="0.3">
      <c r="A17" t="s">
        <v>8</v>
      </c>
      <c r="B17" s="1">
        <f t="shared" si="0"/>
        <v>-0.20000000000000284</v>
      </c>
      <c r="C17" s="1">
        <f t="shared" si="0"/>
        <v>1.3000000000000043</v>
      </c>
      <c r="D17" s="1">
        <f t="shared" si="0"/>
        <v>0.5</v>
      </c>
      <c r="E17" s="1">
        <f t="shared" si="0"/>
        <v>4.91</v>
      </c>
      <c r="G17" t="s">
        <v>8</v>
      </c>
      <c r="H17" s="1">
        <f t="shared" si="1"/>
        <v>-0.69999999999999574</v>
      </c>
      <c r="I17" s="1">
        <f t="shared" si="1"/>
        <v>0.30000000000000426</v>
      </c>
      <c r="J17" s="1">
        <f t="shared" si="1"/>
        <v>-0.19999999999999574</v>
      </c>
      <c r="K17" s="1">
        <f t="shared" si="1"/>
        <v>-1.2400000000000011</v>
      </c>
      <c r="L17" s="1">
        <f t="shared" si="1"/>
        <v>-0.5</v>
      </c>
      <c r="O17" t="s">
        <v>8</v>
      </c>
      <c r="P17" s="1">
        <f t="shared" si="2"/>
        <v>-0.70000000000000284</v>
      </c>
      <c r="Q17" s="1">
        <f t="shared" si="2"/>
        <v>0.39999999999999858</v>
      </c>
      <c r="R17" s="1">
        <f t="shared" si="2"/>
        <v>-0.20000000000000284</v>
      </c>
      <c r="S17" s="43">
        <f t="shared" si="2"/>
        <v>-1.5099999999999998</v>
      </c>
    </row>
    <row r="18" spans="1:19" x14ac:dyDescent="0.3">
      <c r="A18" t="s">
        <v>9</v>
      </c>
      <c r="B18" s="1">
        <f t="shared" si="0"/>
        <v>-2.7000000000000028</v>
      </c>
      <c r="C18" s="1">
        <f t="shared" si="0"/>
        <v>-1.3999999999999986</v>
      </c>
      <c r="D18" s="1">
        <f t="shared" si="0"/>
        <v>-2</v>
      </c>
      <c r="E18" s="1">
        <f t="shared" si="0"/>
        <v>1.6099999999999994</v>
      </c>
      <c r="G18" t="s">
        <v>9</v>
      </c>
      <c r="H18" s="1">
        <f t="shared" si="1"/>
        <v>-3.6999999999999957</v>
      </c>
      <c r="I18" s="1">
        <f t="shared" si="1"/>
        <v>-3.9000000000000021</v>
      </c>
      <c r="J18" s="1">
        <f t="shared" si="1"/>
        <v>-3.6999999999999993</v>
      </c>
      <c r="K18" s="1">
        <f t="shared" si="1"/>
        <v>1.6899999999999995</v>
      </c>
      <c r="L18" s="1">
        <f t="shared" si="1"/>
        <v>37.1</v>
      </c>
      <c r="O18" t="s">
        <v>9</v>
      </c>
      <c r="P18" s="1">
        <f t="shared" si="2"/>
        <v>-3.9000000000000057</v>
      </c>
      <c r="Q18" s="1">
        <f t="shared" si="2"/>
        <v>-4.6000000000000014</v>
      </c>
      <c r="R18" s="43">
        <f t="shared" si="2"/>
        <v>-4.2999999999999972</v>
      </c>
      <c r="S18" s="43">
        <f t="shared" si="2"/>
        <v>1.9700000000000006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-2.9595015576324074E-2</v>
      </c>
      <c r="C21" s="5">
        <f t="shared" si="3"/>
        <v>-9.6525096525096523E-3</v>
      </c>
      <c r="D21" s="5">
        <f t="shared" si="3"/>
        <v>-1.8998272884283272E-2</v>
      </c>
      <c r="E21" s="5">
        <f t="shared" si="3"/>
        <v>0.80733944954128434</v>
      </c>
      <c r="G21" t="s">
        <v>6</v>
      </c>
      <c r="H21" s="5">
        <f t="shared" ref="H21:K24" si="4">H15/H9</f>
        <v>-8.4529505582137232E-2</v>
      </c>
      <c r="I21" s="5">
        <f t="shared" si="4"/>
        <v>-4.0899795501021623E-3</v>
      </c>
      <c r="J21" s="5">
        <f t="shared" si="4"/>
        <v>-5.1878354203935578E-2</v>
      </c>
      <c r="K21" s="5">
        <f t="shared" si="4"/>
        <v>0.87085514834205935</v>
      </c>
      <c r="L21" s="5"/>
      <c r="O21" t="s">
        <v>6</v>
      </c>
      <c r="P21" s="5">
        <f t="shared" ref="P21:S24" si="5">P15/P9</f>
        <v>9.8546042003231041E-2</v>
      </c>
      <c r="Q21" s="5">
        <f t="shared" si="5"/>
        <v>5.3333333333333281E-2</v>
      </c>
      <c r="R21" s="44">
        <f t="shared" si="5"/>
        <v>7.69230769230769E-2</v>
      </c>
      <c r="S21" s="44">
        <f t="shared" si="5"/>
        <v>-0.57350800582241623</v>
      </c>
    </row>
    <row r="22" spans="1:19" x14ac:dyDescent="0.3">
      <c r="A22" t="s">
        <v>7</v>
      </c>
      <c r="B22" s="5">
        <f t="shared" si="3"/>
        <v>-6.8376068376068133E-3</v>
      </c>
      <c r="C22" s="5">
        <f t="shared" si="3"/>
        <v>6.4516129032258063E-2</v>
      </c>
      <c r="D22" s="5">
        <f t="shared" si="3"/>
        <v>2.4761904761904707E-2</v>
      </c>
      <c r="E22" s="5">
        <f t="shared" si="3"/>
        <v>1.0543872371283538</v>
      </c>
      <c r="G22" t="s">
        <v>7</v>
      </c>
      <c r="H22" s="5">
        <f t="shared" si="4"/>
        <v>-2.3339317773788226E-2</v>
      </c>
      <c r="I22" s="5">
        <f t="shared" si="4"/>
        <v>-2.4774774774774806E-2</v>
      </c>
      <c r="J22" s="5">
        <f t="shared" si="4"/>
        <v>-2.2044088176352734E-2</v>
      </c>
      <c r="K22" s="5">
        <f t="shared" si="4"/>
        <v>-6.9444444444445013E-3</v>
      </c>
      <c r="L22" s="5"/>
      <c r="O22" t="s">
        <v>7</v>
      </c>
      <c r="P22" s="5">
        <f t="shared" si="5"/>
        <v>-1.7301038062283738E-2</v>
      </c>
      <c r="Q22" s="5">
        <f t="shared" si="5"/>
        <v>-1.659751037344407E-2</v>
      </c>
      <c r="R22" s="44">
        <f t="shared" si="5"/>
        <v>-1.5122873345935674E-2</v>
      </c>
      <c r="S22" s="44">
        <f t="shared" si="5"/>
        <v>-0.10127659574468081</v>
      </c>
    </row>
    <row r="23" spans="1:19" x14ac:dyDescent="0.3">
      <c r="A23" t="s">
        <v>8</v>
      </c>
      <c r="B23" s="5">
        <f t="shared" si="3"/>
        <v>-3.944773175542462E-3</v>
      </c>
      <c r="C23" s="5">
        <f t="shared" si="3"/>
        <v>3.2581453634085322E-2</v>
      </c>
      <c r="D23" s="5">
        <f t="shared" si="3"/>
        <v>1.1037527593818985E-2</v>
      </c>
      <c r="E23" s="5">
        <f t="shared" si="3"/>
        <v>0.25546305931321545</v>
      </c>
      <c r="G23" t="s">
        <v>8</v>
      </c>
      <c r="H23" s="5">
        <f t="shared" si="4"/>
        <v>-1.4925373134328268E-2</v>
      </c>
      <c r="I23" s="5">
        <f t="shared" si="4"/>
        <v>7.9365079365080506E-3</v>
      </c>
      <c r="J23" s="5">
        <f t="shared" si="4"/>
        <v>-4.7169811320753709E-3</v>
      </c>
      <c r="K23" s="5">
        <f t="shared" si="4"/>
        <v>-0.14368482039397462</v>
      </c>
      <c r="L23" s="5">
        <f>L17/L11</f>
        <v>-0.625</v>
      </c>
      <c r="O23" t="s">
        <v>8</v>
      </c>
      <c r="P23" s="5">
        <f t="shared" si="5"/>
        <v>-1.3861386138613917E-2</v>
      </c>
      <c r="Q23" s="5">
        <f t="shared" si="5"/>
        <v>9.6153846153845812E-3</v>
      </c>
      <c r="R23" s="44">
        <f t="shared" si="5"/>
        <v>-4.338394793926309E-3</v>
      </c>
      <c r="S23" s="44">
        <f t="shared" si="5"/>
        <v>-0.1166023166023166</v>
      </c>
    </row>
    <row r="24" spans="1:19" x14ac:dyDescent="0.3">
      <c r="A24" t="s">
        <v>9</v>
      </c>
      <c r="B24" s="5">
        <f t="shared" si="3"/>
        <v>-6.2500000000000056E-2</v>
      </c>
      <c r="C24" s="5">
        <f t="shared" si="3"/>
        <v>-4.1666666666666623E-2</v>
      </c>
      <c r="D24" s="5">
        <f t="shared" si="3"/>
        <v>-5.2083333333333336E-2</v>
      </c>
      <c r="E24" s="5">
        <f t="shared" si="3"/>
        <v>9.6812988574864672E-2</v>
      </c>
      <c r="G24" t="s">
        <v>9</v>
      </c>
      <c r="H24" s="5">
        <f t="shared" si="4"/>
        <v>-9.7883597883597781E-2</v>
      </c>
      <c r="I24" s="5">
        <f t="shared" si="4"/>
        <v>-0.13402061855670111</v>
      </c>
      <c r="J24" s="5">
        <f t="shared" si="4"/>
        <v>-0.11077844311377244</v>
      </c>
      <c r="K24" s="5">
        <f t="shared" si="4"/>
        <v>0.28213689482470777</v>
      </c>
      <c r="L24" s="5">
        <f>L18/L12</f>
        <v>2.8320610687022905</v>
      </c>
      <c r="O24" t="s">
        <v>9</v>
      </c>
      <c r="P24" s="5">
        <f t="shared" si="5"/>
        <v>-8.9244851258581365E-2</v>
      </c>
      <c r="Q24" s="5">
        <f t="shared" si="5"/>
        <v>-0.1306818181818182</v>
      </c>
      <c r="R24" s="44">
        <f t="shared" si="5"/>
        <v>-0.10886075949367081</v>
      </c>
      <c r="S24" s="44">
        <f t="shared" si="5"/>
        <v>0.20143149284253586</v>
      </c>
    </row>
    <row r="25" spans="1:19" x14ac:dyDescent="0.3">
      <c r="A25" t="s">
        <v>15</v>
      </c>
      <c r="E25" s="5">
        <f>(SUM(E3:E6)-SUM(E9:E12))/SUM(E9:E12)</f>
        <v>0.48746846089150525</v>
      </c>
      <c r="K25" s="5">
        <f>(SUM(K3:K6)-SUM(K9:K12))/SUM(K9:K12)</f>
        <v>0.18558123490858924</v>
      </c>
      <c r="L25" s="5">
        <f>(SUM(L3:L6)-SUM(L9:L12))/SUM(L9:L12)</f>
        <v>2.6330935251798562</v>
      </c>
      <c r="S25" s="5">
        <f>(SUM(S3:S6)-SUM(S9:S12))/SUM(S9:S12)</f>
        <v>-0.11293833131801696</v>
      </c>
    </row>
  </sheetData>
  <pageMargins left="0.7" right="0.7" top="0.75" bottom="0.75" header="0.3" footer="0.3"/>
  <pageSetup orientation="portrait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000-000000000000}">
  <dimension ref="A1:S21"/>
  <sheetViews>
    <sheetView topLeftCell="F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40.5</v>
      </c>
      <c r="C3" s="10">
        <v>32.6</v>
      </c>
      <c r="D3" s="10">
        <v>36.6</v>
      </c>
      <c r="E3" s="16">
        <v>14.66</v>
      </c>
      <c r="G3" t="s">
        <v>16</v>
      </c>
      <c r="H3" s="11">
        <v>37.1</v>
      </c>
      <c r="I3" s="11">
        <v>30.4</v>
      </c>
      <c r="J3" s="11">
        <v>33.700000000000003</v>
      </c>
      <c r="K3" s="17">
        <v>7.44</v>
      </c>
      <c r="L3" s="16">
        <v>14.5</v>
      </c>
      <c r="O3" t="s">
        <v>16</v>
      </c>
      <c r="P3">
        <v>40.799999999999997</v>
      </c>
      <c r="Q3">
        <v>33.5</v>
      </c>
      <c r="R3">
        <v>37.1</v>
      </c>
      <c r="S3">
        <v>9.02</v>
      </c>
    </row>
    <row r="4" spans="1:19" x14ac:dyDescent="0.3">
      <c r="A4" t="s">
        <v>17</v>
      </c>
      <c r="B4" s="10">
        <v>36.799999999999997</v>
      </c>
      <c r="C4" s="10">
        <v>27.3</v>
      </c>
      <c r="D4" s="10">
        <v>32</v>
      </c>
      <c r="E4" s="16">
        <v>22.26</v>
      </c>
      <c r="G4" t="s">
        <v>17</v>
      </c>
      <c r="H4" s="11">
        <v>30.8</v>
      </c>
      <c r="I4" s="11">
        <v>23</v>
      </c>
      <c r="J4" s="11">
        <v>26.9</v>
      </c>
      <c r="K4" s="17">
        <v>6.43</v>
      </c>
      <c r="L4" s="16">
        <v>49.4</v>
      </c>
      <c r="O4" t="s">
        <v>17</v>
      </c>
      <c r="P4">
        <v>35.799999999999997</v>
      </c>
      <c r="Q4">
        <v>27.6</v>
      </c>
      <c r="R4">
        <v>31.7</v>
      </c>
      <c r="S4">
        <v>8.9700000000000006</v>
      </c>
    </row>
    <row r="5" spans="1:19" x14ac:dyDescent="0.3">
      <c r="A5" t="s">
        <v>18</v>
      </c>
      <c r="B5" s="10">
        <v>42.4</v>
      </c>
      <c r="C5" s="10">
        <v>31.7</v>
      </c>
      <c r="D5" s="10">
        <v>37.1</v>
      </c>
      <c r="E5" s="16">
        <v>9.32</v>
      </c>
      <c r="G5" t="s">
        <v>18</v>
      </c>
      <c r="H5" s="11">
        <v>39</v>
      </c>
      <c r="I5" s="11">
        <v>28.4</v>
      </c>
      <c r="J5" s="11">
        <v>33.700000000000003</v>
      </c>
      <c r="K5" s="17">
        <v>3.1</v>
      </c>
      <c r="L5" s="16">
        <v>5.2</v>
      </c>
      <c r="O5" t="s">
        <v>18</v>
      </c>
      <c r="P5">
        <v>42.4</v>
      </c>
      <c r="Q5">
        <v>32.700000000000003</v>
      </c>
      <c r="R5">
        <v>37.6</v>
      </c>
      <c r="S5">
        <v>4.5199999999999996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0.70000000000000284</v>
      </c>
      <c r="C13" s="12">
        <f t="shared" si="0"/>
        <v>1.7000000000000028</v>
      </c>
      <c r="D13" s="12">
        <f t="shared" si="0"/>
        <v>1.3000000000000043</v>
      </c>
      <c r="E13" s="18">
        <f t="shared" si="0"/>
        <v>0.42999999999999972</v>
      </c>
      <c r="G13" t="s">
        <v>16</v>
      </c>
      <c r="H13" s="12">
        <f t="shared" ref="H13:L15" si="1">H3-H8</f>
        <v>3</v>
      </c>
      <c r="I13" s="12">
        <f t="shared" si="1"/>
        <v>4.7999999999999972</v>
      </c>
      <c r="J13" s="12">
        <f t="shared" si="1"/>
        <v>3.8000000000000043</v>
      </c>
      <c r="K13" s="18">
        <f t="shared" si="1"/>
        <v>1.6000000000000005</v>
      </c>
      <c r="L13" s="16">
        <f t="shared" si="1"/>
        <v>-1.0999999999999996</v>
      </c>
      <c r="O13" t="s">
        <v>16</v>
      </c>
      <c r="P13" s="12">
        <f t="shared" ref="P13:S15" si="2">P3-P8</f>
        <v>-0.10000000000000142</v>
      </c>
      <c r="Q13" s="12">
        <f t="shared" si="2"/>
        <v>0.60000000000000142</v>
      </c>
      <c r="R13" s="12">
        <f t="shared" si="2"/>
        <v>0.20000000000000284</v>
      </c>
      <c r="S13" s="18">
        <f t="shared" si="2"/>
        <v>0.16999999999999993</v>
      </c>
    </row>
    <row r="14" spans="1:19" x14ac:dyDescent="0.3">
      <c r="A14" t="s">
        <v>17</v>
      </c>
      <c r="B14" s="12">
        <f t="shared" si="0"/>
        <v>-2.9000000000000057</v>
      </c>
      <c r="C14" s="12">
        <f t="shared" si="0"/>
        <v>-2.8000000000000007</v>
      </c>
      <c r="D14" s="12">
        <f t="shared" si="0"/>
        <v>-2.8999999999999986</v>
      </c>
      <c r="E14" s="18">
        <f t="shared" si="0"/>
        <v>6.8600000000000012</v>
      </c>
      <c r="G14" t="s">
        <v>17</v>
      </c>
      <c r="H14" s="12">
        <f t="shared" si="1"/>
        <v>-1.9999999999999964</v>
      </c>
      <c r="I14" s="12">
        <f t="shared" si="1"/>
        <v>-0.69999999999999929</v>
      </c>
      <c r="J14" s="12">
        <f t="shared" si="1"/>
        <v>-1.4000000000000021</v>
      </c>
      <c r="K14" s="18">
        <f t="shared" si="1"/>
        <v>1.08</v>
      </c>
      <c r="L14" s="16">
        <f t="shared" si="1"/>
        <v>21.7</v>
      </c>
      <c r="O14" t="s">
        <v>17</v>
      </c>
      <c r="P14" s="12">
        <f t="shared" si="2"/>
        <v>-4.7000000000000028</v>
      </c>
      <c r="Q14" s="12">
        <f t="shared" si="2"/>
        <v>-4.6999999999999957</v>
      </c>
      <c r="R14" s="12">
        <f t="shared" si="2"/>
        <v>-4.6999999999999993</v>
      </c>
      <c r="S14" s="18">
        <f t="shared" si="2"/>
        <v>0.58999999999999986</v>
      </c>
    </row>
    <row r="15" spans="1:19" x14ac:dyDescent="0.3">
      <c r="A15" t="s">
        <v>18</v>
      </c>
      <c r="B15" s="12">
        <f t="shared" si="0"/>
        <v>1.6000000000000014</v>
      </c>
      <c r="C15" s="12">
        <f t="shared" si="0"/>
        <v>1</v>
      </c>
      <c r="D15" s="12">
        <f t="shared" si="0"/>
        <v>1.3000000000000043</v>
      </c>
      <c r="E15" s="18">
        <f t="shared" si="0"/>
        <v>-1.2099999999999991</v>
      </c>
      <c r="G15" t="s">
        <v>18</v>
      </c>
      <c r="H15" s="12">
        <f t="shared" si="1"/>
        <v>3.7999999999999972</v>
      </c>
      <c r="I15" s="12">
        <f t="shared" si="1"/>
        <v>3.5</v>
      </c>
      <c r="J15" s="12">
        <f t="shared" si="1"/>
        <v>3.6000000000000014</v>
      </c>
      <c r="K15" s="18">
        <f t="shared" si="1"/>
        <v>-1.0299999999999998</v>
      </c>
      <c r="L15" s="16">
        <f t="shared" si="1"/>
        <v>-11.600000000000001</v>
      </c>
      <c r="O15" t="s">
        <v>18</v>
      </c>
      <c r="P15" s="12">
        <f t="shared" si="2"/>
        <v>1.1000000000000014</v>
      </c>
      <c r="Q15" s="12">
        <f t="shared" si="2"/>
        <v>0.60000000000000142</v>
      </c>
      <c r="R15" s="12">
        <f t="shared" si="2"/>
        <v>0.89999999999999858</v>
      </c>
      <c r="S15" s="18">
        <f t="shared" si="2"/>
        <v>-1.9700000000000006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1.7587939698492535E-2</v>
      </c>
      <c r="C18" s="5">
        <f t="shared" si="3"/>
        <v>5.5016181229773559E-2</v>
      </c>
      <c r="D18" s="5">
        <f t="shared" si="3"/>
        <v>3.6827195467422219E-2</v>
      </c>
      <c r="E18" s="5">
        <f t="shared" si="3"/>
        <v>3.0217849613492602E-2</v>
      </c>
      <c r="G18" t="s">
        <v>16</v>
      </c>
      <c r="H18" s="5">
        <f t="shared" ref="H18:L20" si="4">H13/H8</f>
        <v>8.7976539589442806E-2</v>
      </c>
      <c r="I18" s="5">
        <f t="shared" si="4"/>
        <v>0.18749999999999989</v>
      </c>
      <c r="J18" s="5">
        <f t="shared" si="4"/>
        <v>0.12709030100334462</v>
      </c>
      <c r="K18" s="5">
        <f t="shared" si="4"/>
        <v>0.27397260273972612</v>
      </c>
      <c r="L18" s="5">
        <f t="shared" si="4"/>
        <v>-7.0512820512820498E-2</v>
      </c>
      <c r="O18" t="s">
        <v>16</v>
      </c>
      <c r="P18" s="5">
        <f t="shared" ref="P18:S20" si="5">P13/P8</f>
        <v>-2.4449877750611594E-3</v>
      </c>
      <c r="Q18" s="5">
        <f t="shared" si="5"/>
        <v>1.8237082066869345E-2</v>
      </c>
      <c r="R18" s="5">
        <f t="shared" si="5"/>
        <v>5.4200542005420826E-3</v>
      </c>
      <c r="S18" s="5">
        <f t="shared" si="5"/>
        <v>1.9209039548022593E-2</v>
      </c>
    </row>
    <row r="19" spans="1:19" x14ac:dyDescent="0.3">
      <c r="A19" t="s">
        <v>17</v>
      </c>
      <c r="B19" s="5">
        <f t="shared" si="3"/>
        <v>-7.3047858942065627E-2</v>
      </c>
      <c r="C19" s="5">
        <f t="shared" si="3"/>
        <v>-9.3023255813953501E-2</v>
      </c>
      <c r="D19" s="5">
        <f t="shared" si="3"/>
        <v>-8.309455587392546E-2</v>
      </c>
      <c r="E19" s="5">
        <f t="shared" si="3"/>
        <v>0.44545454545454555</v>
      </c>
      <c r="G19" t="s">
        <v>17</v>
      </c>
      <c r="H19" s="5">
        <f t="shared" si="4"/>
        <v>-6.0975609756097456E-2</v>
      </c>
      <c r="I19" s="5">
        <f t="shared" si="4"/>
        <v>-2.9535864978902926E-2</v>
      </c>
      <c r="J19" s="5">
        <f t="shared" si="4"/>
        <v>-4.9469964664311028E-2</v>
      </c>
      <c r="K19" s="5">
        <f t="shared" si="4"/>
        <v>0.20186915887850471</v>
      </c>
      <c r="L19" s="5">
        <f t="shared" si="4"/>
        <v>0.78339350180505418</v>
      </c>
      <c r="O19" t="s">
        <v>17</v>
      </c>
      <c r="P19" s="5">
        <f t="shared" si="5"/>
        <v>-0.11604938271604945</v>
      </c>
      <c r="Q19" s="5">
        <f t="shared" si="5"/>
        <v>-0.14551083591331257</v>
      </c>
      <c r="R19" s="5">
        <f t="shared" si="5"/>
        <v>-0.12912087912087911</v>
      </c>
      <c r="S19" s="5">
        <f t="shared" si="5"/>
        <v>7.0405727923627662E-2</v>
      </c>
    </row>
    <row r="20" spans="1:19" x14ac:dyDescent="0.3">
      <c r="A20" t="s">
        <v>18</v>
      </c>
      <c r="B20" s="5">
        <f t="shared" si="3"/>
        <v>3.9215686274509838E-2</v>
      </c>
      <c r="C20" s="5">
        <f t="shared" si="3"/>
        <v>3.2573289902280131E-2</v>
      </c>
      <c r="D20" s="5">
        <f t="shared" si="3"/>
        <v>3.6312849162011294E-2</v>
      </c>
      <c r="E20" s="5">
        <f t="shared" si="3"/>
        <v>-0.11490978157644816</v>
      </c>
      <c r="G20" t="s">
        <v>18</v>
      </c>
      <c r="H20" s="5">
        <f t="shared" si="4"/>
        <v>0.10795454545454536</v>
      </c>
      <c r="I20" s="5">
        <f t="shared" si="4"/>
        <v>0.14056224899598393</v>
      </c>
      <c r="J20" s="5">
        <f t="shared" si="4"/>
        <v>0.11960132890365453</v>
      </c>
      <c r="K20" s="5">
        <f t="shared" si="4"/>
        <v>-0.24939467312348665</v>
      </c>
      <c r="L20" s="5">
        <f>L15/L10</f>
        <v>-0.69047619047619058</v>
      </c>
      <c r="O20" t="s">
        <v>18</v>
      </c>
      <c r="P20" s="5">
        <f t="shared" si="5"/>
        <v>2.6634382566585992E-2</v>
      </c>
      <c r="Q20" s="5">
        <f t="shared" si="5"/>
        <v>1.8691588785046773E-2</v>
      </c>
      <c r="R20" s="5">
        <f t="shared" si="5"/>
        <v>2.4523160762942739E-2</v>
      </c>
      <c r="S20" s="5">
        <f t="shared" si="5"/>
        <v>-0.30354391371340533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0.15139442231075692</v>
      </c>
      <c r="H21" s="13"/>
      <c r="I21" s="13"/>
      <c r="J21" s="13"/>
      <c r="K21" s="5">
        <f>(SUM(K3:K5)-SUM(K8:K10))/SUM(K8:K10)</f>
        <v>0.10770234986945183</v>
      </c>
      <c r="L21" s="5">
        <f>(SUM(L3:L5)-SUM(L8:L10))/SUM(L8:L10)</f>
        <v>0.14975041597337771</v>
      </c>
      <c r="P21" s="13"/>
      <c r="Q21" s="13"/>
      <c r="R21" s="13"/>
      <c r="S21" s="5">
        <f>(SUM(S3:S5)-SUM(S8:S10))/SUM(S8:S10)</f>
        <v>-5.1011804384485555E-2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33.6</v>
      </c>
      <c r="C3" s="10">
        <v>19.600000000000001</v>
      </c>
      <c r="D3" s="10">
        <v>26.6</v>
      </c>
      <c r="E3" s="16">
        <v>9.5299999999999994</v>
      </c>
      <c r="G3" t="s">
        <v>16</v>
      </c>
      <c r="H3" s="11">
        <v>23.5</v>
      </c>
      <c r="I3" s="11">
        <v>9.6</v>
      </c>
      <c r="J3" s="11">
        <v>16.600000000000001</v>
      </c>
      <c r="K3" s="17">
        <v>5.22</v>
      </c>
      <c r="L3" s="16">
        <v>54.7</v>
      </c>
      <c r="O3" t="s">
        <v>16</v>
      </c>
    </row>
    <row r="4" spans="1:19" x14ac:dyDescent="0.3">
      <c r="A4" t="s">
        <v>17</v>
      </c>
      <c r="B4" s="10">
        <v>39.1</v>
      </c>
      <c r="C4" s="10">
        <v>26.1</v>
      </c>
      <c r="D4" s="10">
        <v>32.6</v>
      </c>
      <c r="E4" s="16">
        <v>18.48</v>
      </c>
      <c r="G4" t="s">
        <v>17</v>
      </c>
      <c r="H4" s="11">
        <v>28.4</v>
      </c>
      <c r="I4" s="11">
        <v>17.8</v>
      </c>
      <c r="J4" s="11">
        <v>23.1</v>
      </c>
      <c r="K4" s="17">
        <v>7.75</v>
      </c>
      <c r="L4" s="16">
        <v>45.2</v>
      </c>
      <c r="O4" t="s">
        <v>17</v>
      </c>
    </row>
    <row r="5" spans="1:19" x14ac:dyDescent="0.3">
      <c r="A5" t="s">
        <v>18</v>
      </c>
      <c r="B5" s="10">
        <v>41.9</v>
      </c>
      <c r="C5" s="10">
        <v>31.6</v>
      </c>
      <c r="D5" s="10">
        <v>36.700000000000003</v>
      </c>
      <c r="E5" s="16">
        <v>20.23</v>
      </c>
      <c r="G5" t="s">
        <v>18</v>
      </c>
      <c r="H5" s="11">
        <v>30.7</v>
      </c>
      <c r="I5" s="11">
        <v>16.399999999999999</v>
      </c>
      <c r="J5" s="11">
        <v>23.6</v>
      </c>
      <c r="K5" s="17">
        <v>5.0999999999999996</v>
      </c>
      <c r="L5" s="16">
        <v>86.3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-6.1999999999999957</v>
      </c>
      <c r="C13" s="12">
        <f t="shared" si="0"/>
        <v>-11.299999999999997</v>
      </c>
      <c r="D13" s="12">
        <f t="shared" si="0"/>
        <v>-8.6999999999999957</v>
      </c>
      <c r="E13" s="18">
        <f t="shared" si="0"/>
        <v>-4.7000000000000011</v>
      </c>
      <c r="G13" t="s">
        <v>16</v>
      </c>
      <c r="H13" s="12">
        <f t="shared" ref="H13:L15" si="1">H3-H8</f>
        <v>-10.600000000000001</v>
      </c>
      <c r="I13" s="12">
        <f t="shared" si="1"/>
        <v>-16</v>
      </c>
      <c r="J13" s="12">
        <f t="shared" si="1"/>
        <v>-13.299999999999997</v>
      </c>
      <c r="K13" s="18">
        <f t="shared" si="1"/>
        <v>-0.62000000000000011</v>
      </c>
      <c r="L13" s="16">
        <f t="shared" si="1"/>
        <v>39.1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-0.60000000000000142</v>
      </c>
      <c r="C14" s="12">
        <f t="shared" si="0"/>
        <v>-4</v>
      </c>
      <c r="D14" s="12">
        <f t="shared" si="0"/>
        <v>-2.2999999999999972</v>
      </c>
      <c r="E14" s="18">
        <f t="shared" si="0"/>
        <v>3.08</v>
      </c>
      <c r="G14" t="s">
        <v>17</v>
      </c>
      <c r="H14" s="12">
        <f t="shared" si="1"/>
        <v>-4.3999999999999986</v>
      </c>
      <c r="I14" s="12">
        <f t="shared" si="1"/>
        <v>-5.8999999999999986</v>
      </c>
      <c r="J14" s="12">
        <f t="shared" si="1"/>
        <v>-5.1999999999999993</v>
      </c>
      <c r="K14" s="18">
        <f t="shared" si="1"/>
        <v>2.4000000000000004</v>
      </c>
      <c r="L14" s="16">
        <f t="shared" si="1"/>
        <v>17.500000000000004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1.1000000000000014</v>
      </c>
      <c r="C15" s="12">
        <f t="shared" si="0"/>
        <v>0.90000000000000213</v>
      </c>
      <c r="D15" s="12">
        <f t="shared" si="0"/>
        <v>0.90000000000000568</v>
      </c>
      <c r="E15" s="18">
        <f t="shared" si="0"/>
        <v>9.7000000000000011</v>
      </c>
      <c r="G15" t="s">
        <v>18</v>
      </c>
      <c r="H15" s="12">
        <f t="shared" si="1"/>
        <v>-4.5000000000000036</v>
      </c>
      <c r="I15" s="12">
        <f t="shared" si="1"/>
        <v>-8.5</v>
      </c>
      <c r="J15" s="12">
        <f t="shared" si="1"/>
        <v>-6.5</v>
      </c>
      <c r="K15" s="18">
        <f t="shared" si="1"/>
        <v>0.96999999999999975</v>
      </c>
      <c r="L15" s="16">
        <f t="shared" si="1"/>
        <v>69.5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-0.15577889447236171</v>
      </c>
      <c r="C18" s="5">
        <f t="shared" si="3"/>
        <v>-0.36569579288025883</v>
      </c>
      <c r="D18" s="5">
        <f t="shared" si="3"/>
        <v>-0.24645892351274779</v>
      </c>
      <c r="E18" s="5">
        <f t="shared" si="3"/>
        <v>-0.33028812368236127</v>
      </c>
      <c r="G18" t="s">
        <v>16</v>
      </c>
      <c r="H18" s="5">
        <f t="shared" ref="H18:L20" si="4">H13/H8</f>
        <v>-0.31085043988269795</v>
      </c>
      <c r="I18" s="5">
        <f t="shared" si="4"/>
        <v>-0.625</v>
      </c>
      <c r="J18" s="5">
        <f t="shared" si="4"/>
        <v>-0.44481605351170561</v>
      </c>
      <c r="K18" s="5">
        <f t="shared" si="4"/>
        <v>-0.10616438356164386</v>
      </c>
      <c r="L18" s="5">
        <f t="shared" si="4"/>
        <v>2.5064102564102564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-1.5113350125944619E-2</v>
      </c>
      <c r="C19" s="5">
        <f t="shared" si="3"/>
        <v>-0.13289036544850497</v>
      </c>
      <c r="D19" s="5">
        <f t="shared" si="3"/>
        <v>-6.5902578796561528E-2</v>
      </c>
      <c r="E19" s="5">
        <f t="shared" si="3"/>
        <v>0.2</v>
      </c>
      <c r="G19" t="s">
        <v>17</v>
      </c>
      <c r="H19" s="5">
        <f t="shared" si="4"/>
        <v>-0.13414634146341461</v>
      </c>
      <c r="I19" s="5">
        <f t="shared" si="4"/>
        <v>-0.24894514767932485</v>
      </c>
      <c r="J19" s="5">
        <f t="shared" si="4"/>
        <v>-0.18374558303886923</v>
      </c>
      <c r="K19" s="5">
        <f t="shared" si="4"/>
        <v>0.4485981308411216</v>
      </c>
      <c r="L19" s="5">
        <f t="shared" si="4"/>
        <v>0.63176895306859215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2.6960784313725526E-2</v>
      </c>
      <c r="C20" s="5">
        <f t="shared" si="3"/>
        <v>2.9315960912052186E-2</v>
      </c>
      <c r="D20" s="5">
        <f t="shared" si="3"/>
        <v>2.5139664804469435E-2</v>
      </c>
      <c r="E20" s="5">
        <f t="shared" si="3"/>
        <v>0.92117758784425463</v>
      </c>
      <c r="G20" t="s">
        <v>18</v>
      </c>
      <c r="H20" s="5">
        <f t="shared" si="4"/>
        <v>-0.12784090909090917</v>
      </c>
      <c r="I20" s="5">
        <f t="shared" si="4"/>
        <v>-0.34136546184738958</v>
      </c>
      <c r="J20" s="5">
        <f t="shared" si="4"/>
        <v>-0.2159468438538206</v>
      </c>
      <c r="K20" s="5">
        <f t="shared" si="4"/>
        <v>0.23486682808716702</v>
      </c>
      <c r="L20" s="5">
        <f>L15/L10</f>
        <v>4.1369047619047619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0.20119521912350574</v>
      </c>
      <c r="H21" s="13"/>
      <c r="I21" s="13"/>
      <c r="J21" s="13"/>
      <c r="K21" s="5">
        <f>(SUM(K3:K5)-SUM(K8:K10))/SUM(K8:K10)</f>
        <v>0.17950391644908617</v>
      </c>
      <c r="L21" s="5">
        <f>(SUM(L3:L5)-SUM(L8:L10))/SUM(L8:L10)</f>
        <v>2.0981697171381031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100-000000000000}">
  <dimension ref="A1:S115"/>
  <sheetViews>
    <sheetView workbookViewId="0">
      <selection activeCell="O1" sqref="O1:S21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40.9</v>
      </c>
      <c r="C3" s="10">
        <v>30.7</v>
      </c>
      <c r="D3" s="10">
        <v>35.799999999999997</v>
      </c>
      <c r="E3" s="16">
        <v>10.69</v>
      </c>
      <c r="G3" t="s">
        <v>31</v>
      </c>
      <c r="H3" s="11">
        <v>39.799999999999997</v>
      </c>
      <c r="I3" s="11">
        <v>26.3</v>
      </c>
      <c r="J3" s="11">
        <v>33</v>
      </c>
      <c r="K3" s="17">
        <v>2.8</v>
      </c>
      <c r="L3" s="16">
        <v>14.7</v>
      </c>
      <c r="O3" t="s">
        <v>31</v>
      </c>
      <c r="P3" s="11">
        <v>39.700000000000003</v>
      </c>
      <c r="Q3" s="11">
        <v>29.8</v>
      </c>
      <c r="R3" s="11">
        <v>34.799999999999997</v>
      </c>
      <c r="S3" s="17">
        <v>6.28</v>
      </c>
    </row>
    <row r="4" spans="1:19" x14ac:dyDescent="0.3">
      <c r="A4" t="s">
        <v>32</v>
      </c>
      <c r="B4" s="10">
        <v>50.2</v>
      </c>
      <c r="C4" s="10">
        <v>37.200000000000003</v>
      </c>
      <c r="D4" s="10">
        <v>43.7</v>
      </c>
      <c r="E4" s="16">
        <v>7.98</v>
      </c>
      <c r="G4" t="s">
        <v>32</v>
      </c>
      <c r="H4" s="11">
        <v>51.1</v>
      </c>
      <c r="I4" s="11">
        <v>32.4</v>
      </c>
      <c r="J4" s="11">
        <v>41.8</v>
      </c>
      <c r="K4" s="17">
        <v>1.68</v>
      </c>
      <c r="L4" s="16">
        <v>0</v>
      </c>
      <c r="O4" t="s">
        <v>32</v>
      </c>
      <c r="P4" s="11">
        <v>48.4</v>
      </c>
      <c r="Q4" s="11">
        <v>37.700000000000003</v>
      </c>
      <c r="R4" s="11">
        <v>43</v>
      </c>
      <c r="S4" s="17">
        <v>2.5</v>
      </c>
    </row>
    <row r="5" spans="1:19" x14ac:dyDescent="0.3">
      <c r="A5" t="s">
        <v>33</v>
      </c>
      <c r="B5" s="10">
        <v>51.2</v>
      </c>
      <c r="C5" s="10">
        <v>40.799999999999997</v>
      </c>
      <c r="D5" s="10">
        <v>46</v>
      </c>
      <c r="E5" s="16">
        <v>19.23</v>
      </c>
      <c r="G5" t="s">
        <v>33</v>
      </c>
      <c r="H5" s="11">
        <v>48.9</v>
      </c>
      <c r="I5" s="11">
        <v>40.5</v>
      </c>
      <c r="J5" s="11">
        <v>44.7</v>
      </c>
      <c r="K5" s="17">
        <v>5.73</v>
      </c>
      <c r="L5" s="16">
        <v>0</v>
      </c>
      <c r="O5" t="s">
        <v>33</v>
      </c>
      <c r="P5" s="11">
        <v>48.4</v>
      </c>
      <c r="Q5" s="11">
        <v>41.1</v>
      </c>
      <c r="R5" s="11">
        <v>44.7</v>
      </c>
      <c r="S5" s="17">
        <v>6.48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-2.8000000000000043</v>
      </c>
      <c r="C13" s="12">
        <f t="shared" si="0"/>
        <v>-1.1999999999999993</v>
      </c>
      <c r="D13" s="12">
        <f t="shared" si="0"/>
        <v>-2</v>
      </c>
      <c r="E13" s="18">
        <f t="shared" si="0"/>
        <v>-0.20000000000000107</v>
      </c>
      <c r="G13" t="s">
        <v>31</v>
      </c>
      <c r="H13" s="12">
        <f t="shared" ref="H13:L15" si="1">H3-H8</f>
        <v>0.19999999999999574</v>
      </c>
      <c r="I13" s="12">
        <f t="shared" si="1"/>
        <v>-1.5999999999999979</v>
      </c>
      <c r="J13" s="12">
        <f t="shared" si="1"/>
        <v>-0.79999999999999716</v>
      </c>
      <c r="K13" s="18">
        <f t="shared" si="1"/>
        <v>-0.98</v>
      </c>
      <c r="L13" s="16">
        <f t="shared" si="1"/>
        <v>3.0999999999999996</v>
      </c>
      <c r="O13" t="s">
        <v>31</v>
      </c>
      <c r="P13" s="12">
        <f t="shared" ref="P13:S15" si="2">P3-P8</f>
        <v>-3.3999999999999986</v>
      </c>
      <c r="Q13" s="12">
        <f t="shared" si="2"/>
        <v>-3.0999999999999979</v>
      </c>
      <c r="R13" s="12">
        <f t="shared" si="2"/>
        <v>-3.1000000000000014</v>
      </c>
      <c r="S13" s="18">
        <f t="shared" si="2"/>
        <v>0.12999999999999989</v>
      </c>
    </row>
    <row r="14" spans="1:19" x14ac:dyDescent="0.3">
      <c r="A14" t="s">
        <v>32</v>
      </c>
      <c r="B14" s="12">
        <f t="shared" si="0"/>
        <v>0.80000000000000426</v>
      </c>
      <c r="C14" s="12">
        <f t="shared" si="0"/>
        <v>1.7000000000000028</v>
      </c>
      <c r="D14" s="12">
        <f t="shared" si="0"/>
        <v>1.2000000000000028</v>
      </c>
      <c r="E14" s="18">
        <f t="shared" si="0"/>
        <v>-1.4000000000000004</v>
      </c>
      <c r="G14" t="s">
        <v>32</v>
      </c>
      <c r="H14" s="12">
        <f t="shared" si="1"/>
        <v>2.7000000000000028</v>
      </c>
      <c r="I14" s="12">
        <f t="shared" si="1"/>
        <v>-0.89999999999999858</v>
      </c>
      <c r="J14" s="12">
        <f t="shared" si="1"/>
        <v>1</v>
      </c>
      <c r="K14" s="18">
        <f t="shared" si="1"/>
        <v>-1.26</v>
      </c>
      <c r="L14" s="16">
        <f t="shared" si="1"/>
        <v>-1.1000000000000001</v>
      </c>
      <c r="O14" t="s">
        <v>32</v>
      </c>
      <c r="P14" s="12">
        <f t="shared" si="2"/>
        <v>0.19999999999999574</v>
      </c>
      <c r="Q14" s="12">
        <f t="shared" si="2"/>
        <v>0.90000000000000568</v>
      </c>
      <c r="R14" s="12">
        <f t="shared" si="2"/>
        <v>0.5</v>
      </c>
      <c r="S14" s="18">
        <f t="shared" si="2"/>
        <v>-1.8499999999999996</v>
      </c>
    </row>
    <row r="15" spans="1:19" x14ac:dyDescent="0.3">
      <c r="A15" t="s">
        <v>33</v>
      </c>
      <c r="B15" s="12">
        <f t="shared" si="0"/>
        <v>-4.6999999999999957</v>
      </c>
      <c r="C15" s="12">
        <f t="shared" si="0"/>
        <v>-0.60000000000000142</v>
      </c>
      <c r="D15" s="12">
        <f t="shared" si="0"/>
        <v>-2.6000000000000014</v>
      </c>
      <c r="E15" s="18">
        <f t="shared" si="0"/>
        <v>11.030000000000001</v>
      </c>
      <c r="G15" t="s">
        <v>33</v>
      </c>
      <c r="H15" s="12">
        <f t="shared" si="1"/>
        <v>-7.7000000000000028</v>
      </c>
      <c r="I15" s="12">
        <f t="shared" si="1"/>
        <v>-0.10000000000000142</v>
      </c>
      <c r="J15" s="12">
        <f t="shared" si="1"/>
        <v>-3.8999999999999986</v>
      </c>
      <c r="K15" s="18">
        <f t="shared" si="1"/>
        <v>2.3300000000000005</v>
      </c>
      <c r="L15" s="16">
        <f t="shared" si="1"/>
        <v>0</v>
      </c>
      <c r="O15" t="s">
        <v>33</v>
      </c>
      <c r="P15" s="12">
        <f t="shared" si="2"/>
        <v>-4.7000000000000028</v>
      </c>
      <c r="Q15" s="12">
        <f t="shared" si="2"/>
        <v>-1.2999999999999972</v>
      </c>
      <c r="R15" s="12">
        <f t="shared" si="2"/>
        <v>-3.0999999999999943</v>
      </c>
      <c r="S15" s="18">
        <f t="shared" si="2"/>
        <v>2.25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-6.4073226544622525E-2</v>
      </c>
      <c r="C18" s="5">
        <f t="shared" si="3"/>
        <v>-3.761755485893415E-2</v>
      </c>
      <c r="D18" s="5">
        <f t="shared" si="3"/>
        <v>-5.2910052910052914E-2</v>
      </c>
      <c r="E18" s="5">
        <f t="shared" si="3"/>
        <v>-1.8365472910927553E-2</v>
      </c>
      <c r="G18" t="s">
        <v>31</v>
      </c>
      <c r="H18" s="5">
        <f t="shared" ref="H18:L20" si="4">H13/H8</f>
        <v>5.0505050505049425E-3</v>
      </c>
      <c r="I18" s="5">
        <f t="shared" si="4"/>
        <v>-5.7347670250895981E-2</v>
      </c>
      <c r="J18" s="5">
        <f t="shared" si="4"/>
        <v>-2.3668639053254354E-2</v>
      </c>
      <c r="K18" s="5">
        <f t="shared" si="4"/>
        <v>-0.25925925925925924</v>
      </c>
      <c r="L18" s="5">
        <f t="shared" si="4"/>
        <v>0.26724137931034481</v>
      </c>
      <c r="O18" t="s">
        <v>31</v>
      </c>
      <c r="P18" s="5">
        <f t="shared" ref="P18:S20" si="5">P13/P8</f>
        <v>-7.8886310904872359E-2</v>
      </c>
      <c r="Q18" s="5">
        <f t="shared" si="5"/>
        <v>-9.4224924012157998E-2</v>
      </c>
      <c r="R18" s="5">
        <f t="shared" si="5"/>
        <v>-8.1794195250659674E-2</v>
      </c>
      <c r="S18" s="5">
        <f t="shared" si="5"/>
        <v>2.1138211382113803E-2</v>
      </c>
    </row>
    <row r="19" spans="1:19" x14ac:dyDescent="0.3">
      <c r="A19" t="s">
        <v>32</v>
      </c>
      <c r="B19" s="5">
        <f t="shared" si="3"/>
        <v>1.6194331983805755E-2</v>
      </c>
      <c r="C19" s="5">
        <f t="shared" si="3"/>
        <v>4.7887323943662054E-2</v>
      </c>
      <c r="D19" s="5">
        <f t="shared" si="3"/>
        <v>2.8235294117647126E-2</v>
      </c>
      <c r="E19" s="5">
        <f t="shared" si="3"/>
        <v>-0.1492537313432836</v>
      </c>
      <c r="G19" t="s">
        <v>32</v>
      </c>
      <c r="H19" s="5">
        <f t="shared" si="4"/>
        <v>5.5785123966942206E-2</v>
      </c>
      <c r="I19" s="5">
        <f t="shared" si="4"/>
        <v>-2.7027027027026987E-2</v>
      </c>
      <c r="J19" s="5">
        <f t="shared" si="4"/>
        <v>2.4509803921568631E-2</v>
      </c>
      <c r="K19" s="5">
        <f t="shared" si="4"/>
        <v>-0.4285714285714286</v>
      </c>
      <c r="L19" s="5">
        <f t="shared" si="4"/>
        <v>-1</v>
      </c>
      <c r="O19" t="s">
        <v>32</v>
      </c>
      <c r="P19" s="5">
        <f t="shared" si="5"/>
        <v>4.1493775933609074E-3</v>
      </c>
      <c r="Q19" s="5">
        <f t="shared" si="5"/>
        <v>2.4456521739130592E-2</v>
      </c>
      <c r="R19" s="5">
        <f t="shared" si="5"/>
        <v>1.1764705882352941E-2</v>
      </c>
      <c r="S19" s="5">
        <f t="shared" si="5"/>
        <v>-0.42528735632183906</v>
      </c>
    </row>
    <row r="20" spans="1:19" x14ac:dyDescent="0.3">
      <c r="A20" t="s">
        <v>33</v>
      </c>
      <c r="B20" s="5">
        <f t="shared" si="3"/>
        <v>-8.4078711985688656E-2</v>
      </c>
      <c r="C20" s="5">
        <f t="shared" si="3"/>
        <v>-1.4492753623188441E-2</v>
      </c>
      <c r="D20" s="5">
        <f t="shared" si="3"/>
        <v>-5.3497942386831303E-2</v>
      </c>
      <c r="E20" s="5">
        <f t="shared" si="3"/>
        <v>1.3451219512195125</v>
      </c>
      <c r="G20" t="s">
        <v>33</v>
      </c>
      <c r="H20" s="5">
        <f t="shared" si="4"/>
        <v>-0.13604240282685517</v>
      </c>
      <c r="I20" s="5">
        <f t="shared" si="4"/>
        <v>-2.4630541871921529E-3</v>
      </c>
      <c r="J20" s="5">
        <f t="shared" si="4"/>
        <v>-8.0246913580246881E-2</v>
      </c>
      <c r="K20" s="5">
        <f t="shared" si="4"/>
        <v>0.68529411764705894</v>
      </c>
      <c r="L20" s="5"/>
      <c r="O20" t="s">
        <v>33</v>
      </c>
      <c r="P20" s="5">
        <f t="shared" si="5"/>
        <v>-8.8512241054613985E-2</v>
      </c>
      <c r="Q20" s="5">
        <f t="shared" si="5"/>
        <v>-3.06603773584905E-2</v>
      </c>
      <c r="R20" s="5">
        <f t="shared" si="5"/>
        <v>-6.485355648535554E-2</v>
      </c>
      <c r="S20" s="5">
        <f t="shared" si="5"/>
        <v>0.53191489361702127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0.33122585177379704</v>
      </c>
      <c r="H21" s="13"/>
      <c r="I21" s="13"/>
      <c r="J21" s="13"/>
      <c r="K21" s="5">
        <f>(SUM(K3:K5)-SUM(K8:K10))/SUM(K8:K10)</f>
        <v>8.8932806324112292E-3</v>
      </c>
      <c r="L21" s="5">
        <f>(SUM(L3:L5)-SUM(L8:L10))/SUM(L8:L10)</f>
        <v>0.15748031496062992</v>
      </c>
      <c r="P21" s="13"/>
      <c r="Q21" s="13"/>
      <c r="R21" s="13"/>
      <c r="S21" s="5">
        <f>(SUM(S3:S5)-SUM(S8:S10))/SUM(S8:S10)</f>
        <v>3.5980991174473939E-2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200-000000000000}">
  <dimension ref="A1:S20"/>
  <sheetViews>
    <sheetView workbookViewId="0">
      <selection activeCell="O1" sqref="O1:S1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58.1</v>
      </c>
      <c r="C3" s="10">
        <v>47.4</v>
      </c>
      <c r="D3" s="10">
        <v>52.7</v>
      </c>
      <c r="E3" s="16">
        <v>9.85</v>
      </c>
      <c r="G3" t="s">
        <v>36</v>
      </c>
      <c r="H3" s="11">
        <v>57.5</v>
      </c>
      <c r="I3" s="11">
        <v>45.8</v>
      </c>
      <c r="J3" s="11">
        <v>51.6</v>
      </c>
      <c r="K3" s="17">
        <v>6.69</v>
      </c>
      <c r="L3" s="16">
        <v>0</v>
      </c>
      <c r="O3" t="s">
        <v>36</v>
      </c>
      <c r="P3">
        <v>55</v>
      </c>
      <c r="Q3">
        <v>46</v>
      </c>
      <c r="R3">
        <v>50.5</v>
      </c>
      <c r="S3">
        <v>4.47</v>
      </c>
    </row>
    <row r="4" spans="1:19" x14ac:dyDescent="0.3">
      <c r="A4" t="s">
        <v>37</v>
      </c>
      <c r="B4" s="10">
        <v>63.2</v>
      </c>
      <c r="C4" s="10">
        <v>51.9</v>
      </c>
      <c r="D4" s="10">
        <v>57.5</v>
      </c>
      <c r="E4" s="16">
        <v>9.06</v>
      </c>
      <c r="G4" t="s">
        <v>37</v>
      </c>
      <c r="H4" s="11">
        <v>61.3</v>
      </c>
      <c r="I4" s="11">
        <v>48.5</v>
      </c>
      <c r="J4" s="11">
        <v>54.9</v>
      </c>
      <c r="K4" s="17">
        <v>5.37</v>
      </c>
      <c r="L4" s="16">
        <v>0</v>
      </c>
      <c r="O4" t="s">
        <v>37</v>
      </c>
      <c r="P4">
        <v>57.1</v>
      </c>
      <c r="Q4">
        <v>49.9</v>
      </c>
      <c r="R4">
        <v>53.5</v>
      </c>
      <c r="S4">
        <v>3.92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-2.6999999999999957</v>
      </c>
      <c r="C11" s="12">
        <f t="shared" si="0"/>
        <v>0.10000000000000142</v>
      </c>
      <c r="D11" s="12">
        <f t="shared" si="0"/>
        <v>-1.3999999999999986</v>
      </c>
      <c r="E11" s="18">
        <f t="shared" si="0"/>
        <v>3.25</v>
      </c>
      <c r="G11" t="s">
        <v>36</v>
      </c>
      <c r="H11" s="12">
        <f t="shared" ref="H11:L12" si="1">H3-H7</f>
        <v>-4.7000000000000028</v>
      </c>
      <c r="I11" s="12">
        <f t="shared" si="1"/>
        <v>-1.1000000000000014</v>
      </c>
      <c r="J11" s="12">
        <f t="shared" si="1"/>
        <v>-3</v>
      </c>
      <c r="K11" s="18">
        <f t="shared" si="1"/>
        <v>3.45</v>
      </c>
      <c r="L11" s="16">
        <f t="shared" si="1"/>
        <v>0</v>
      </c>
      <c r="O11" t="s">
        <v>36</v>
      </c>
      <c r="P11" s="12">
        <f t="shared" ref="P11:S12" si="2">P3-P7</f>
        <v>-2.7999999999999972</v>
      </c>
      <c r="Q11" s="12">
        <f t="shared" si="2"/>
        <v>-1.7999999999999972</v>
      </c>
      <c r="R11" s="12">
        <f t="shared" si="2"/>
        <v>-2.2999999999999972</v>
      </c>
      <c r="S11" s="18">
        <f t="shared" si="2"/>
        <v>1.5799999999999996</v>
      </c>
    </row>
    <row r="12" spans="1:19" x14ac:dyDescent="0.3">
      <c r="A12" t="s">
        <v>37</v>
      </c>
      <c r="B12" s="12">
        <f t="shared" si="0"/>
        <v>-0.69999999999999574</v>
      </c>
      <c r="C12" s="12">
        <f t="shared" si="0"/>
        <v>0.5</v>
      </c>
      <c r="D12" s="12">
        <f t="shared" si="0"/>
        <v>-0.20000000000000284</v>
      </c>
      <c r="E12" s="18">
        <f t="shared" si="0"/>
        <v>2.4900000000000002</v>
      </c>
      <c r="G12" t="s">
        <v>37</v>
      </c>
      <c r="H12" s="12">
        <f t="shared" si="1"/>
        <v>-2.6000000000000014</v>
      </c>
      <c r="I12" s="12">
        <f t="shared" si="1"/>
        <v>-1.3999999999999986</v>
      </c>
      <c r="J12" s="12">
        <f t="shared" si="1"/>
        <v>-2</v>
      </c>
      <c r="K12" s="18">
        <f t="shared" si="1"/>
        <v>0.77000000000000046</v>
      </c>
      <c r="L12" s="16">
        <f t="shared" si="1"/>
        <v>0</v>
      </c>
      <c r="O12" t="s">
        <v>37</v>
      </c>
      <c r="P12" s="12">
        <f t="shared" si="2"/>
        <v>-3.2999999999999972</v>
      </c>
      <c r="Q12" s="12">
        <f t="shared" si="2"/>
        <v>-2</v>
      </c>
      <c r="R12" s="12">
        <f t="shared" si="2"/>
        <v>-2.7000000000000028</v>
      </c>
      <c r="S12" s="18">
        <f t="shared" si="2"/>
        <v>-0.20000000000000018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-4.4407894736842035E-2</v>
      </c>
      <c r="C15" s="5">
        <f t="shared" si="3"/>
        <v>2.1141649048626093E-3</v>
      </c>
      <c r="D15" s="5">
        <f t="shared" si="3"/>
        <v>-2.5878003696857645E-2</v>
      </c>
      <c r="E15" s="5">
        <f t="shared" si="3"/>
        <v>0.49242424242424243</v>
      </c>
      <c r="G15" t="s">
        <v>36</v>
      </c>
      <c r="H15" s="5">
        <f t="shared" ref="H15:L16" si="4">H11/H7</f>
        <v>-7.5562700964630261E-2</v>
      </c>
      <c r="I15" s="5">
        <f t="shared" si="4"/>
        <v>-2.3454157782516024E-2</v>
      </c>
      <c r="J15" s="5">
        <f t="shared" si="4"/>
        <v>-5.4945054945054944E-2</v>
      </c>
      <c r="K15" s="5">
        <f t="shared" si="4"/>
        <v>1.0648148148148149</v>
      </c>
      <c r="L15" s="5" t="e">
        <f t="shared" si="4"/>
        <v>#DIV/0!</v>
      </c>
      <c r="O15" t="s">
        <v>36</v>
      </c>
      <c r="P15" s="5">
        <f t="shared" ref="P15:S16" si="5">P11/P7</f>
        <v>-4.8442906574394415E-2</v>
      </c>
      <c r="Q15" s="5">
        <f t="shared" si="5"/>
        <v>-3.7656903765690322E-2</v>
      </c>
      <c r="R15" s="5">
        <f t="shared" si="5"/>
        <v>-4.3560606060606008E-2</v>
      </c>
      <c r="S15" s="5">
        <f t="shared" si="5"/>
        <v>0.54671280276816592</v>
      </c>
    </row>
    <row r="16" spans="1:19" x14ac:dyDescent="0.3">
      <c r="A16" t="s">
        <v>37</v>
      </c>
      <c r="B16" s="5">
        <f t="shared" si="3"/>
        <v>-1.095461658841934E-2</v>
      </c>
      <c r="C16" s="5">
        <f t="shared" si="3"/>
        <v>9.727626459143969E-3</v>
      </c>
      <c r="D16" s="5">
        <f t="shared" si="3"/>
        <v>-3.4662045060659071E-3</v>
      </c>
      <c r="E16" s="5">
        <f t="shared" si="3"/>
        <v>0.37899543378995437</v>
      </c>
      <c r="G16" t="s">
        <v>37</v>
      </c>
      <c r="H16" s="5">
        <f t="shared" si="4"/>
        <v>-4.0688575899843531E-2</v>
      </c>
      <c r="I16" s="5">
        <f t="shared" si="4"/>
        <v>-2.805611222444887E-2</v>
      </c>
      <c r="J16" s="5">
        <f t="shared" si="4"/>
        <v>-3.5149384885764502E-2</v>
      </c>
      <c r="K16" s="5">
        <f t="shared" si="4"/>
        <v>0.1673913043478262</v>
      </c>
      <c r="L16" s="5" t="e">
        <f t="shared" si="4"/>
        <v>#DIV/0!</v>
      </c>
      <c r="O16" t="s">
        <v>37</v>
      </c>
      <c r="P16" s="5">
        <f t="shared" si="5"/>
        <v>-5.4635761589403926E-2</v>
      </c>
      <c r="Q16" s="5">
        <f t="shared" si="5"/>
        <v>-3.8535645472061661E-2</v>
      </c>
      <c r="R16" s="5">
        <f t="shared" si="5"/>
        <v>-4.8042704626334566E-2</v>
      </c>
      <c r="S16" s="5">
        <f t="shared" si="5"/>
        <v>-4.854368932038839E-2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0.43583902809415342</v>
      </c>
      <c r="H17" s="13"/>
      <c r="I17" s="13"/>
      <c r="J17" s="13"/>
      <c r="K17" s="5">
        <f>(SUM(K3:K4)-SUM(K7:K8))/SUM(K7:K8)</f>
        <v>0.53826530612244905</v>
      </c>
      <c r="L17" s="5" t="e">
        <f>(SUM(L3:L4)-SUM(L7:L8))/SUM(L7:L8)</f>
        <v>#DIV/0!</v>
      </c>
      <c r="P17" s="13"/>
      <c r="Q17" s="13"/>
      <c r="R17" s="13"/>
      <c r="S17" s="5">
        <f>(SUM(S3:S4)-SUM(S7:S8))/SUM(S7:S8)</f>
        <v>0.19686162624821696</v>
      </c>
    </row>
    <row r="19" spans="1:19" x14ac:dyDescent="0.3">
      <c r="A19" t="s">
        <v>36</v>
      </c>
      <c r="B19" s="10"/>
      <c r="G19" t="s">
        <v>36</v>
      </c>
      <c r="H19" s="11"/>
    </row>
    <row r="20" spans="1:19" x14ac:dyDescent="0.3">
      <c r="A20" t="s">
        <v>37</v>
      </c>
      <c r="B20" s="10"/>
      <c r="G20" t="s">
        <v>37</v>
      </c>
      <c r="H20" s="11"/>
    </row>
  </sheetData>
  <pageMargins left="0.7" right="0.7" top="0.75" bottom="0.75" header="0.3" footer="0.3"/>
  <pageSetup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300-000000000000}">
  <dimension ref="A1:S25"/>
  <sheetViews>
    <sheetView topLeftCell="F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62.3</v>
      </c>
      <c r="C3" s="2">
        <v>52.6</v>
      </c>
      <c r="D3" s="2">
        <v>57.5</v>
      </c>
      <c r="E3" s="2">
        <v>5.68</v>
      </c>
      <c r="G3" t="s">
        <v>6</v>
      </c>
      <c r="H3" s="4">
        <v>61.1</v>
      </c>
      <c r="I3" s="4">
        <v>48.1</v>
      </c>
      <c r="J3" s="4">
        <v>54.6</v>
      </c>
      <c r="K3" s="4">
        <v>7.59</v>
      </c>
      <c r="L3" s="4">
        <v>0</v>
      </c>
      <c r="O3" t="s">
        <v>6</v>
      </c>
      <c r="P3" s="4">
        <v>59.8</v>
      </c>
      <c r="Q3" s="4">
        <v>51.3</v>
      </c>
      <c r="R3" s="4">
        <v>55.5</v>
      </c>
      <c r="S3" s="4">
        <v>6.26</v>
      </c>
    </row>
    <row r="4" spans="1:19" x14ac:dyDescent="0.3">
      <c r="A4" t="s">
        <v>7</v>
      </c>
      <c r="B4" s="2">
        <v>58.1</v>
      </c>
      <c r="C4" s="2">
        <v>48.5</v>
      </c>
      <c r="D4" s="2">
        <v>53.3</v>
      </c>
      <c r="E4" s="2">
        <v>14.43</v>
      </c>
      <c r="G4" t="s">
        <v>7</v>
      </c>
      <c r="H4" s="4">
        <v>53.7</v>
      </c>
      <c r="I4" s="4">
        <v>45.5</v>
      </c>
      <c r="J4" s="4">
        <v>49.6</v>
      </c>
      <c r="K4" s="4">
        <v>11.02</v>
      </c>
      <c r="L4" s="4">
        <v>0</v>
      </c>
      <c r="O4" t="s">
        <v>7</v>
      </c>
      <c r="P4" s="4">
        <v>55.9</v>
      </c>
      <c r="Q4" s="4">
        <v>48</v>
      </c>
      <c r="R4" s="4">
        <v>52</v>
      </c>
      <c r="S4" s="4">
        <v>16.57</v>
      </c>
    </row>
    <row r="5" spans="1:19" x14ac:dyDescent="0.3">
      <c r="A5" t="s">
        <v>8</v>
      </c>
      <c r="B5" s="2">
        <v>48.6</v>
      </c>
      <c r="C5" s="2">
        <v>37.4</v>
      </c>
      <c r="D5" s="2">
        <v>43</v>
      </c>
      <c r="E5" s="2">
        <v>8.59</v>
      </c>
      <c r="G5" t="s">
        <v>8</v>
      </c>
      <c r="H5" s="4">
        <v>43.6</v>
      </c>
      <c r="I5" s="4">
        <v>33.4</v>
      </c>
      <c r="J5" s="4">
        <v>38.5</v>
      </c>
      <c r="K5" s="4">
        <v>3.5</v>
      </c>
      <c r="L5" s="4">
        <v>1.4</v>
      </c>
      <c r="O5" t="s">
        <v>8</v>
      </c>
      <c r="P5" s="4">
        <v>47.7</v>
      </c>
      <c r="Q5" s="4">
        <v>38.6</v>
      </c>
      <c r="R5" s="4">
        <v>43.2</v>
      </c>
      <c r="S5" s="4">
        <v>5.92</v>
      </c>
    </row>
    <row r="6" spans="1:19" x14ac:dyDescent="0.3">
      <c r="A6" t="s">
        <v>9</v>
      </c>
      <c r="B6" s="4">
        <v>43.7</v>
      </c>
      <c r="C6" s="4">
        <v>36</v>
      </c>
      <c r="D6" s="4">
        <v>39.9</v>
      </c>
      <c r="E6" s="4">
        <v>17.11</v>
      </c>
      <c r="G6" t="s">
        <v>9</v>
      </c>
      <c r="H6" s="4">
        <v>34</v>
      </c>
      <c r="I6" s="4">
        <v>25.5</v>
      </c>
      <c r="J6" s="4">
        <v>29.7</v>
      </c>
      <c r="K6" s="4">
        <v>4.59</v>
      </c>
      <c r="L6" s="4">
        <v>15.4</v>
      </c>
      <c r="O6" t="s">
        <v>9</v>
      </c>
      <c r="P6" s="4">
        <v>43.7</v>
      </c>
      <c r="Q6" s="4">
        <v>36.6</v>
      </c>
      <c r="R6" s="4">
        <v>40.200000000000003</v>
      </c>
      <c r="S6" s="4">
        <v>4.93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-1.9000000000000057</v>
      </c>
      <c r="C15" s="1">
        <f t="shared" si="0"/>
        <v>0.80000000000000426</v>
      </c>
      <c r="D15" s="1">
        <f t="shared" si="0"/>
        <v>-0.39999999999999858</v>
      </c>
      <c r="E15" s="1">
        <f t="shared" si="0"/>
        <v>-4.1300000000000008</v>
      </c>
      <c r="G15" t="s">
        <v>6</v>
      </c>
      <c r="H15" s="1">
        <f t="shared" ref="H15:L18" si="1">H3-H9</f>
        <v>-1.6000000000000014</v>
      </c>
      <c r="I15" s="1">
        <f t="shared" si="1"/>
        <v>-0.79999999999999716</v>
      </c>
      <c r="J15" s="1">
        <f t="shared" si="1"/>
        <v>-1.2999999999999972</v>
      </c>
      <c r="K15" s="1">
        <f t="shared" si="1"/>
        <v>1.8599999999999994</v>
      </c>
      <c r="L15" s="1">
        <f t="shared" si="1"/>
        <v>0</v>
      </c>
      <c r="O15" t="s">
        <v>6</v>
      </c>
      <c r="P15" s="1">
        <f t="shared" ref="P15:S18" si="2">P3-P9</f>
        <v>-2.1000000000000014</v>
      </c>
      <c r="Q15" s="1">
        <f t="shared" si="2"/>
        <v>-1.2000000000000028</v>
      </c>
      <c r="R15" s="1">
        <f t="shared" si="2"/>
        <v>-1.7000000000000028</v>
      </c>
      <c r="S15" s="1">
        <f t="shared" si="2"/>
        <v>-0.61000000000000032</v>
      </c>
    </row>
    <row r="16" spans="1:19" x14ac:dyDescent="0.3">
      <c r="A16" t="s">
        <v>7</v>
      </c>
      <c r="B16" s="1">
        <f t="shared" si="0"/>
        <v>-0.39999999999999858</v>
      </c>
      <c r="C16" s="1">
        <f t="shared" si="0"/>
        <v>2</v>
      </c>
      <c r="D16" s="1">
        <f t="shared" si="0"/>
        <v>0.79999999999999716</v>
      </c>
      <c r="E16" s="1">
        <f t="shared" si="0"/>
        <v>0.64000000000000057</v>
      </c>
      <c r="G16" t="s">
        <v>7</v>
      </c>
      <c r="H16" s="1">
        <f t="shared" si="1"/>
        <v>-2</v>
      </c>
      <c r="I16" s="1">
        <f t="shared" si="1"/>
        <v>1.1000000000000014</v>
      </c>
      <c r="J16" s="1">
        <f t="shared" si="1"/>
        <v>-0.29999999999999716</v>
      </c>
      <c r="K16" s="1">
        <f t="shared" si="1"/>
        <v>2.379999999999999</v>
      </c>
      <c r="L16" s="1">
        <f t="shared" si="1"/>
        <v>0</v>
      </c>
      <c r="O16" t="s">
        <v>7</v>
      </c>
      <c r="P16" s="1">
        <f t="shared" si="2"/>
        <v>-1.8999999999999986</v>
      </c>
      <c r="Q16" s="1">
        <f t="shared" si="2"/>
        <v>-0.20000000000000284</v>
      </c>
      <c r="R16" s="1">
        <f t="shared" si="2"/>
        <v>-0.89999999999999858</v>
      </c>
      <c r="S16" s="43">
        <f t="shared" si="2"/>
        <v>4.82</v>
      </c>
    </row>
    <row r="17" spans="1:19" x14ac:dyDescent="0.3">
      <c r="A17" t="s">
        <v>8</v>
      </c>
      <c r="B17" s="1">
        <f t="shared" si="0"/>
        <v>-2.1000000000000014</v>
      </c>
      <c r="C17" s="1">
        <f t="shared" si="0"/>
        <v>-2.5</v>
      </c>
      <c r="D17" s="1">
        <f t="shared" si="0"/>
        <v>-2.2999999999999972</v>
      </c>
      <c r="E17" s="1">
        <f t="shared" si="0"/>
        <v>-10.629999999999999</v>
      </c>
      <c r="G17" t="s">
        <v>8</v>
      </c>
      <c r="H17" s="1">
        <f t="shared" si="1"/>
        <v>-3.2999999999999972</v>
      </c>
      <c r="I17" s="1">
        <f t="shared" si="1"/>
        <v>-4.3999999999999986</v>
      </c>
      <c r="J17" s="1">
        <f t="shared" si="1"/>
        <v>-3.8999999999999986</v>
      </c>
      <c r="K17" s="1">
        <f t="shared" si="1"/>
        <v>-5.1300000000000008</v>
      </c>
      <c r="L17" s="1">
        <f t="shared" si="1"/>
        <v>0.59999999999999987</v>
      </c>
      <c r="O17" t="s">
        <v>8</v>
      </c>
      <c r="P17" s="1">
        <f t="shared" si="2"/>
        <v>-2.7999999999999972</v>
      </c>
      <c r="Q17" s="1">
        <f t="shared" si="2"/>
        <v>-3</v>
      </c>
      <c r="R17" s="1">
        <f t="shared" si="2"/>
        <v>-2.8999999999999986</v>
      </c>
      <c r="S17" s="43">
        <f t="shared" si="2"/>
        <v>-7.0299999999999994</v>
      </c>
    </row>
    <row r="18" spans="1:19" x14ac:dyDescent="0.3">
      <c r="A18" t="s">
        <v>9</v>
      </c>
      <c r="B18" s="1">
        <f t="shared" si="0"/>
        <v>0.5</v>
      </c>
      <c r="C18" s="1">
        <f t="shared" si="0"/>
        <v>2.3999999999999986</v>
      </c>
      <c r="D18" s="1">
        <f t="shared" si="0"/>
        <v>1.5</v>
      </c>
      <c r="E18" s="1">
        <f t="shared" si="0"/>
        <v>0.48000000000000043</v>
      </c>
      <c r="G18" t="s">
        <v>9</v>
      </c>
      <c r="H18" s="1">
        <f t="shared" si="1"/>
        <v>-3.7999999999999972</v>
      </c>
      <c r="I18" s="1">
        <f t="shared" si="1"/>
        <v>-3.6000000000000014</v>
      </c>
      <c r="J18" s="1">
        <f t="shared" si="1"/>
        <v>-3.6999999999999993</v>
      </c>
      <c r="K18" s="1">
        <f t="shared" si="1"/>
        <v>-1.4000000000000004</v>
      </c>
      <c r="L18" s="1">
        <f t="shared" si="1"/>
        <v>2.3000000000000007</v>
      </c>
      <c r="O18" t="s">
        <v>9</v>
      </c>
      <c r="P18" s="1">
        <f t="shared" si="2"/>
        <v>0</v>
      </c>
      <c r="Q18" s="1">
        <f t="shared" si="2"/>
        <v>1.3999999999999986</v>
      </c>
      <c r="R18" s="43">
        <f t="shared" si="2"/>
        <v>0.70000000000000284</v>
      </c>
      <c r="S18" s="43">
        <f t="shared" si="2"/>
        <v>-4.8499999999999996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-2.9595015576324074E-2</v>
      </c>
      <c r="C21" s="5">
        <f t="shared" si="3"/>
        <v>1.5444015444015528E-2</v>
      </c>
      <c r="D21" s="5">
        <f t="shared" si="3"/>
        <v>-6.9084628670120652E-3</v>
      </c>
      <c r="E21" s="5">
        <f t="shared" si="3"/>
        <v>-0.42099898063200819</v>
      </c>
      <c r="G21" t="s">
        <v>6</v>
      </c>
      <c r="H21" s="5">
        <f t="shared" ref="H21:K24" si="4">H15/H9</f>
        <v>-2.5518341307815013E-2</v>
      </c>
      <c r="I21" s="5">
        <f t="shared" si="4"/>
        <v>-1.6359918200408941E-2</v>
      </c>
      <c r="J21" s="5">
        <f t="shared" si="4"/>
        <v>-2.3255813953488323E-2</v>
      </c>
      <c r="K21" s="5">
        <f t="shared" si="4"/>
        <v>0.32460732984293184</v>
      </c>
      <c r="L21" s="5"/>
      <c r="O21" t="s">
        <v>6</v>
      </c>
      <c r="P21" s="5">
        <f t="shared" ref="P21:S24" si="5">P15/P9</f>
        <v>-3.3925686591276275E-2</v>
      </c>
      <c r="Q21" s="5">
        <f t="shared" si="5"/>
        <v>-2.2857142857142913E-2</v>
      </c>
      <c r="R21" s="44">
        <f t="shared" si="5"/>
        <v>-2.9720279720279769E-2</v>
      </c>
      <c r="S21" s="44">
        <f t="shared" si="5"/>
        <v>-8.8791848617176178E-2</v>
      </c>
    </row>
    <row r="22" spans="1:19" x14ac:dyDescent="0.3">
      <c r="A22" t="s">
        <v>7</v>
      </c>
      <c r="B22" s="5">
        <f t="shared" si="3"/>
        <v>-6.8376068376068133E-3</v>
      </c>
      <c r="C22" s="5">
        <f t="shared" si="3"/>
        <v>4.3010752688172046E-2</v>
      </c>
      <c r="D22" s="5">
        <f t="shared" si="3"/>
        <v>1.5238095238095184E-2</v>
      </c>
      <c r="E22" s="5">
        <f t="shared" si="3"/>
        <v>4.6410442349528687E-2</v>
      </c>
      <c r="G22" t="s">
        <v>7</v>
      </c>
      <c r="H22" s="5">
        <f t="shared" si="4"/>
        <v>-3.5906642728904849E-2</v>
      </c>
      <c r="I22" s="5">
        <f t="shared" si="4"/>
        <v>2.4774774774774806E-2</v>
      </c>
      <c r="J22" s="5">
        <f t="shared" si="4"/>
        <v>-6.0120240480961359E-3</v>
      </c>
      <c r="K22" s="5">
        <f t="shared" si="4"/>
        <v>0.27546296296296285</v>
      </c>
      <c r="L22" s="5"/>
      <c r="O22" t="s">
        <v>7</v>
      </c>
      <c r="P22" s="5">
        <f t="shared" si="5"/>
        <v>-3.2871972318339077E-2</v>
      </c>
      <c r="Q22" s="5">
        <f t="shared" si="5"/>
        <v>-4.1493775933610548E-3</v>
      </c>
      <c r="R22" s="44">
        <f t="shared" si="5"/>
        <v>-1.7013232514177669E-2</v>
      </c>
      <c r="S22" s="44">
        <f t="shared" si="5"/>
        <v>0.41021276595744682</v>
      </c>
    </row>
    <row r="23" spans="1:19" x14ac:dyDescent="0.3">
      <c r="A23" t="s">
        <v>8</v>
      </c>
      <c r="B23" s="5">
        <f t="shared" si="3"/>
        <v>-4.142011834319529E-2</v>
      </c>
      <c r="C23" s="5">
        <f t="shared" si="3"/>
        <v>-6.2656641604010022E-2</v>
      </c>
      <c r="D23" s="5">
        <f t="shared" si="3"/>
        <v>-5.0772626931567269E-2</v>
      </c>
      <c r="E23" s="5">
        <f t="shared" si="3"/>
        <v>-0.55306971904266389</v>
      </c>
      <c r="G23" t="s">
        <v>8</v>
      </c>
      <c r="H23" s="5">
        <f t="shared" si="4"/>
        <v>-7.0362473347547916E-2</v>
      </c>
      <c r="I23" s="5">
        <f t="shared" si="4"/>
        <v>-0.11640211640211637</v>
      </c>
      <c r="J23" s="5">
        <f t="shared" si="4"/>
        <v>-9.1981132075471664E-2</v>
      </c>
      <c r="K23" s="5">
        <f t="shared" si="4"/>
        <v>-0.59443800695249138</v>
      </c>
      <c r="L23" s="5">
        <f>L17/L11</f>
        <v>0.74999999999999978</v>
      </c>
      <c r="O23" t="s">
        <v>8</v>
      </c>
      <c r="P23" s="5">
        <f t="shared" si="5"/>
        <v>-5.5445544554455391E-2</v>
      </c>
      <c r="Q23" s="5">
        <f t="shared" si="5"/>
        <v>-7.2115384615384609E-2</v>
      </c>
      <c r="R23" s="44">
        <f t="shared" si="5"/>
        <v>-6.2906724511930551E-2</v>
      </c>
      <c r="S23" s="44">
        <f t="shared" si="5"/>
        <v>-0.54285714285714282</v>
      </c>
    </row>
    <row r="24" spans="1:19" x14ac:dyDescent="0.3">
      <c r="A24" t="s">
        <v>9</v>
      </c>
      <c r="B24" s="5">
        <f t="shared" si="3"/>
        <v>1.1574074074074073E-2</v>
      </c>
      <c r="C24" s="5">
        <f t="shared" si="3"/>
        <v>7.1428571428571383E-2</v>
      </c>
      <c r="D24" s="5">
        <f t="shared" si="3"/>
        <v>3.90625E-2</v>
      </c>
      <c r="E24" s="5">
        <f t="shared" si="3"/>
        <v>2.886349969933857E-2</v>
      </c>
      <c r="G24" t="s">
        <v>9</v>
      </c>
      <c r="H24" s="5">
        <f t="shared" si="4"/>
        <v>-0.10052910052910047</v>
      </c>
      <c r="I24" s="5">
        <f t="shared" si="4"/>
        <v>-0.12371134020618561</v>
      </c>
      <c r="J24" s="5">
        <f t="shared" si="4"/>
        <v>-0.11077844311377244</v>
      </c>
      <c r="K24" s="5">
        <f t="shared" si="4"/>
        <v>-0.23372287145242074</v>
      </c>
      <c r="L24" s="5">
        <f>L18/L12</f>
        <v>0.17557251908396954</v>
      </c>
      <c r="O24" t="s">
        <v>9</v>
      </c>
      <c r="P24" s="5">
        <f t="shared" si="5"/>
        <v>0</v>
      </c>
      <c r="Q24" s="5">
        <f t="shared" si="5"/>
        <v>3.977272727272723E-2</v>
      </c>
      <c r="R24" s="44">
        <f t="shared" si="5"/>
        <v>1.7721518987341846E-2</v>
      </c>
      <c r="S24" s="44">
        <f t="shared" si="5"/>
        <v>-0.49591002044989774</v>
      </c>
    </row>
    <row r="25" spans="1:19" x14ac:dyDescent="0.3">
      <c r="A25" t="s">
        <v>15</v>
      </c>
      <c r="E25" s="5">
        <f>(SUM(E3:E6)-SUM(E9:E12))/SUM(E9:E12)</f>
        <v>-0.22943650126156434</v>
      </c>
      <c r="K25" s="5">
        <f>(SUM(K3:K6)-SUM(K9:K12))/SUM(K9:K12)</f>
        <v>-7.8992756122801058E-2</v>
      </c>
      <c r="L25" s="5">
        <f>(SUM(L3:L6)-SUM(L9:L12))/SUM(L9:L12)</f>
        <v>0.20863309352517986</v>
      </c>
      <c r="S25" s="5">
        <f>(SUM(S3:S6)-SUM(S9:S12))/SUM(S9:S12)</f>
        <v>-0.1854897218863362</v>
      </c>
    </row>
  </sheetData>
  <pageMargins left="0.7" right="0.7" top="0.75" bottom="0.75" header="0.3" footer="0.3"/>
  <pageSetup orientation="portrait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400-000000000000}">
  <dimension ref="A1:S21"/>
  <sheetViews>
    <sheetView topLeftCell="F1" workbookViewId="0">
      <selection activeCell="S3" sqref="S3: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37.9</v>
      </c>
      <c r="C3" s="10">
        <v>30</v>
      </c>
      <c r="D3" s="10">
        <v>34</v>
      </c>
      <c r="E3" s="16">
        <v>9.86</v>
      </c>
      <c r="G3" t="s">
        <v>16</v>
      </c>
      <c r="H3" s="11">
        <v>28.3</v>
      </c>
      <c r="I3" s="11">
        <v>18.8</v>
      </c>
      <c r="J3" s="11">
        <v>23.5</v>
      </c>
      <c r="K3" s="17">
        <v>4.92</v>
      </c>
      <c r="L3" s="16">
        <v>27</v>
      </c>
      <c r="O3" t="s">
        <v>16</v>
      </c>
      <c r="P3">
        <v>38.700000000000003</v>
      </c>
      <c r="Q3">
        <v>31.3</v>
      </c>
      <c r="R3">
        <v>35</v>
      </c>
      <c r="S3">
        <v>6.72</v>
      </c>
    </row>
    <row r="4" spans="1:19" x14ac:dyDescent="0.3">
      <c r="A4" t="s">
        <v>17</v>
      </c>
      <c r="B4" s="10">
        <v>40.9</v>
      </c>
      <c r="C4" s="10">
        <v>35</v>
      </c>
      <c r="D4" s="10">
        <v>37.9</v>
      </c>
      <c r="E4" s="16">
        <v>13.83</v>
      </c>
      <c r="G4" t="s">
        <v>17</v>
      </c>
      <c r="H4" s="11">
        <v>34.700000000000003</v>
      </c>
      <c r="I4" s="11">
        <v>27.9</v>
      </c>
      <c r="J4" s="11">
        <v>31.3</v>
      </c>
      <c r="K4" s="17">
        <v>7.7</v>
      </c>
      <c r="L4" s="16">
        <v>18.2</v>
      </c>
      <c r="O4" t="s">
        <v>17</v>
      </c>
      <c r="P4">
        <v>42.1</v>
      </c>
      <c r="Q4">
        <v>34.1</v>
      </c>
      <c r="R4">
        <v>38.1</v>
      </c>
      <c r="S4">
        <v>9.34</v>
      </c>
    </row>
    <row r="5" spans="1:19" x14ac:dyDescent="0.3">
      <c r="A5" t="s">
        <v>18</v>
      </c>
      <c r="B5" s="10">
        <v>42.4</v>
      </c>
      <c r="C5" s="10">
        <v>35.4</v>
      </c>
      <c r="D5" s="10">
        <v>38.9</v>
      </c>
      <c r="E5" s="16">
        <v>19.75</v>
      </c>
      <c r="G5" t="s">
        <v>18</v>
      </c>
      <c r="H5" s="11">
        <v>38.799999999999997</v>
      </c>
      <c r="I5" s="11">
        <v>32.299999999999997</v>
      </c>
      <c r="J5" s="11">
        <v>35.5</v>
      </c>
      <c r="K5" s="17">
        <v>6.61</v>
      </c>
      <c r="L5" s="16">
        <v>1.4</v>
      </c>
      <c r="O5" t="s">
        <v>18</v>
      </c>
      <c r="P5">
        <v>42.7</v>
      </c>
      <c r="Q5">
        <v>35.5</v>
      </c>
      <c r="R5">
        <v>39.1</v>
      </c>
      <c r="S5">
        <v>11.69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-1.8999999999999986</v>
      </c>
      <c r="C13" s="12">
        <f t="shared" si="0"/>
        <v>-0.89999999999999858</v>
      </c>
      <c r="D13" s="12">
        <f t="shared" si="0"/>
        <v>-1.2999999999999972</v>
      </c>
      <c r="E13" s="18">
        <f t="shared" si="0"/>
        <v>-4.370000000000001</v>
      </c>
      <c r="G13" t="s">
        <v>16</v>
      </c>
      <c r="H13" s="12">
        <f t="shared" ref="H13:L15" si="1">H3-H8</f>
        <v>-5.8000000000000007</v>
      </c>
      <c r="I13" s="12">
        <f t="shared" si="1"/>
        <v>-6.8000000000000007</v>
      </c>
      <c r="J13" s="12">
        <f t="shared" si="1"/>
        <v>-6.3999999999999986</v>
      </c>
      <c r="K13" s="18">
        <f t="shared" si="1"/>
        <v>-0.91999999999999993</v>
      </c>
      <c r="L13" s="16">
        <f t="shared" si="1"/>
        <v>11.4</v>
      </c>
      <c r="O13" t="s">
        <v>16</v>
      </c>
      <c r="P13" s="12">
        <f t="shared" ref="P13:S15" si="2">P3-P8</f>
        <v>-2.1999999999999957</v>
      </c>
      <c r="Q13" s="12">
        <f t="shared" si="2"/>
        <v>-1.5999999999999979</v>
      </c>
      <c r="R13" s="12">
        <f t="shared" si="2"/>
        <v>-1.8999999999999986</v>
      </c>
      <c r="S13" s="18">
        <f t="shared" si="2"/>
        <v>-2.13</v>
      </c>
    </row>
    <row r="14" spans="1:19" x14ac:dyDescent="0.3">
      <c r="A14" t="s">
        <v>17</v>
      </c>
      <c r="B14" s="12">
        <f t="shared" si="0"/>
        <v>1.1999999999999957</v>
      </c>
      <c r="C14" s="12">
        <f t="shared" si="0"/>
        <v>4.8999999999999986</v>
      </c>
      <c r="D14" s="12">
        <f t="shared" si="0"/>
        <v>3</v>
      </c>
      <c r="E14" s="18">
        <f t="shared" si="0"/>
        <v>-1.5700000000000003</v>
      </c>
      <c r="G14" t="s">
        <v>17</v>
      </c>
      <c r="H14" s="12">
        <f t="shared" si="1"/>
        <v>1.9000000000000057</v>
      </c>
      <c r="I14" s="12">
        <f t="shared" si="1"/>
        <v>4.1999999999999993</v>
      </c>
      <c r="J14" s="12">
        <f t="shared" si="1"/>
        <v>3</v>
      </c>
      <c r="K14" s="18">
        <f t="shared" si="1"/>
        <v>2.3500000000000005</v>
      </c>
      <c r="L14" s="16">
        <f t="shared" si="1"/>
        <v>-9.5</v>
      </c>
      <c r="O14" t="s">
        <v>17</v>
      </c>
      <c r="P14" s="12">
        <f t="shared" si="2"/>
        <v>1.6000000000000014</v>
      </c>
      <c r="Q14" s="12">
        <f t="shared" si="2"/>
        <v>1.8000000000000043</v>
      </c>
      <c r="R14" s="12">
        <f t="shared" si="2"/>
        <v>1.7000000000000028</v>
      </c>
      <c r="S14" s="18">
        <f t="shared" si="2"/>
        <v>0.95999999999999908</v>
      </c>
    </row>
    <row r="15" spans="1:19" x14ac:dyDescent="0.3">
      <c r="A15" t="s">
        <v>18</v>
      </c>
      <c r="B15" s="12">
        <f t="shared" si="0"/>
        <v>1.6000000000000014</v>
      </c>
      <c r="C15" s="12">
        <f t="shared" si="0"/>
        <v>4.6999999999999993</v>
      </c>
      <c r="D15" s="12">
        <f t="shared" si="0"/>
        <v>3.1000000000000014</v>
      </c>
      <c r="E15" s="18">
        <f t="shared" si="0"/>
        <v>9.2200000000000006</v>
      </c>
      <c r="G15" t="s">
        <v>18</v>
      </c>
      <c r="H15" s="12">
        <f t="shared" si="1"/>
        <v>3.5999999999999943</v>
      </c>
      <c r="I15" s="12">
        <f t="shared" si="1"/>
        <v>7.3999999999999986</v>
      </c>
      <c r="J15" s="12">
        <f t="shared" si="1"/>
        <v>5.3999999999999986</v>
      </c>
      <c r="K15" s="18">
        <f t="shared" si="1"/>
        <v>2.4800000000000004</v>
      </c>
      <c r="L15" s="16">
        <f t="shared" si="1"/>
        <v>-15.4</v>
      </c>
      <c r="O15" t="s">
        <v>18</v>
      </c>
      <c r="P15" s="12">
        <f t="shared" si="2"/>
        <v>1.4000000000000057</v>
      </c>
      <c r="Q15" s="12">
        <f t="shared" si="2"/>
        <v>3.3999999999999986</v>
      </c>
      <c r="R15" s="12">
        <f t="shared" si="2"/>
        <v>2.3999999999999986</v>
      </c>
      <c r="S15" s="18">
        <f t="shared" si="2"/>
        <v>5.1999999999999993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14">
        <f t="shared" ref="B18:E20" si="3">B13/B8</f>
        <v>-4.7738693467336654E-2</v>
      </c>
      <c r="C18" s="14">
        <f t="shared" si="3"/>
        <v>-2.9126213592232966E-2</v>
      </c>
      <c r="D18" s="14">
        <f t="shared" si="3"/>
        <v>-3.6827195467422018E-2</v>
      </c>
      <c r="E18" s="5">
        <f t="shared" si="3"/>
        <v>-0.30709768095572737</v>
      </c>
      <c r="G18" t="s">
        <v>16</v>
      </c>
      <c r="H18" s="5">
        <f t="shared" ref="H18:L20" si="4">H13/H8</f>
        <v>-0.17008797653958946</v>
      </c>
      <c r="I18" s="5">
        <f t="shared" si="4"/>
        <v>-0.265625</v>
      </c>
      <c r="J18" s="5">
        <f t="shared" si="4"/>
        <v>-0.21404682274247488</v>
      </c>
      <c r="K18" s="5">
        <f t="shared" si="4"/>
        <v>-0.15753424657534246</v>
      </c>
      <c r="L18" s="5">
        <f t="shared" si="4"/>
        <v>0.73076923076923084</v>
      </c>
      <c r="O18" t="s">
        <v>16</v>
      </c>
      <c r="P18" s="5">
        <f t="shared" ref="P18:S20" si="5">P13/P8</f>
        <v>-5.3789731051344644E-2</v>
      </c>
      <c r="Q18" s="5">
        <f t="shared" si="5"/>
        <v>-4.863221884498474E-2</v>
      </c>
      <c r="R18" s="5">
        <f t="shared" si="5"/>
        <v>-5.1490514905149012E-2</v>
      </c>
      <c r="S18" s="5">
        <f t="shared" si="5"/>
        <v>-0.24067796610169492</v>
      </c>
    </row>
    <row r="19" spans="1:19" x14ac:dyDescent="0.3">
      <c r="A19" t="s">
        <v>17</v>
      </c>
      <c r="B19" s="14">
        <f t="shared" si="3"/>
        <v>3.022670025188906E-2</v>
      </c>
      <c r="C19" s="14">
        <f t="shared" si="3"/>
        <v>0.16279069767441856</v>
      </c>
      <c r="D19" s="14">
        <f t="shared" si="3"/>
        <v>8.5959885386819493E-2</v>
      </c>
      <c r="E19" s="5">
        <f t="shared" si="3"/>
        <v>-0.10194805194805197</v>
      </c>
      <c r="G19" t="s">
        <v>17</v>
      </c>
      <c r="H19" s="5">
        <f t="shared" si="4"/>
        <v>5.7926829268292859E-2</v>
      </c>
      <c r="I19" s="5">
        <f t="shared" si="4"/>
        <v>0.17721518987341769</v>
      </c>
      <c r="J19" s="5">
        <f t="shared" si="4"/>
        <v>0.10600706713780919</v>
      </c>
      <c r="K19" s="5">
        <f t="shared" si="4"/>
        <v>0.43925233644859824</v>
      </c>
      <c r="L19" s="5">
        <f t="shared" si="4"/>
        <v>-0.34296028880866425</v>
      </c>
      <c r="O19" t="s">
        <v>17</v>
      </c>
      <c r="P19" s="5">
        <f t="shared" si="5"/>
        <v>3.9506172839506207E-2</v>
      </c>
      <c r="Q19" s="5">
        <f t="shared" si="5"/>
        <v>5.57275541795667E-2</v>
      </c>
      <c r="R19" s="5">
        <f t="shared" si="5"/>
        <v>4.670329670329678E-2</v>
      </c>
      <c r="S19" s="5">
        <f t="shared" si="5"/>
        <v>0.11455847255369916</v>
      </c>
    </row>
    <row r="20" spans="1:19" x14ac:dyDescent="0.3">
      <c r="A20" t="s">
        <v>18</v>
      </c>
      <c r="B20" s="14">
        <f t="shared" si="3"/>
        <v>3.9215686274509838E-2</v>
      </c>
      <c r="C20" s="14">
        <f t="shared" si="3"/>
        <v>0.1530944625407166</v>
      </c>
      <c r="D20" s="14">
        <f t="shared" si="3"/>
        <v>8.6592178770949768E-2</v>
      </c>
      <c r="E20" s="5">
        <f t="shared" si="3"/>
        <v>0.87559354226020902</v>
      </c>
      <c r="G20" t="s">
        <v>18</v>
      </c>
      <c r="H20" s="5">
        <f t="shared" si="4"/>
        <v>0.1022727272727271</v>
      </c>
      <c r="I20" s="5">
        <f t="shared" si="4"/>
        <v>0.2971887550200803</v>
      </c>
      <c r="J20" s="5">
        <f t="shared" si="4"/>
        <v>0.17940199335548168</v>
      </c>
      <c r="K20" s="5">
        <f t="shared" si="4"/>
        <v>0.60048426150121081</v>
      </c>
      <c r="L20" s="5">
        <f>L15/L10</f>
        <v>-0.91666666666666663</v>
      </c>
      <c r="O20" t="s">
        <v>18</v>
      </c>
      <c r="P20" s="5">
        <f t="shared" si="5"/>
        <v>3.3898305084745901E-2</v>
      </c>
      <c r="Q20" s="5">
        <f t="shared" si="5"/>
        <v>0.10591900311526475</v>
      </c>
      <c r="R20" s="5">
        <f t="shared" si="5"/>
        <v>6.5395095367847364E-2</v>
      </c>
      <c r="S20" s="5">
        <f t="shared" si="5"/>
        <v>0.80123266563944517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8.1673306772908211E-2</v>
      </c>
      <c r="H21" s="13"/>
      <c r="I21" s="13"/>
      <c r="J21" s="13"/>
      <c r="K21" s="5">
        <f>(SUM(K3:K5)-SUM(K8:K10))/SUM(K8:K10)</f>
        <v>0.25522193211488253</v>
      </c>
      <c r="L21" s="5">
        <f>(SUM(L3:L5)-SUM(L8:L10))/SUM(L8:L10)</f>
        <v>-0.22462562396006647</v>
      </c>
      <c r="P21" s="13"/>
      <c r="Q21" s="13"/>
      <c r="R21" s="13"/>
      <c r="S21" s="5">
        <f>(SUM(S3:S5)-SUM(S8:S10))/SUM(S8:S10)</f>
        <v>0.16989881956155148</v>
      </c>
    </row>
  </sheetData>
  <pageMargins left="0.7" right="0.7" top="0.75" bottom="0.75" header="0.3" footer="0.3"/>
  <pageSetup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500-000000000000}">
  <dimension ref="A1:R115"/>
  <sheetViews>
    <sheetView workbookViewId="0">
      <selection activeCell="O28" sqref="O28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31</v>
      </c>
      <c r="B3" s="10">
        <v>43</v>
      </c>
      <c r="C3" s="10">
        <v>31.5</v>
      </c>
      <c r="D3" s="10">
        <v>37.299999999999997</v>
      </c>
      <c r="E3" s="16">
        <v>5.73</v>
      </c>
      <c r="G3" t="s">
        <v>31</v>
      </c>
      <c r="H3" s="11">
        <v>36</v>
      </c>
      <c r="I3" s="11">
        <v>23.5</v>
      </c>
      <c r="J3" s="11">
        <v>29.7</v>
      </c>
      <c r="K3" s="17">
        <v>2.36</v>
      </c>
      <c r="L3" s="16">
        <v>9.4</v>
      </c>
      <c r="N3" t="s">
        <v>31</v>
      </c>
      <c r="O3" s="11">
        <v>40.799999999999997</v>
      </c>
      <c r="P3" s="11">
        <v>31.4</v>
      </c>
      <c r="Q3" s="11">
        <v>36.1</v>
      </c>
      <c r="R3" s="17">
        <v>3.81</v>
      </c>
    </row>
    <row r="4" spans="1:18" x14ac:dyDescent="0.3">
      <c r="A4" t="s">
        <v>32</v>
      </c>
      <c r="B4" s="10">
        <v>48.2</v>
      </c>
      <c r="C4" s="10">
        <v>35.299999999999997</v>
      </c>
      <c r="D4" s="10">
        <v>41.8</v>
      </c>
      <c r="E4" s="16">
        <v>7.53</v>
      </c>
      <c r="G4" t="s">
        <v>32</v>
      </c>
      <c r="H4" s="11">
        <v>42.9</v>
      </c>
      <c r="I4" s="11">
        <v>29.3</v>
      </c>
      <c r="J4" s="11">
        <v>36.1</v>
      </c>
      <c r="K4" s="17">
        <v>6.37</v>
      </c>
      <c r="L4" s="16">
        <v>12.1</v>
      </c>
      <c r="N4" t="s">
        <v>32</v>
      </c>
      <c r="O4" s="11">
        <v>44.9</v>
      </c>
      <c r="P4" s="11">
        <v>34</v>
      </c>
      <c r="Q4" s="11">
        <v>39.5</v>
      </c>
      <c r="R4" s="17">
        <v>7.67</v>
      </c>
    </row>
    <row r="5" spans="1:18" x14ac:dyDescent="0.3">
      <c r="A5" t="s">
        <v>33</v>
      </c>
      <c r="B5" s="10">
        <v>56.4</v>
      </c>
      <c r="C5" s="10">
        <v>45.1</v>
      </c>
      <c r="D5" s="10">
        <v>50.7</v>
      </c>
      <c r="E5" s="16">
        <v>12.82</v>
      </c>
      <c r="G5" t="s">
        <v>33</v>
      </c>
      <c r="H5" s="11">
        <v>56.1</v>
      </c>
      <c r="I5" s="11">
        <v>39.799999999999997</v>
      </c>
      <c r="J5" s="11">
        <v>48</v>
      </c>
      <c r="K5" s="17">
        <v>5.33</v>
      </c>
      <c r="L5" s="16">
        <v>0</v>
      </c>
      <c r="N5" t="s">
        <v>33</v>
      </c>
      <c r="O5" s="11">
        <v>53.2</v>
      </c>
      <c r="P5" s="11">
        <v>43.1</v>
      </c>
      <c r="Q5" s="11">
        <v>48.1</v>
      </c>
      <c r="R5" s="17">
        <v>5.85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</row>
    <row r="7" spans="1:18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</row>
    <row r="8" spans="1:18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</row>
    <row r="9" spans="1:18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</row>
    <row r="10" spans="1:18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</row>
    <row r="13" spans="1:18" x14ac:dyDescent="0.3">
      <c r="A13" t="s">
        <v>31</v>
      </c>
      <c r="B13" s="12">
        <f t="shared" ref="B13:E15" si="0">B3-B8</f>
        <v>-0.70000000000000284</v>
      </c>
      <c r="C13" s="12">
        <f t="shared" si="0"/>
        <v>-0.39999999999999858</v>
      </c>
      <c r="D13" s="12">
        <f t="shared" si="0"/>
        <v>-0.5</v>
      </c>
      <c r="E13" s="18">
        <f t="shared" si="0"/>
        <v>-5.16</v>
      </c>
      <c r="G13" t="s">
        <v>31</v>
      </c>
      <c r="H13" s="12">
        <f t="shared" ref="H13:L15" si="1">H3-H8</f>
        <v>-3.6000000000000014</v>
      </c>
      <c r="I13" s="12">
        <f t="shared" si="1"/>
        <v>-4.3999999999999986</v>
      </c>
      <c r="J13" s="12">
        <f t="shared" si="1"/>
        <v>-4.0999999999999979</v>
      </c>
      <c r="K13" s="18">
        <f t="shared" si="1"/>
        <v>-1.42</v>
      </c>
      <c r="L13" s="16">
        <f t="shared" si="1"/>
        <v>-2.1999999999999993</v>
      </c>
      <c r="N13" t="s">
        <v>31</v>
      </c>
      <c r="O13" s="12">
        <f t="shared" ref="O13:R15" si="2">O3-O8</f>
        <v>-2.3000000000000043</v>
      </c>
      <c r="P13" s="12">
        <f t="shared" si="2"/>
        <v>-1.5</v>
      </c>
      <c r="Q13" s="12">
        <f t="shared" si="2"/>
        <v>-1.7999999999999972</v>
      </c>
      <c r="R13" s="18">
        <f t="shared" si="2"/>
        <v>-2.3400000000000003</v>
      </c>
    </row>
    <row r="14" spans="1:18" x14ac:dyDescent="0.3">
      <c r="A14" t="s">
        <v>32</v>
      </c>
      <c r="B14" s="12">
        <f t="shared" si="0"/>
        <v>-1.1999999999999957</v>
      </c>
      <c r="C14" s="12">
        <f t="shared" si="0"/>
        <v>-0.20000000000000284</v>
      </c>
      <c r="D14" s="12">
        <f t="shared" si="0"/>
        <v>-0.70000000000000284</v>
      </c>
      <c r="E14" s="18">
        <f t="shared" si="0"/>
        <v>-1.8500000000000005</v>
      </c>
      <c r="G14" t="s">
        <v>32</v>
      </c>
      <c r="H14" s="12">
        <f t="shared" si="1"/>
        <v>-5.5</v>
      </c>
      <c r="I14" s="12">
        <f t="shared" si="1"/>
        <v>-3.9999999999999964</v>
      </c>
      <c r="J14" s="12">
        <f t="shared" si="1"/>
        <v>-4.6999999999999957</v>
      </c>
      <c r="K14" s="18">
        <f t="shared" si="1"/>
        <v>3.43</v>
      </c>
      <c r="L14" s="16">
        <f t="shared" si="1"/>
        <v>11</v>
      </c>
      <c r="N14" t="s">
        <v>32</v>
      </c>
      <c r="O14" s="12">
        <f t="shared" si="2"/>
        <v>-3.3000000000000043</v>
      </c>
      <c r="P14" s="12">
        <f t="shared" si="2"/>
        <v>-2.7999999999999972</v>
      </c>
      <c r="Q14" s="12">
        <f t="shared" si="2"/>
        <v>-3</v>
      </c>
      <c r="R14" s="18">
        <f t="shared" si="2"/>
        <v>3.3200000000000003</v>
      </c>
    </row>
    <row r="15" spans="1:18" x14ac:dyDescent="0.3">
      <c r="A15" t="s">
        <v>33</v>
      </c>
      <c r="B15" s="12">
        <f t="shared" si="0"/>
        <v>0.5</v>
      </c>
      <c r="C15" s="12">
        <f t="shared" si="0"/>
        <v>3.7000000000000028</v>
      </c>
      <c r="D15" s="12">
        <f t="shared" si="0"/>
        <v>2.1000000000000014</v>
      </c>
      <c r="E15" s="18">
        <f t="shared" si="0"/>
        <v>4.620000000000001</v>
      </c>
      <c r="G15" t="s">
        <v>33</v>
      </c>
      <c r="H15" s="12">
        <f t="shared" si="1"/>
        <v>-0.5</v>
      </c>
      <c r="I15" s="12">
        <f t="shared" si="1"/>
        <v>-0.80000000000000426</v>
      </c>
      <c r="J15" s="12">
        <f t="shared" si="1"/>
        <v>-0.60000000000000142</v>
      </c>
      <c r="K15" s="18">
        <f t="shared" si="1"/>
        <v>1.9300000000000002</v>
      </c>
      <c r="L15" s="16">
        <f t="shared" si="1"/>
        <v>0</v>
      </c>
      <c r="N15" t="s">
        <v>33</v>
      </c>
      <c r="O15" s="12">
        <f t="shared" si="2"/>
        <v>0.10000000000000142</v>
      </c>
      <c r="P15" s="12">
        <f t="shared" si="2"/>
        <v>0.70000000000000284</v>
      </c>
      <c r="Q15" s="12">
        <f t="shared" si="2"/>
        <v>0.30000000000000426</v>
      </c>
      <c r="R15" s="18">
        <f t="shared" si="2"/>
        <v>1.6199999999999992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8" x14ac:dyDescent="0.3">
      <c r="A18" t="s">
        <v>31</v>
      </c>
      <c r="B18" s="14">
        <f t="shared" ref="B18:E20" si="3">B13/B8</f>
        <v>-1.6018306636155669E-2</v>
      </c>
      <c r="C18" s="14">
        <f t="shared" si="3"/>
        <v>-1.2539184952978013E-2</v>
      </c>
      <c r="D18" s="14">
        <f t="shared" si="3"/>
        <v>-1.3227513227513229E-2</v>
      </c>
      <c r="E18" s="5">
        <f t="shared" si="3"/>
        <v>-0.47382920110192839</v>
      </c>
      <c r="G18" t="s">
        <v>31</v>
      </c>
      <c r="H18" s="14">
        <f t="shared" ref="H18:L20" si="4">H13/H8</f>
        <v>-9.0909090909090939E-2</v>
      </c>
      <c r="I18" s="14">
        <f t="shared" si="4"/>
        <v>-0.15770609318996412</v>
      </c>
      <c r="J18" s="14">
        <f t="shared" si="4"/>
        <v>-0.12130177514792895</v>
      </c>
      <c r="K18" s="5">
        <f t="shared" si="4"/>
        <v>-0.37566137566137564</v>
      </c>
      <c r="L18" s="5">
        <f t="shared" si="4"/>
        <v>-0.18965517241379304</v>
      </c>
      <c r="N18" t="s">
        <v>31</v>
      </c>
      <c r="O18" s="5">
        <f t="shared" ref="O18:R20" si="5">O13/O8</f>
        <v>-5.3364269141531417E-2</v>
      </c>
      <c r="P18" s="5">
        <f t="shared" si="5"/>
        <v>-4.5592705167173252E-2</v>
      </c>
      <c r="Q18" s="5">
        <f t="shared" si="5"/>
        <v>-4.7493403693931326E-2</v>
      </c>
      <c r="R18" s="5">
        <f t="shared" si="5"/>
        <v>-0.38048780487804879</v>
      </c>
    </row>
    <row r="19" spans="1:18" x14ac:dyDescent="0.3">
      <c r="A19" t="s">
        <v>32</v>
      </c>
      <c r="B19" s="14">
        <f t="shared" si="3"/>
        <v>-2.4291497975708416E-2</v>
      </c>
      <c r="C19" s="14">
        <f t="shared" si="3"/>
        <v>-5.6338028169014885E-3</v>
      </c>
      <c r="D19" s="14">
        <f t="shared" si="3"/>
        <v>-1.6470588235294185E-2</v>
      </c>
      <c r="E19" s="5">
        <f t="shared" si="3"/>
        <v>-0.19722814498933905</v>
      </c>
      <c r="G19" t="s">
        <v>32</v>
      </c>
      <c r="H19" s="14">
        <f t="shared" si="4"/>
        <v>-0.11363636363636365</v>
      </c>
      <c r="I19" s="14">
        <f t="shared" si="4"/>
        <v>-0.12012012012012002</v>
      </c>
      <c r="J19" s="14">
        <f t="shared" si="4"/>
        <v>-0.11519607843137246</v>
      </c>
      <c r="K19" s="5">
        <f t="shared" si="4"/>
        <v>1.1666666666666667</v>
      </c>
      <c r="L19" s="5">
        <f t="shared" si="4"/>
        <v>10</v>
      </c>
      <c r="N19" t="s">
        <v>32</v>
      </c>
      <c r="O19" s="5">
        <f t="shared" si="5"/>
        <v>-6.8464730290456521E-2</v>
      </c>
      <c r="P19" s="5">
        <f t="shared" si="5"/>
        <v>-7.6086956521739066E-2</v>
      </c>
      <c r="Q19" s="5">
        <f t="shared" si="5"/>
        <v>-7.0588235294117646E-2</v>
      </c>
      <c r="R19" s="5">
        <f t="shared" si="5"/>
        <v>0.76321839080459786</v>
      </c>
    </row>
    <row r="20" spans="1:18" x14ac:dyDescent="0.3">
      <c r="A20" t="s">
        <v>33</v>
      </c>
      <c r="B20" s="14">
        <f t="shared" si="3"/>
        <v>8.9445438282647581E-3</v>
      </c>
      <c r="C20" s="14">
        <f t="shared" si="3"/>
        <v>8.937198067632858E-2</v>
      </c>
      <c r="D20" s="14">
        <f t="shared" si="3"/>
        <v>4.3209876543209902E-2</v>
      </c>
      <c r="E20" s="5">
        <f t="shared" si="3"/>
        <v>0.56341463414634163</v>
      </c>
      <c r="G20" t="s">
        <v>33</v>
      </c>
      <c r="H20" s="14">
        <f t="shared" si="4"/>
        <v>-8.8339222614840993E-3</v>
      </c>
      <c r="I20" s="14">
        <f t="shared" si="4"/>
        <v>-1.970443349753705E-2</v>
      </c>
      <c r="J20" s="14">
        <f t="shared" si="4"/>
        <v>-1.2345679012345708E-2</v>
      </c>
      <c r="K20" s="5">
        <f t="shared" si="4"/>
        <v>0.5676470588235295</v>
      </c>
      <c r="L20" s="5"/>
      <c r="N20" t="s">
        <v>33</v>
      </c>
      <c r="O20" s="5">
        <f t="shared" si="5"/>
        <v>1.8832391713747914E-3</v>
      </c>
      <c r="P20" s="5">
        <f t="shared" si="5"/>
        <v>1.650943396226422E-2</v>
      </c>
      <c r="Q20" s="5">
        <f t="shared" si="5"/>
        <v>6.276150627615152E-3</v>
      </c>
      <c r="R20" s="5">
        <f t="shared" si="5"/>
        <v>0.38297872340425509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-8.3948015454864786E-2</v>
      </c>
      <c r="H21" s="13"/>
      <c r="I21" s="13"/>
      <c r="J21" s="13"/>
      <c r="K21" s="5">
        <f>(SUM(K3:K5)-SUM(K8:K10))/SUM(K8:K10)</f>
        <v>0.38932806324110686</v>
      </c>
      <c r="L21" s="5">
        <f>(SUM(L3:L5)-SUM(L8:L10))/SUM(L8:L10)</f>
        <v>0.69291338582677175</v>
      </c>
      <c r="O21" s="13"/>
      <c r="P21" s="13"/>
      <c r="Q21" s="13"/>
      <c r="R21" s="5">
        <f>(SUM(R3:R5)-SUM(R8:R10))/SUM(R8:R10)</f>
        <v>0.17651052274270182</v>
      </c>
    </row>
    <row r="23" spans="1:18" x14ac:dyDescent="0.3">
      <c r="B23" s="28" t="s">
        <v>35</v>
      </c>
      <c r="D23" s="28" t="s">
        <v>3</v>
      </c>
      <c r="H23" s="28" t="s">
        <v>35</v>
      </c>
      <c r="J23" s="28" t="s">
        <v>3</v>
      </c>
    </row>
    <row r="24" spans="1:18" x14ac:dyDescent="0.3">
      <c r="A24" s="29">
        <v>41334</v>
      </c>
      <c r="B24">
        <v>3</v>
      </c>
      <c r="C24" s="27">
        <v>8.1081081081081086E-2</v>
      </c>
      <c r="D24">
        <v>-7.999999999999996E-2</v>
      </c>
      <c r="E24" s="27">
        <v>-0.22222222222222213</v>
      </c>
      <c r="G24" s="29">
        <v>41334</v>
      </c>
      <c r="H24">
        <v>5</v>
      </c>
      <c r="I24" s="27">
        <v>0.15625</v>
      </c>
      <c r="J24">
        <v>9.9999999999999978E-2</v>
      </c>
      <c r="K24" s="27">
        <v>0.71428571428571408</v>
      </c>
    </row>
    <row r="25" spans="1:18" x14ac:dyDescent="0.3">
      <c r="A25" s="29">
        <v>41335</v>
      </c>
      <c r="B25">
        <v>-1</v>
      </c>
      <c r="C25" s="27">
        <v>-2.7027027027027029E-2</v>
      </c>
      <c r="D25">
        <v>0.29000000000000004</v>
      </c>
      <c r="E25" s="27">
        <v>0.80555555555555569</v>
      </c>
      <c r="G25" s="29">
        <v>41335</v>
      </c>
      <c r="H25">
        <v>1</v>
      </c>
      <c r="I25" s="27">
        <v>3.125E-2</v>
      </c>
      <c r="J25">
        <v>-0.14000000000000001</v>
      </c>
      <c r="K25" s="27">
        <v>-1</v>
      </c>
    </row>
    <row r="26" spans="1:18" x14ac:dyDescent="0.3">
      <c r="A26" s="29">
        <v>41336</v>
      </c>
      <c r="B26">
        <v>0</v>
      </c>
      <c r="C26" s="27">
        <v>0</v>
      </c>
      <c r="D26">
        <v>-0.36</v>
      </c>
      <c r="E26" s="27">
        <v>-1</v>
      </c>
      <c r="G26" s="29">
        <v>41336</v>
      </c>
      <c r="H26">
        <v>0</v>
      </c>
      <c r="I26" s="27">
        <v>0</v>
      </c>
      <c r="J26">
        <v>-0.13</v>
      </c>
      <c r="K26" s="27">
        <v>-1</v>
      </c>
    </row>
    <row r="27" spans="1:18" x14ac:dyDescent="0.3">
      <c r="A27" s="29">
        <v>41337</v>
      </c>
      <c r="B27">
        <v>2</v>
      </c>
      <c r="C27" s="27">
        <v>5.4054054054054057E-2</v>
      </c>
      <c r="D27">
        <v>-0.36</v>
      </c>
      <c r="E27" s="27">
        <v>-1</v>
      </c>
      <c r="G27" s="29">
        <v>41337</v>
      </c>
      <c r="H27">
        <v>0</v>
      </c>
      <c r="I27" s="27">
        <v>0</v>
      </c>
      <c r="J27">
        <v>-0.14000000000000001</v>
      </c>
      <c r="K27" s="27">
        <v>-1</v>
      </c>
    </row>
    <row r="28" spans="1:18" x14ac:dyDescent="0.3">
      <c r="A28" s="29">
        <v>41338</v>
      </c>
      <c r="B28">
        <v>-1</v>
      </c>
      <c r="C28" s="27">
        <v>-2.7027027027027029E-2</v>
      </c>
      <c r="D28">
        <v>-0.35</v>
      </c>
      <c r="E28" s="27">
        <v>-1</v>
      </c>
      <c r="G28" s="29">
        <v>41338</v>
      </c>
      <c r="H28">
        <v>-4</v>
      </c>
      <c r="I28" s="27">
        <v>-0.125</v>
      </c>
      <c r="J28">
        <v>-0.14000000000000001</v>
      </c>
      <c r="K28" s="27">
        <v>-1</v>
      </c>
    </row>
    <row r="29" spans="1:18" x14ac:dyDescent="0.3">
      <c r="A29" s="29">
        <v>41339</v>
      </c>
      <c r="B29">
        <v>-2</v>
      </c>
      <c r="C29" s="27">
        <v>-5.4054054054054057E-2</v>
      </c>
      <c r="D29">
        <v>-0.33</v>
      </c>
      <c r="E29" s="27">
        <v>-1</v>
      </c>
      <c r="G29" s="29">
        <v>41339</v>
      </c>
      <c r="H29">
        <v>-4</v>
      </c>
      <c r="I29" s="27">
        <v>-0.125</v>
      </c>
      <c r="J29">
        <v>-0.13</v>
      </c>
      <c r="K29" s="27">
        <v>-1</v>
      </c>
    </row>
    <row r="30" spans="1:18" x14ac:dyDescent="0.3">
      <c r="A30" s="29">
        <v>41340</v>
      </c>
      <c r="B30">
        <v>-2</v>
      </c>
      <c r="C30" s="27">
        <v>-5.4054054054054057E-2</v>
      </c>
      <c r="D30">
        <v>-0.34</v>
      </c>
      <c r="E30" s="27">
        <v>-1</v>
      </c>
      <c r="G30" s="29">
        <v>41340</v>
      </c>
      <c r="H30">
        <v>-3</v>
      </c>
      <c r="I30" s="27">
        <v>-9.0909090909090912E-2</v>
      </c>
      <c r="J30">
        <v>-0.13</v>
      </c>
      <c r="K30" s="27">
        <v>-1</v>
      </c>
    </row>
    <row r="31" spans="1:18" x14ac:dyDescent="0.3">
      <c r="A31" s="29">
        <v>41341</v>
      </c>
      <c r="B31">
        <v>-2</v>
      </c>
      <c r="C31" s="27">
        <v>-5.4054054054054057E-2</v>
      </c>
      <c r="D31">
        <v>-0.30000000000000004</v>
      </c>
      <c r="E31" s="27">
        <v>-0.88235294117647067</v>
      </c>
      <c r="G31" s="29">
        <v>41341</v>
      </c>
      <c r="H31">
        <v>0</v>
      </c>
      <c r="I31" s="27">
        <v>0</v>
      </c>
      <c r="J31">
        <v>-4.0000000000000008E-2</v>
      </c>
      <c r="K31" s="27">
        <v>-0.30769230769230776</v>
      </c>
    </row>
    <row r="32" spans="1:18" x14ac:dyDescent="0.3">
      <c r="A32" s="29">
        <v>41342</v>
      </c>
      <c r="B32">
        <v>1</v>
      </c>
      <c r="C32" s="27">
        <v>2.7027027027027029E-2</v>
      </c>
      <c r="D32">
        <v>0.75000000000000011</v>
      </c>
      <c r="E32" s="27">
        <v>2.1428571428571432</v>
      </c>
      <c r="G32" s="29">
        <v>41342</v>
      </c>
      <c r="H32">
        <v>1</v>
      </c>
      <c r="I32" s="27">
        <v>3.0303030303030304E-2</v>
      </c>
      <c r="J32">
        <v>0.39</v>
      </c>
      <c r="K32" s="27">
        <v>3</v>
      </c>
    </row>
    <row r="33" spans="1:11" x14ac:dyDescent="0.3">
      <c r="A33" s="29">
        <v>41343</v>
      </c>
      <c r="B33">
        <v>0</v>
      </c>
      <c r="C33" s="27">
        <v>0</v>
      </c>
      <c r="E33" s="27"/>
      <c r="G33" s="29">
        <v>41343</v>
      </c>
      <c r="H33">
        <v>3</v>
      </c>
      <c r="I33" s="27">
        <v>9.0909090909090912E-2</v>
      </c>
      <c r="J33">
        <v>-0.12000000000000001</v>
      </c>
      <c r="K33" s="27">
        <v>-0.92307692307692313</v>
      </c>
    </row>
    <row r="34" spans="1:11" x14ac:dyDescent="0.3">
      <c r="A34" s="29">
        <v>41344</v>
      </c>
      <c r="B34">
        <v>-1</v>
      </c>
      <c r="C34" s="27">
        <v>-2.7027027027027029E-2</v>
      </c>
      <c r="D34">
        <v>7.0000000000000007E-2</v>
      </c>
      <c r="E34" s="27">
        <v>0.19444444444444448</v>
      </c>
      <c r="G34" s="29">
        <v>41344</v>
      </c>
      <c r="H34">
        <v>1</v>
      </c>
      <c r="I34" s="27">
        <v>3.0303030303030304E-2</v>
      </c>
      <c r="J34">
        <v>0.15000000000000002</v>
      </c>
      <c r="K34" s="27">
        <v>1.2500000000000002</v>
      </c>
    </row>
    <row r="35" spans="1:11" x14ac:dyDescent="0.3">
      <c r="A35" s="29">
        <v>41345</v>
      </c>
      <c r="B35">
        <v>0</v>
      </c>
      <c r="C35" s="27">
        <v>0</v>
      </c>
      <c r="D35">
        <v>-0.31</v>
      </c>
      <c r="E35" s="27">
        <v>-0.86111111111111116</v>
      </c>
      <c r="G35" s="29">
        <v>41345</v>
      </c>
      <c r="H35">
        <v>-3</v>
      </c>
      <c r="I35" s="27">
        <v>-9.0909090909090912E-2</v>
      </c>
      <c r="K35" s="27"/>
    </row>
    <row r="36" spans="1:11" x14ac:dyDescent="0.3">
      <c r="A36" s="29">
        <v>41346</v>
      </c>
      <c r="B36">
        <v>-2</v>
      </c>
      <c r="C36" s="27">
        <v>-5.2631578947368418E-2</v>
      </c>
      <c r="D36">
        <v>-0.32999999999999996</v>
      </c>
      <c r="E36" s="27">
        <v>-0.91666666666666663</v>
      </c>
      <c r="G36" s="29">
        <v>41346</v>
      </c>
      <c r="H36">
        <v>-8</v>
      </c>
      <c r="I36" s="27">
        <v>-0.24242424242424243</v>
      </c>
      <c r="J36">
        <v>-0.12</v>
      </c>
      <c r="K36" s="27">
        <v>-1</v>
      </c>
    </row>
    <row r="37" spans="1:11" x14ac:dyDescent="0.3">
      <c r="A37" s="29">
        <v>41347</v>
      </c>
      <c r="B37">
        <v>-2</v>
      </c>
      <c r="C37" s="27">
        <v>-5.2631578947368418E-2</v>
      </c>
      <c r="D37">
        <v>-0.31</v>
      </c>
      <c r="E37" s="27">
        <v>-0.86111111111111116</v>
      </c>
      <c r="G37" s="29">
        <v>41347</v>
      </c>
      <c r="H37">
        <v>-10</v>
      </c>
      <c r="I37" s="27">
        <v>-0.29411764705882354</v>
      </c>
      <c r="J37">
        <v>-0.12</v>
      </c>
      <c r="K37" s="27">
        <v>-1</v>
      </c>
    </row>
    <row r="38" spans="1:11" x14ac:dyDescent="0.3">
      <c r="A38" s="29">
        <v>41348</v>
      </c>
      <c r="B38">
        <v>0</v>
      </c>
      <c r="C38" s="27">
        <v>0</v>
      </c>
      <c r="D38">
        <v>0.45000000000000007</v>
      </c>
      <c r="E38" s="27">
        <v>1.2500000000000002</v>
      </c>
      <c r="G38" s="29">
        <v>41348</v>
      </c>
      <c r="H38">
        <v>-10</v>
      </c>
      <c r="I38" s="27">
        <v>-0.29411764705882354</v>
      </c>
      <c r="J38">
        <v>0.09</v>
      </c>
      <c r="K38" s="27">
        <v>0.75</v>
      </c>
    </row>
    <row r="39" spans="1:11" x14ac:dyDescent="0.3">
      <c r="A39" s="29">
        <v>41349</v>
      </c>
      <c r="B39">
        <v>-3</v>
      </c>
      <c r="C39" s="27">
        <v>-7.8947368421052627E-2</v>
      </c>
      <c r="D39">
        <v>-0.32999999999999996</v>
      </c>
      <c r="E39" s="27">
        <v>-0.91666666666666663</v>
      </c>
      <c r="G39" s="29">
        <v>41349</v>
      </c>
      <c r="H39">
        <v>-11</v>
      </c>
      <c r="I39" s="27">
        <v>-0.3235294117647059</v>
      </c>
      <c r="J39">
        <v>-9.9999999999999992E-2</v>
      </c>
      <c r="K39" s="27">
        <v>-0.83333333333333326</v>
      </c>
    </row>
    <row r="40" spans="1:11" x14ac:dyDescent="0.3">
      <c r="A40" s="29">
        <v>41350</v>
      </c>
      <c r="B40">
        <v>-2</v>
      </c>
      <c r="C40" s="27">
        <v>-5.2631578947368418E-2</v>
      </c>
      <c r="E40" s="27"/>
      <c r="G40" s="29">
        <v>41350</v>
      </c>
      <c r="H40">
        <v>-10</v>
      </c>
      <c r="I40" s="27">
        <v>-0.29411764705882354</v>
      </c>
      <c r="K40" s="27"/>
    </row>
    <row r="41" spans="1:11" x14ac:dyDescent="0.3">
      <c r="A41" s="29">
        <v>41351</v>
      </c>
      <c r="B41">
        <v>-1</v>
      </c>
      <c r="C41" s="27">
        <v>-2.6315789473684209E-2</v>
      </c>
      <c r="D41">
        <v>-0.24</v>
      </c>
      <c r="E41" s="27">
        <v>-0.68571428571428572</v>
      </c>
      <c r="G41" s="29">
        <v>41351</v>
      </c>
      <c r="H41">
        <v>-14</v>
      </c>
      <c r="I41" s="27">
        <v>-0.41176470588235292</v>
      </c>
      <c r="J41">
        <v>-0.08</v>
      </c>
      <c r="K41" s="27">
        <v>-0.61538461538461542</v>
      </c>
    </row>
    <row r="42" spans="1:11" x14ac:dyDescent="0.3">
      <c r="A42" s="29">
        <v>41352</v>
      </c>
      <c r="B42">
        <v>-1</v>
      </c>
      <c r="C42" s="27">
        <v>-2.6315789473684209E-2</v>
      </c>
      <c r="D42">
        <v>0.12</v>
      </c>
      <c r="E42" s="27">
        <v>0.33333333333333331</v>
      </c>
      <c r="G42" s="29">
        <v>41352</v>
      </c>
      <c r="H42">
        <v>-12</v>
      </c>
      <c r="I42" s="27">
        <v>-0.35294117647058826</v>
      </c>
      <c r="J42">
        <v>7.0000000000000007E-2</v>
      </c>
      <c r="K42" s="27">
        <v>0.58333333333333337</v>
      </c>
    </row>
    <row r="43" spans="1:11" x14ac:dyDescent="0.3">
      <c r="A43" s="29">
        <v>41353</v>
      </c>
      <c r="B43">
        <v>-4</v>
      </c>
      <c r="C43" s="27">
        <v>-0.10526315789473684</v>
      </c>
      <c r="E43" s="27"/>
      <c r="G43" s="29">
        <v>41353</v>
      </c>
      <c r="H43">
        <v>-16</v>
      </c>
      <c r="I43" s="27">
        <v>-0.45714285714285713</v>
      </c>
      <c r="J43">
        <v>-0.12</v>
      </c>
      <c r="K43" s="27">
        <v>-1</v>
      </c>
    </row>
    <row r="44" spans="1:11" x14ac:dyDescent="0.3">
      <c r="A44" s="29">
        <v>41354</v>
      </c>
      <c r="B44">
        <v>-3</v>
      </c>
      <c r="C44" s="27">
        <v>-7.8947368421052627E-2</v>
      </c>
      <c r="D44">
        <v>-0.06</v>
      </c>
      <c r="E44" s="27">
        <v>-0.17142857142857143</v>
      </c>
      <c r="G44" s="29">
        <v>41354</v>
      </c>
      <c r="H44">
        <v>-14</v>
      </c>
      <c r="I44" s="27">
        <v>-0.4</v>
      </c>
      <c r="J44">
        <v>-0.12</v>
      </c>
      <c r="K44" s="27">
        <v>-1</v>
      </c>
    </row>
    <row r="45" spans="1:11" x14ac:dyDescent="0.3">
      <c r="A45" s="29">
        <v>41355</v>
      </c>
      <c r="B45">
        <v>-5</v>
      </c>
      <c r="C45" s="27">
        <v>-0.12820512820512819</v>
      </c>
      <c r="D45">
        <v>-0.36</v>
      </c>
      <c r="E45" s="27">
        <v>-1</v>
      </c>
      <c r="G45" s="29">
        <v>41355</v>
      </c>
      <c r="H45">
        <v>-15</v>
      </c>
      <c r="I45" s="27">
        <v>-0.42857142857142855</v>
      </c>
      <c r="J45">
        <v>-0.12</v>
      </c>
      <c r="K45" s="27">
        <v>-1</v>
      </c>
    </row>
    <row r="46" spans="1:11" x14ac:dyDescent="0.3">
      <c r="A46" s="29">
        <v>41356</v>
      </c>
      <c r="B46">
        <v>-2</v>
      </c>
      <c r="C46" s="27">
        <v>-5.128205128205128E-2</v>
      </c>
      <c r="E46" s="27"/>
      <c r="G46" s="29">
        <v>41356</v>
      </c>
      <c r="H46">
        <v>-6</v>
      </c>
      <c r="I46" s="27">
        <v>-0.17142857142857143</v>
      </c>
      <c r="K46" s="27"/>
    </row>
    <row r="47" spans="1:11" x14ac:dyDescent="0.3">
      <c r="A47" s="29">
        <v>41357</v>
      </c>
      <c r="B47">
        <v>4</v>
      </c>
      <c r="C47" s="27">
        <v>0.10256410256410256</v>
      </c>
      <c r="D47">
        <v>-0.31</v>
      </c>
      <c r="E47" s="27">
        <v>-0.86111111111111116</v>
      </c>
      <c r="G47" s="29">
        <v>41357</v>
      </c>
      <c r="H47">
        <v>1</v>
      </c>
      <c r="I47" s="27">
        <v>2.8571428571428571E-2</v>
      </c>
      <c r="J47">
        <v>-0.08</v>
      </c>
      <c r="K47" s="27">
        <v>-0.72727272727272729</v>
      </c>
    </row>
    <row r="48" spans="1:11" x14ac:dyDescent="0.3">
      <c r="A48" s="29">
        <v>41358</v>
      </c>
      <c r="B48">
        <v>3</v>
      </c>
      <c r="C48" s="27">
        <v>7.6923076923076927E-2</v>
      </c>
      <c r="D48">
        <v>0.91</v>
      </c>
      <c r="E48" s="27">
        <v>2.6</v>
      </c>
      <c r="G48" s="29">
        <v>41358</v>
      </c>
      <c r="H48">
        <v>3</v>
      </c>
      <c r="I48" s="27">
        <v>8.3333333333333329E-2</v>
      </c>
      <c r="J48">
        <v>0.2</v>
      </c>
      <c r="K48" s="27">
        <v>1.8181818181818183</v>
      </c>
    </row>
    <row r="49" spans="1:11" x14ac:dyDescent="0.3">
      <c r="A49" s="29">
        <v>41359</v>
      </c>
      <c r="B49">
        <v>0</v>
      </c>
      <c r="C49" s="27">
        <v>0</v>
      </c>
      <c r="D49">
        <v>-0.34</v>
      </c>
      <c r="E49" s="27">
        <v>-1</v>
      </c>
      <c r="G49" s="29">
        <v>41359</v>
      </c>
      <c r="H49">
        <v>1</v>
      </c>
      <c r="I49" s="27">
        <v>2.7777777777777776E-2</v>
      </c>
      <c r="J49">
        <v>-0.09</v>
      </c>
      <c r="K49" s="27">
        <v>-0.81818181818181812</v>
      </c>
    </row>
    <row r="50" spans="1:11" x14ac:dyDescent="0.3">
      <c r="A50" s="29">
        <v>41360</v>
      </c>
      <c r="B50">
        <v>-1</v>
      </c>
      <c r="C50" s="27">
        <v>-2.5000000000000001E-2</v>
      </c>
      <c r="D50">
        <v>-0.34</v>
      </c>
      <c r="E50" s="27">
        <v>-1</v>
      </c>
      <c r="G50" s="29">
        <v>41360</v>
      </c>
      <c r="H50">
        <v>-2</v>
      </c>
      <c r="I50" s="27">
        <v>-5.5555555555555552E-2</v>
      </c>
      <c r="K50" s="27"/>
    </row>
    <row r="51" spans="1:11" x14ac:dyDescent="0.3">
      <c r="A51" s="29">
        <v>41361</v>
      </c>
      <c r="B51">
        <v>0</v>
      </c>
      <c r="C51" s="27">
        <v>0</v>
      </c>
      <c r="D51">
        <v>-0.34</v>
      </c>
      <c r="E51" s="27">
        <v>-1</v>
      </c>
      <c r="G51" s="29">
        <v>41361</v>
      </c>
      <c r="H51">
        <v>-3</v>
      </c>
      <c r="I51" s="27">
        <v>-8.1081081081081086E-2</v>
      </c>
      <c r="J51">
        <v>-0.11</v>
      </c>
      <c r="K51" s="27">
        <v>-1</v>
      </c>
    </row>
    <row r="52" spans="1:11" x14ac:dyDescent="0.3">
      <c r="A52" s="29">
        <v>41362</v>
      </c>
      <c r="B52">
        <v>0</v>
      </c>
      <c r="C52" s="27">
        <v>0</v>
      </c>
      <c r="D52">
        <v>-0.34</v>
      </c>
      <c r="E52" s="27">
        <v>-1</v>
      </c>
      <c r="G52" s="29">
        <v>41362</v>
      </c>
      <c r="H52">
        <v>-1</v>
      </c>
      <c r="I52" s="27">
        <v>-2.7027027027027029E-2</v>
      </c>
      <c r="J52">
        <v>-7.0000000000000007E-2</v>
      </c>
      <c r="K52" s="27">
        <v>-0.63636363636363646</v>
      </c>
    </row>
    <row r="53" spans="1:11" x14ac:dyDescent="0.3">
      <c r="A53" s="29">
        <v>41363</v>
      </c>
      <c r="B53">
        <v>0</v>
      </c>
      <c r="C53" s="27">
        <v>0</v>
      </c>
      <c r="D53">
        <v>-0.27</v>
      </c>
      <c r="E53" s="27">
        <v>-0.79411764705882348</v>
      </c>
      <c r="G53" s="29">
        <v>41363</v>
      </c>
      <c r="H53">
        <v>0</v>
      </c>
      <c r="I53" s="27">
        <v>0</v>
      </c>
      <c r="J53">
        <v>0.26</v>
      </c>
      <c r="K53" s="27">
        <v>2.6</v>
      </c>
    </row>
    <row r="54" spans="1:11" x14ac:dyDescent="0.3">
      <c r="A54" s="29">
        <v>41364</v>
      </c>
      <c r="B54">
        <v>4</v>
      </c>
      <c r="C54" s="27">
        <v>0.1</v>
      </c>
      <c r="D54">
        <v>-0.34</v>
      </c>
      <c r="E54" s="27">
        <v>-1</v>
      </c>
      <c r="G54" s="29">
        <v>41364</v>
      </c>
      <c r="H54">
        <v>1</v>
      </c>
      <c r="I54" s="27">
        <v>2.7027027027027029E-2</v>
      </c>
      <c r="K54" s="27"/>
    </row>
    <row r="55" spans="1:11" x14ac:dyDescent="0.3">
      <c r="A55" s="29">
        <v>41365</v>
      </c>
      <c r="B55">
        <v>-1</v>
      </c>
      <c r="C55" s="27">
        <v>-2.4390243902439025E-2</v>
      </c>
      <c r="D55">
        <v>-0.29000000000000004</v>
      </c>
      <c r="E55" s="27">
        <v>-0.85294117647058831</v>
      </c>
      <c r="G55" s="29">
        <v>41365</v>
      </c>
      <c r="H55">
        <v>2</v>
      </c>
      <c r="I55" s="27">
        <v>5.2631578947368418E-2</v>
      </c>
      <c r="J55">
        <v>0.23</v>
      </c>
      <c r="K55" s="27">
        <v>2.2999999999999998</v>
      </c>
    </row>
    <row r="56" spans="1:11" x14ac:dyDescent="0.3">
      <c r="A56" s="29">
        <v>41366</v>
      </c>
      <c r="B56">
        <v>-1</v>
      </c>
      <c r="C56" s="27">
        <v>-2.4390243902439025E-2</v>
      </c>
      <c r="D56">
        <v>-0.35</v>
      </c>
      <c r="E56" s="27">
        <v>-1</v>
      </c>
      <c r="G56" s="29">
        <v>41366</v>
      </c>
      <c r="H56">
        <v>0</v>
      </c>
      <c r="I56" s="27">
        <v>0</v>
      </c>
      <c r="J56">
        <v>4.0000000000000008E-2</v>
      </c>
      <c r="K56" s="27">
        <v>0.40000000000000008</v>
      </c>
    </row>
    <row r="57" spans="1:11" x14ac:dyDescent="0.3">
      <c r="A57" s="29">
        <v>41367</v>
      </c>
      <c r="B57">
        <v>-1</v>
      </c>
      <c r="C57" s="27">
        <v>-2.4390243902439025E-2</v>
      </c>
      <c r="D57">
        <v>-0.34</v>
      </c>
      <c r="E57" s="27">
        <v>-1</v>
      </c>
      <c r="G57" s="29">
        <v>41367</v>
      </c>
      <c r="H57">
        <v>-3</v>
      </c>
      <c r="I57" s="27">
        <v>-7.8947368421052627E-2</v>
      </c>
      <c r="K57" s="27"/>
    </row>
    <row r="58" spans="1:11" x14ac:dyDescent="0.3">
      <c r="A58" s="29">
        <v>41368</v>
      </c>
      <c r="B58">
        <v>4</v>
      </c>
      <c r="C58" s="27">
        <v>9.7560975609756101E-2</v>
      </c>
      <c r="E58" s="27"/>
      <c r="G58" s="29">
        <v>41368</v>
      </c>
      <c r="H58">
        <v>-6</v>
      </c>
      <c r="I58" s="27">
        <v>-0.15789473684210525</v>
      </c>
      <c r="J58">
        <v>-0.1</v>
      </c>
      <c r="K58" s="27">
        <v>-1</v>
      </c>
    </row>
    <row r="59" spans="1:11" x14ac:dyDescent="0.3">
      <c r="A59" s="29">
        <v>41369</v>
      </c>
      <c r="B59">
        <v>2</v>
      </c>
      <c r="C59" s="27">
        <v>4.878048780487805E-2</v>
      </c>
      <c r="D59">
        <v>-6.9999999999999951E-2</v>
      </c>
      <c r="E59" s="27">
        <v>-0.19999999999999987</v>
      </c>
      <c r="G59" s="29">
        <v>41369</v>
      </c>
      <c r="H59">
        <v>-7</v>
      </c>
      <c r="I59" s="27">
        <v>-0.18421052631578946</v>
      </c>
      <c r="J59">
        <v>-0.03</v>
      </c>
      <c r="K59" s="27">
        <v>-0.27272727272727271</v>
      </c>
    </row>
    <row r="60" spans="1:11" x14ac:dyDescent="0.3">
      <c r="A60" s="29">
        <v>41370</v>
      </c>
      <c r="B60">
        <v>5</v>
      </c>
      <c r="C60" s="27">
        <v>0.12195121951219512</v>
      </c>
      <c r="D60">
        <v>-0.15999999999999998</v>
      </c>
      <c r="E60" s="27">
        <v>-0.45714285714285713</v>
      </c>
      <c r="G60" s="29">
        <v>41370</v>
      </c>
      <c r="H60">
        <v>-5</v>
      </c>
      <c r="I60" s="27">
        <v>-0.12820512820512819</v>
      </c>
      <c r="J60">
        <v>0.09</v>
      </c>
      <c r="K60" s="27">
        <v>0.89999999999999991</v>
      </c>
    </row>
    <row r="61" spans="1:11" x14ac:dyDescent="0.3">
      <c r="A61" s="29">
        <v>41371</v>
      </c>
      <c r="B61">
        <v>3</v>
      </c>
      <c r="C61" s="27">
        <v>7.3170731707317069E-2</v>
      </c>
      <c r="D61">
        <v>-0.35</v>
      </c>
      <c r="E61" s="27">
        <v>-1</v>
      </c>
      <c r="G61" s="29">
        <v>41371</v>
      </c>
      <c r="H61">
        <v>3</v>
      </c>
      <c r="I61" s="27">
        <v>7.6923076923076927E-2</v>
      </c>
      <c r="J61">
        <v>-0.11</v>
      </c>
      <c r="K61" s="27">
        <v>-1</v>
      </c>
    </row>
    <row r="62" spans="1:11" x14ac:dyDescent="0.3">
      <c r="A62" s="29">
        <v>41372</v>
      </c>
      <c r="B62">
        <v>1</v>
      </c>
      <c r="C62" s="27">
        <v>2.4390243902439025E-2</v>
      </c>
      <c r="D62">
        <v>-0.14000000000000001</v>
      </c>
      <c r="E62" s="27">
        <v>-0.41176470588235298</v>
      </c>
      <c r="G62" s="29">
        <v>41372</v>
      </c>
      <c r="H62">
        <v>3</v>
      </c>
      <c r="I62" s="27">
        <v>7.6923076923076927E-2</v>
      </c>
      <c r="J62">
        <v>0.15</v>
      </c>
      <c r="K62" s="27">
        <v>1.4999999999999998</v>
      </c>
    </row>
    <row r="63" spans="1:11" x14ac:dyDescent="0.3">
      <c r="A63" s="29">
        <v>41373</v>
      </c>
      <c r="B63">
        <v>2</v>
      </c>
      <c r="C63" s="27">
        <v>4.7619047619047616E-2</v>
      </c>
      <c r="D63">
        <v>1.0699999999999998</v>
      </c>
      <c r="E63" s="27">
        <v>3.1470588235294112</v>
      </c>
      <c r="G63" s="29">
        <v>41373</v>
      </c>
      <c r="H63">
        <v>-1</v>
      </c>
      <c r="I63" s="27">
        <v>-2.564102564102564E-2</v>
      </c>
      <c r="J63">
        <v>0.69000000000000006</v>
      </c>
      <c r="K63" s="27">
        <v>6.2727272727272734</v>
      </c>
    </row>
    <row r="64" spans="1:11" x14ac:dyDescent="0.3">
      <c r="A64" s="29">
        <v>41374</v>
      </c>
      <c r="B64">
        <v>-2</v>
      </c>
      <c r="C64" s="27">
        <v>-4.7619047619047616E-2</v>
      </c>
      <c r="D64">
        <v>-0.32</v>
      </c>
      <c r="E64" s="27">
        <v>-0.96969696969696972</v>
      </c>
      <c r="G64" s="29">
        <v>41374</v>
      </c>
      <c r="H64">
        <v>-5</v>
      </c>
      <c r="I64" s="27">
        <v>-0.125</v>
      </c>
      <c r="J64">
        <v>-1.0000000000000009E-2</v>
      </c>
      <c r="K64" s="27">
        <v>-0.10000000000000009</v>
      </c>
    </row>
    <row r="65" spans="1:11" x14ac:dyDescent="0.3">
      <c r="A65" s="29">
        <v>41375</v>
      </c>
      <c r="B65">
        <v>-5</v>
      </c>
      <c r="C65" s="27">
        <v>-0.11904761904761904</v>
      </c>
      <c r="D65">
        <v>-0.11000000000000001</v>
      </c>
      <c r="E65" s="27">
        <v>-0.33333333333333337</v>
      </c>
      <c r="G65" s="29">
        <v>41375</v>
      </c>
      <c r="H65">
        <v>-7</v>
      </c>
      <c r="I65" s="27">
        <v>-0.17499999999999999</v>
      </c>
      <c r="J65">
        <v>4.0000000000000008E-2</v>
      </c>
      <c r="K65" s="27">
        <v>0.40000000000000008</v>
      </c>
    </row>
    <row r="66" spans="1:11" x14ac:dyDescent="0.3">
      <c r="A66" s="29">
        <v>41376</v>
      </c>
      <c r="B66">
        <v>-4</v>
      </c>
      <c r="C66" s="27">
        <v>-9.5238095238095233E-2</v>
      </c>
      <c r="D66">
        <v>0.13</v>
      </c>
      <c r="E66" s="27">
        <v>0.41935483870967744</v>
      </c>
      <c r="G66" s="29">
        <v>41376</v>
      </c>
      <c r="H66">
        <v>-2</v>
      </c>
      <c r="I66" s="27">
        <v>-0.05</v>
      </c>
      <c r="J66">
        <v>-0.1</v>
      </c>
      <c r="K66" s="27">
        <v>-1</v>
      </c>
    </row>
    <row r="67" spans="1:11" x14ac:dyDescent="0.3">
      <c r="A67" s="29">
        <v>41377</v>
      </c>
      <c r="B67">
        <v>0</v>
      </c>
      <c r="C67" s="27">
        <v>0</v>
      </c>
      <c r="D67">
        <v>-0.32</v>
      </c>
      <c r="E67" s="27">
        <v>-1</v>
      </c>
      <c r="G67" s="29">
        <v>41377</v>
      </c>
      <c r="H67">
        <v>-5</v>
      </c>
      <c r="I67" s="27">
        <v>-0.12195121951219512</v>
      </c>
      <c r="J67">
        <v>-0.09</v>
      </c>
      <c r="K67" s="27">
        <v>-1</v>
      </c>
    </row>
    <row r="68" spans="1:11" x14ac:dyDescent="0.3">
      <c r="A68" s="29">
        <v>41378</v>
      </c>
      <c r="B68">
        <v>2</v>
      </c>
      <c r="C68" s="27">
        <v>4.7619047619047616E-2</v>
      </c>
      <c r="D68">
        <v>-0.22</v>
      </c>
      <c r="E68" s="27">
        <v>-0.70967741935483875</v>
      </c>
      <c r="G68" s="29">
        <v>41378</v>
      </c>
      <c r="H68">
        <v>-3</v>
      </c>
      <c r="I68" s="27">
        <v>-7.3170731707317069E-2</v>
      </c>
      <c r="J68">
        <v>-0.1</v>
      </c>
      <c r="K68" s="27">
        <v>-1</v>
      </c>
    </row>
    <row r="69" spans="1:11" x14ac:dyDescent="0.3">
      <c r="A69" s="29">
        <v>41379</v>
      </c>
      <c r="B69">
        <v>3</v>
      </c>
      <c r="C69" s="27">
        <v>7.1428571428571425E-2</v>
      </c>
      <c r="D69">
        <v>-0.31</v>
      </c>
      <c r="E69" s="27">
        <v>-1</v>
      </c>
      <c r="G69" s="29">
        <v>41379</v>
      </c>
      <c r="H69">
        <v>-5</v>
      </c>
      <c r="I69" s="27">
        <v>-0.12195121951219512</v>
      </c>
      <c r="J69">
        <v>-0.09</v>
      </c>
      <c r="K69" s="27">
        <v>-1</v>
      </c>
    </row>
    <row r="70" spans="1:11" x14ac:dyDescent="0.3">
      <c r="A70" s="29">
        <v>41380</v>
      </c>
      <c r="B70">
        <v>0</v>
      </c>
      <c r="C70" s="27">
        <v>0</v>
      </c>
      <c r="D70">
        <v>-2.0000000000000018E-2</v>
      </c>
      <c r="E70" s="27">
        <v>-6.4516129032258118E-2</v>
      </c>
      <c r="G70" s="29">
        <v>41380</v>
      </c>
      <c r="H70">
        <v>-5</v>
      </c>
      <c r="I70" s="27">
        <v>-0.12195121951219512</v>
      </c>
      <c r="J70">
        <v>0.32999999999999996</v>
      </c>
      <c r="K70" s="27">
        <v>3.6666666666666665</v>
      </c>
    </row>
    <row r="71" spans="1:11" x14ac:dyDescent="0.3">
      <c r="A71" s="29">
        <v>41381</v>
      </c>
      <c r="B71">
        <v>1</v>
      </c>
      <c r="C71" s="27">
        <v>2.3255813953488372E-2</v>
      </c>
      <c r="D71">
        <v>0.77</v>
      </c>
      <c r="E71" s="27">
        <v>2.4838709677419355</v>
      </c>
      <c r="G71" s="29">
        <v>41381</v>
      </c>
      <c r="H71">
        <v>-1</v>
      </c>
      <c r="I71" s="27">
        <v>-2.3809523809523808E-2</v>
      </c>
      <c r="J71">
        <v>5.0000000000000017E-2</v>
      </c>
      <c r="K71" s="27">
        <v>0.5555555555555558</v>
      </c>
    </row>
    <row r="72" spans="1:11" x14ac:dyDescent="0.3">
      <c r="A72" s="29">
        <v>41382</v>
      </c>
      <c r="B72">
        <v>0</v>
      </c>
      <c r="C72" s="27">
        <v>0</v>
      </c>
      <c r="D72">
        <v>0.42</v>
      </c>
      <c r="E72" s="27">
        <v>1.3548387096774193</v>
      </c>
      <c r="G72" s="29">
        <v>41382</v>
      </c>
      <c r="H72">
        <v>-4</v>
      </c>
      <c r="I72" s="27">
        <v>-9.5238095238095233E-2</v>
      </c>
      <c r="K72" s="27"/>
    </row>
    <row r="73" spans="1:11" x14ac:dyDescent="0.3">
      <c r="A73" s="29">
        <v>41383</v>
      </c>
      <c r="B73">
        <v>-3</v>
      </c>
      <c r="C73" s="27">
        <v>-6.9767441860465115E-2</v>
      </c>
      <c r="D73">
        <v>-0.31</v>
      </c>
      <c r="E73" s="27">
        <v>-1</v>
      </c>
      <c r="G73" s="29">
        <v>41383</v>
      </c>
      <c r="H73">
        <v>-7</v>
      </c>
      <c r="I73" s="27">
        <v>-0.16666666666666666</v>
      </c>
      <c r="J73">
        <v>-0.09</v>
      </c>
      <c r="K73" s="27">
        <v>-1</v>
      </c>
    </row>
    <row r="74" spans="1:11" x14ac:dyDescent="0.3">
      <c r="A74" s="29">
        <v>41384</v>
      </c>
      <c r="B74">
        <v>-3</v>
      </c>
      <c r="C74" s="27">
        <v>-6.9767441860465115E-2</v>
      </c>
      <c r="D74">
        <v>-0.31</v>
      </c>
      <c r="E74" s="27">
        <v>-1</v>
      </c>
      <c r="G74" s="29">
        <v>41384</v>
      </c>
      <c r="H74">
        <v>-8</v>
      </c>
      <c r="I74" s="27">
        <v>-0.19047619047619047</v>
      </c>
      <c r="J74">
        <v>-0.09</v>
      </c>
      <c r="K74" s="27">
        <v>-1</v>
      </c>
    </row>
    <row r="75" spans="1:11" x14ac:dyDescent="0.3">
      <c r="A75" s="29">
        <v>41385</v>
      </c>
      <c r="B75">
        <v>-3</v>
      </c>
      <c r="C75" s="27">
        <v>-6.8181818181818177E-2</v>
      </c>
      <c r="D75">
        <v>-0.3</v>
      </c>
      <c r="E75" s="27">
        <v>-1</v>
      </c>
      <c r="G75" s="29">
        <v>41385</v>
      </c>
      <c r="H75">
        <v>-5</v>
      </c>
      <c r="I75" s="27">
        <v>-0.11904761904761904</v>
      </c>
      <c r="J75">
        <v>-0.1</v>
      </c>
      <c r="K75" s="27">
        <v>-1</v>
      </c>
    </row>
    <row r="76" spans="1:11" x14ac:dyDescent="0.3">
      <c r="A76" s="29">
        <v>41386</v>
      </c>
      <c r="B76">
        <v>-1</v>
      </c>
      <c r="C76" s="27">
        <v>-2.2727272727272728E-2</v>
      </c>
      <c r="D76">
        <v>-0.3</v>
      </c>
      <c r="E76" s="27">
        <v>-1</v>
      </c>
      <c r="G76" s="29">
        <v>41386</v>
      </c>
      <c r="H76">
        <v>-6</v>
      </c>
      <c r="I76" s="27">
        <v>-0.13953488372093023</v>
      </c>
      <c r="J76">
        <v>0.06</v>
      </c>
      <c r="K76" s="27">
        <v>0.66666666666666663</v>
      </c>
    </row>
    <row r="77" spans="1:11" x14ac:dyDescent="0.3">
      <c r="A77" s="29">
        <v>41387</v>
      </c>
      <c r="B77">
        <v>3</v>
      </c>
      <c r="C77" s="27">
        <v>6.8181818181818177E-2</v>
      </c>
      <c r="D77">
        <v>-0.3</v>
      </c>
      <c r="E77" s="27">
        <v>-1</v>
      </c>
      <c r="G77" s="29">
        <v>41387</v>
      </c>
      <c r="H77">
        <v>-5</v>
      </c>
      <c r="I77" s="27">
        <v>-0.11627906976744186</v>
      </c>
      <c r="J77">
        <v>-9.0000000000000011E-2</v>
      </c>
      <c r="K77" s="27">
        <v>-0.9</v>
      </c>
    </row>
    <row r="78" spans="1:11" x14ac:dyDescent="0.3">
      <c r="A78" s="29">
        <v>41388</v>
      </c>
      <c r="B78">
        <v>2</v>
      </c>
      <c r="C78" s="27">
        <v>4.5454545454545456E-2</v>
      </c>
      <c r="D78">
        <v>-0.24999999999999997</v>
      </c>
      <c r="E78" s="27">
        <v>-0.86206896551724133</v>
      </c>
      <c r="G78" s="29">
        <v>41388</v>
      </c>
      <c r="H78">
        <v>-2</v>
      </c>
      <c r="I78" s="27">
        <v>-4.6511627906976744E-2</v>
      </c>
      <c r="J78">
        <v>0.13</v>
      </c>
      <c r="K78" s="27">
        <v>1.3</v>
      </c>
    </row>
    <row r="79" spans="1:11" x14ac:dyDescent="0.3">
      <c r="A79" s="29">
        <v>41389</v>
      </c>
      <c r="B79">
        <v>1</v>
      </c>
      <c r="C79" s="27">
        <v>2.2727272727272728E-2</v>
      </c>
      <c r="D79">
        <v>0.74</v>
      </c>
      <c r="E79" s="27">
        <v>2.6428571428571428</v>
      </c>
      <c r="G79" s="29">
        <v>41389</v>
      </c>
      <c r="H79">
        <v>-5</v>
      </c>
      <c r="I79" s="27">
        <v>-0.11627906976744186</v>
      </c>
      <c r="J79">
        <v>0.88</v>
      </c>
      <c r="K79" s="27">
        <v>8.7999999999999989</v>
      </c>
    </row>
    <row r="80" spans="1:11" x14ac:dyDescent="0.3">
      <c r="A80" s="29">
        <v>41390</v>
      </c>
      <c r="B80">
        <v>-1</v>
      </c>
      <c r="C80" s="27">
        <v>-2.2222222222222223E-2</v>
      </c>
      <c r="D80">
        <v>0.74</v>
      </c>
      <c r="E80" s="27">
        <v>2.7407407407407405</v>
      </c>
      <c r="G80" s="29">
        <v>41390</v>
      </c>
      <c r="H80">
        <v>-10</v>
      </c>
      <c r="I80" s="27">
        <v>-0.22727272727272727</v>
      </c>
      <c r="J80">
        <v>1.27</v>
      </c>
      <c r="K80" s="27">
        <v>14.111111111111112</v>
      </c>
    </row>
    <row r="81" spans="1:11" x14ac:dyDescent="0.3">
      <c r="A81" s="29">
        <v>41391</v>
      </c>
      <c r="B81">
        <v>-3</v>
      </c>
      <c r="C81" s="27">
        <v>-6.6666666666666666E-2</v>
      </c>
      <c r="D81">
        <v>-0.18000000000000002</v>
      </c>
      <c r="E81" s="27">
        <v>-0.66666666666666674</v>
      </c>
      <c r="G81" s="29">
        <v>41391</v>
      </c>
      <c r="H81">
        <v>-8</v>
      </c>
      <c r="I81" s="27">
        <v>-0.18181818181818182</v>
      </c>
      <c r="J81">
        <v>0.35</v>
      </c>
      <c r="K81" s="27">
        <v>3.4999999999999996</v>
      </c>
    </row>
    <row r="82" spans="1:11" x14ac:dyDescent="0.3">
      <c r="A82" s="29">
        <v>41392</v>
      </c>
      <c r="B82">
        <v>-5</v>
      </c>
      <c r="C82" s="27">
        <v>-0.1111111111111111</v>
      </c>
      <c r="D82">
        <v>-6.0000000000000026E-2</v>
      </c>
      <c r="E82" s="27">
        <v>-0.21428571428571436</v>
      </c>
      <c r="G82" s="29">
        <v>41392</v>
      </c>
      <c r="H82">
        <v>-12</v>
      </c>
      <c r="I82" s="27">
        <v>-0.27272727272727271</v>
      </c>
      <c r="J82">
        <v>0.48</v>
      </c>
      <c r="K82" s="27">
        <v>5.333333333333333</v>
      </c>
    </row>
    <row r="83" spans="1:11" x14ac:dyDescent="0.3">
      <c r="A83" s="29">
        <v>41393</v>
      </c>
      <c r="B83">
        <v>-8</v>
      </c>
      <c r="C83" s="27">
        <v>-0.17777777777777778</v>
      </c>
      <c r="D83">
        <v>-0.16</v>
      </c>
      <c r="E83" s="27">
        <v>-0.61538461538461542</v>
      </c>
      <c r="G83" s="29">
        <v>41393</v>
      </c>
      <c r="H83">
        <v>-12</v>
      </c>
      <c r="I83" s="27">
        <v>-0.27272727272727271</v>
      </c>
      <c r="J83">
        <v>-0.1</v>
      </c>
      <c r="K83" s="27">
        <v>-1</v>
      </c>
    </row>
    <row r="84" spans="1:11" x14ac:dyDescent="0.3">
      <c r="A84" s="29">
        <v>41394</v>
      </c>
      <c r="B84">
        <v>-8</v>
      </c>
      <c r="C84" s="27">
        <v>-0.17777777777777778</v>
      </c>
      <c r="D84">
        <v>-0.21000000000000002</v>
      </c>
      <c r="E84" s="27">
        <v>-0.77777777777777779</v>
      </c>
      <c r="G84" s="29">
        <v>41394</v>
      </c>
      <c r="H84">
        <v>-12</v>
      </c>
      <c r="I84" s="27">
        <v>-0.26666666666666666</v>
      </c>
      <c r="J84">
        <v>-6.0000000000000005E-2</v>
      </c>
      <c r="K84" s="27">
        <v>-0.6</v>
      </c>
    </row>
    <row r="85" spans="1:11" x14ac:dyDescent="0.3">
      <c r="A85" s="29">
        <v>41395</v>
      </c>
      <c r="B85">
        <v>-5</v>
      </c>
      <c r="C85" s="27">
        <v>-0.10869565217391304</v>
      </c>
      <c r="D85">
        <v>3.42</v>
      </c>
      <c r="E85" s="27">
        <v>13.153846153846153</v>
      </c>
      <c r="G85" s="29">
        <v>41395</v>
      </c>
      <c r="H85">
        <v>-6</v>
      </c>
      <c r="I85" s="27">
        <v>-0.13333333333333333</v>
      </c>
      <c r="J85">
        <v>0.8</v>
      </c>
      <c r="K85" s="27">
        <v>7.2727272727272734</v>
      </c>
    </row>
    <row r="86" spans="1:11" x14ac:dyDescent="0.3">
      <c r="A86" s="29">
        <v>41396</v>
      </c>
      <c r="B86">
        <v>0</v>
      </c>
      <c r="C86" s="27">
        <v>0</v>
      </c>
      <c r="D86">
        <v>0.53</v>
      </c>
      <c r="E86" s="27">
        <v>1.962962962962963</v>
      </c>
      <c r="G86" s="29">
        <v>41396</v>
      </c>
      <c r="H86">
        <v>-2</v>
      </c>
      <c r="I86" s="27">
        <v>-4.4444444444444446E-2</v>
      </c>
      <c r="J86">
        <v>0.22</v>
      </c>
      <c r="K86" s="27">
        <v>2.1999999999999997</v>
      </c>
    </row>
    <row r="87" spans="1:11" x14ac:dyDescent="0.3">
      <c r="A87" s="29">
        <v>41397</v>
      </c>
      <c r="B87">
        <v>5</v>
      </c>
      <c r="C87" s="27">
        <v>0.10869565217391304</v>
      </c>
      <c r="D87">
        <v>-0.25</v>
      </c>
      <c r="E87" s="27">
        <v>-0.92592592592592582</v>
      </c>
      <c r="G87" s="29">
        <v>41397</v>
      </c>
      <c r="H87">
        <v>0</v>
      </c>
      <c r="I87" s="27">
        <v>0</v>
      </c>
      <c r="J87">
        <v>0.45000000000000007</v>
      </c>
      <c r="K87" s="27">
        <v>4.0909090909090917</v>
      </c>
    </row>
    <row r="88" spans="1:11" x14ac:dyDescent="0.3">
      <c r="A88" s="29">
        <v>41398</v>
      </c>
      <c r="B88">
        <v>6</v>
      </c>
      <c r="C88" s="27">
        <v>0.13043478260869565</v>
      </c>
      <c r="D88">
        <v>-0.25</v>
      </c>
      <c r="E88" s="27">
        <v>-1</v>
      </c>
      <c r="G88" s="29">
        <v>41398</v>
      </c>
      <c r="H88">
        <v>2</v>
      </c>
      <c r="I88" s="27">
        <v>4.3478260869565216E-2</v>
      </c>
      <c r="J88">
        <v>0.62</v>
      </c>
      <c r="K88" s="27">
        <v>6.1999999999999993</v>
      </c>
    </row>
    <row r="89" spans="1:11" x14ac:dyDescent="0.3">
      <c r="A89" s="29">
        <v>41399</v>
      </c>
      <c r="B89">
        <v>5</v>
      </c>
      <c r="C89" s="27">
        <v>0.10869565217391304</v>
      </c>
      <c r="D89">
        <v>-0.26</v>
      </c>
      <c r="E89" s="27">
        <v>-1</v>
      </c>
      <c r="G89" s="29">
        <v>41399</v>
      </c>
      <c r="H89">
        <v>0</v>
      </c>
      <c r="I89" s="27">
        <v>0</v>
      </c>
      <c r="K89" s="27"/>
    </row>
    <row r="90" spans="1:11" x14ac:dyDescent="0.3">
      <c r="A90" s="29">
        <v>41400</v>
      </c>
      <c r="B90">
        <v>6</v>
      </c>
      <c r="C90" s="27">
        <v>0.1276595744680851</v>
      </c>
      <c r="D90">
        <v>-0.25</v>
      </c>
      <c r="E90" s="27">
        <v>-1</v>
      </c>
      <c r="G90" s="29">
        <v>41400</v>
      </c>
      <c r="H90">
        <v>-3</v>
      </c>
      <c r="I90" s="27">
        <v>-6.5217391304347824E-2</v>
      </c>
      <c r="J90">
        <v>-9.0000000000000011E-2</v>
      </c>
      <c r="K90" s="27">
        <v>-0.9</v>
      </c>
    </row>
    <row r="91" spans="1:11" x14ac:dyDescent="0.3">
      <c r="A91" s="29">
        <v>41401</v>
      </c>
      <c r="B91">
        <v>7</v>
      </c>
      <c r="C91" s="27">
        <v>0.14893617021276595</v>
      </c>
      <c r="D91">
        <v>-0.26</v>
      </c>
      <c r="E91" s="27">
        <v>-1</v>
      </c>
      <c r="G91" s="29">
        <v>41401</v>
      </c>
      <c r="H91">
        <v>-4</v>
      </c>
      <c r="I91" s="27">
        <v>-8.6956521739130432E-2</v>
      </c>
      <c r="J91">
        <v>-0.1</v>
      </c>
      <c r="K91" s="27">
        <v>-1</v>
      </c>
    </row>
    <row r="92" spans="1:11" x14ac:dyDescent="0.3">
      <c r="A92" s="29">
        <v>41402</v>
      </c>
      <c r="B92">
        <v>8</v>
      </c>
      <c r="C92" s="27">
        <v>0.1702127659574468</v>
      </c>
      <c r="D92">
        <v>-0.26</v>
      </c>
      <c r="E92" s="27">
        <v>-1</v>
      </c>
      <c r="G92" s="29">
        <v>41402</v>
      </c>
      <c r="H92">
        <v>0</v>
      </c>
      <c r="I92" s="27">
        <v>0</v>
      </c>
      <c r="J92">
        <v>-0.11</v>
      </c>
      <c r="K92" s="27">
        <v>-1</v>
      </c>
    </row>
    <row r="93" spans="1:11" x14ac:dyDescent="0.3">
      <c r="A93" s="29">
        <v>41403</v>
      </c>
      <c r="B93">
        <v>3</v>
      </c>
      <c r="C93" s="27">
        <v>6.3829787234042548E-2</v>
      </c>
      <c r="D93">
        <v>-0.28000000000000003</v>
      </c>
      <c r="E93" s="27">
        <v>-1</v>
      </c>
      <c r="G93" s="29">
        <v>41403</v>
      </c>
      <c r="H93">
        <v>3</v>
      </c>
      <c r="I93" s="27">
        <v>6.3829787234042548E-2</v>
      </c>
      <c r="J93">
        <v>-0.1</v>
      </c>
      <c r="K93" s="27">
        <v>-1</v>
      </c>
    </row>
    <row r="94" spans="1:11" x14ac:dyDescent="0.3">
      <c r="A94" s="29">
        <v>41404</v>
      </c>
      <c r="B94">
        <v>2</v>
      </c>
      <c r="C94" s="27">
        <v>4.1666666666666664E-2</v>
      </c>
      <c r="D94">
        <v>-0.27</v>
      </c>
      <c r="E94" s="27">
        <v>-1</v>
      </c>
      <c r="G94" s="29">
        <v>41404</v>
      </c>
      <c r="H94">
        <v>3</v>
      </c>
      <c r="I94" s="27">
        <v>6.3829787234042548E-2</v>
      </c>
      <c r="J94">
        <v>-0.11</v>
      </c>
      <c r="K94" s="27">
        <v>-1</v>
      </c>
    </row>
    <row r="95" spans="1:11" x14ac:dyDescent="0.3">
      <c r="A95" s="29">
        <v>41405</v>
      </c>
      <c r="B95">
        <v>2</v>
      </c>
      <c r="C95" s="27">
        <v>4.1666666666666664E-2</v>
      </c>
      <c r="D95">
        <v>1.4</v>
      </c>
      <c r="E95" s="27">
        <v>5.1851851851851842</v>
      </c>
      <c r="G95" s="29">
        <v>41405</v>
      </c>
      <c r="H95">
        <v>1</v>
      </c>
      <c r="I95" s="27">
        <v>2.1276595744680851E-2</v>
      </c>
      <c r="J95">
        <v>0.28000000000000003</v>
      </c>
      <c r="K95" s="27">
        <v>2.8000000000000003</v>
      </c>
    </row>
    <row r="96" spans="1:11" x14ac:dyDescent="0.3">
      <c r="A96" s="29">
        <v>41406</v>
      </c>
      <c r="B96">
        <v>2</v>
      </c>
      <c r="C96" s="27">
        <v>4.1666666666666664E-2</v>
      </c>
      <c r="D96">
        <v>0.74</v>
      </c>
      <c r="E96" s="27">
        <v>2.7407407407407405</v>
      </c>
      <c r="G96" s="29">
        <v>41406</v>
      </c>
      <c r="H96">
        <v>1</v>
      </c>
      <c r="I96" s="27">
        <v>2.0833333333333332E-2</v>
      </c>
      <c r="J96">
        <v>2.0000000000000004E-2</v>
      </c>
      <c r="K96" s="27">
        <v>0.18181818181818185</v>
      </c>
    </row>
    <row r="97" spans="1:11" x14ac:dyDescent="0.3">
      <c r="A97" s="29">
        <v>41407</v>
      </c>
      <c r="B97">
        <v>-1</v>
      </c>
      <c r="C97" s="27">
        <v>-2.0833333333333332E-2</v>
      </c>
      <c r="D97">
        <v>1.9000000000000001</v>
      </c>
      <c r="E97" s="27">
        <v>7.3076923076923084</v>
      </c>
      <c r="G97" s="29">
        <v>41407</v>
      </c>
      <c r="H97">
        <v>0</v>
      </c>
      <c r="I97" s="27">
        <v>0</v>
      </c>
      <c r="J97">
        <v>0.15000000000000002</v>
      </c>
      <c r="K97" s="27">
        <v>1.2500000000000002</v>
      </c>
    </row>
    <row r="98" spans="1:11" x14ac:dyDescent="0.3">
      <c r="A98" s="29">
        <v>41408</v>
      </c>
      <c r="B98">
        <v>-2</v>
      </c>
      <c r="C98" s="27">
        <v>-4.0816326530612242E-2</v>
      </c>
      <c r="D98">
        <v>0.62</v>
      </c>
      <c r="E98" s="27">
        <v>2.2962962962962963</v>
      </c>
      <c r="G98" s="29">
        <v>41408</v>
      </c>
      <c r="H98">
        <v>-1</v>
      </c>
      <c r="I98" s="27">
        <v>-2.0833333333333332E-2</v>
      </c>
      <c r="J98">
        <v>2.0000000000000004E-2</v>
      </c>
      <c r="K98" s="27">
        <v>0.18181818181818185</v>
      </c>
    </row>
    <row r="99" spans="1:11" x14ac:dyDescent="0.3">
      <c r="A99" s="29">
        <v>41409</v>
      </c>
      <c r="B99">
        <v>-1</v>
      </c>
      <c r="C99" s="27">
        <v>-2.0408163265306121E-2</v>
      </c>
      <c r="D99">
        <v>-8.0000000000000016E-2</v>
      </c>
      <c r="E99" s="27">
        <v>-0.29629629629629634</v>
      </c>
      <c r="G99" s="29">
        <v>41409</v>
      </c>
      <c r="H99">
        <v>0</v>
      </c>
      <c r="I99" s="27">
        <v>0</v>
      </c>
      <c r="J99">
        <v>-0.05</v>
      </c>
      <c r="K99" s="27">
        <v>-0.45454545454545459</v>
      </c>
    </row>
    <row r="100" spans="1:11" x14ac:dyDescent="0.3">
      <c r="A100" s="29">
        <v>41410</v>
      </c>
      <c r="B100">
        <v>2</v>
      </c>
      <c r="C100" s="27">
        <v>4.0816326530612242E-2</v>
      </c>
      <c r="D100">
        <v>-0.22000000000000003</v>
      </c>
      <c r="E100" s="27">
        <v>-0.81481481481481488</v>
      </c>
      <c r="G100" s="29">
        <v>41410</v>
      </c>
      <c r="H100">
        <v>-1</v>
      </c>
      <c r="I100" s="27">
        <v>-2.0408163265306121E-2</v>
      </c>
      <c r="J100">
        <v>-0.11</v>
      </c>
      <c r="K100" s="27">
        <v>-0.91666666666666674</v>
      </c>
    </row>
    <row r="101" spans="1:11" x14ac:dyDescent="0.3">
      <c r="A101" s="29">
        <v>41411</v>
      </c>
      <c r="B101">
        <v>0</v>
      </c>
      <c r="C101" s="27">
        <v>0</v>
      </c>
      <c r="D101">
        <v>0.18</v>
      </c>
      <c r="E101" s="27">
        <v>0.66666666666666663</v>
      </c>
      <c r="G101" s="29">
        <v>41411</v>
      </c>
      <c r="H101">
        <v>2</v>
      </c>
      <c r="I101" s="27">
        <v>4.0816326530612242E-2</v>
      </c>
      <c r="J101">
        <v>-3.9999999999999994E-2</v>
      </c>
      <c r="K101" s="27">
        <v>-0.36363636363636359</v>
      </c>
    </row>
    <row r="102" spans="1:11" x14ac:dyDescent="0.3">
      <c r="A102" s="29">
        <v>41412</v>
      </c>
      <c r="B102">
        <v>-2</v>
      </c>
      <c r="C102" s="27">
        <v>-4.0816326530612242E-2</v>
      </c>
      <c r="D102">
        <v>0.53</v>
      </c>
      <c r="E102" s="27">
        <v>2.0384615384615383</v>
      </c>
      <c r="G102" s="29">
        <v>41412</v>
      </c>
      <c r="H102">
        <v>-6</v>
      </c>
      <c r="I102" s="27">
        <v>-0.12244897959183673</v>
      </c>
      <c r="J102">
        <v>0.26</v>
      </c>
      <c r="K102" s="27">
        <v>2.166666666666667</v>
      </c>
    </row>
    <row r="103" spans="1:11" x14ac:dyDescent="0.3">
      <c r="A103" s="29">
        <v>41413</v>
      </c>
      <c r="B103">
        <v>-5</v>
      </c>
      <c r="C103" s="27">
        <v>-0.1</v>
      </c>
      <c r="D103">
        <v>-0.26</v>
      </c>
      <c r="E103" s="27">
        <v>-0.96296296296296291</v>
      </c>
      <c r="G103" s="29">
        <v>41413</v>
      </c>
      <c r="H103">
        <v>-11</v>
      </c>
      <c r="I103" s="27">
        <v>-0.22</v>
      </c>
      <c r="J103">
        <v>0</v>
      </c>
      <c r="K103" s="27">
        <v>0</v>
      </c>
    </row>
    <row r="104" spans="1:11" x14ac:dyDescent="0.3">
      <c r="A104" s="29">
        <v>41414</v>
      </c>
      <c r="B104">
        <v>-4</v>
      </c>
      <c r="C104" s="27">
        <v>-0.08</v>
      </c>
      <c r="E104" s="27">
        <v>0</v>
      </c>
      <c r="G104" s="29">
        <v>41414</v>
      </c>
      <c r="H104">
        <v>-8</v>
      </c>
      <c r="I104" s="27">
        <v>-0.16</v>
      </c>
      <c r="J104">
        <v>-0.11</v>
      </c>
      <c r="K104" s="27">
        <v>-1</v>
      </c>
    </row>
    <row r="105" spans="1:11" x14ac:dyDescent="0.3">
      <c r="A105" s="29">
        <v>41415</v>
      </c>
      <c r="B105">
        <v>6</v>
      </c>
      <c r="C105" s="27">
        <v>0.12</v>
      </c>
      <c r="D105">
        <v>-0.27</v>
      </c>
      <c r="E105" s="27">
        <v>-1</v>
      </c>
      <c r="G105" s="29">
        <v>41415</v>
      </c>
      <c r="H105">
        <v>-2</v>
      </c>
      <c r="I105" s="27">
        <v>-0.04</v>
      </c>
      <c r="J105">
        <v>-0.12</v>
      </c>
      <c r="K105" s="27">
        <v>-1</v>
      </c>
    </row>
    <row r="106" spans="1:11" x14ac:dyDescent="0.3">
      <c r="A106" s="29">
        <v>41416</v>
      </c>
      <c r="B106">
        <v>9</v>
      </c>
      <c r="C106" s="27">
        <v>0.18</v>
      </c>
      <c r="D106">
        <v>-0.27</v>
      </c>
      <c r="E106" s="27">
        <v>-1</v>
      </c>
      <c r="G106" s="29">
        <v>41416</v>
      </c>
      <c r="H106">
        <v>-2</v>
      </c>
      <c r="I106" s="27">
        <v>-0.04</v>
      </c>
      <c r="J106">
        <v>-0.11</v>
      </c>
      <c r="K106" s="27">
        <v>-1</v>
      </c>
    </row>
    <row r="107" spans="1:11" x14ac:dyDescent="0.3">
      <c r="A107" s="29">
        <v>41417</v>
      </c>
      <c r="B107">
        <v>7</v>
      </c>
      <c r="C107" s="27">
        <v>0.13725490196078433</v>
      </c>
      <c r="D107">
        <v>-0.27</v>
      </c>
      <c r="E107" s="27">
        <v>-1</v>
      </c>
      <c r="G107" s="29">
        <v>41417</v>
      </c>
      <c r="H107">
        <v>-1</v>
      </c>
      <c r="I107" s="27">
        <v>-1.9607843137254902E-2</v>
      </c>
      <c r="J107">
        <v>-0.12</v>
      </c>
      <c r="K107" s="27">
        <v>-1</v>
      </c>
    </row>
    <row r="108" spans="1:11" x14ac:dyDescent="0.3">
      <c r="A108" s="29">
        <v>41418</v>
      </c>
      <c r="B108">
        <v>0</v>
      </c>
      <c r="C108" s="27">
        <v>0</v>
      </c>
      <c r="D108">
        <v>-0.25</v>
      </c>
      <c r="E108" s="27">
        <v>-0.92592592592592582</v>
      </c>
      <c r="G108" s="29">
        <v>41418</v>
      </c>
      <c r="H108">
        <v>0</v>
      </c>
      <c r="I108" s="27">
        <v>0</v>
      </c>
      <c r="J108">
        <v>-0.09</v>
      </c>
      <c r="K108" s="27">
        <v>-0.81818181818181812</v>
      </c>
    </row>
    <row r="109" spans="1:11" x14ac:dyDescent="0.3">
      <c r="A109" s="29">
        <v>41419</v>
      </c>
      <c r="B109">
        <v>3</v>
      </c>
      <c r="C109" s="27">
        <v>5.8823529411764705E-2</v>
      </c>
      <c r="D109">
        <v>-0.25</v>
      </c>
      <c r="E109" s="27">
        <v>-0.92592592592592582</v>
      </c>
      <c r="G109" s="29">
        <v>41419</v>
      </c>
      <c r="H109">
        <v>1</v>
      </c>
      <c r="I109" s="27">
        <v>1.9607843137254902E-2</v>
      </c>
      <c r="K109" s="27"/>
    </row>
    <row r="110" spans="1:11" x14ac:dyDescent="0.3">
      <c r="A110" s="29">
        <v>41420</v>
      </c>
      <c r="B110">
        <v>2</v>
      </c>
      <c r="C110" s="27">
        <v>3.9215686274509803E-2</v>
      </c>
      <c r="D110">
        <v>-0.26</v>
      </c>
      <c r="E110" s="27">
        <v>-1</v>
      </c>
      <c r="G110" s="29">
        <v>41420</v>
      </c>
      <c r="H110">
        <v>2</v>
      </c>
      <c r="I110" s="27">
        <v>3.9215686274509803E-2</v>
      </c>
      <c r="J110">
        <v>-0.11</v>
      </c>
      <c r="K110" s="27">
        <v>-1</v>
      </c>
    </row>
    <row r="111" spans="1:11" x14ac:dyDescent="0.3">
      <c r="A111" s="29">
        <v>41421</v>
      </c>
      <c r="B111">
        <v>3</v>
      </c>
      <c r="C111" s="27">
        <v>5.8823529411764705E-2</v>
      </c>
      <c r="D111">
        <v>-0.21</v>
      </c>
      <c r="E111" s="27">
        <v>-0.84</v>
      </c>
      <c r="G111" s="29">
        <v>41421</v>
      </c>
      <c r="H111">
        <v>5</v>
      </c>
      <c r="I111" s="27">
        <v>9.6153846153846159E-2</v>
      </c>
      <c r="J111">
        <v>-0.11</v>
      </c>
      <c r="K111" s="27">
        <v>-1</v>
      </c>
    </row>
    <row r="112" spans="1:11" x14ac:dyDescent="0.3">
      <c r="A112" s="29">
        <v>41422</v>
      </c>
      <c r="B112">
        <v>3</v>
      </c>
      <c r="C112" s="27">
        <v>5.7692307692307696E-2</v>
      </c>
      <c r="D112">
        <v>-0.11000000000000001</v>
      </c>
      <c r="E112" s="27">
        <v>-0.42307692307692313</v>
      </c>
      <c r="G112" s="29">
        <v>41422</v>
      </c>
      <c r="H112">
        <v>7</v>
      </c>
      <c r="I112" s="27">
        <v>0.13461538461538461</v>
      </c>
      <c r="J112">
        <v>-0.11</v>
      </c>
      <c r="K112" s="27">
        <v>-1</v>
      </c>
    </row>
    <row r="113" spans="1:11" x14ac:dyDescent="0.3">
      <c r="A113" s="29">
        <v>41423</v>
      </c>
      <c r="B113">
        <v>0</v>
      </c>
      <c r="C113" s="27">
        <v>0</v>
      </c>
      <c r="D113">
        <v>-0.2</v>
      </c>
      <c r="E113" s="27">
        <v>-0.76923076923076927</v>
      </c>
      <c r="G113" s="29">
        <v>41423</v>
      </c>
      <c r="H113">
        <v>6</v>
      </c>
      <c r="I113" s="27">
        <v>0.11538461538461539</v>
      </c>
      <c r="J113">
        <v>-9.999999999999995E-3</v>
      </c>
      <c r="K113" s="27">
        <v>-9.090909090909087E-2</v>
      </c>
    </row>
    <row r="114" spans="1:11" x14ac:dyDescent="0.3">
      <c r="A114" s="29">
        <v>41424</v>
      </c>
      <c r="B114">
        <v>-1</v>
      </c>
      <c r="C114" s="27">
        <v>-1.9230769230769232E-2</v>
      </c>
      <c r="D114">
        <v>0.13</v>
      </c>
      <c r="E114" s="27">
        <v>0.5</v>
      </c>
      <c r="G114" s="29">
        <v>41424</v>
      </c>
      <c r="H114">
        <v>3</v>
      </c>
      <c r="I114" s="27">
        <v>5.7692307692307696E-2</v>
      </c>
      <c r="J114">
        <v>-0.06</v>
      </c>
      <c r="K114" s="27">
        <v>-0.54545454545454541</v>
      </c>
    </row>
    <row r="115" spans="1:11" x14ac:dyDescent="0.3">
      <c r="A115" s="29">
        <v>41425</v>
      </c>
      <c r="B115">
        <v>0</v>
      </c>
      <c r="C115" s="27">
        <v>0</v>
      </c>
      <c r="D115">
        <v>0.16999999999999998</v>
      </c>
      <c r="E115" s="27">
        <v>0.67999999999999994</v>
      </c>
      <c r="G115" s="29">
        <v>41425</v>
      </c>
      <c r="H115">
        <v>-4</v>
      </c>
      <c r="I115" s="27">
        <v>-7.5471698113207544E-2</v>
      </c>
      <c r="J115">
        <v>0.9900000000000001</v>
      </c>
      <c r="K115" s="27">
        <v>9</v>
      </c>
    </row>
  </sheetData>
  <pageMargins left="0.7" right="0.7" top="0.75" bottom="0.75" header="0.3" footer="0.3"/>
  <pageSetup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600-000000000000}">
  <dimension ref="A1:S20"/>
  <sheetViews>
    <sheetView workbookViewId="0">
      <selection activeCell="O1" sqref="O1:S1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64</v>
      </c>
      <c r="C3" s="10">
        <v>50.3</v>
      </c>
      <c r="D3" s="10">
        <v>57.1</v>
      </c>
      <c r="E3" s="16">
        <v>4.6500000000000004</v>
      </c>
      <c r="G3" t="s">
        <v>36</v>
      </c>
      <c r="H3" s="11">
        <v>67.7</v>
      </c>
      <c r="I3" s="11">
        <v>48</v>
      </c>
      <c r="J3" s="11">
        <v>57.9</v>
      </c>
      <c r="K3" s="17">
        <v>3.19</v>
      </c>
      <c r="L3" s="16"/>
      <c r="O3" t="s">
        <v>36</v>
      </c>
      <c r="P3">
        <v>61</v>
      </c>
      <c r="Q3">
        <v>50.9</v>
      </c>
      <c r="R3">
        <v>55.9</v>
      </c>
      <c r="S3">
        <v>2.44</v>
      </c>
    </row>
    <row r="4" spans="1:19" x14ac:dyDescent="0.3">
      <c r="A4" t="s">
        <v>37</v>
      </c>
      <c r="B4" s="10">
        <v>66.099999999999994</v>
      </c>
      <c r="C4" s="10">
        <v>53.8</v>
      </c>
      <c r="D4" s="10">
        <v>60</v>
      </c>
      <c r="E4" s="16">
        <v>4.1900000000000004</v>
      </c>
      <c r="G4" t="s">
        <v>37</v>
      </c>
      <c r="H4" s="11">
        <v>64.900000000000006</v>
      </c>
      <c r="I4" s="11">
        <v>50.4</v>
      </c>
      <c r="J4" s="11">
        <v>57.6</v>
      </c>
      <c r="K4" s="17">
        <v>4.45</v>
      </c>
      <c r="L4" s="16"/>
      <c r="O4" t="s">
        <v>37</v>
      </c>
      <c r="P4">
        <v>63</v>
      </c>
      <c r="Q4">
        <v>54.3</v>
      </c>
      <c r="R4">
        <v>58.7</v>
      </c>
      <c r="S4">
        <v>4.24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/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/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3.2000000000000028</v>
      </c>
      <c r="C11" s="12">
        <f t="shared" si="0"/>
        <v>3</v>
      </c>
      <c r="D11" s="12">
        <f t="shared" si="0"/>
        <v>3</v>
      </c>
      <c r="E11" s="18">
        <f t="shared" si="0"/>
        <v>-1.9499999999999993</v>
      </c>
      <c r="G11" t="s">
        <v>36</v>
      </c>
      <c r="H11" s="12">
        <f t="shared" ref="H11:L12" si="1">H3-H7</f>
        <v>5.5</v>
      </c>
      <c r="I11" s="12">
        <f t="shared" si="1"/>
        <v>1.1000000000000014</v>
      </c>
      <c r="J11" s="12">
        <f t="shared" si="1"/>
        <v>3.2999999999999972</v>
      </c>
      <c r="K11" s="18">
        <f t="shared" si="1"/>
        <v>-5.0000000000000266E-2</v>
      </c>
      <c r="L11" s="16">
        <f t="shared" si="1"/>
        <v>0</v>
      </c>
      <c r="O11" t="s">
        <v>36</v>
      </c>
      <c r="P11" s="12">
        <f t="shared" ref="P11:S12" si="2">P3-P7</f>
        <v>3.2000000000000028</v>
      </c>
      <c r="Q11" s="12">
        <f t="shared" si="2"/>
        <v>3.1000000000000014</v>
      </c>
      <c r="R11" s="12">
        <f t="shared" si="2"/>
        <v>3.1000000000000014</v>
      </c>
      <c r="S11" s="18">
        <f t="shared" si="2"/>
        <v>-0.45000000000000018</v>
      </c>
    </row>
    <row r="12" spans="1:19" x14ac:dyDescent="0.3">
      <c r="A12" t="s">
        <v>37</v>
      </c>
      <c r="B12" s="12">
        <f t="shared" si="0"/>
        <v>2.1999999999999957</v>
      </c>
      <c r="C12" s="12">
        <f t="shared" si="0"/>
        <v>2.3999999999999986</v>
      </c>
      <c r="D12" s="12">
        <f t="shared" si="0"/>
        <v>2.2999999999999972</v>
      </c>
      <c r="E12" s="18">
        <f t="shared" si="0"/>
        <v>-2.38</v>
      </c>
      <c r="G12" t="s">
        <v>37</v>
      </c>
      <c r="H12" s="12">
        <f t="shared" si="1"/>
        <v>1.0000000000000071</v>
      </c>
      <c r="I12" s="12">
        <f t="shared" si="1"/>
        <v>0.5</v>
      </c>
      <c r="J12" s="12">
        <f t="shared" si="1"/>
        <v>0.70000000000000284</v>
      </c>
      <c r="K12" s="18">
        <f t="shared" si="1"/>
        <v>-0.14999999999999947</v>
      </c>
      <c r="L12" s="16">
        <f t="shared" si="1"/>
        <v>0</v>
      </c>
      <c r="O12" t="s">
        <v>37</v>
      </c>
      <c r="P12" s="12">
        <f t="shared" si="2"/>
        <v>2.6000000000000014</v>
      </c>
      <c r="Q12" s="12">
        <f t="shared" si="2"/>
        <v>2.3999999999999986</v>
      </c>
      <c r="R12" s="12">
        <f t="shared" si="2"/>
        <v>2.5</v>
      </c>
      <c r="S12" s="18">
        <f t="shared" si="2"/>
        <v>0.12000000000000011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5.2631578947368474E-2</v>
      </c>
      <c r="C15" s="5">
        <f t="shared" si="3"/>
        <v>6.3424947145877389E-2</v>
      </c>
      <c r="D15" s="5">
        <f t="shared" si="3"/>
        <v>5.545286506469501E-2</v>
      </c>
      <c r="E15" s="5">
        <f t="shared" si="3"/>
        <v>-0.29545454545454536</v>
      </c>
      <c r="G15" t="s">
        <v>36</v>
      </c>
      <c r="H15" s="5">
        <f t="shared" ref="H15:L16" si="4">H11/H7</f>
        <v>8.8424437299035361E-2</v>
      </c>
      <c r="I15" s="5">
        <f t="shared" si="4"/>
        <v>2.3454157782516024E-2</v>
      </c>
      <c r="J15" s="5">
        <f t="shared" si="4"/>
        <v>6.0439560439560384E-2</v>
      </c>
      <c r="K15" s="5">
        <f t="shared" si="4"/>
        <v>-1.5432098765432179E-2</v>
      </c>
      <c r="L15" s="5" t="e">
        <f t="shared" si="4"/>
        <v>#DIV/0!</v>
      </c>
      <c r="O15" t="s">
        <v>36</v>
      </c>
      <c r="P15" s="5">
        <f t="shared" ref="P15:S16" si="5">P11/P7</f>
        <v>5.5363321799308009E-2</v>
      </c>
      <c r="Q15" s="5">
        <f t="shared" si="5"/>
        <v>6.4853556485355679E-2</v>
      </c>
      <c r="R15" s="5">
        <f t="shared" si="5"/>
        <v>5.8712121212121243E-2</v>
      </c>
      <c r="S15" s="5">
        <f t="shared" si="5"/>
        <v>-0.15570934256055369</v>
      </c>
    </row>
    <row r="16" spans="1:19" x14ac:dyDescent="0.3">
      <c r="A16" t="s">
        <v>37</v>
      </c>
      <c r="B16" s="5">
        <f t="shared" si="3"/>
        <v>3.4428794992175209E-2</v>
      </c>
      <c r="C16" s="5">
        <f t="shared" si="3"/>
        <v>4.6692607003891023E-2</v>
      </c>
      <c r="D16" s="5">
        <f t="shared" si="3"/>
        <v>3.9861351819757314E-2</v>
      </c>
      <c r="E16" s="5">
        <f t="shared" si="3"/>
        <v>-0.36225266362252662</v>
      </c>
      <c r="G16" t="s">
        <v>37</v>
      </c>
      <c r="H16" s="5">
        <f t="shared" si="4"/>
        <v>1.564945226917069E-2</v>
      </c>
      <c r="I16" s="5">
        <f t="shared" si="4"/>
        <v>1.002004008016032E-2</v>
      </c>
      <c r="J16" s="5">
        <f t="shared" si="4"/>
        <v>1.2302284710017625E-2</v>
      </c>
      <c r="K16" s="5">
        <f t="shared" si="4"/>
        <v>-3.2608695652173801E-2</v>
      </c>
      <c r="L16" s="5" t="e">
        <f t="shared" si="4"/>
        <v>#DIV/0!</v>
      </c>
      <c r="O16" t="s">
        <v>37</v>
      </c>
      <c r="P16" s="5">
        <f t="shared" si="5"/>
        <v>4.3046357615894065E-2</v>
      </c>
      <c r="Q16" s="5">
        <f t="shared" si="5"/>
        <v>4.6242774566473965E-2</v>
      </c>
      <c r="R16" s="5">
        <f t="shared" si="5"/>
        <v>4.4483985765124551E-2</v>
      </c>
      <c r="S16" s="5">
        <f t="shared" si="5"/>
        <v>2.9126213592233035E-2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-0.32877752467729687</v>
      </c>
      <c r="H17" s="13"/>
      <c r="I17" s="13"/>
      <c r="J17" s="13"/>
      <c r="K17" s="5">
        <f>(SUM(K3:K4)-SUM(K7:K8))/SUM(K7:K8)</f>
        <v>-2.5510204081632563E-2</v>
      </c>
      <c r="L17" s="5" t="e">
        <f>(SUM(L3:L4)-SUM(L7:L8))/SUM(L7:L8)</f>
        <v>#DIV/0!</v>
      </c>
      <c r="P17" s="13"/>
      <c r="Q17" s="13"/>
      <c r="R17" s="13"/>
      <c r="S17" s="5">
        <f>(SUM(S3:S4)-SUM(S7:S8))/SUM(S7:S8)</f>
        <v>-4.7075606276747513E-2</v>
      </c>
    </row>
    <row r="19" spans="1:19" x14ac:dyDescent="0.3">
      <c r="A19" t="s">
        <v>36</v>
      </c>
      <c r="B19" s="10">
        <v>85</v>
      </c>
      <c r="G19" t="s">
        <v>36</v>
      </c>
      <c r="H19" s="11">
        <v>85</v>
      </c>
    </row>
    <row r="20" spans="1:19" x14ac:dyDescent="0.3">
      <c r="A20" t="s">
        <v>37</v>
      </c>
      <c r="B20" s="10">
        <v>79</v>
      </c>
      <c r="G20" t="s">
        <v>37</v>
      </c>
      <c r="H20" s="11">
        <v>81</v>
      </c>
    </row>
  </sheetData>
  <pageMargins left="0.7" right="0.7" top="0.75" bottom="0.75" header="0.3" footer="0.3"/>
  <pageSetup orientation="portrait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700-000000000000}">
  <dimension ref="A1:S30"/>
  <sheetViews>
    <sheetView topLeftCell="E1" workbookViewId="0">
      <selection activeCell="S3" sqref="S3:S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65.900000000000006</v>
      </c>
      <c r="C3" s="2">
        <v>54</v>
      </c>
      <c r="D3" s="2">
        <v>60</v>
      </c>
      <c r="E3" s="2">
        <v>9.84</v>
      </c>
      <c r="G3" t="s">
        <v>6</v>
      </c>
      <c r="H3" s="4">
        <v>65.400000000000006</v>
      </c>
      <c r="I3" s="4">
        <v>50.4</v>
      </c>
      <c r="J3" s="4">
        <v>57.9</v>
      </c>
      <c r="K3" s="4">
        <v>4.9000000000000004</v>
      </c>
      <c r="L3" s="4"/>
      <c r="O3" t="s">
        <v>6</v>
      </c>
      <c r="P3" s="4">
        <v>65.2</v>
      </c>
      <c r="Q3" s="4">
        <v>55.1</v>
      </c>
      <c r="R3" s="4">
        <v>60.2</v>
      </c>
      <c r="S3" s="4">
        <v>3.44</v>
      </c>
    </row>
    <row r="4" spans="1:19" x14ac:dyDescent="0.3">
      <c r="A4" t="s">
        <v>7</v>
      </c>
      <c r="B4" s="2">
        <v>61.2</v>
      </c>
      <c r="C4" s="2">
        <v>50</v>
      </c>
      <c r="D4" s="2">
        <v>55.6</v>
      </c>
      <c r="E4" s="2">
        <v>16.48</v>
      </c>
      <c r="G4" t="s">
        <v>7</v>
      </c>
      <c r="H4" s="4">
        <v>57.4</v>
      </c>
      <c r="I4" s="4">
        <v>46.3</v>
      </c>
      <c r="J4" s="4">
        <v>51.9</v>
      </c>
      <c r="K4" s="4">
        <v>7.53</v>
      </c>
      <c r="L4" s="4"/>
      <c r="O4" t="s">
        <v>7</v>
      </c>
      <c r="P4" s="4">
        <v>61.2</v>
      </c>
      <c r="Q4" s="4">
        <v>51.5</v>
      </c>
      <c r="R4" s="4">
        <v>56.4</v>
      </c>
      <c r="S4" s="4">
        <v>7.95</v>
      </c>
    </row>
    <row r="5" spans="1:19" x14ac:dyDescent="0.3">
      <c r="A5" t="s">
        <v>8</v>
      </c>
      <c r="B5" s="2">
        <v>50.5</v>
      </c>
      <c r="C5" s="2">
        <v>43.5</v>
      </c>
      <c r="D5" s="2">
        <v>47</v>
      </c>
      <c r="E5" s="2">
        <v>12.74</v>
      </c>
      <c r="G5" t="s">
        <v>8</v>
      </c>
      <c r="H5" s="4">
        <v>48.7</v>
      </c>
      <c r="I5" s="4">
        <v>40.6</v>
      </c>
      <c r="J5" s="4">
        <v>44.7</v>
      </c>
      <c r="K5" s="4">
        <v>10.19</v>
      </c>
      <c r="L5" s="4"/>
      <c r="O5" t="s">
        <v>8</v>
      </c>
      <c r="P5" s="4">
        <v>53.4</v>
      </c>
      <c r="Q5" s="4">
        <v>46.1</v>
      </c>
      <c r="R5" s="4">
        <v>49.7</v>
      </c>
      <c r="S5" s="4">
        <v>13.62</v>
      </c>
    </row>
    <row r="6" spans="1:19" x14ac:dyDescent="0.3">
      <c r="A6" t="s">
        <v>9</v>
      </c>
      <c r="B6" s="4">
        <v>43.3</v>
      </c>
      <c r="C6" s="4">
        <v>35.5</v>
      </c>
      <c r="D6" s="4">
        <v>39.4</v>
      </c>
      <c r="E6" s="4">
        <v>15.76</v>
      </c>
      <c r="G6" t="s">
        <v>9</v>
      </c>
      <c r="H6" s="4">
        <v>35.200000000000003</v>
      </c>
      <c r="I6" s="4">
        <v>25.6</v>
      </c>
      <c r="J6" s="4">
        <v>30.4</v>
      </c>
      <c r="K6" s="4">
        <v>6.69</v>
      </c>
      <c r="L6" s="4">
        <v>19.2</v>
      </c>
      <c r="O6" t="s">
        <v>9</v>
      </c>
      <c r="P6" s="4">
        <v>45</v>
      </c>
      <c r="Q6" s="4">
        <v>35.9</v>
      </c>
      <c r="R6" s="4">
        <v>40.4</v>
      </c>
      <c r="S6" s="4">
        <v>12.24</v>
      </c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1.7000000000000028</v>
      </c>
      <c r="C15" s="1">
        <f t="shared" si="0"/>
        <v>2.2000000000000028</v>
      </c>
      <c r="D15" s="1">
        <f t="shared" si="0"/>
        <v>2.1000000000000014</v>
      </c>
      <c r="E15" s="1">
        <f t="shared" si="0"/>
        <v>2.9999999999999361E-2</v>
      </c>
      <c r="G15" t="s">
        <v>6</v>
      </c>
      <c r="H15" s="1">
        <f t="shared" ref="H15:L18" si="1">H3-H9</f>
        <v>2.7000000000000028</v>
      </c>
      <c r="I15" s="1">
        <f t="shared" si="1"/>
        <v>1.5</v>
      </c>
      <c r="J15" s="1">
        <f t="shared" si="1"/>
        <v>2</v>
      </c>
      <c r="K15" s="1">
        <f t="shared" si="1"/>
        <v>-0.83000000000000007</v>
      </c>
      <c r="L15" s="1">
        <f t="shared" si="1"/>
        <v>0</v>
      </c>
      <c r="O15" t="s">
        <v>6</v>
      </c>
      <c r="P15" s="1">
        <f t="shared" ref="P15:S18" si="2">P3-P9</f>
        <v>3.3000000000000043</v>
      </c>
      <c r="Q15" s="1">
        <f t="shared" si="2"/>
        <v>2.6000000000000014</v>
      </c>
      <c r="R15" s="1">
        <f t="shared" si="2"/>
        <v>3</v>
      </c>
      <c r="S15" s="1">
        <f t="shared" si="2"/>
        <v>-3.43</v>
      </c>
    </row>
    <row r="16" spans="1:19" x14ac:dyDescent="0.3">
      <c r="A16" t="s">
        <v>7</v>
      </c>
      <c r="B16" s="1">
        <f t="shared" si="0"/>
        <v>2.7000000000000028</v>
      </c>
      <c r="C16" s="1">
        <f t="shared" si="0"/>
        <v>3.5</v>
      </c>
      <c r="D16" s="1">
        <f t="shared" si="0"/>
        <v>3.1000000000000014</v>
      </c>
      <c r="E16" s="1">
        <f t="shared" si="0"/>
        <v>2.6900000000000013</v>
      </c>
      <c r="G16" t="s">
        <v>7</v>
      </c>
      <c r="H16" s="1">
        <f t="shared" si="1"/>
        <v>1.6999999999999957</v>
      </c>
      <c r="I16" s="1">
        <f t="shared" si="1"/>
        <v>1.8999999999999986</v>
      </c>
      <c r="J16" s="1">
        <f t="shared" si="1"/>
        <v>2</v>
      </c>
      <c r="K16" s="1">
        <f t="shared" si="1"/>
        <v>-1.1100000000000003</v>
      </c>
      <c r="L16" s="1">
        <f t="shared" si="1"/>
        <v>0</v>
      </c>
      <c r="O16" t="s">
        <v>7</v>
      </c>
      <c r="P16" s="1">
        <f t="shared" si="2"/>
        <v>3.4000000000000057</v>
      </c>
      <c r="Q16" s="1">
        <f t="shared" si="2"/>
        <v>3.2999999999999972</v>
      </c>
      <c r="R16" s="1">
        <f t="shared" si="2"/>
        <v>3.5</v>
      </c>
      <c r="S16" s="43">
        <f t="shared" si="2"/>
        <v>-3.8</v>
      </c>
    </row>
    <row r="17" spans="1:19" x14ac:dyDescent="0.3">
      <c r="A17" t="s">
        <v>8</v>
      </c>
      <c r="B17" s="1">
        <f t="shared" si="0"/>
        <v>-0.20000000000000284</v>
      </c>
      <c r="C17" s="1">
        <f t="shared" si="0"/>
        <v>3.6000000000000014</v>
      </c>
      <c r="D17" s="1">
        <f t="shared" si="0"/>
        <v>1.7000000000000028</v>
      </c>
      <c r="E17" s="1">
        <f t="shared" si="0"/>
        <v>-6.4799999999999986</v>
      </c>
      <c r="G17" t="s">
        <v>8</v>
      </c>
      <c r="H17" s="1">
        <f t="shared" si="1"/>
        <v>1.8000000000000043</v>
      </c>
      <c r="I17" s="1">
        <f t="shared" si="1"/>
        <v>2.8000000000000043</v>
      </c>
      <c r="J17" s="1">
        <f t="shared" si="1"/>
        <v>2.3000000000000043</v>
      </c>
      <c r="K17" s="1">
        <f t="shared" si="1"/>
        <v>1.5599999999999987</v>
      </c>
      <c r="L17" s="1">
        <f t="shared" si="1"/>
        <v>-0.8</v>
      </c>
      <c r="O17" t="s">
        <v>8</v>
      </c>
      <c r="P17" s="1">
        <f t="shared" si="2"/>
        <v>2.8999999999999986</v>
      </c>
      <c r="Q17" s="1">
        <f t="shared" si="2"/>
        <v>4.5</v>
      </c>
      <c r="R17" s="1">
        <f t="shared" si="2"/>
        <v>3.6000000000000014</v>
      </c>
      <c r="S17" s="43">
        <f t="shared" si="2"/>
        <v>0.66999999999999993</v>
      </c>
    </row>
    <row r="18" spans="1:19" x14ac:dyDescent="0.3">
      <c r="A18" t="s">
        <v>9</v>
      </c>
      <c r="B18" s="1">
        <f t="shared" si="0"/>
        <v>9.9999999999994316E-2</v>
      </c>
      <c r="C18" s="1">
        <f t="shared" si="0"/>
        <v>1.8999999999999986</v>
      </c>
      <c r="D18" s="1">
        <f t="shared" si="0"/>
        <v>1</v>
      </c>
      <c r="E18" s="1">
        <f t="shared" si="0"/>
        <v>-0.86999999999999922</v>
      </c>
      <c r="G18" t="s">
        <v>9</v>
      </c>
      <c r="H18" s="1">
        <f t="shared" si="1"/>
        <v>-2.5999999999999943</v>
      </c>
      <c r="I18" s="1">
        <f t="shared" si="1"/>
        <v>-3.5</v>
      </c>
      <c r="J18" s="1">
        <f t="shared" si="1"/>
        <v>-3</v>
      </c>
      <c r="K18" s="1">
        <f t="shared" si="1"/>
        <v>0.70000000000000018</v>
      </c>
      <c r="L18" s="1">
        <f t="shared" si="1"/>
        <v>6.1</v>
      </c>
      <c r="O18" t="s">
        <v>9</v>
      </c>
      <c r="P18" s="1">
        <f t="shared" si="2"/>
        <v>1.2999999999999972</v>
      </c>
      <c r="Q18" s="1">
        <f t="shared" si="2"/>
        <v>0.69999999999999574</v>
      </c>
      <c r="R18" s="43">
        <f t="shared" si="2"/>
        <v>0.89999999999999858</v>
      </c>
      <c r="S18" s="43">
        <f t="shared" si="2"/>
        <v>2.4600000000000009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2.6479750778816244E-2</v>
      </c>
      <c r="C21" s="5">
        <f t="shared" si="3"/>
        <v>4.2471042471042525E-2</v>
      </c>
      <c r="D21" s="5">
        <f t="shared" si="3"/>
        <v>3.6269430051813496E-2</v>
      </c>
      <c r="E21" s="5">
        <f t="shared" si="3"/>
        <v>3.0581039755351027E-3</v>
      </c>
      <c r="G21" t="s">
        <v>6</v>
      </c>
      <c r="H21" s="5">
        <f t="shared" ref="H21:K24" si="4">H15/H9</f>
        <v>4.3062200956937843E-2</v>
      </c>
      <c r="I21" s="5">
        <f t="shared" si="4"/>
        <v>3.0674846625766871E-2</v>
      </c>
      <c r="J21" s="5">
        <f t="shared" si="4"/>
        <v>3.5778175313059032E-2</v>
      </c>
      <c r="K21" s="5">
        <f t="shared" si="4"/>
        <v>-0.14485165794066318</v>
      </c>
      <c r="L21" s="5"/>
      <c r="O21" t="s">
        <v>6</v>
      </c>
      <c r="P21" s="5">
        <f t="shared" ref="P21:S24" si="5">P15/P9</f>
        <v>5.3311793214862749E-2</v>
      </c>
      <c r="Q21" s="5">
        <f t="shared" si="5"/>
        <v>4.9523809523809553E-2</v>
      </c>
      <c r="R21" s="44">
        <f t="shared" si="5"/>
        <v>5.2447552447552448E-2</v>
      </c>
      <c r="S21" s="44">
        <f t="shared" si="5"/>
        <v>-0.49927219796215433</v>
      </c>
    </row>
    <row r="22" spans="1:19" x14ac:dyDescent="0.3">
      <c r="A22" t="s">
        <v>7</v>
      </c>
      <c r="B22" s="5">
        <f t="shared" si="3"/>
        <v>4.6153846153846205E-2</v>
      </c>
      <c r="C22" s="5">
        <f t="shared" si="3"/>
        <v>7.5268817204301078E-2</v>
      </c>
      <c r="D22" s="5">
        <f t="shared" si="3"/>
        <v>5.9047619047619078E-2</v>
      </c>
      <c r="E22" s="5">
        <f t="shared" si="3"/>
        <v>0.19506889050036269</v>
      </c>
      <c r="G22" t="s">
        <v>7</v>
      </c>
      <c r="H22" s="5">
        <f t="shared" si="4"/>
        <v>3.0520646319569043E-2</v>
      </c>
      <c r="I22" s="5">
        <f t="shared" si="4"/>
        <v>4.2792792792792765E-2</v>
      </c>
      <c r="J22" s="5">
        <f t="shared" si="4"/>
        <v>4.0080160320641281E-2</v>
      </c>
      <c r="K22" s="5">
        <f t="shared" si="4"/>
        <v>-0.12847222222222224</v>
      </c>
      <c r="L22" s="5"/>
      <c r="O22" t="s">
        <v>7</v>
      </c>
      <c r="P22" s="5">
        <f t="shared" si="5"/>
        <v>5.8823529411764809E-2</v>
      </c>
      <c r="Q22" s="5">
        <f t="shared" si="5"/>
        <v>6.8464730290456369E-2</v>
      </c>
      <c r="R22" s="44">
        <f t="shared" si="5"/>
        <v>6.6162570888468816E-2</v>
      </c>
      <c r="S22" s="44">
        <f t="shared" si="5"/>
        <v>-0.3234042553191489</v>
      </c>
    </row>
    <row r="23" spans="1:19" x14ac:dyDescent="0.3">
      <c r="A23" t="s">
        <v>8</v>
      </c>
      <c r="B23" s="5">
        <f t="shared" si="3"/>
        <v>-3.944773175542462E-3</v>
      </c>
      <c r="C23" s="5">
        <f t="shared" si="3"/>
        <v>9.0225563909774473E-2</v>
      </c>
      <c r="D23" s="5">
        <f t="shared" si="3"/>
        <v>3.7527593818984614E-2</v>
      </c>
      <c r="E23" s="5">
        <f t="shared" si="3"/>
        <v>-0.33714880332986469</v>
      </c>
      <c r="G23" t="s">
        <v>8</v>
      </c>
      <c r="H23" s="5">
        <f t="shared" si="4"/>
        <v>3.8379530916844443E-2</v>
      </c>
      <c r="I23" s="5">
        <f t="shared" si="4"/>
        <v>7.4074074074074195E-2</v>
      </c>
      <c r="J23" s="5">
        <f t="shared" si="4"/>
        <v>5.4245283018868024E-2</v>
      </c>
      <c r="K23" s="5">
        <f t="shared" si="4"/>
        <v>0.18076477404403227</v>
      </c>
      <c r="L23" s="5">
        <f>L17/L11</f>
        <v>-1</v>
      </c>
      <c r="O23" t="s">
        <v>8</v>
      </c>
      <c r="P23" s="5">
        <f t="shared" si="5"/>
        <v>5.74257425742574E-2</v>
      </c>
      <c r="Q23" s="5">
        <f t="shared" si="5"/>
        <v>0.10817307692307691</v>
      </c>
      <c r="R23" s="44">
        <f t="shared" si="5"/>
        <v>7.809110629067248E-2</v>
      </c>
      <c r="S23" s="44">
        <f t="shared" si="5"/>
        <v>5.1737451737451735E-2</v>
      </c>
    </row>
    <row r="24" spans="1:19" x14ac:dyDescent="0.3">
      <c r="A24" t="s">
        <v>9</v>
      </c>
      <c r="B24" s="5">
        <f t="shared" si="3"/>
        <v>2.3148148148146833E-3</v>
      </c>
      <c r="C24" s="5">
        <f t="shared" si="3"/>
        <v>5.6547619047619006E-2</v>
      </c>
      <c r="D24" s="5">
        <f t="shared" si="3"/>
        <v>2.6041666666666668E-2</v>
      </c>
      <c r="E24" s="5">
        <f t="shared" si="3"/>
        <v>-5.2315093205051066E-2</v>
      </c>
      <c r="G24" t="s">
        <v>9</v>
      </c>
      <c r="H24" s="5">
        <f t="shared" si="4"/>
        <v>-6.878306878306864E-2</v>
      </c>
      <c r="I24" s="5">
        <f t="shared" si="4"/>
        <v>-0.12027491408934707</v>
      </c>
      <c r="J24" s="5">
        <f t="shared" si="4"/>
        <v>-8.9820359281437126E-2</v>
      </c>
      <c r="K24" s="5">
        <f t="shared" si="4"/>
        <v>0.11686143572621037</v>
      </c>
      <c r="L24" s="5">
        <f>L18/L12</f>
        <v>0.46564885496183206</v>
      </c>
      <c r="O24" t="s">
        <v>9</v>
      </c>
      <c r="P24" s="5">
        <f t="shared" si="5"/>
        <v>2.9748283752860344E-2</v>
      </c>
      <c r="Q24" s="5">
        <f t="shared" si="5"/>
        <v>1.9886363636363515E-2</v>
      </c>
      <c r="R24" s="44">
        <f t="shared" si="5"/>
        <v>2.2784810126582244E-2</v>
      </c>
      <c r="S24" s="44">
        <f t="shared" si="5"/>
        <v>0.25153374233128845</v>
      </c>
    </row>
    <row r="25" spans="1:19" x14ac:dyDescent="0.3">
      <c r="A25" t="s">
        <v>15</v>
      </c>
      <c r="E25" s="5">
        <f>(SUM(E3:E6)-SUM(E9:E12))/SUM(E9:E12)</f>
        <v>-7.7880571909167404E-2</v>
      </c>
      <c r="K25" s="5">
        <f>(SUM(K3:K6)-SUM(K9:K12))/SUM(K9:K12)</f>
        <v>1.1038289065194782E-2</v>
      </c>
      <c r="L25" s="5">
        <f>(SUM(L3:L6)-SUM(L9:L12))/SUM(L9:L12)</f>
        <v>0.38129496402877688</v>
      </c>
      <c r="S25" s="5">
        <f>(SUM(S3:S6)-SUM(S9:S12))/SUM(S9:S12)</f>
        <v>-9.9153567110036311E-2</v>
      </c>
    </row>
    <row r="27" spans="1:19" x14ac:dyDescent="0.3">
      <c r="D27" t="s">
        <v>39</v>
      </c>
      <c r="E27" t="s">
        <v>40</v>
      </c>
      <c r="J27" t="s">
        <v>39</v>
      </c>
      <c r="K27" t="s">
        <v>42</v>
      </c>
    </row>
    <row r="28" spans="1:19" x14ac:dyDescent="0.3">
      <c r="D28" t="s">
        <v>39</v>
      </c>
      <c r="E28" t="s">
        <v>41</v>
      </c>
      <c r="J28" t="s">
        <v>39</v>
      </c>
      <c r="K28" t="s">
        <v>42</v>
      </c>
    </row>
    <row r="29" spans="1:19" x14ac:dyDescent="0.3">
      <c r="D29" t="s">
        <v>39</v>
      </c>
      <c r="E29" t="s">
        <v>42</v>
      </c>
      <c r="J29" t="s">
        <v>39</v>
      </c>
      <c r="K29" t="s">
        <v>41</v>
      </c>
    </row>
    <row r="30" spans="1:19" x14ac:dyDescent="0.3">
      <c r="D30" t="s">
        <v>39</v>
      </c>
      <c r="E30" t="s">
        <v>42</v>
      </c>
      <c r="J30" t="s">
        <v>43</v>
      </c>
      <c r="K30" t="s">
        <v>41</v>
      </c>
    </row>
  </sheetData>
  <pageMargins left="0.7" right="0.7" top="0.75" bottom="0.75" header="0.3" footer="0.3"/>
  <pageSetup orientation="portrait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800-000000000000}">
  <dimension ref="A1:R25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R3" sqref="R3:R5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16</v>
      </c>
      <c r="B3" s="10">
        <v>40.4</v>
      </c>
      <c r="C3" s="10">
        <v>32.9</v>
      </c>
      <c r="D3" s="10">
        <v>36.6</v>
      </c>
      <c r="E3" s="16">
        <v>27.68</v>
      </c>
      <c r="G3" t="s">
        <v>16</v>
      </c>
      <c r="H3" s="11">
        <v>32.200000000000003</v>
      </c>
      <c r="I3" s="11">
        <v>23</v>
      </c>
      <c r="J3" s="11">
        <v>27.6</v>
      </c>
      <c r="K3" s="17">
        <v>8.52</v>
      </c>
      <c r="L3" s="16">
        <v>40.1</v>
      </c>
      <c r="N3" t="s">
        <v>16</v>
      </c>
      <c r="O3">
        <v>42.1</v>
      </c>
      <c r="P3">
        <v>33.1</v>
      </c>
      <c r="Q3">
        <v>37.6</v>
      </c>
      <c r="R3">
        <v>13.76</v>
      </c>
    </row>
    <row r="4" spans="1:18" x14ac:dyDescent="0.3">
      <c r="A4" t="s">
        <v>17</v>
      </c>
      <c r="B4" s="10">
        <v>44.3</v>
      </c>
      <c r="C4" s="10">
        <v>36</v>
      </c>
      <c r="D4" s="10">
        <v>40.1</v>
      </c>
      <c r="E4" s="16">
        <v>14.41</v>
      </c>
      <c r="G4" t="s">
        <v>17</v>
      </c>
      <c r="H4" s="11">
        <v>39.6</v>
      </c>
      <c r="I4" s="11">
        <v>33.5</v>
      </c>
      <c r="J4" s="11">
        <v>36.6</v>
      </c>
      <c r="K4" s="17">
        <v>10.15</v>
      </c>
      <c r="L4" s="16">
        <v>4.7</v>
      </c>
      <c r="N4" t="s">
        <v>17</v>
      </c>
      <c r="O4">
        <v>46.3</v>
      </c>
      <c r="P4">
        <v>37.700000000000003</v>
      </c>
      <c r="Q4">
        <v>42</v>
      </c>
      <c r="R4">
        <v>12.81</v>
      </c>
    </row>
    <row r="5" spans="1:18" x14ac:dyDescent="0.3">
      <c r="A5" t="s">
        <v>18</v>
      </c>
      <c r="B5" s="10">
        <v>37.200000000000003</v>
      </c>
      <c r="C5" s="10">
        <v>24</v>
      </c>
      <c r="D5" s="10">
        <v>30.6</v>
      </c>
      <c r="E5" s="16">
        <v>4.01</v>
      </c>
      <c r="G5" t="s">
        <v>18</v>
      </c>
      <c r="H5" s="11">
        <v>32.1</v>
      </c>
      <c r="I5" s="11">
        <v>15.7</v>
      </c>
      <c r="J5" s="11">
        <v>23.9</v>
      </c>
      <c r="K5" s="17">
        <v>1.98</v>
      </c>
      <c r="L5" s="16">
        <v>26.8</v>
      </c>
      <c r="N5" t="s">
        <v>18</v>
      </c>
      <c r="O5">
        <v>37.6</v>
      </c>
      <c r="P5">
        <v>26.2</v>
      </c>
      <c r="Q5">
        <v>31.9</v>
      </c>
      <c r="R5">
        <v>1.73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8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N7" t="s">
        <v>11</v>
      </c>
    </row>
    <row r="8" spans="1:18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N8" t="s">
        <v>16</v>
      </c>
      <c r="O8">
        <v>40.9</v>
      </c>
      <c r="P8">
        <v>32.9</v>
      </c>
      <c r="Q8">
        <v>36.9</v>
      </c>
      <c r="R8">
        <v>8.85</v>
      </c>
    </row>
    <row r="9" spans="1:18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N9" t="s">
        <v>17</v>
      </c>
      <c r="O9">
        <v>40.5</v>
      </c>
      <c r="P9">
        <v>32.299999999999997</v>
      </c>
      <c r="Q9">
        <v>36.4</v>
      </c>
      <c r="R9">
        <v>8.3800000000000008</v>
      </c>
    </row>
    <row r="10" spans="1:18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N10" t="s">
        <v>18</v>
      </c>
      <c r="O10">
        <v>41.3</v>
      </c>
      <c r="P10">
        <v>32.1</v>
      </c>
      <c r="Q10">
        <v>36.700000000000003</v>
      </c>
      <c r="R10">
        <v>6.49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2"/>
      <c r="P12" s="12"/>
      <c r="Q12" s="12"/>
      <c r="R12" s="18"/>
    </row>
    <row r="13" spans="1:18" x14ac:dyDescent="0.3">
      <c r="A13" t="s">
        <v>16</v>
      </c>
      <c r="B13" s="12">
        <f t="shared" ref="B13:E15" si="0">B3-B8</f>
        <v>0.60000000000000142</v>
      </c>
      <c r="C13" s="12">
        <f t="shared" si="0"/>
        <v>2</v>
      </c>
      <c r="D13" s="12">
        <f t="shared" si="0"/>
        <v>1.3000000000000043</v>
      </c>
      <c r="E13" s="18">
        <f t="shared" si="0"/>
        <v>13.45</v>
      </c>
      <c r="G13" t="s">
        <v>16</v>
      </c>
      <c r="H13" s="12">
        <f t="shared" ref="H13:L15" si="1">H3-H8</f>
        <v>-1.8999999999999986</v>
      </c>
      <c r="I13" s="12">
        <f t="shared" si="1"/>
        <v>-2.6000000000000014</v>
      </c>
      <c r="J13" s="12">
        <f t="shared" si="1"/>
        <v>-2.2999999999999972</v>
      </c>
      <c r="K13" s="18">
        <f t="shared" si="1"/>
        <v>2.6799999999999997</v>
      </c>
      <c r="L13" s="16">
        <f t="shared" si="1"/>
        <v>24.5</v>
      </c>
      <c r="N13" t="s">
        <v>16</v>
      </c>
      <c r="O13" s="12">
        <f t="shared" ref="O13:R13" si="2">O3-O8</f>
        <v>1.2000000000000028</v>
      </c>
      <c r="P13" s="12">
        <f t="shared" si="2"/>
        <v>0.20000000000000284</v>
      </c>
      <c r="Q13" s="12">
        <f t="shared" si="2"/>
        <v>0.70000000000000284</v>
      </c>
      <c r="R13" s="18">
        <f t="shared" si="2"/>
        <v>4.91</v>
      </c>
    </row>
    <row r="14" spans="1:18" x14ac:dyDescent="0.3">
      <c r="A14" t="s">
        <v>17</v>
      </c>
      <c r="B14" s="12">
        <f t="shared" si="0"/>
        <v>4.5999999999999943</v>
      </c>
      <c r="C14" s="12">
        <f t="shared" si="0"/>
        <v>5.8999999999999986</v>
      </c>
      <c r="D14" s="12">
        <f t="shared" si="0"/>
        <v>5.2000000000000028</v>
      </c>
      <c r="E14" s="18">
        <f t="shared" si="0"/>
        <v>-0.99000000000000021</v>
      </c>
      <c r="G14" t="s">
        <v>17</v>
      </c>
      <c r="H14" s="12">
        <f t="shared" si="1"/>
        <v>6.8000000000000043</v>
      </c>
      <c r="I14" s="12">
        <f t="shared" si="1"/>
        <v>9.8000000000000007</v>
      </c>
      <c r="J14" s="12">
        <f t="shared" si="1"/>
        <v>8.3000000000000007</v>
      </c>
      <c r="K14" s="18">
        <f t="shared" si="1"/>
        <v>4.8000000000000007</v>
      </c>
      <c r="L14" s="16">
        <f t="shared" si="1"/>
        <v>-23</v>
      </c>
      <c r="N14" t="s">
        <v>17</v>
      </c>
      <c r="O14" s="12">
        <f t="shared" ref="O14:R14" si="3">O4-O9</f>
        <v>5.7999999999999972</v>
      </c>
      <c r="P14" s="12">
        <f t="shared" si="3"/>
        <v>5.4000000000000057</v>
      </c>
      <c r="Q14" s="12">
        <f t="shared" si="3"/>
        <v>5.6000000000000014</v>
      </c>
      <c r="R14" s="18">
        <f t="shared" si="3"/>
        <v>4.43</v>
      </c>
    </row>
    <row r="15" spans="1:18" x14ac:dyDescent="0.3">
      <c r="A15" t="s">
        <v>18</v>
      </c>
      <c r="B15" s="12">
        <f t="shared" si="0"/>
        <v>-3.5999999999999943</v>
      </c>
      <c r="C15" s="12">
        <f t="shared" si="0"/>
        <v>-6.6999999999999993</v>
      </c>
      <c r="D15" s="12">
        <f t="shared" si="0"/>
        <v>-5.1999999999999957</v>
      </c>
      <c r="E15" s="18">
        <f t="shared" si="0"/>
        <v>-6.52</v>
      </c>
      <c r="G15" t="s">
        <v>18</v>
      </c>
      <c r="H15" s="12">
        <f t="shared" si="1"/>
        <v>-3.1000000000000014</v>
      </c>
      <c r="I15" s="12">
        <f t="shared" si="1"/>
        <v>-9.1999999999999993</v>
      </c>
      <c r="J15" s="12">
        <f t="shared" si="1"/>
        <v>-6.2000000000000028</v>
      </c>
      <c r="K15" s="18">
        <f t="shared" si="1"/>
        <v>-2.15</v>
      </c>
      <c r="L15" s="16">
        <f t="shared" si="1"/>
        <v>10</v>
      </c>
      <c r="N15" t="s">
        <v>18</v>
      </c>
      <c r="O15" s="12">
        <f t="shared" ref="O15:R15" si="4">O5-O10</f>
        <v>-3.6999999999999957</v>
      </c>
      <c r="P15" s="12">
        <f t="shared" si="4"/>
        <v>-5.9000000000000021</v>
      </c>
      <c r="Q15" s="12">
        <f t="shared" si="4"/>
        <v>-4.8000000000000043</v>
      </c>
      <c r="R15" s="18">
        <f t="shared" si="4"/>
        <v>-4.76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4"/>
      <c r="P17" s="14"/>
      <c r="Q17" s="14"/>
      <c r="R17" s="5"/>
    </row>
    <row r="18" spans="1:18" x14ac:dyDescent="0.3">
      <c r="A18" t="s">
        <v>16</v>
      </c>
      <c r="B18" s="5">
        <f t="shared" ref="B18:E20" si="5">B13/B8</f>
        <v>1.5075376884422148E-2</v>
      </c>
      <c r="C18" s="5">
        <f t="shared" si="5"/>
        <v>6.4724919093851141E-2</v>
      </c>
      <c r="D18" s="5">
        <f t="shared" si="5"/>
        <v>3.6827195467422219E-2</v>
      </c>
      <c r="E18" s="5">
        <f t="shared" si="5"/>
        <v>0.94518622628250171</v>
      </c>
      <c r="G18" t="s">
        <v>16</v>
      </c>
      <c r="H18" s="5">
        <f t="shared" ref="H18:L20" si="6">H13/H8</f>
        <v>-5.571847507331374E-2</v>
      </c>
      <c r="I18" s="5">
        <f t="shared" si="6"/>
        <v>-0.10156250000000006</v>
      </c>
      <c r="J18" s="5">
        <f t="shared" si="6"/>
        <v>-7.692307692307683E-2</v>
      </c>
      <c r="K18" s="5">
        <f t="shared" si="6"/>
        <v>0.45890410958904104</v>
      </c>
      <c r="L18" s="5">
        <f t="shared" si="6"/>
        <v>1.5705128205128205</v>
      </c>
      <c r="N18" t="s">
        <v>16</v>
      </c>
      <c r="O18" s="5">
        <f t="shared" ref="O18:R18" si="7">O13/O8</f>
        <v>2.9339853300733566E-2</v>
      </c>
      <c r="P18" s="5">
        <f t="shared" si="7"/>
        <v>6.079027355623187E-3</v>
      </c>
      <c r="Q18" s="5">
        <f t="shared" si="7"/>
        <v>1.8970189701897098E-2</v>
      </c>
      <c r="R18" s="5">
        <f t="shared" si="7"/>
        <v>0.55480225988700571</v>
      </c>
    </row>
    <row r="19" spans="1:18" x14ac:dyDescent="0.3">
      <c r="A19" t="s">
        <v>17</v>
      </c>
      <c r="B19" s="5">
        <f t="shared" si="5"/>
        <v>0.11586901763224167</v>
      </c>
      <c r="C19" s="5">
        <f t="shared" si="5"/>
        <v>0.1960132890365448</v>
      </c>
      <c r="D19" s="5">
        <f t="shared" si="5"/>
        <v>0.1489971346704872</v>
      </c>
      <c r="E19" s="5">
        <f t="shared" si="5"/>
        <v>-6.4285714285714293E-2</v>
      </c>
      <c r="G19" t="s">
        <v>17</v>
      </c>
      <c r="H19" s="5">
        <f t="shared" si="6"/>
        <v>0.20731707317073186</v>
      </c>
      <c r="I19" s="5">
        <f t="shared" si="6"/>
        <v>0.41350210970464141</v>
      </c>
      <c r="J19" s="5">
        <f t="shared" si="6"/>
        <v>0.29328621908127211</v>
      </c>
      <c r="K19" s="5">
        <f t="shared" si="6"/>
        <v>0.8971962616822432</v>
      </c>
      <c r="L19" s="5">
        <f t="shared" si="6"/>
        <v>-0.83032490974729245</v>
      </c>
      <c r="N19" t="s">
        <v>17</v>
      </c>
      <c r="O19" s="5">
        <f t="shared" ref="O19:R19" si="8">O14/O9</f>
        <v>0.1432098765432098</v>
      </c>
      <c r="P19" s="5">
        <f t="shared" si="8"/>
        <v>0.16718266253869987</v>
      </c>
      <c r="Q19" s="5">
        <f t="shared" si="8"/>
        <v>0.15384615384615388</v>
      </c>
      <c r="R19" s="5">
        <f t="shared" si="8"/>
        <v>0.52863961813842475</v>
      </c>
    </row>
    <row r="20" spans="1:18" x14ac:dyDescent="0.3">
      <c r="A20" t="s">
        <v>18</v>
      </c>
      <c r="B20" s="5">
        <f t="shared" si="5"/>
        <v>-8.8235294117646926E-2</v>
      </c>
      <c r="C20" s="5">
        <f t="shared" si="5"/>
        <v>-0.21824104234527686</v>
      </c>
      <c r="D20" s="5">
        <f t="shared" si="5"/>
        <v>-0.1452513966480446</v>
      </c>
      <c r="E20" s="5">
        <f t="shared" si="5"/>
        <v>-0.61918328584995252</v>
      </c>
      <c r="G20" t="s">
        <v>18</v>
      </c>
      <c r="H20" s="5">
        <f t="shared" si="6"/>
        <v>-8.8068181818181851E-2</v>
      </c>
      <c r="I20" s="5">
        <f t="shared" si="6"/>
        <v>-0.36947791164658633</v>
      </c>
      <c r="J20" s="5">
        <f t="shared" si="6"/>
        <v>-0.2059800664451828</v>
      </c>
      <c r="K20" s="5">
        <f t="shared" si="6"/>
        <v>-0.52058111380145278</v>
      </c>
      <c r="L20" s="5">
        <f>L15/L10</f>
        <v>0.59523809523809523</v>
      </c>
      <c r="N20" t="s">
        <v>18</v>
      </c>
      <c r="O20" s="5">
        <f t="shared" ref="O20:R20" si="9">O15/O10</f>
        <v>-8.9588377723970852E-2</v>
      </c>
      <c r="P20" s="5">
        <f t="shared" si="9"/>
        <v>-0.18380062305295955</v>
      </c>
      <c r="Q20" s="5">
        <f t="shared" si="9"/>
        <v>-0.13079019073569492</v>
      </c>
      <c r="R20" s="5">
        <f t="shared" si="9"/>
        <v>-0.73343605546995372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0.14790836653386447</v>
      </c>
      <c r="H21" s="13"/>
      <c r="I21" s="13"/>
      <c r="J21" s="13"/>
      <c r="K21" s="5">
        <f>(SUM(K3:K5)-SUM(K8:K10))/SUM(K8:K10)</f>
        <v>0.3479112271540471</v>
      </c>
      <c r="L21" s="5">
        <f>(SUM(L3:L5)-SUM(L8:L10))/SUM(L8:L10)</f>
        <v>0.19134775374376065</v>
      </c>
      <c r="O21" s="13"/>
      <c r="P21" s="13"/>
      <c r="Q21" s="13"/>
      <c r="R21" s="5">
        <f>(SUM(R3:R5)-SUM(R8:R10))/SUM(R8:R10)</f>
        <v>0.19308600337268136</v>
      </c>
    </row>
    <row r="22" spans="1:18" x14ac:dyDescent="0.3">
      <c r="B22" s="5"/>
      <c r="C22" s="5"/>
      <c r="D22" s="5"/>
      <c r="E22" s="5"/>
      <c r="H22" s="5"/>
      <c r="I22" s="5"/>
      <c r="J22" s="5"/>
      <c r="K22" s="5"/>
      <c r="L22" s="5"/>
    </row>
    <row r="23" spans="1:18" x14ac:dyDescent="0.3">
      <c r="B23" s="5"/>
      <c r="C23" s="5"/>
      <c r="D23" s="5"/>
      <c r="E23" s="5"/>
      <c r="H23" s="5"/>
      <c r="I23" s="5"/>
      <c r="J23" s="5"/>
      <c r="K23" s="5"/>
      <c r="L23" s="5"/>
    </row>
    <row r="24" spans="1:18" x14ac:dyDescent="0.3">
      <c r="B24" s="5"/>
      <c r="C24" s="5"/>
      <c r="D24" s="5"/>
      <c r="E24" s="5"/>
      <c r="H24" s="5"/>
      <c r="I24" s="5"/>
      <c r="J24" s="5"/>
      <c r="K24" s="5"/>
      <c r="L24" s="5"/>
    </row>
    <row r="25" spans="1:18" x14ac:dyDescent="0.3">
      <c r="E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900-000000000000}">
  <dimension ref="A1:S31"/>
  <sheetViews>
    <sheetView workbookViewId="0">
      <selection activeCell="Q35" sqref="Q3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9" x14ac:dyDescent="0.3">
      <c r="A3" t="s">
        <v>31</v>
      </c>
      <c r="B3" s="11">
        <v>43.5</v>
      </c>
      <c r="C3" s="11">
        <v>30.5</v>
      </c>
      <c r="D3" s="11">
        <v>37</v>
      </c>
      <c r="E3" s="17">
        <v>16.21</v>
      </c>
      <c r="G3" t="s">
        <v>31</v>
      </c>
      <c r="H3" s="11">
        <v>38.200000000000003</v>
      </c>
      <c r="I3" s="11">
        <v>24.7</v>
      </c>
      <c r="J3" s="11">
        <v>31.5</v>
      </c>
      <c r="K3" s="17">
        <v>3.45</v>
      </c>
      <c r="L3" s="16">
        <v>6</v>
      </c>
      <c r="N3" t="s">
        <v>31</v>
      </c>
      <c r="O3" s="11">
        <v>42.6</v>
      </c>
      <c r="P3" s="11">
        <v>32.299999999999997</v>
      </c>
      <c r="Q3" s="11">
        <v>37.5</v>
      </c>
      <c r="R3" s="17">
        <v>6.34</v>
      </c>
      <c r="S3" s="16"/>
    </row>
    <row r="4" spans="1:19" x14ac:dyDescent="0.3">
      <c r="A4" t="s">
        <v>32</v>
      </c>
      <c r="B4" s="10">
        <v>49.4</v>
      </c>
      <c r="C4" s="10">
        <v>37.9</v>
      </c>
      <c r="D4" s="10">
        <v>43.6</v>
      </c>
      <c r="E4" s="16">
        <v>21.21</v>
      </c>
      <c r="G4" t="s">
        <v>32</v>
      </c>
      <c r="H4" s="11">
        <v>49.4</v>
      </c>
      <c r="I4" s="11">
        <v>32.6</v>
      </c>
      <c r="J4" s="11">
        <v>41</v>
      </c>
      <c r="K4" s="17">
        <v>2.67</v>
      </c>
      <c r="L4" s="16">
        <v>0.3</v>
      </c>
      <c r="N4" t="s">
        <v>32</v>
      </c>
      <c r="O4" s="11">
        <v>47.9</v>
      </c>
      <c r="P4" s="11">
        <v>38</v>
      </c>
      <c r="Q4" s="11">
        <v>42.9</v>
      </c>
      <c r="R4" s="17">
        <v>3.99</v>
      </c>
      <c r="S4" s="16"/>
    </row>
    <row r="5" spans="1:19" x14ac:dyDescent="0.3">
      <c r="A5" t="s">
        <v>33</v>
      </c>
      <c r="B5" s="10">
        <v>59.2</v>
      </c>
      <c r="C5" s="10">
        <v>46.4</v>
      </c>
      <c r="D5" s="10">
        <v>52.8</v>
      </c>
      <c r="E5" s="16">
        <v>6.06</v>
      </c>
      <c r="G5" t="s">
        <v>33</v>
      </c>
      <c r="H5" s="11">
        <v>62</v>
      </c>
      <c r="I5" s="11">
        <v>42.4</v>
      </c>
      <c r="J5" s="11">
        <v>52.2</v>
      </c>
      <c r="K5" s="17">
        <v>1.67</v>
      </c>
      <c r="L5" s="16">
        <v>0</v>
      </c>
      <c r="N5" t="s">
        <v>33</v>
      </c>
      <c r="O5" s="11">
        <v>57</v>
      </c>
      <c r="P5" s="11">
        <v>45.8</v>
      </c>
      <c r="Q5" s="11">
        <v>51.4</v>
      </c>
      <c r="R5" s="17">
        <v>0.72</v>
      </c>
      <c r="S5" s="16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  <c r="S6" s="16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  <c r="S7" s="16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  <c r="S8" s="16"/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  <c r="S9" s="16"/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  <c r="S10" s="16"/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  <c r="S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  <c r="S12" s="16"/>
    </row>
    <row r="13" spans="1:19" x14ac:dyDescent="0.3">
      <c r="A13" t="s">
        <v>31</v>
      </c>
      <c r="B13" s="12">
        <f t="shared" ref="B13:E15" si="0">B3-B8</f>
        <v>-0.20000000000000284</v>
      </c>
      <c r="C13" s="12">
        <f t="shared" si="0"/>
        <v>-1.3999999999999986</v>
      </c>
      <c r="D13" s="12">
        <f t="shared" si="0"/>
        <v>-0.79999999999999716</v>
      </c>
      <c r="E13" s="18">
        <f t="shared" si="0"/>
        <v>5.32</v>
      </c>
      <c r="G13" t="s">
        <v>31</v>
      </c>
      <c r="H13" s="12">
        <f t="shared" ref="H13:L15" si="1">H3-H8</f>
        <v>-1.3999999999999986</v>
      </c>
      <c r="I13" s="12">
        <f t="shared" si="1"/>
        <v>-3.1999999999999993</v>
      </c>
      <c r="J13" s="12">
        <f t="shared" si="1"/>
        <v>-2.2999999999999972</v>
      </c>
      <c r="K13" s="18">
        <f t="shared" si="1"/>
        <v>-0.32999999999999963</v>
      </c>
      <c r="L13" s="16">
        <f t="shared" si="1"/>
        <v>-5.6</v>
      </c>
      <c r="N13" t="s">
        <v>31</v>
      </c>
      <c r="O13" s="12">
        <f t="shared" ref="O13:R13" si="2">O3-O8</f>
        <v>-0.5</v>
      </c>
      <c r="P13" s="12">
        <f t="shared" si="2"/>
        <v>-0.60000000000000142</v>
      </c>
      <c r="Q13" s="12">
        <f t="shared" si="2"/>
        <v>-0.39999999999999858</v>
      </c>
      <c r="R13" s="18">
        <f t="shared" si="2"/>
        <v>0.1899999999999995</v>
      </c>
      <c r="S13" s="16"/>
    </row>
    <row r="14" spans="1:19" x14ac:dyDescent="0.3">
      <c r="A14" t="s">
        <v>32</v>
      </c>
      <c r="B14" s="12">
        <f t="shared" si="0"/>
        <v>0</v>
      </c>
      <c r="C14" s="12">
        <f t="shared" si="0"/>
        <v>2.3999999999999986</v>
      </c>
      <c r="D14" s="12">
        <f t="shared" si="0"/>
        <v>1.1000000000000014</v>
      </c>
      <c r="E14" s="18">
        <f t="shared" si="0"/>
        <v>11.83</v>
      </c>
      <c r="G14" t="s">
        <v>32</v>
      </c>
      <c r="H14" s="12">
        <f t="shared" si="1"/>
        <v>1</v>
      </c>
      <c r="I14" s="12">
        <f t="shared" si="1"/>
        <v>-0.69999999999999574</v>
      </c>
      <c r="J14" s="12">
        <f t="shared" si="1"/>
        <v>0.20000000000000284</v>
      </c>
      <c r="K14" s="18">
        <f t="shared" si="1"/>
        <v>-0.27</v>
      </c>
      <c r="L14" s="16">
        <f t="shared" si="1"/>
        <v>-0.8</v>
      </c>
      <c r="N14" t="s">
        <v>32</v>
      </c>
      <c r="O14" s="12">
        <f t="shared" ref="O14:R14" si="3">O4-O9</f>
        <v>-0.30000000000000426</v>
      </c>
      <c r="P14" s="12">
        <f t="shared" si="3"/>
        <v>1.2000000000000028</v>
      </c>
      <c r="Q14" s="12">
        <f t="shared" si="3"/>
        <v>0.39999999999999858</v>
      </c>
      <c r="R14" s="18">
        <f t="shared" si="3"/>
        <v>-0.35999999999999943</v>
      </c>
      <c r="S14" s="16"/>
    </row>
    <row r="15" spans="1:19" x14ac:dyDescent="0.3">
      <c r="A15" t="s">
        <v>33</v>
      </c>
      <c r="B15" s="12">
        <f t="shared" si="0"/>
        <v>3.3000000000000043</v>
      </c>
      <c r="C15" s="12">
        <f t="shared" si="0"/>
        <v>5</v>
      </c>
      <c r="D15" s="12">
        <f t="shared" si="0"/>
        <v>4.1999999999999957</v>
      </c>
      <c r="E15" s="18">
        <f t="shared" si="0"/>
        <v>-2.1399999999999997</v>
      </c>
      <c r="G15" t="s">
        <v>33</v>
      </c>
      <c r="H15" s="12">
        <f t="shared" si="1"/>
        <v>5.3999999999999986</v>
      </c>
      <c r="I15" s="12">
        <f t="shared" si="1"/>
        <v>1.7999999999999972</v>
      </c>
      <c r="J15" s="12">
        <f t="shared" si="1"/>
        <v>3.6000000000000014</v>
      </c>
      <c r="K15" s="18">
        <f t="shared" si="1"/>
        <v>-1.73</v>
      </c>
      <c r="L15" s="16">
        <f t="shared" si="1"/>
        <v>0</v>
      </c>
      <c r="N15" t="s">
        <v>33</v>
      </c>
      <c r="O15" s="12">
        <f t="shared" ref="O15:R15" si="4">O5-O10</f>
        <v>3.8999999999999986</v>
      </c>
      <c r="P15" s="12">
        <f t="shared" si="4"/>
        <v>3.3999999999999986</v>
      </c>
      <c r="Q15" s="12">
        <f t="shared" si="4"/>
        <v>3.6000000000000014</v>
      </c>
      <c r="R15" s="18">
        <f t="shared" si="4"/>
        <v>-3.5100000000000007</v>
      </c>
      <c r="S15" s="16"/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9" x14ac:dyDescent="0.3">
      <c r="A18" t="s">
        <v>31</v>
      </c>
      <c r="B18" s="5">
        <f t="shared" ref="B18:E20" si="5">B13/B8</f>
        <v>-4.5766590389016669E-3</v>
      </c>
      <c r="C18" s="5">
        <f t="shared" si="5"/>
        <v>-4.3887147335423156E-2</v>
      </c>
      <c r="D18" s="5">
        <f t="shared" si="5"/>
        <v>-2.116402116402109E-2</v>
      </c>
      <c r="E18" s="5">
        <f t="shared" si="5"/>
        <v>0.48852157943067032</v>
      </c>
      <c r="G18" t="s">
        <v>31</v>
      </c>
      <c r="H18" s="5">
        <f t="shared" ref="H18:L20" si="6">H13/H8</f>
        <v>-3.5353535353535318E-2</v>
      </c>
      <c r="I18" s="5">
        <f t="shared" si="6"/>
        <v>-0.1146953405017921</v>
      </c>
      <c r="J18" s="5">
        <f t="shared" si="6"/>
        <v>-6.8047337278106426E-2</v>
      </c>
      <c r="K18" s="5">
        <f t="shared" si="6"/>
        <v>-8.7301587301587213E-2</v>
      </c>
      <c r="L18" s="5">
        <f t="shared" si="6"/>
        <v>-0.48275862068965514</v>
      </c>
      <c r="N18" t="s">
        <v>31</v>
      </c>
      <c r="O18" s="5">
        <f t="shared" ref="O18:R18" si="7">O13/O8</f>
        <v>-1.1600928074245939E-2</v>
      </c>
      <c r="P18" s="5">
        <f t="shared" si="7"/>
        <v>-1.8237082066869345E-2</v>
      </c>
      <c r="Q18" s="5">
        <f t="shared" si="7"/>
        <v>-1.0554089709762496E-2</v>
      </c>
      <c r="R18" s="5">
        <f t="shared" si="7"/>
        <v>3.0894308943089348E-2</v>
      </c>
      <c r="S18" s="5"/>
    </row>
    <row r="19" spans="1:19" x14ac:dyDescent="0.3">
      <c r="A19" t="s">
        <v>32</v>
      </c>
      <c r="B19" s="5">
        <f t="shared" si="5"/>
        <v>0</v>
      </c>
      <c r="C19" s="5">
        <f t="shared" si="5"/>
        <v>6.7605633802816867E-2</v>
      </c>
      <c r="D19" s="5">
        <f t="shared" si="5"/>
        <v>2.5882352941176506E-2</v>
      </c>
      <c r="E19" s="5">
        <f t="shared" si="5"/>
        <v>1.2611940298507462</v>
      </c>
      <c r="G19" t="s">
        <v>32</v>
      </c>
      <c r="H19" s="5">
        <f t="shared" si="6"/>
        <v>2.0661157024793389E-2</v>
      </c>
      <c r="I19" s="5">
        <f t="shared" si="6"/>
        <v>-2.1021021021020894E-2</v>
      </c>
      <c r="J19" s="5">
        <f t="shared" si="6"/>
        <v>4.9019607843137957E-3</v>
      </c>
      <c r="K19" s="5">
        <f t="shared" si="6"/>
        <v>-9.1836734693877556E-2</v>
      </c>
      <c r="L19" s="5">
        <f t="shared" si="6"/>
        <v>-0.72727272727272729</v>
      </c>
      <c r="N19" t="s">
        <v>32</v>
      </c>
      <c r="O19" s="5">
        <f t="shared" ref="O19:R19" si="8">O14/O9</f>
        <v>-6.2240663900415818E-3</v>
      </c>
      <c r="P19" s="5">
        <f t="shared" si="8"/>
        <v>3.2608695652173995E-2</v>
      </c>
      <c r="Q19" s="5">
        <f t="shared" si="8"/>
        <v>9.4117647058823192E-3</v>
      </c>
      <c r="R19" s="5">
        <f t="shared" si="8"/>
        <v>-8.2758620689655046E-2</v>
      </c>
      <c r="S19" s="5"/>
    </row>
    <row r="20" spans="1:19" x14ac:dyDescent="0.3">
      <c r="A20" t="s">
        <v>33</v>
      </c>
      <c r="B20" s="5">
        <f t="shared" si="5"/>
        <v>5.9033989266547481E-2</v>
      </c>
      <c r="C20" s="5">
        <f t="shared" si="5"/>
        <v>0.12077294685990339</v>
      </c>
      <c r="D20" s="5">
        <f t="shared" si="5"/>
        <v>8.6419753086419665E-2</v>
      </c>
      <c r="E20" s="5">
        <f t="shared" si="5"/>
        <v>-0.26097560975609757</v>
      </c>
      <c r="G20" t="s">
        <v>33</v>
      </c>
      <c r="H20" s="5">
        <f t="shared" si="6"/>
        <v>9.5406360424028239E-2</v>
      </c>
      <c r="I20" s="5">
        <f t="shared" si="6"/>
        <v>4.4334975369458053E-2</v>
      </c>
      <c r="J20" s="5">
        <f t="shared" si="6"/>
        <v>7.4074074074074098E-2</v>
      </c>
      <c r="K20" s="5">
        <f t="shared" si="6"/>
        <v>-0.50882352941176467</v>
      </c>
      <c r="L20" s="5"/>
      <c r="N20" t="s">
        <v>33</v>
      </c>
      <c r="O20" s="5">
        <f t="shared" ref="O20:R20" si="9">O15/O10</f>
        <v>7.3446327683615795E-2</v>
      </c>
      <c r="P20" s="5">
        <f t="shared" si="9"/>
        <v>8.0188679245282987E-2</v>
      </c>
      <c r="Q20" s="5">
        <f t="shared" si="9"/>
        <v>7.5313807531380783E-2</v>
      </c>
      <c r="R20" s="5">
        <f t="shared" si="9"/>
        <v>-0.82978723404255328</v>
      </c>
      <c r="S20" s="5"/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0.52722163681067791</v>
      </c>
      <c r="H21" s="13"/>
      <c r="I21" s="13"/>
      <c r="J21" s="13"/>
      <c r="K21" s="5">
        <f>(SUM(K3:K5)-SUM(K8:K10))/SUM(K8:K10)</f>
        <v>-0.23023715415019758</v>
      </c>
      <c r="L21" s="5">
        <f>(SUM(L3:L5)-SUM(L8:L10))/SUM(L8:L10)</f>
        <v>-0.50393700787401574</v>
      </c>
      <c r="O21" s="13"/>
      <c r="P21" s="13"/>
      <c r="Q21" s="13"/>
      <c r="R21" s="5">
        <f>(SUM(R3:R5)-SUM(R8:R10))/SUM(R8:R10)</f>
        <v>-0.24983027834351659</v>
      </c>
      <c r="S21" s="5"/>
    </row>
    <row r="22" spans="1:19" x14ac:dyDescent="0.3">
      <c r="B22" s="13"/>
      <c r="C22" s="13"/>
      <c r="D22" s="13"/>
      <c r="E22" s="5"/>
      <c r="H22" s="13"/>
      <c r="I22" s="13"/>
      <c r="J22" s="13"/>
      <c r="K22" s="5"/>
      <c r="L22" s="5"/>
      <c r="O22" s="13"/>
      <c r="P22" s="13"/>
      <c r="Q22" s="13"/>
      <c r="R22" s="5"/>
      <c r="S22" s="5"/>
    </row>
    <row r="23" spans="1:19" x14ac:dyDescent="0.3">
      <c r="A23" t="s">
        <v>52</v>
      </c>
      <c r="G23" t="s">
        <v>53</v>
      </c>
      <c r="N23" t="s">
        <v>54</v>
      </c>
    </row>
    <row r="24" spans="1:19" x14ac:dyDescent="0.3">
      <c r="A24" t="s">
        <v>48</v>
      </c>
      <c r="G24" t="s">
        <v>47</v>
      </c>
      <c r="N24" t="s">
        <v>46</v>
      </c>
    </row>
    <row r="25" spans="1:19" x14ac:dyDescent="0.3">
      <c r="A25" t="s">
        <v>50</v>
      </c>
      <c r="G25" t="s">
        <v>51</v>
      </c>
      <c r="N25" t="s">
        <v>49</v>
      </c>
    </row>
    <row r="26" spans="1:19" x14ac:dyDescent="0.3">
      <c r="A26" t="s">
        <v>53</v>
      </c>
    </row>
    <row r="27" spans="1:19" x14ac:dyDescent="0.3">
      <c r="A27" t="s">
        <v>47</v>
      </c>
    </row>
    <row r="28" spans="1:19" x14ac:dyDescent="0.3">
      <c r="A28" t="s">
        <v>51</v>
      </c>
    </row>
    <row r="29" spans="1:19" x14ac:dyDescent="0.3">
      <c r="A29" t="s">
        <v>54</v>
      </c>
    </row>
    <row r="30" spans="1:19" x14ac:dyDescent="0.3">
      <c r="A30" t="s">
        <v>46</v>
      </c>
    </row>
    <row r="31" spans="1:19" x14ac:dyDescent="0.3">
      <c r="A31" t="s">
        <v>49</v>
      </c>
    </row>
  </sheetData>
  <pageMargins left="0.7" right="0.7" top="0.75" bottom="0.75" header="0.3" footer="0.3"/>
  <pageSetup orientation="portrait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A00-000000000000}">
  <dimension ref="A1:R21"/>
  <sheetViews>
    <sheetView workbookViewId="0">
      <selection activeCell="N1" sqref="N1:R18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36</v>
      </c>
      <c r="B3" s="10">
        <v>60.9</v>
      </c>
      <c r="C3" s="10">
        <v>48.6</v>
      </c>
      <c r="D3" s="10">
        <v>54.7</v>
      </c>
      <c r="E3" s="16">
        <v>12.25</v>
      </c>
      <c r="G3" t="s">
        <v>36</v>
      </c>
      <c r="H3" s="11">
        <v>60</v>
      </c>
      <c r="I3" s="11">
        <v>46.3</v>
      </c>
      <c r="J3" s="11">
        <v>53.1</v>
      </c>
      <c r="K3" s="17">
        <v>7.48</v>
      </c>
      <c r="L3" s="16"/>
      <c r="N3" t="s">
        <v>36</v>
      </c>
      <c r="O3">
        <v>57.7</v>
      </c>
      <c r="P3">
        <v>48.1</v>
      </c>
      <c r="Q3">
        <v>52.9</v>
      </c>
      <c r="R3">
        <v>5.95</v>
      </c>
    </row>
    <row r="4" spans="1:18" x14ac:dyDescent="0.3">
      <c r="A4" t="s">
        <v>37</v>
      </c>
      <c r="B4" s="10">
        <v>65.900000000000006</v>
      </c>
      <c r="C4" s="10">
        <v>53.6</v>
      </c>
      <c r="D4" s="10">
        <v>59.8</v>
      </c>
      <c r="E4" s="16">
        <v>12.89</v>
      </c>
      <c r="G4" t="s">
        <v>37</v>
      </c>
      <c r="H4" s="11">
        <v>63.3</v>
      </c>
      <c r="I4" s="11">
        <v>51.5</v>
      </c>
      <c r="J4" s="11">
        <v>57.4</v>
      </c>
      <c r="K4" s="17">
        <v>8.26</v>
      </c>
      <c r="L4" s="16"/>
      <c r="N4" t="s">
        <v>37</v>
      </c>
      <c r="O4">
        <v>61.5</v>
      </c>
      <c r="P4">
        <v>53.2</v>
      </c>
      <c r="Q4">
        <v>57.3</v>
      </c>
      <c r="R4">
        <v>6.42</v>
      </c>
    </row>
    <row r="5" spans="1:18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8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N6" t="s">
        <v>34</v>
      </c>
    </row>
    <row r="7" spans="1:18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/>
      <c r="N7" t="s">
        <v>36</v>
      </c>
      <c r="O7">
        <v>57.8</v>
      </c>
      <c r="P7">
        <v>47.8</v>
      </c>
      <c r="Q7">
        <v>52.8</v>
      </c>
      <c r="R7">
        <v>2.89</v>
      </c>
    </row>
    <row r="8" spans="1:18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/>
      <c r="N8" t="s">
        <v>37</v>
      </c>
      <c r="O8">
        <v>60.4</v>
      </c>
      <c r="P8">
        <v>51.9</v>
      </c>
      <c r="Q8">
        <v>56.2</v>
      </c>
      <c r="R8">
        <v>4.12</v>
      </c>
    </row>
    <row r="9" spans="1:18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8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N10" t="s">
        <v>12</v>
      </c>
    </row>
    <row r="11" spans="1:18" x14ac:dyDescent="0.3">
      <c r="A11" t="s">
        <v>36</v>
      </c>
      <c r="B11" s="12">
        <f t="shared" ref="B11:E12" si="0">B3-B7</f>
        <v>0.10000000000000142</v>
      </c>
      <c r="C11" s="12">
        <f t="shared" si="0"/>
        <v>1.3000000000000043</v>
      </c>
      <c r="D11" s="12">
        <f t="shared" si="0"/>
        <v>0.60000000000000142</v>
      </c>
      <c r="E11" s="18">
        <f t="shared" si="0"/>
        <v>5.65</v>
      </c>
      <c r="G11" t="s">
        <v>36</v>
      </c>
      <c r="H11" s="12">
        <f t="shared" ref="H11:K12" si="1">H3-H7</f>
        <v>-2.2000000000000028</v>
      </c>
      <c r="I11" s="12">
        <f t="shared" si="1"/>
        <v>-0.60000000000000142</v>
      </c>
      <c r="J11" s="12">
        <f t="shared" si="1"/>
        <v>-1.5</v>
      </c>
      <c r="K11" s="18">
        <f t="shared" si="1"/>
        <v>4.24</v>
      </c>
      <c r="L11" s="16"/>
      <c r="N11" t="s">
        <v>36</v>
      </c>
      <c r="O11" s="12">
        <f t="shared" ref="O11:R11" si="2">O3-O7</f>
        <v>-9.9999999999994316E-2</v>
      </c>
      <c r="P11" s="12">
        <f t="shared" si="2"/>
        <v>0.30000000000000426</v>
      </c>
      <c r="Q11" s="12">
        <f t="shared" si="2"/>
        <v>0.10000000000000142</v>
      </c>
      <c r="R11" s="18">
        <f t="shared" si="2"/>
        <v>3.06</v>
      </c>
    </row>
    <row r="12" spans="1:18" x14ac:dyDescent="0.3">
      <c r="A12" t="s">
        <v>37</v>
      </c>
      <c r="B12" s="12">
        <f t="shared" si="0"/>
        <v>2.0000000000000071</v>
      </c>
      <c r="C12" s="12">
        <f t="shared" si="0"/>
        <v>2.2000000000000028</v>
      </c>
      <c r="D12" s="12">
        <f t="shared" si="0"/>
        <v>2.0999999999999943</v>
      </c>
      <c r="E12" s="18">
        <f t="shared" si="0"/>
        <v>6.32</v>
      </c>
      <c r="G12" t="s">
        <v>37</v>
      </c>
      <c r="H12" s="12">
        <f t="shared" si="1"/>
        <v>-0.60000000000000142</v>
      </c>
      <c r="I12" s="12">
        <f t="shared" si="1"/>
        <v>1.6000000000000014</v>
      </c>
      <c r="J12" s="12">
        <f t="shared" si="1"/>
        <v>0.5</v>
      </c>
      <c r="K12" s="18">
        <f t="shared" si="1"/>
        <v>3.66</v>
      </c>
      <c r="L12" s="16"/>
      <c r="N12" t="s">
        <v>37</v>
      </c>
      <c r="O12" s="12">
        <f t="shared" ref="O12:R12" si="3">O4-O8</f>
        <v>1.1000000000000014</v>
      </c>
      <c r="P12" s="12">
        <f t="shared" si="3"/>
        <v>1.3000000000000043</v>
      </c>
      <c r="Q12" s="12">
        <f t="shared" si="3"/>
        <v>1.0999999999999943</v>
      </c>
      <c r="R12" s="18">
        <f t="shared" si="3"/>
        <v>2.2999999999999998</v>
      </c>
    </row>
    <row r="13" spans="1:18" x14ac:dyDescent="0.3">
      <c r="B13" s="13"/>
      <c r="C13" s="13"/>
      <c r="D13" s="13"/>
      <c r="E13" s="5"/>
      <c r="H13" s="13"/>
      <c r="I13" s="13"/>
      <c r="J13" s="13"/>
      <c r="K13" s="5"/>
      <c r="L13" s="5"/>
      <c r="O13" s="13"/>
      <c r="P13" s="13"/>
      <c r="Q13" s="13"/>
      <c r="R13" s="5"/>
    </row>
    <row r="14" spans="1:18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N14" t="s">
        <v>14</v>
      </c>
      <c r="O14" s="13"/>
      <c r="P14" s="13"/>
      <c r="Q14" s="13"/>
    </row>
    <row r="15" spans="1:18" x14ac:dyDescent="0.3">
      <c r="A15" t="s">
        <v>36</v>
      </c>
      <c r="B15" s="5">
        <f t="shared" ref="B15:E16" si="4">B11/B7</f>
        <v>1.6447368421052867E-3</v>
      </c>
      <c r="C15" s="5">
        <f t="shared" si="4"/>
        <v>2.7484143763213623E-2</v>
      </c>
      <c r="D15" s="5">
        <f t="shared" si="4"/>
        <v>1.1090573012939028E-2</v>
      </c>
      <c r="E15" s="5">
        <f t="shared" si="4"/>
        <v>0.85606060606060619</v>
      </c>
      <c r="G15" t="s">
        <v>36</v>
      </c>
      <c r="H15" s="5">
        <f t="shared" ref="H15:K16" si="5">H11/H7</f>
        <v>-3.536977491961419E-2</v>
      </c>
      <c r="I15" s="5">
        <f t="shared" si="5"/>
        <v>-1.2793176972281481E-2</v>
      </c>
      <c r="J15" s="5">
        <f t="shared" si="5"/>
        <v>-2.7472527472527472E-2</v>
      </c>
      <c r="K15" s="5">
        <f t="shared" si="5"/>
        <v>1.308641975308642</v>
      </c>
      <c r="L15" s="5"/>
      <c r="N15" t="s">
        <v>36</v>
      </c>
      <c r="O15" s="5">
        <f t="shared" ref="O15:R15" si="6">O11/O7</f>
        <v>-1.7301038062282755E-3</v>
      </c>
      <c r="P15" s="5">
        <f t="shared" si="6"/>
        <v>6.276150627615152E-3</v>
      </c>
      <c r="Q15" s="5">
        <f t="shared" si="6"/>
        <v>1.8939393939394209E-3</v>
      </c>
      <c r="R15" s="5">
        <f t="shared" si="6"/>
        <v>1.0588235294117647</v>
      </c>
    </row>
    <row r="16" spans="1:18" x14ac:dyDescent="0.3">
      <c r="A16" t="s">
        <v>37</v>
      </c>
      <c r="B16" s="5">
        <f t="shared" si="4"/>
        <v>3.129890453834127E-2</v>
      </c>
      <c r="C16" s="5">
        <f t="shared" si="4"/>
        <v>4.2801556420233519E-2</v>
      </c>
      <c r="D16" s="5">
        <f t="shared" si="4"/>
        <v>3.6395147313691409E-2</v>
      </c>
      <c r="E16" s="5">
        <f t="shared" si="4"/>
        <v>0.96194824961948244</v>
      </c>
      <c r="G16" t="s">
        <v>37</v>
      </c>
      <c r="H16" s="5">
        <f t="shared" si="5"/>
        <v>-9.3896713615023702E-3</v>
      </c>
      <c r="I16" s="5">
        <f t="shared" si="5"/>
        <v>3.2064128256513058E-2</v>
      </c>
      <c r="J16" s="5">
        <f t="shared" si="5"/>
        <v>8.7873462214411256E-3</v>
      </c>
      <c r="K16" s="5">
        <f t="shared" si="5"/>
        <v>0.79565217391304355</v>
      </c>
      <c r="L16" s="5"/>
      <c r="N16" t="s">
        <v>37</v>
      </c>
      <c r="O16" s="5">
        <f t="shared" ref="O16:R16" si="7">O12/O8</f>
        <v>1.8211920529801348E-2</v>
      </c>
      <c r="P16" s="5">
        <f t="shared" si="7"/>
        <v>2.5048169556840159E-2</v>
      </c>
      <c r="Q16" s="5">
        <f t="shared" si="7"/>
        <v>1.9572953736654703E-2</v>
      </c>
      <c r="R16" s="5">
        <f t="shared" si="7"/>
        <v>0.55825242718446599</v>
      </c>
    </row>
    <row r="17" spans="1:18" x14ac:dyDescent="0.3">
      <c r="A17" t="s">
        <v>15</v>
      </c>
      <c r="B17" s="13"/>
      <c r="C17" s="13"/>
      <c r="D17" s="13"/>
      <c r="E17" s="5">
        <f>(SUM(E3:E4)-SUM(E7:E8))/SUM(E7:E8)</f>
        <v>0.90888382687927116</v>
      </c>
      <c r="H17" s="13"/>
      <c r="I17" s="13"/>
      <c r="J17" s="13"/>
      <c r="K17" s="5">
        <f>(SUM(K3:K4)-SUM(K7:K8))/SUM(K7:K8)</f>
        <v>1.0076530612244898</v>
      </c>
      <c r="L17" s="5"/>
      <c r="O17" s="13"/>
      <c r="P17" s="13"/>
      <c r="Q17" s="13"/>
      <c r="R17" s="5">
        <f>(SUM(R3:R4)-SUM(R7:R8))/SUM(R7:R8)</f>
        <v>0.76462196861626264</v>
      </c>
    </row>
    <row r="19" spans="1:18" x14ac:dyDescent="0.3">
      <c r="A19" t="s">
        <v>55</v>
      </c>
      <c r="B19" s="10"/>
    </row>
    <row r="20" spans="1:18" x14ac:dyDescent="0.3">
      <c r="A20" t="s">
        <v>36</v>
      </c>
      <c r="B20" s="10"/>
      <c r="E20">
        <v>14.32</v>
      </c>
      <c r="H20" s="11"/>
      <c r="K20" s="30">
        <v>7.48</v>
      </c>
      <c r="R20">
        <v>8.1199999999999992</v>
      </c>
    </row>
    <row r="21" spans="1:18" x14ac:dyDescent="0.3">
      <c r="A21" t="s">
        <v>37</v>
      </c>
      <c r="E21">
        <v>28.36</v>
      </c>
      <c r="H21" s="11"/>
      <c r="K21">
        <v>10.36</v>
      </c>
      <c r="R21">
        <v>12.27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S115"/>
  <sheetViews>
    <sheetView workbookViewId="0">
      <selection activeCell="M5" sqref="M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48</v>
      </c>
      <c r="C3" s="10">
        <v>31.9</v>
      </c>
      <c r="D3" s="10">
        <v>39.9</v>
      </c>
      <c r="E3" s="16">
        <v>4.8499999999999996</v>
      </c>
      <c r="G3" t="s">
        <v>31</v>
      </c>
      <c r="H3" s="11">
        <v>42.1</v>
      </c>
      <c r="I3" s="11">
        <v>27.9</v>
      </c>
      <c r="J3" s="11">
        <v>35</v>
      </c>
      <c r="K3" s="17">
        <v>1.66</v>
      </c>
      <c r="L3" s="16">
        <v>4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52.3</v>
      </c>
      <c r="C4" s="10">
        <v>34.1</v>
      </c>
      <c r="D4" s="10">
        <v>43.2</v>
      </c>
      <c r="E4" s="16">
        <v>9.19</v>
      </c>
      <c r="G4" t="s">
        <v>32</v>
      </c>
      <c r="H4" s="11">
        <v>46.9</v>
      </c>
      <c r="I4" s="11">
        <v>28.5</v>
      </c>
      <c r="J4" s="11">
        <v>37.700000000000003</v>
      </c>
      <c r="K4" s="17">
        <v>3.33</v>
      </c>
      <c r="L4" s="16">
        <v>0.8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55.5</v>
      </c>
      <c r="C5" s="10">
        <v>36.9</v>
      </c>
      <c r="D5" s="10">
        <v>46.2</v>
      </c>
      <c r="E5" s="16">
        <v>5.92</v>
      </c>
      <c r="G5" t="s">
        <v>33</v>
      </c>
      <c r="H5" s="11">
        <v>50.6</v>
      </c>
      <c r="I5" s="11">
        <v>34.1</v>
      </c>
      <c r="J5" s="11">
        <v>42.4</v>
      </c>
      <c r="K5" s="17">
        <v>4.45</v>
      </c>
      <c r="L5" s="16">
        <v>0.2</v>
      </c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4.2999999999999972</v>
      </c>
      <c r="C13" s="12">
        <f t="shared" si="0"/>
        <v>0</v>
      </c>
      <c r="D13" s="12">
        <f t="shared" si="0"/>
        <v>2.1000000000000014</v>
      </c>
      <c r="E13" s="18">
        <f t="shared" si="0"/>
        <v>-6.0400000000000009</v>
      </c>
      <c r="G13" t="s">
        <v>31</v>
      </c>
      <c r="H13" s="12">
        <f t="shared" ref="H13:L15" si="1">H3-H8</f>
        <v>2.5</v>
      </c>
      <c r="I13" s="12">
        <f t="shared" si="1"/>
        <v>0</v>
      </c>
      <c r="J13" s="12">
        <f t="shared" si="1"/>
        <v>1.2000000000000028</v>
      </c>
      <c r="K13" s="18">
        <f t="shared" si="1"/>
        <v>-2.12</v>
      </c>
      <c r="L13" s="16">
        <f t="shared" si="1"/>
        <v>-7.6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2.8999999999999986</v>
      </c>
      <c r="C14" s="12">
        <f t="shared" si="0"/>
        <v>-1.3999999999999986</v>
      </c>
      <c r="D14" s="12">
        <f t="shared" si="0"/>
        <v>0.70000000000000284</v>
      </c>
      <c r="E14" s="18">
        <f t="shared" si="0"/>
        <v>-0.19000000000000128</v>
      </c>
      <c r="G14" t="s">
        <v>32</v>
      </c>
      <c r="H14" s="12">
        <f t="shared" si="1"/>
        <v>-1.5</v>
      </c>
      <c r="I14" s="12">
        <f t="shared" si="1"/>
        <v>-4.7999999999999972</v>
      </c>
      <c r="J14" s="12">
        <f t="shared" si="1"/>
        <v>-3.0999999999999943</v>
      </c>
      <c r="K14" s="18">
        <f t="shared" si="1"/>
        <v>0.39000000000000012</v>
      </c>
      <c r="L14" s="16">
        <f t="shared" si="1"/>
        <v>-0.30000000000000004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-0.39999999999999858</v>
      </c>
      <c r="C15" s="12">
        <f t="shared" si="0"/>
        <v>-4.5</v>
      </c>
      <c r="D15" s="12">
        <f t="shared" si="0"/>
        <v>-2.3999999999999986</v>
      </c>
      <c r="E15" s="18">
        <f t="shared" si="0"/>
        <v>-2.2799999999999994</v>
      </c>
      <c r="G15" t="s">
        <v>33</v>
      </c>
      <c r="H15" s="12">
        <f t="shared" si="1"/>
        <v>-6</v>
      </c>
      <c r="I15" s="12">
        <f t="shared" si="1"/>
        <v>-6.5</v>
      </c>
      <c r="J15" s="12">
        <f t="shared" si="1"/>
        <v>-6.2000000000000028</v>
      </c>
      <c r="K15" s="18">
        <f t="shared" si="1"/>
        <v>1.0500000000000003</v>
      </c>
      <c r="L15" s="16">
        <f t="shared" si="1"/>
        <v>0.2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9.8398169336384372E-2</v>
      </c>
      <c r="C18" s="5">
        <f t="shared" si="3"/>
        <v>0</v>
      </c>
      <c r="D18" s="5">
        <f t="shared" si="3"/>
        <v>5.5555555555555594E-2</v>
      </c>
      <c r="E18" s="5">
        <f t="shared" si="3"/>
        <v>-0.55463728191000927</v>
      </c>
      <c r="G18" t="s">
        <v>31</v>
      </c>
      <c r="H18" s="5">
        <f t="shared" ref="H18:L20" si="4">H13/H8</f>
        <v>6.3131313131313135E-2</v>
      </c>
      <c r="I18" s="5">
        <f t="shared" si="4"/>
        <v>0</v>
      </c>
      <c r="J18" s="5">
        <f t="shared" si="4"/>
        <v>3.5502958579881741E-2</v>
      </c>
      <c r="K18" s="5">
        <f t="shared" si="4"/>
        <v>-0.56084656084656093</v>
      </c>
      <c r="L18" s="5">
        <f t="shared" si="4"/>
        <v>-0.65517241379310343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5.8704453441295518E-2</v>
      </c>
      <c r="C19" s="5">
        <f t="shared" si="3"/>
        <v>-3.943661971830982E-2</v>
      </c>
      <c r="D19" s="5">
        <f t="shared" si="3"/>
        <v>1.6470588235294185E-2</v>
      </c>
      <c r="E19" s="5">
        <f t="shared" si="3"/>
        <v>-2.0255863539445765E-2</v>
      </c>
      <c r="G19" t="s">
        <v>32</v>
      </c>
      <c r="H19" s="5">
        <f t="shared" si="4"/>
        <v>-3.0991735537190084E-2</v>
      </c>
      <c r="I19" s="5">
        <f t="shared" si="4"/>
        <v>-0.14414414414414406</v>
      </c>
      <c r="J19" s="5">
        <f t="shared" si="4"/>
        <v>-7.5980392156862614E-2</v>
      </c>
      <c r="K19" s="5">
        <f t="shared" si="4"/>
        <v>0.13265306122448983</v>
      </c>
      <c r="L19" s="5">
        <f t="shared" si="4"/>
        <v>-0.27272727272727276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-7.1556350626117817E-3</v>
      </c>
      <c r="C20" s="5">
        <f t="shared" si="3"/>
        <v>-0.10869565217391304</v>
      </c>
      <c r="D20" s="5">
        <f t="shared" si="3"/>
        <v>-4.9382716049382686E-2</v>
      </c>
      <c r="E20" s="5">
        <f t="shared" si="3"/>
        <v>-0.27804878048780485</v>
      </c>
      <c r="G20" t="s">
        <v>33</v>
      </c>
      <c r="H20" s="5">
        <f t="shared" si="4"/>
        <v>-0.10600706713780919</v>
      </c>
      <c r="I20" s="5">
        <f t="shared" si="4"/>
        <v>-0.16009852216748768</v>
      </c>
      <c r="J20" s="5">
        <f t="shared" si="4"/>
        <v>-0.12757201646090541</v>
      </c>
      <c r="K20" s="5">
        <f t="shared" si="4"/>
        <v>0.30882352941176477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-0.2989111345275729</v>
      </c>
      <c r="H21" s="13"/>
      <c r="I21" s="13"/>
      <c r="J21" s="13"/>
      <c r="K21" s="5">
        <f>(SUM(K3:K5)-SUM(K8:K10))/SUM(K8:K10)</f>
        <v>-6.719367588932787E-2</v>
      </c>
      <c r="L21" s="5">
        <f>(SUM(L3:L5)-SUM(L8:L10))/SUM(L8:L10)</f>
        <v>-0.60629921259842523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B00-000000000000}">
  <dimension ref="A1:S25"/>
  <sheetViews>
    <sheetView topLeftCell="F1" workbookViewId="0">
      <selection activeCell="R3" sqref="R3:R6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6</v>
      </c>
      <c r="B3" s="2">
        <v>66.900000000000006</v>
      </c>
      <c r="C3" s="2">
        <v>54.2</v>
      </c>
      <c r="D3" s="2">
        <v>60.6</v>
      </c>
      <c r="E3" s="2">
        <v>14.02</v>
      </c>
      <c r="G3" t="s">
        <v>6</v>
      </c>
      <c r="H3" s="4">
        <v>62.8</v>
      </c>
      <c r="I3" s="4">
        <v>50.7</v>
      </c>
      <c r="J3" s="4">
        <v>56.8</v>
      </c>
      <c r="K3" s="4">
        <v>8.5299999999999994</v>
      </c>
      <c r="L3" s="4"/>
      <c r="N3" t="s">
        <v>6</v>
      </c>
      <c r="O3" s="4">
        <v>63</v>
      </c>
      <c r="P3" s="4">
        <v>53.1</v>
      </c>
      <c r="Q3" s="4">
        <v>58</v>
      </c>
      <c r="R3" s="4">
        <v>13.93</v>
      </c>
    </row>
    <row r="4" spans="1:18" x14ac:dyDescent="0.3">
      <c r="A4" t="s">
        <v>7</v>
      </c>
      <c r="B4" s="2">
        <v>62</v>
      </c>
      <c r="C4" s="2">
        <v>50.4</v>
      </c>
      <c r="D4" s="2">
        <v>56.2</v>
      </c>
      <c r="E4" s="2">
        <v>17.809999999999999</v>
      </c>
      <c r="G4" t="s">
        <v>7</v>
      </c>
      <c r="H4" s="4">
        <v>57.2</v>
      </c>
      <c r="I4" s="4">
        <v>46.3</v>
      </c>
      <c r="J4" s="4">
        <v>51.7</v>
      </c>
      <c r="K4" s="4">
        <v>9.31</v>
      </c>
      <c r="L4" s="4"/>
      <c r="N4" t="s">
        <v>7</v>
      </c>
      <c r="O4" s="4">
        <v>59.2</v>
      </c>
      <c r="P4" s="4">
        <v>50</v>
      </c>
      <c r="Q4" s="4">
        <v>54.6</v>
      </c>
      <c r="R4" s="4">
        <v>10.93</v>
      </c>
    </row>
    <row r="5" spans="1:18" x14ac:dyDescent="0.3">
      <c r="A5" t="s">
        <v>8</v>
      </c>
      <c r="B5" s="2">
        <v>53.3</v>
      </c>
      <c r="C5" s="2">
        <v>44.1</v>
      </c>
      <c r="D5" s="2">
        <v>48.7</v>
      </c>
      <c r="E5" s="2">
        <v>22.42</v>
      </c>
      <c r="G5" t="s">
        <v>8</v>
      </c>
      <c r="H5" s="4">
        <v>49.4</v>
      </c>
      <c r="I5" s="4">
        <v>38.299999999999997</v>
      </c>
      <c r="J5" s="4">
        <v>43.8</v>
      </c>
      <c r="K5" s="4">
        <v>7.46</v>
      </c>
      <c r="L5" s="4"/>
      <c r="N5" t="s">
        <v>8</v>
      </c>
      <c r="O5" s="4">
        <v>51.2</v>
      </c>
      <c r="P5" s="4">
        <v>41.4</v>
      </c>
      <c r="Q5" s="4">
        <v>46.3</v>
      </c>
      <c r="R5" s="4">
        <v>10.58</v>
      </c>
    </row>
    <row r="6" spans="1:18" x14ac:dyDescent="0.3">
      <c r="A6" t="s">
        <v>9</v>
      </c>
      <c r="B6" s="4">
        <v>44.1</v>
      </c>
      <c r="C6" s="4">
        <v>34.5</v>
      </c>
      <c r="D6" s="4">
        <v>39.299999999999997</v>
      </c>
      <c r="E6" s="4">
        <v>15.05</v>
      </c>
      <c r="G6" t="s">
        <v>9</v>
      </c>
      <c r="H6" s="4">
        <v>39.4</v>
      </c>
      <c r="I6" s="4">
        <v>30.2</v>
      </c>
      <c r="J6" s="4">
        <v>34.799999999999997</v>
      </c>
      <c r="K6" s="4">
        <v>4.4400000000000004</v>
      </c>
      <c r="L6" s="4">
        <v>9.8000000000000007</v>
      </c>
      <c r="N6" t="s">
        <v>9</v>
      </c>
      <c r="O6" s="4">
        <v>44</v>
      </c>
      <c r="P6" s="4">
        <v>34.1</v>
      </c>
      <c r="Q6" s="4">
        <v>39</v>
      </c>
      <c r="R6" s="4">
        <v>8.9600000000000009</v>
      </c>
    </row>
    <row r="7" spans="1:18" x14ac:dyDescent="0.3">
      <c r="B7" s="4"/>
      <c r="C7" s="4"/>
      <c r="D7" s="4"/>
      <c r="E7" s="4"/>
      <c r="H7" s="3"/>
      <c r="I7" s="3"/>
      <c r="J7" s="3"/>
      <c r="K7" s="3"/>
      <c r="L7" s="3"/>
      <c r="O7" s="3"/>
      <c r="P7" s="3"/>
      <c r="Q7" s="3"/>
      <c r="R7" s="3"/>
    </row>
    <row r="8" spans="1:18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N8" t="s">
        <v>11</v>
      </c>
      <c r="O8" s="3"/>
      <c r="P8" s="3"/>
      <c r="Q8" s="3"/>
      <c r="R8" s="3"/>
    </row>
    <row r="9" spans="1:18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N9" t="s">
        <v>6</v>
      </c>
      <c r="O9" s="4">
        <v>61.9</v>
      </c>
      <c r="P9" s="4">
        <v>52.5</v>
      </c>
      <c r="Q9" s="4">
        <v>57.2</v>
      </c>
      <c r="R9" s="4">
        <v>6.87</v>
      </c>
    </row>
    <row r="10" spans="1:18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N10" t="s">
        <v>7</v>
      </c>
      <c r="O10" s="4">
        <v>57.8</v>
      </c>
      <c r="P10" s="4">
        <v>48.2</v>
      </c>
      <c r="Q10" s="4">
        <v>52.9</v>
      </c>
      <c r="R10" s="4">
        <v>11.75</v>
      </c>
    </row>
    <row r="11" spans="1:18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N11" t="s">
        <v>8</v>
      </c>
      <c r="O11" s="4">
        <v>50.5</v>
      </c>
      <c r="P11" s="4">
        <v>41.6</v>
      </c>
      <c r="Q11" s="4">
        <v>46.1</v>
      </c>
      <c r="R11" s="4">
        <v>12.95</v>
      </c>
    </row>
    <row r="12" spans="1:18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N12" t="s">
        <v>9</v>
      </c>
      <c r="O12" s="4">
        <v>43.7</v>
      </c>
      <c r="P12" s="4">
        <v>35.200000000000003</v>
      </c>
      <c r="Q12" s="4">
        <v>39.5</v>
      </c>
      <c r="R12" s="4">
        <v>9.7799999999999994</v>
      </c>
    </row>
    <row r="13" spans="1:18" x14ac:dyDescent="0.3">
      <c r="B13" s="4"/>
      <c r="C13" s="4"/>
      <c r="D13" s="4"/>
      <c r="E13" s="4"/>
    </row>
    <row r="14" spans="1:18" x14ac:dyDescent="0.3">
      <c r="A14" t="s">
        <v>12</v>
      </c>
      <c r="B14" s="1"/>
      <c r="C14" s="1"/>
      <c r="D14" s="1"/>
      <c r="E14" s="1"/>
      <c r="G14" t="s">
        <v>12</v>
      </c>
      <c r="N14" t="s">
        <v>12</v>
      </c>
    </row>
    <row r="15" spans="1:18" x14ac:dyDescent="0.3">
      <c r="A15" t="s">
        <v>6</v>
      </c>
      <c r="B15" s="1">
        <f t="shared" ref="B15:E18" si="0">B3-B9</f>
        <v>2.7000000000000028</v>
      </c>
      <c r="C15" s="1">
        <f t="shared" si="0"/>
        <v>2.4000000000000057</v>
      </c>
      <c r="D15" s="1">
        <f t="shared" si="0"/>
        <v>2.7000000000000028</v>
      </c>
      <c r="E15" s="1">
        <f t="shared" si="0"/>
        <v>4.2099999999999991</v>
      </c>
      <c r="G15" t="s">
        <v>6</v>
      </c>
      <c r="H15" s="1">
        <f t="shared" ref="H15:L18" si="1">H3-H9</f>
        <v>9.9999999999994316E-2</v>
      </c>
      <c r="I15" s="1">
        <f t="shared" si="1"/>
        <v>1.8000000000000043</v>
      </c>
      <c r="J15" s="1">
        <f t="shared" si="1"/>
        <v>0.89999999999999858</v>
      </c>
      <c r="K15" s="1">
        <f t="shared" si="1"/>
        <v>2.7999999999999989</v>
      </c>
      <c r="L15" s="1"/>
      <c r="N15" t="s">
        <v>6</v>
      </c>
      <c r="O15" s="1">
        <f t="shared" ref="O15:R15" si="2">O3-O9</f>
        <v>1.1000000000000014</v>
      </c>
      <c r="P15" s="1">
        <f t="shared" si="2"/>
        <v>0.60000000000000142</v>
      </c>
      <c r="Q15" s="1">
        <f t="shared" si="2"/>
        <v>0.79999999999999716</v>
      </c>
      <c r="R15" s="1">
        <f t="shared" si="2"/>
        <v>7.06</v>
      </c>
    </row>
    <row r="16" spans="1:18" x14ac:dyDescent="0.3">
      <c r="A16" t="s">
        <v>7</v>
      </c>
      <c r="B16" s="1">
        <f t="shared" si="0"/>
        <v>3.5</v>
      </c>
      <c r="C16" s="1">
        <f t="shared" si="0"/>
        <v>3.8999999999999986</v>
      </c>
      <c r="D16" s="1">
        <f t="shared" si="0"/>
        <v>3.7000000000000028</v>
      </c>
      <c r="E16" s="1">
        <f t="shared" si="0"/>
        <v>4.0199999999999996</v>
      </c>
      <c r="G16" t="s">
        <v>7</v>
      </c>
      <c r="H16" s="1">
        <f t="shared" si="1"/>
        <v>1.5</v>
      </c>
      <c r="I16" s="1">
        <f t="shared" si="1"/>
        <v>1.8999999999999986</v>
      </c>
      <c r="J16" s="1">
        <f t="shared" si="1"/>
        <v>1.8000000000000043</v>
      </c>
      <c r="K16" s="1">
        <f t="shared" si="1"/>
        <v>0.66999999999999993</v>
      </c>
      <c r="L16" s="1"/>
      <c r="N16" t="s">
        <v>7</v>
      </c>
      <c r="O16" s="1">
        <f t="shared" ref="O16:R16" si="3">O4-O10</f>
        <v>1.4000000000000057</v>
      </c>
      <c r="P16" s="1">
        <f t="shared" si="3"/>
        <v>1.7999999999999972</v>
      </c>
      <c r="Q16" s="1">
        <f t="shared" si="3"/>
        <v>1.7000000000000028</v>
      </c>
      <c r="R16" s="43">
        <f t="shared" si="3"/>
        <v>-0.82000000000000028</v>
      </c>
    </row>
    <row r="17" spans="1:19" x14ac:dyDescent="0.3">
      <c r="A17" t="s">
        <v>8</v>
      </c>
      <c r="B17" s="1">
        <f t="shared" si="0"/>
        <v>2.5999999999999943</v>
      </c>
      <c r="C17" s="1">
        <f t="shared" si="0"/>
        <v>4.2000000000000028</v>
      </c>
      <c r="D17" s="1">
        <f t="shared" si="0"/>
        <v>3.4000000000000057</v>
      </c>
      <c r="E17" s="1">
        <f t="shared" si="0"/>
        <v>3.2000000000000028</v>
      </c>
      <c r="G17" t="s">
        <v>8</v>
      </c>
      <c r="H17" s="1">
        <f t="shared" si="1"/>
        <v>2.5</v>
      </c>
      <c r="I17" s="1">
        <f t="shared" si="1"/>
        <v>0.5</v>
      </c>
      <c r="J17" s="1">
        <f t="shared" si="1"/>
        <v>1.3999999999999986</v>
      </c>
      <c r="K17" s="43">
        <f t="shared" si="1"/>
        <v>-1.1700000000000008</v>
      </c>
      <c r="L17" s="1">
        <f t="shared" si="1"/>
        <v>-0.8</v>
      </c>
      <c r="N17" t="s">
        <v>8</v>
      </c>
      <c r="O17" s="1">
        <f t="shared" ref="O17:R17" si="4">O5-O11</f>
        <v>0.70000000000000284</v>
      </c>
      <c r="P17" s="1">
        <f t="shared" si="4"/>
        <v>-0.20000000000000284</v>
      </c>
      <c r="Q17" s="1">
        <f t="shared" si="4"/>
        <v>0.19999999999999574</v>
      </c>
      <c r="R17" s="43">
        <f t="shared" si="4"/>
        <v>-2.3699999999999992</v>
      </c>
    </row>
    <row r="18" spans="1:19" x14ac:dyDescent="0.3">
      <c r="A18" t="s">
        <v>9</v>
      </c>
      <c r="B18" s="1">
        <f t="shared" si="0"/>
        <v>0.89999999999999858</v>
      </c>
      <c r="C18" s="1">
        <f t="shared" si="0"/>
        <v>0.89999999999999858</v>
      </c>
      <c r="D18" s="1">
        <f t="shared" si="0"/>
        <v>0.89999999999999858</v>
      </c>
      <c r="E18" s="43">
        <f t="shared" si="0"/>
        <v>-1.5799999999999983</v>
      </c>
      <c r="G18" t="s">
        <v>9</v>
      </c>
      <c r="H18" s="1">
        <f t="shared" si="1"/>
        <v>1.6000000000000014</v>
      </c>
      <c r="I18" s="1">
        <f t="shared" si="1"/>
        <v>1.0999999999999979</v>
      </c>
      <c r="J18" s="1">
        <f t="shared" si="1"/>
        <v>1.3999999999999986</v>
      </c>
      <c r="K18" s="43">
        <f t="shared" si="1"/>
        <v>-1.5499999999999998</v>
      </c>
      <c r="L18" s="1">
        <f t="shared" si="1"/>
        <v>-3.2999999999999989</v>
      </c>
      <c r="N18" t="s">
        <v>9</v>
      </c>
      <c r="O18" s="1">
        <f t="shared" ref="O18:R18" si="5">O6-O12</f>
        <v>0.29999999999999716</v>
      </c>
      <c r="P18" s="1">
        <f t="shared" si="5"/>
        <v>-1.1000000000000014</v>
      </c>
      <c r="Q18" s="43">
        <f t="shared" si="5"/>
        <v>-0.5</v>
      </c>
      <c r="R18" s="43">
        <f t="shared" si="5"/>
        <v>-0.81999999999999851</v>
      </c>
    </row>
    <row r="19" spans="1:19" x14ac:dyDescent="0.3">
      <c r="E19" s="5"/>
      <c r="K19" s="5"/>
      <c r="L19" s="5"/>
      <c r="Q19" s="45"/>
      <c r="R19" s="5"/>
    </row>
    <row r="20" spans="1:19" x14ac:dyDescent="0.3">
      <c r="A20" t="s">
        <v>14</v>
      </c>
      <c r="G20" t="s">
        <v>14</v>
      </c>
      <c r="N20" t="s">
        <v>14</v>
      </c>
      <c r="Q20" s="45"/>
    </row>
    <row r="21" spans="1:19" x14ac:dyDescent="0.3">
      <c r="A21" t="s">
        <v>6</v>
      </c>
      <c r="B21" s="5">
        <f t="shared" ref="B21:E24" si="6">B15/B9</f>
        <v>4.205607476635518E-2</v>
      </c>
      <c r="C21" s="5">
        <f t="shared" si="6"/>
        <v>4.6332046332046448E-2</v>
      </c>
      <c r="D21" s="5">
        <f t="shared" si="6"/>
        <v>4.6632124352331654E-2</v>
      </c>
      <c r="E21" s="5">
        <f t="shared" si="6"/>
        <v>0.42915392456676849</v>
      </c>
      <c r="G21" t="s">
        <v>6</v>
      </c>
      <c r="H21" s="5">
        <f t="shared" ref="H21:K24" si="7">H15/H9</f>
        <v>1.5948963317383464E-3</v>
      </c>
      <c r="I21" s="5">
        <f t="shared" si="7"/>
        <v>3.6809815950920331E-2</v>
      </c>
      <c r="J21" s="5">
        <f t="shared" si="7"/>
        <v>1.6100178890876539E-2</v>
      </c>
      <c r="K21" s="5">
        <f t="shared" si="7"/>
        <v>0.48865619546247796</v>
      </c>
      <c r="L21" s="5"/>
      <c r="N21" t="s">
        <v>6</v>
      </c>
      <c r="O21" s="5">
        <f t="shared" ref="O21:R21" si="8">O15/O9</f>
        <v>1.7770597738287583E-2</v>
      </c>
      <c r="P21" s="5">
        <f t="shared" si="8"/>
        <v>1.1428571428571456E-2</v>
      </c>
      <c r="Q21" s="44">
        <f t="shared" si="8"/>
        <v>1.3986013986013936E-2</v>
      </c>
      <c r="R21" s="44">
        <f t="shared" si="8"/>
        <v>1.0276564774381367</v>
      </c>
      <c r="S21" s="5"/>
    </row>
    <row r="22" spans="1:19" x14ac:dyDescent="0.3">
      <c r="A22" t="s">
        <v>7</v>
      </c>
      <c r="B22" s="5">
        <f t="shared" si="6"/>
        <v>5.9829059829059832E-2</v>
      </c>
      <c r="C22" s="5">
        <f t="shared" si="6"/>
        <v>8.3870967741935448E-2</v>
      </c>
      <c r="D22" s="5">
        <f t="shared" si="6"/>
        <v>7.0476190476190526E-2</v>
      </c>
      <c r="E22" s="5">
        <f t="shared" si="6"/>
        <v>0.2915155910079768</v>
      </c>
      <c r="G22" t="s">
        <v>7</v>
      </c>
      <c r="H22" s="5">
        <f t="shared" si="7"/>
        <v>2.6929982046678635E-2</v>
      </c>
      <c r="I22" s="5">
        <f t="shared" si="7"/>
        <v>4.2792792792792765E-2</v>
      </c>
      <c r="J22" s="5">
        <f t="shared" si="7"/>
        <v>3.6072144288577239E-2</v>
      </c>
      <c r="K22" s="5">
        <f t="shared" si="7"/>
        <v>7.754629629629628E-2</v>
      </c>
      <c r="L22" s="5"/>
      <c r="N22" t="s">
        <v>7</v>
      </c>
      <c r="O22" s="5">
        <f t="shared" ref="O22:R22" si="9">O16/O10</f>
        <v>2.4221453287197332E-2</v>
      </c>
      <c r="P22" s="5">
        <f t="shared" si="9"/>
        <v>3.7344398340248899E-2</v>
      </c>
      <c r="Q22" s="44">
        <f t="shared" si="9"/>
        <v>3.2136105860113479E-2</v>
      </c>
      <c r="R22" s="44">
        <f t="shared" si="9"/>
        <v>-6.9787234042553214E-2</v>
      </c>
      <c r="S22" s="5"/>
    </row>
    <row r="23" spans="1:19" x14ac:dyDescent="0.3">
      <c r="A23" t="s">
        <v>8</v>
      </c>
      <c r="B23" s="5">
        <f t="shared" si="6"/>
        <v>5.1282051282051169E-2</v>
      </c>
      <c r="C23" s="5">
        <f t="shared" si="6"/>
        <v>0.10526315789473692</v>
      </c>
      <c r="D23" s="5">
        <f t="shared" si="6"/>
        <v>7.5055187637969228E-2</v>
      </c>
      <c r="E23" s="5">
        <f t="shared" si="6"/>
        <v>0.16649323621227904</v>
      </c>
      <c r="G23" t="s">
        <v>8</v>
      </c>
      <c r="H23" s="5">
        <f t="shared" si="7"/>
        <v>5.3304904051172712E-2</v>
      </c>
      <c r="I23" s="5">
        <f t="shared" si="7"/>
        <v>1.3227513227513229E-2</v>
      </c>
      <c r="J23" s="5">
        <f t="shared" si="7"/>
        <v>3.3018867924528267E-2</v>
      </c>
      <c r="K23" s="44">
        <f t="shared" si="7"/>
        <v>-0.13557358053302443</v>
      </c>
      <c r="L23" s="5">
        <f>L17/L11</f>
        <v>-1</v>
      </c>
      <c r="N23" t="s">
        <v>8</v>
      </c>
      <c r="O23" s="5">
        <f t="shared" ref="O23:R23" si="10">O17/O11</f>
        <v>1.3861386138613917E-2</v>
      </c>
      <c r="P23" s="5">
        <f t="shared" si="10"/>
        <v>-4.8076923076923756E-3</v>
      </c>
      <c r="Q23" s="44">
        <f t="shared" si="10"/>
        <v>4.3383947939261546E-3</v>
      </c>
      <c r="R23" s="44">
        <f t="shared" si="10"/>
        <v>-0.18301158301158296</v>
      </c>
      <c r="S23" s="5"/>
    </row>
    <row r="24" spans="1:19" x14ac:dyDescent="0.3">
      <c r="A24" t="s">
        <v>9</v>
      </c>
      <c r="B24" s="5">
        <f t="shared" si="6"/>
        <v>2.0833333333333297E-2</v>
      </c>
      <c r="C24" s="5">
        <f t="shared" si="6"/>
        <v>2.6785714285714243E-2</v>
      </c>
      <c r="D24" s="5">
        <f t="shared" si="6"/>
        <v>2.3437499999999965E-2</v>
      </c>
      <c r="E24" s="44">
        <f t="shared" si="6"/>
        <v>-9.5009019843655951E-2</v>
      </c>
      <c r="G24" t="s">
        <v>9</v>
      </c>
      <c r="H24" s="5">
        <f t="shared" si="7"/>
        <v>4.2328042328042367E-2</v>
      </c>
      <c r="I24" s="5">
        <f t="shared" si="7"/>
        <v>3.7800687285223296E-2</v>
      </c>
      <c r="J24" s="5">
        <f t="shared" si="7"/>
        <v>4.1916167664670621E-2</v>
      </c>
      <c r="K24" s="44">
        <f t="shared" si="7"/>
        <v>-0.25876460767946574</v>
      </c>
      <c r="L24" s="5">
        <f>L18/L12</f>
        <v>-0.25190839694656481</v>
      </c>
      <c r="N24" t="s">
        <v>9</v>
      </c>
      <c r="O24" s="5">
        <f t="shared" ref="O24:R24" si="11">O18/O12</f>
        <v>6.8649885583523373E-3</v>
      </c>
      <c r="P24" s="5">
        <f t="shared" si="11"/>
        <v>-3.1250000000000035E-2</v>
      </c>
      <c r="Q24" s="44">
        <f t="shared" si="11"/>
        <v>-1.2658227848101266E-2</v>
      </c>
      <c r="R24" s="44">
        <f t="shared" si="11"/>
        <v>-8.3844580777095973E-2</v>
      </c>
      <c r="S24" s="5"/>
    </row>
    <row r="25" spans="1:19" x14ac:dyDescent="0.3">
      <c r="A25" t="s">
        <v>15</v>
      </c>
      <c r="E25" s="5">
        <f>(SUM(E3:E6)-SUM(E9:E12))/SUM(E9:E12)</f>
        <v>0.16568544995794776</v>
      </c>
      <c r="K25" s="5">
        <f>(SUM(K3:K6)-SUM(K9:K12))/SUM(K9:K12)</f>
        <v>2.5870989996550534E-2</v>
      </c>
      <c r="L25" s="5">
        <f>(SUM(L3:L6)-SUM(L9:L12))/SUM(L9:L12)</f>
        <v>-0.29496402877697836</v>
      </c>
      <c r="R25" s="5">
        <f>(SUM(R3:R6)-SUM(R9:R12))/SUM(R9:R12)</f>
        <v>7.3760580411124474E-2</v>
      </c>
      <c r="S25" s="5"/>
    </row>
  </sheetData>
  <pageMargins left="0.7" right="0.7" top="0.75" bottom="0.75" header="0.3" footer="0.3"/>
  <pageSetup orientation="portrait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C00-000000000000}">
  <dimension ref="A1:R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:L5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16</v>
      </c>
      <c r="B3" s="10">
        <v>44.4</v>
      </c>
      <c r="C3" s="10">
        <v>37.4</v>
      </c>
      <c r="D3" s="10">
        <v>40.9</v>
      </c>
      <c r="E3" s="16">
        <v>15.76</v>
      </c>
      <c r="G3" t="s">
        <v>16</v>
      </c>
      <c r="H3" s="11">
        <v>38.1</v>
      </c>
      <c r="I3" s="11">
        <v>28.7</v>
      </c>
      <c r="J3" s="11">
        <v>33.4</v>
      </c>
      <c r="K3" s="17">
        <v>3.29</v>
      </c>
      <c r="L3" s="16">
        <v>3.5</v>
      </c>
      <c r="N3" t="s">
        <v>16</v>
      </c>
      <c r="O3">
        <v>43.8</v>
      </c>
      <c r="P3">
        <v>35.799999999999997</v>
      </c>
      <c r="Q3">
        <v>39.799999999999997</v>
      </c>
      <c r="R3">
        <v>6.37</v>
      </c>
    </row>
    <row r="4" spans="1:18" x14ac:dyDescent="0.3">
      <c r="A4" t="s">
        <v>17</v>
      </c>
      <c r="B4" s="10">
        <v>44.7</v>
      </c>
      <c r="C4" s="10">
        <v>37.799999999999997</v>
      </c>
      <c r="D4" s="10">
        <v>41.3</v>
      </c>
      <c r="E4" s="16">
        <v>31.01</v>
      </c>
      <c r="G4" t="s">
        <v>17</v>
      </c>
      <c r="H4" s="11">
        <v>38.700000000000003</v>
      </c>
      <c r="I4" s="11">
        <v>31.5</v>
      </c>
      <c r="J4" s="11">
        <v>35.1</v>
      </c>
      <c r="K4" s="17">
        <v>11.98</v>
      </c>
      <c r="L4" s="16">
        <v>15.1</v>
      </c>
      <c r="N4" t="s">
        <v>17</v>
      </c>
      <c r="O4">
        <v>45.1</v>
      </c>
      <c r="P4">
        <v>37</v>
      </c>
      <c r="Q4">
        <v>41</v>
      </c>
      <c r="R4">
        <v>14.28</v>
      </c>
    </row>
    <row r="5" spans="1:18" x14ac:dyDescent="0.3">
      <c r="A5" t="s">
        <v>18</v>
      </c>
      <c r="B5" s="10">
        <v>45.2</v>
      </c>
      <c r="C5" s="10">
        <v>35.1</v>
      </c>
      <c r="D5" s="10">
        <v>40.200000000000003</v>
      </c>
      <c r="E5" s="16">
        <v>12.81</v>
      </c>
      <c r="G5" t="s">
        <v>18</v>
      </c>
      <c r="H5" s="11">
        <v>37.200000000000003</v>
      </c>
      <c r="I5" s="11">
        <v>26.5</v>
      </c>
      <c r="J5" s="11">
        <v>31.9</v>
      </c>
      <c r="K5" s="17">
        <v>3.62</v>
      </c>
      <c r="L5" s="16">
        <v>10.3</v>
      </c>
      <c r="N5" t="s">
        <v>18</v>
      </c>
      <c r="O5">
        <v>42.9</v>
      </c>
      <c r="P5">
        <v>32.1</v>
      </c>
      <c r="Q5">
        <v>37.5</v>
      </c>
      <c r="R5">
        <v>5.49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8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N7" t="s">
        <v>11</v>
      </c>
    </row>
    <row r="8" spans="1:18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N8" t="s">
        <v>16</v>
      </c>
      <c r="O8">
        <v>40.9</v>
      </c>
      <c r="P8">
        <v>32.9</v>
      </c>
      <c r="Q8">
        <v>36.9</v>
      </c>
      <c r="R8">
        <v>8.85</v>
      </c>
    </row>
    <row r="9" spans="1:18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N9" t="s">
        <v>17</v>
      </c>
      <c r="O9">
        <v>40.5</v>
      </c>
      <c r="P9">
        <v>32.299999999999997</v>
      </c>
      <c r="Q9">
        <v>36.4</v>
      </c>
      <c r="R9">
        <v>8.3800000000000008</v>
      </c>
    </row>
    <row r="10" spans="1:18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N10" t="s">
        <v>18</v>
      </c>
      <c r="O10">
        <v>41.3</v>
      </c>
      <c r="P10">
        <v>32.1</v>
      </c>
      <c r="Q10">
        <v>36.700000000000003</v>
      </c>
      <c r="R10">
        <v>6.49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2"/>
      <c r="P12" s="12"/>
      <c r="Q12" s="12"/>
      <c r="R12" s="18"/>
    </row>
    <row r="13" spans="1:18" x14ac:dyDescent="0.3">
      <c r="A13" t="s">
        <v>16</v>
      </c>
      <c r="B13" s="12">
        <f t="shared" ref="B13:E15" si="0">B3-B8</f>
        <v>4.6000000000000014</v>
      </c>
      <c r="C13" s="12">
        <f t="shared" si="0"/>
        <v>6.5</v>
      </c>
      <c r="D13" s="12">
        <f t="shared" si="0"/>
        <v>5.6000000000000014</v>
      </c>
      <c r="E13" s="18">
        <f t="shared" si="0"/>
        <v>1.5299999999999994</v>
      </c>
      <c r="G13" t="s">
        <v>16</v>
      </c>
      <c r="H13" s="12">
        <f t="shared" ref="H13:L15" si="1">H3-H8</f>
        <v>4</v>
      </c>
      <c r="I13" s="12">
        <f t="shared" si="1"/>
        <v>3.0999999999999979</v>
      </c>
      <c r="J13" s="12">
        <f t="shared" si="1"/>
        <v>3.5</v>
      </c>
      <c r="K13" s="18">
        <f t="shared" si="1"/>
        <v>-2.5499999999999998</v>
      </c>
      <c r="L13" s="16">
        <f t="shared" si="1"/>
        <v>-12.1</v>
      </c>
      <c r="N13" t="s">
        <v>16</v>
      </c>
      <c r="O13" s="12">
        <f t="shared" ref="O13:R15" si="2">O3-O8</f>
        <v>2.8999999999999986</v>
      </c>
      <c r="P13" s="12">
        <f t="shared" si="2"/>
        <v>2.8999999999999986</v>
      </c>
      <c r="Q13" s="12">
        <f t="shared" si="2"/>
        <v>2.8999999999999986</v>
      </c>
      <c r="R13" s="18">
        <f t="shared" si="2"/>
        <v>-2.4799999999999995</v>
      </c>
    </row>
    <row r="14" spans="1:18" x14ac:dyDescent="0.3">
      <c r="A14" t="s">
        <v>17</v>
      </c>
      <c r="B14" s="12">
        <f t="shared" si="0"/>
        <v>5</v>
      </c>
      <c r="C14" s="12">
        <f t="shared" si="0"/>
        <v>7.6999999999999957</v>
      </c>
      <c r="D14" s="12">
        <f t="shared" si="0"/>
        <v>6.3999999999999986</v>
      </c>
      <c r="E14" s="18">
        <f t="shared" si="0"/>
        <v>15.610000000000001</v>
      </c>
      <c r="G14" t="s">
        <v>17</v>
      </c>
      <c r="H14" s="12">
        <f t="shared" si="1"/>
        <v>5.9000000000000057</v>
      </c>
      <c r="I14" s="12">
        <f t="shared" si="1"/>
        <v>7.8000000000000007</v>
      </c>
      <c r="J14" s="12">
        <f t="shared" si="1"/>
        <v>6.8000000000000007</v>
      </c>
      <c r="K14" s="18">
        <f t="shared" si="1"/>
        <v>6.6300000000000008</v>
      </c>
      <c r="L14" s="16">
        <f t="shared" si="1"/>
        <v>-12.6</v>
      </c>
      <c r="N14" t="s">
        <v>17</v>
      </c>
      <c r="O14" s="12">
        <f t="shared" si="2"/>
        <v>4.6000000000000014</v>
      </c>
      <c r="P14" s="12">
        <f t="shared" si="2"/>
        <v>4.7000000000000028</v>
      </c>
      <c r="Q14" s="12">
        <f t="shared" si="2"/>
        <v>4.6000000000000014</v>
      </c>
      <c r="R14" s="18">
        <f t="shared" si="2"/>
        <v>5.8999999999999986</v>
      </c>
    </row>
    <row r="15" spans="1:18" x14ac:dyDescent="0.3">
      <c r="A15" t="s">
        <v>18</v>
      </c>
      <c r="B15" s="12">
        <f t="shared" si="0"/>
        <v>4.4000000000000057</v>
      </c>
      <c r="C15" s="12">
        <f t="shared" si="0"/>
        <v>4.4000000000000021</v>
      </c>
      <c r="D15" s="12">
        <f t="shared" si="0"/>
        <v>4.4000000000000057</v>
      </c>
      <c r="E15" s="18">
        <f t="shared" si="0"/>
        <v>2.2800000000000011</v>
      </c>
      <c r="G15" t="s">
        <v>18</v>
      </c>
      <c r="H15" s="12">
        <f t="shared" si="1"/>
        <v>2</v>
      </c>
      <c r="I15" s="12">
        <f t="shared" si="1"/>
        <v>1.6000000000000014</v>
      </c>
      <c r="J15" s="12">
        <f t="shared" si="1"/>
        <v>1.7999999999999972</v>
      </c>
      <c r="K15" s="18">
        <f t="shared" si="1"/>
        <v>-0.50999999999999979</v>
      </c>
      <c r="L15" s="16">
        <f t="shared" si="1"/>
        <v>-6.5</v>
      </c>
      <c r="N15" t="s">
        <v>18</v>
      </c>
      <c r="O15" s="12">
        <f t="shared" si="2"/>
        <v>1.6000000000000014</v>
      </c>
      <c r="P15" s="12">
        <f t="shared" si="2"/>
        <v>0</v>
      </c>
      <c r="Q15" s="12">
        <f t="shared" si="2"/>
        <v>0.79999999999999716</v>
      </c>
      <c r="R15" s="18">
        <f t="shared" si="2"/>
        <v>-1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4"/>
      <c r="P17" s="14"/>
      <c r="Q17" s="14"/>
      <c r="R17" s="5"/>
    </row>
    <row r="18" spans="1:18" x14ac:dyDescent="0.3">
      <c r="A18" t="s">
        <v>16</v>
      </c>
      <c r="B18" s="5">
        <f t="shared" ref="B18:E20" si="3">B13/B8</f>
        <v>0.11557788944723622</v>
      </c>
      <c r="C18" s="5">
        <f t="shared" si="3"/>
        <v>0.21035598705501618</v>
      </c>
      <c r="D18" s="5">
        <f t="shared" si="3"/>
        <v>0.15864022662889524</v>
      </c>
      <c r="E18" s="5">
        <f t="shared" si="3"/>
        <v>0.10751932536893881</v>
      </c>
      <c r="G18" t="s">
        <v>16</v>
      </c>
      <c r="H18" s="5">
        <f t="shared" ref="H18:L20" si="4">H13/H8</f>
        <v>0.11730205278592375</v>
      </c>
      <c r="I18" s="5">
        <f t="shared" si="4"/>
        <v>0.12109374999999992</v>
      </c>
      <c r="J18" s="5">
        <f t="shared" si="4"/>
        <v>0.11705685618729098</v>
      </c>
      <c r="K18" s="5">
        <f t="shared" si="4"/>
        <v>-0.43664383561643832</v>
      </c>
      <c r="L18" s="5">
        <f t="shared" si="4"/>
        <v>-0.77564102564102566</v>
      </c>
      <c r="N18" t="s">
        <v>16</v>
      </c>
      <c r="O18" s="5">
        <f t="shared" ref="O18:R20" si="5">O13/O8</f>
        <v>7.0904645476772582E-2</v>
      </c>
      <c r="P18" s="5">
        <f t="shared" si="5"/>
        <v>8.8145896656534911E-2</v>
      </c>
      <c r="Q18" s="5">
        <f t="shared" si="5"/>
        <v>7.8590785907859048E-2</v>
      </c>
      <c r="R18" s="5">
        <f t="shared" si="5"/>
        <v>-0.28022598870056492</v>
      </c>
    </row>
    <row r="19" spans="1:18" x14ac:dyDescent="0.3">
      <c r="A19" t="s">
        <v>17</v>
      </c>
      <c r="B19" s="5">
        <f t="shared" si="3"/>
        <v>0.12594458438287154</v>
      </c>
      <c r="C19" s="5">
        <f t="shared" si="3"/>
        <v>0.25581395348837194</v>
      </c>
      <c r="D19" s="5">
        <f t="shared" si="3"/>
        <v>0.18338108882521487</v>
      </c>
      <c r="E19" s="5">
        <f t="shared" si="3"/>
        <v>1.0136363636363637</v>
      </c>
      <c r="G19" t="s">
        <v>17</v>
      </c>
      <c r="H19" s="5">
        <f t="shared" si="4"/>
        <v>0.17987804878048799</v>
      </c>
      <c r="I19" s="5">
        <f t="shared" si="4"/>
        <v>0.32911392405063294</v>
      </c>
      <c r="J19" s="5">
        <f t="shared" si="4"/>
        <v>0.24028268551236751</v>
      </c>
      <c r="K19" s="5">
        <f t="shared" si="4"/>
        <v>1.2392523364485983</v>
      </c>
      <c r="L19" s="5">
        <f t="shared" si="4"/>
        <v>-0.45487364620938631</v>
      </c>
      <c r="N19" t="s">
        <v>17</v>
      </c>
      <c r="O19" s="5">
        <f t="shared" si="5"/>
        <v>0.11358024691358028</v>
      </c>
      <c r="P19" s="5">
        <f t="shared" si="5"/>
        <v>0.14551083591331279</v>
      </c>
      <c r="Q19" s="5">
        <f t="shared" si="5"/>
        <v>0.12637362637362642</v>
      </c>
      <c r="R19" s="5">
        <f t="shared" si="5"/>
        <v>0.70405727923627659</v>
      </c>
    </row>
    <row r="20" spans="1:18" x14ac:dyDescent="0.3">
      <c r="A20" t="s">
        <v>18</v>
      </c>
      <c r="B20" s="5">
        <f t="shared" si="3"/>
        <v>0.10784313725490211</v>
      </c>
      <c r="C20" s="5">
        <f t="shared" si="3"/>
        <v>0.14332247557003264</v>
      </c>
      <c r="D20" s="5">
        <f t="shared" si="3"/>
        <v>0.12290502793296106</v>
      </c>
      <c r="E20" s="5">
        <f t="shared" si="3"/>
        <v>0.21652421652421663</v>
      </c>
      <c r="G20" t="s">
        <v>18</v>
      </c>
      <c r="H20" s="5">
        <f t="shared" si="4"/>
        <v>5.6818181818181816E-2</v>
      </c>
      <c r="I20" s="5">
        <f t="shared" si="4"/>
        <v>6.4257028112449863E-2</v>
      </c>
      <c r="J20" s="5">
        <f t="shared" si="4"/>
        <v>5.9800664451827149E-2</v>
      </c>
      <c r="K20" s="5">
        <f t="shared" si="4"/>
        <v>-0.12348668280871666</v>
      </c>
      <c r="L20" s="5">
        <f>L15/L10</f>
        <v>-0.38690476190476186</v>
      </c>
      <c r="N20" t="s">
        <v>18</v>
      </c>
      <c r="O20" s="5">
        <f t="shared" si="5"/>
        <v>3.8740920096852337E-2</v>
      </c>
      <c r="P20" s="5">
        <f t="shared" si="5"/>
        <v>0</v>
      </c>
      <c r="Q20" s="5">
        <f t="shared" si="5"/>
        <v>2.1798365122615723E-2</v>
      </c>
      <c r="R20" s="5">
        <f t="shared" si="5"/>
        <v>-0.15408320493066255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0.48356573705179284</v>
      </c>
      <c r="H21" s="13"/>
      <c r="I21" s="13"/>
      <c r="J21" s="13"/>
      <c r="K21" s="5">
        <f>(SUM(K3:K5)-SUM(K8:K10))/SUM(K8:K10)</f>
        <v>0.23302872062663188</v>
      </c>
      <c r="L21" s="5">
        <f>(SUM(L3:L5)-SUM(L8:L10))/SUM(L8:L10)</f>
        <v>-0.51913477537437591</v>
      </c>
      <c r="O21" s="13"/>
      <c r="P21" s="13"/>
      <c r="Q21" s="13"/>
      <c r="R21" s="5">
        <f>(SUM(R3:R5)-SUM(R8:R10))/SUM(R8:R10)</f>
        <v>0.1020236087689714</v>
      </c>
    </row>
    <row r="22" spans="1:18" x14ac:dyDescent="0.3">
      <c r="B22" s="5"/>
      <c r="C22" s="5"/>
      <c r="D22" s="5"/>
      <c r="E22" s="5"/>
      <c r="H22" s="5"/>
      <c r="I22" s="5"/>
      <c r="J22" s="5"/>
      <c r="K22" s="5"/>
      <c r="L22" s="5"/>
    </row>
    <row r="23" spans="1:18" x14ac:dyDescent="0.3">
      <c r="B23" s="5"/>
      <c r="C23" s="5"/>
      <c r="D23" s="5"/>
      <c r="E23" s="5"/>
      <c r="H23" s="5"/>
      <c r="I23" s="5"/>
      <c r="J23" s="5"/>
      <c r="K23" s="5"/>
      <c r="L23" s="5"/>
    </row>
    <row r="24" spans="1:18" x14ac:dyDescent="0.3">
      <c r="B24" s="5"/>
      <c r="C24" s="5"/>
      <c r="D24" s="5"/>
      <c r="E24" s="5"/>
      <c r="H24" s="5"/>
      <c r="I24" s="5"/>
      <c r="J24" s="5"/>
      <c r="K24" s="5"/>
      <c r="L24" s="5"/>
    </row>
    <row r="25" spans="1:18" x14ac:dyDescent="0.3">
      <c r="E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D00-000000000000}">
  <dimension ref="A1:S22"/>
  <sheetViews>
    <sheetView topLeftCell="G1" workbookViewId="0">
      <selection activeCell="S5" sqref="S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9" x14ac:dyDescent="0.3">
      <c r="A3" t="s">
        <v>31</v>
      </c>
      <c r="B3" s="11">
        <v>48.6</v>
      </c>
      <c r="C3" s="11">
        <v>36.9</v>
      </c>
      <c r="D3" s="11">
        <v>42.7</v>
      </c>
      <c r="E3" s="17">
        <v>13.23</v>
      </c>
      <c r="G3" t="s">
        <v>31</v>
      </c>
      <c r="H3" s="11">
        <v>43.4</v>
      </c>
      <c r="I3" s="11">
        <v>30.7</v>
      </c>
      <c r="J3" s="11">
        <v>37.1</v>
      </c>
      <c r="K3" s="17">
        <v>4.5199999999999996</v>
      </c>
      <c r="L3" s="16">
        <v>9.9</v>
      </c>
      <c r="N3" t="s">
        <v>31</v>
      </c>
      <c r="O3" s="11">
        <v>46.9</v>
      </c>
      <c r="P3" s="11">
        <v>36.4</v>
      </c>
      <c r="Q3" s="11">
        <v>41.6</v>
      </c>
      <c r="R3" s="17">
        <v>7.73</v>
      </c>
      <c r="S3" s="16"/>
    </row>
    <row r="4" spans="1:19" x14ac:dyDescent="0.3">
      <c r="A4" t="s">
        <v>32</v>
      </c>
      <c r="B4" s="10">
        <v>49.8</v>
      </c>
      <c r="C4" s="10">
        <v>38.6</v>
      </c>
      <c r="D4" s="10">
        <v>44.2</v>
      </c>
      <c r="E4" s="16">
        <v>16.899999999999999</v>
      </c>
      <c r="G4" t="s">
        <v>32</v>
      </c>
      <c r="H4" s="11">
        <v>48.3</v>
      </c>
      <c r="I4" s="11">
        <v>35.4</v>
      </c>
      <c r="J4" s="11">
        <v>41.9</v>
      </c>
      <c r="K4" s="17">
        <v>7.18</v>
      </c>
      <c r="L4" s="16">
        <v>0</v>
      </c>
      <c r="N4" t="s">
        <v>32</v>
      </c>
      <c r="O4" s="11">
        <v>48.4</v>
      </c>
      <c r="P4" s="11">
        <v>37.5</v>
      </c>
      <c r="Q4" s="11">
        <v>43</v>
      </c>
      <c r="R4" s="17">
        <v>9.8000000000000007</v>
      </c>
      <c r="S4" s="16"/>
    </row>
    <row r="5" spans="1:19" x14ac:dyDescent="0.3">
      <c r="A5" t="s">
        <v>33</v>
      </c>
      <c r="B5" s="10">
        <v>63.9</v>
      </c>
      <c r="C5" s="10">
        <v>45.9</v>
      </c>
      <c r="D5" s="10">
        <v>54.9</v>
      </c>
      <c r="E5" s="16">
        <v>0.68</v>
      </c>
      <c r="G5" t="s">
        <v>33</v>
      </c>
      <c r="H5" s="11">
        <v>65.7</v>
      </c>
      <c r="I5" s="11">
        <v>42.4</v>
      </c>
      <c r="J5" s="11">
        <v>54.1</v>
      </c>
      <c r="K5" s="17">
        <v>0.52</v>
      </c>
      <c r="L5" s="16">
        <v>0</v>
      </c>
      <c r="N5" t="s">
        <v>33</v>
      </c>
      <c r="O5" s="11">
        <v>57</v>
      </c>
      <c r="P5" s="11">
        <v>46</v>
      </c>
      <c r="Q5" s="11">
        <v>51.5</v>
      </c>
      <c r="R5" s="17">
        <v>0.34</v>
      </c>
      <c r="S5" s="16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  <c r="S6" s="16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  <c r="S7" s="16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  <c r="S8" s="16"/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  <c r="S9" s="16"/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  <c r="S10" s="16"/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  <c r="S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  <c r="S12" s="16"/>
    </row>
    <row r="13" spans="1:19" x14ac:dyDescent="0.3">
      <c r="A13" t="s">
        <v>31</v>
      </c>
      <c r="B13" s="12">
        <f t="shared" ref="B13:E15" si="0">B3-B8</f>
        <v>4.8999999999999986</v>
      </c>
      <c r="C13" s="12">
        <f t="shared" si="0"/>
        <v>5</v>
      </c>
      <c r="D13" s="12">
        <f t="shared" si="0"/>
        <v>4.9000000000000057</v>
      </c>
      <c r="E13" s="18">
        <f t="shared" si="0"/>
        <v>2.34</v>
      </c>
      <c r="G13" t="s">
        <v>31</v>
      </c>
      <c r="H13" s="12">
        <f t="shared" ref="H13:L15" si="1">H3-H8</f>
        <v>3.7999999999999972</v>
      </c>
      <c r="I13" s="12">
        <f t="shared" si="1"/>
        <v>2.8000000000000007</v>
      </c>
      <c r="J13" s="12">
        <f t="shared" si="1"/>
        <v>3.3000000000000043</v>
      </c>
      <c r="K13" s="18">
        <f t="shared" si="1"/>
        <v>0.73999999999999977</v>
      </c>
      <c r="L13" s="16">
        <f t="shared" si="1"/>
        <v>-1.6999999999999993</v>
      </c>
      <c r="N13" t="s">
        <v>31</v>
      </c>
      <c r="O13" s="12">
        <f t="shared" ref="O13:R15" si="2">O3-O8</f>
        <v>3.7999999999999972</v>
      </c>
      <c r="P13" s="12">
        <f t="shared" si="2"/>
        <v>3.5</v>
      </c>
      <c r="Q13" s="12">
        <f t="shared" si="2"/>
        <v>3.7000000000000028</v>
      </c>
      <c r="R13" s="18">
        <f t="shared" si="2"/>
        <v>1.58</v>
      </c>
      <c r="S13" s="16"/>
    </row>
    <row r="14" spans="1:19" x14ac:dyDescent="0.3">
      <c r="A14" t="s">
        <v>32</v>
      </c>
      <c r="B14" s="12">
        <f t="shared" si="0"/>
        <v>0.39999999999999858</v>
      </c>
      <c r="C14" s="12">
        <f t="shared" si="0"/>
        <v>3.1000000000000014</v>
      </c>
      <c r="D14" s="12">
        <f t="shared" si="0"/>
        <v>1.7000000000000028</v>
      </c>
      <c r="E14" s="18">
        <f t="shared" si="0"/>
        <v>7.5199999999999978</v>
      </c>
      <c r="G14" t="s">
        <v>32</v>
      </c>
      <c r="H14" s="12">
        <f t="shared" si="1"/>
        <v>-0.10000000000000142</v>
      </c>
      <c r="I14" s="12">
        <f t="shared" si="1"/>
        <v>2.1000000000000014</v>
      </c>
      <c r="J14" s="12">
        <f t="shared" si="1"/>
        <v>1.1000000000000014</v>
      </c>
      <c r="K14" s="18">
        <f t="shared" si="1"/>
        <v>4.24</v>
      </c>
      <c r="L14" s="16">
        <f t="shared" si="1"/>
        <v>-1.1000000000000001</v>
      </c>
      <c r="N14" t="s">
        <v>32</v>
      </c>
      <c r="O14" s="12">
        <f t="shared" si="2"/>
        <v>0.19999999999999574</v>
      </c>
      <c r="P14" s="12">
        <f t="shared" si="2"/>
        <v>0.70000000000000284</v>
      </c>
      <c r="Q14" s="12">
        <f t="shared" si="2"/>
        <v>0.5</v>
      </c>
      <c r="R14" s="18">
        <f t="shared" si="2"/>
        <v>5.4500000000000011</v>
      </c>
      <c r="S14" s="16"/>
    </row>
    <row r="15" spans="1:19" x14ac:dyDescent="0.3">
      <c r="A15" t="s">
        <v>33</v>
      </c>
      <c r="B15" s="12">
        <f t="shared" si="0"/>
        <v>8</v>
      </c>
      <c r="C15" s="12">
        <f t="shared" si="0"/>
        <v>4.5</v>
      </c>
      <c r="D15" s="12">
        <f t="shared" si="0"/>
        <v>6.2999999999999972</v>
      </c>
      <c r="E15" s="18">
        <f t="shared" si="0"/>
        <v>-7.52</v>
      </c>
      <c r="G15" t="s">
        <v>33</v>
      </c>
      <c r="H15" s="12">
        <f t="shared" si="1"/>
        <v>9.1000000000000014</v>
      </c>
      <c r="I15" s="12">
        <f t="shared" si="1"/>
        <v>1.7999999999999972</v>
      </c>
      <c r="J15" s="12">
        <f t="shared" si="1"/>
        <v>5.5</v>
      </c>
      <c r="K15" s="18">
        <f t="shared" si="1"/>
        <v>-2.88</v>
      </c>
      <c r="L15" s="16">
        <f t="shared" si="1"/>
        <v>0</v>
      </c>
      <c r="N15" t="s">
        <v>33</v>
      </c>
      <c r="O15" s="12">
        <f t="shared" si="2"/>
        <v>3.8999999999999986</v>
      </c>
      <c r="P15" s="12">
        <f t="shared" si="2"/>
        <v>3.6000000000000014</v>
      </c>
      <c r="Q15" s="12">
        <f t="shared" si="2"/>
        <v>3.7000000000000028</v>
      </c>
      <c r="R15" s="18">
        <f t="shared" si="2"/>
        <v>-3.8900000000000006</v>
      </c>
      <c r="S15" s="16"/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9" x14ac:dyDescent="0.3">
      <c r="A18" t="s">
        <v>31</v>
      </c>
      <c r="B18" s="5">
        <f t="shared" ref="B18:E20" si="3">B13/B8</f>
        <v>0.1121281464530892</v>
      </c>
      <c r="C18" s="5">
        <f t="shared" si="3"/>
        <v>0.15673981191222572</v>
      </c>
      <c r="D18" s="5">
        <f t="shared" si="3"/>
        <v>0.12962962962962979</v>
      </c>
      <c r="E18" s="5">
        <f t="shared" si="3"/>
        <v>0.21487603305785122</v>
      </c>
      <c r="G18" t="s">
        <v>31</v>
      </c>
      <c r="H18" s="5">
        <f t="shared" ref="H18:L20" si="4">H13/H8</f>
        <v>9.5959595959595884E-2</v>
      </c>
      <c r="I18" s="5">
        <f t="shared" si="4"/>
        <v>0.10035842293906813</v>
      </c>
      <c r="J18" s="5">
        <f t="shared" si="4"/>
        <v>9.7633136094674694E-2</v>
      </c>
      <c r="K18" s="5">
        <f t="shared" si="4"/>
        <v>0.19576719576719573</v>
      </c>
      <c r="L18" s="5">
        <f t="shared" si="4"/>
        <v>-0.14655172413793097</v>
      </c>
      <c r="N18" t="s">
        <v>31</v>
      </c>
      <c r="O18" s="5">
        <f t="shared" ref="O18:R20" si="5">O13/O8</f>
        <v>8.8167053364269068E-2</v>
      </c>
      <c r="P18" s="5">
        <f t="shared" si="5"/>
        <v>0.10638297872340426</v>
      </c>
      <c r="Q18" s="5">
        <f t="shared" si="5"/>
        <v>9.7625329815303502E-2</v>
      </c>
      <c r="R18" s="5">
        <f t="shared" si="5"/>
        <v>0.25691056910569104</v>
      </c>
      <c r="S18" s="5"/>
    </row>
    <row r="19" spans="1:19" x14ac:dyDescent="0.3">
      <c r="A19" t="s">
        <v>32</v>
      </c>
      <c r="B19" s="5">
        <f t="shared" si="3"/>
        <v>8.0971659919028063E-3</v>
      </c>
      <c r="C19" s="5">
        <f t="shared" si="3"/>
        <v>8.7323943661971867E-2</v>
      </c>
      <c r="D19" s="5">
        <f t="shared" si="3"/>
        <v>4.000000000000007E-2</v>
      </c>
      <c r="E19" s="5">
        <f t="shared" si="3"/>
        <v>0.80170575692963719</v>
      </c>
      <c r="G19" t="s">
        <v>32</v>
      </c>
      <c r="H19" s="5">
        <f t="shared" si="4"/>
        <v>-2.0661157024793684E-3</v>
      </c>
      <c r="I19" s="5">
        <f t="shared" si="4"/>
        <v>6.3063063063063113E-2</v>
      </c>
      <c r="J19" s="5">
        <f t="shared" si="4"/>
        <v>2.6960784313725526E-2</v>
      </c>
      <c r="K19" s="5">
        <f t="shared" si="4"/>
        <v>1.4421768707482994</v>
      </c>
      <c r="L19" s="5">
        <f t="shared" si="4"/>
        <v>-1</v>
      </c>
      <c r="N19" t="s">
        <v>32</v>
      </c>
      <c r="O19" s="5">
        <f t="shared" si="5"/>
        <v>4.1493775933609074E-3</v>
      </c>
      <c r="P19" s="5">
        <f t="shared" si="5"/>
        <v>1.902173913043486E-2</v>
      </c>
      <c r="Q19" s="5">
        <f t="shared" si="5"/>
        <v>1.1764705882352941E-2</v>
      </c>
      <c r="R19" s="5">
        <f t="shared" si="5"/>
        <v>1.2528735632183912</v>
      </c>
      <c r="S19" s="5"/>
    </row>
    <row r="20" spans="1:19" x14ac:dyDescent="0.3">
      <c r="A20" t="s">
        <v>33</v>
      </c>
      <c r="B20" s="5">
        <f t="shared" si="3"/>
        <v>0.14311270125223613</v>
      </c>
      <c r="C20" s="5">
        <f t="shared" si="3"/>
        <v>0.10869565217391304</v>
      </c>
      <c r="D20" s="5">
        <f t="shared" si="3"/>
        <v>0.12962962962962957</v>
      </c>
      <c r="E20" s="5">
        <f t="shared" si="3"/>
        <v>-0.91707317073170735</v>
      </c>
      <c r="G20" t="s">
        <v>33</v>
      </c>
      <c r="H20" s="5">
        <f t="shared" si="4"/>
        <v>0.16077738515901063</v>
      </c>
      <c r="I20" s="5">
        <f t="shared" si="4"/>
        <v>4.4334975369458053E-2</v>
      </c>
      <c r="J20" s="5">
        <f t="shared" si="4"/>
        <v>0.11316872427983539</v>
      </c>
      <c r="K20" s="5">
        <f t="shared" si="4"/>
        <v>-0.84705882352941175</v>
      </c>
      <c r="L20" s="5"/>
      <c r="N20" t="s">
        <v>33</v>
      </c>
      <c r="O20" s="5">
        <f t="shared" si="5"/>
        <v>7.3446327683615795E-2</v>
      </c>
      <c r="P20" s="5">
        <f t="shared" si="5"/>
        <v>8.4905660377358527E-2</v>
      </c>
      <c r="Q20" s="5">
        <f t="shared" si="5"/>
        <v>7.7405857740585837E-2</v>
      </c>
      <c r="R20" s="5">
        <f t="shared" si="5"/>
        <v>-0.91962174940898345</v>
      </c>
      <c r="S20" s="5"/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8.2191780821917665E-2</v>
      </c>
      <c r="H21" s="13"/>
      <c r="I21" s="13"/>
      <c r="J21" s="13"/>
      <c r="K21" s="5">
        <f>(SUM(K3:K5)-SUM(K8:K10))/SUM(K8:K10)</f>
        <v>0.20750988142292487</v>
      </c>
      <c r="L21" s="5">
        <f>(SUM(L3:L5)-SUM(L8:L10))/SUM(L8:L10)</f>
        <v>-0.22047244094488183</v>
      </c>
      <c r="O21" s="13"/>
      <c r="P21" s="13"/>
      <c r="Q21" s="13"/>
      <c r="R21" s="5">
        <f>(SUM(R3:R5)-SUM(R8:R10))/SUM(R8:R10)</f>
        <v>0.21317040054310935</v>
      </c>
      <c r="S21" s="5"/>
    </row>
    <row r="22" spans="1:19" x14ac:dyDescent="0.3">
      <c r="B22" s="13"/>
      <c r="C22" s="13"/>
      <c r="D22" s="13"/>
      <c r="E22" s="5"/>
      <c r="H22" s="13"/>
      <c r="I22" s="13"/>
      <c r="J22" s="13"/>
      <c r="K22" s="5"/>
      <c r="L22" s="5"/>
      <c r="O22" s="13"/>
      <c r="P22" s="13"/>
      <c r="Q22" s="13"/>
      <c r="R22" s="5"/>
      <c r="S22" s="5"/>
    </row>
  </sheetData>
  <pageMargins left="0.7" right="0.7" top="0.75" bottom="0.75" header="0.3" footer="0.3"/>
  <pageSetup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E00-000000000000}">
  <dimension ref="A1:R21"/>
  <sheetViews>
    <sheetView workbookViewId="0">
      <selection activeCell="O20" sqref="O20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36</v>
      </c>
      <c r="B3" s="10">
        <v>64.3</v>
      </c>
      <c r="C3" s="10">
        <v>51.3</v>
      </c>
      <c r="D3" s="10">
        <v>57.8</v>
      </c>
      <c r="E3" s="16">
        <v>5.51</v>
      </c>
      <c r="G3" t="s">
        <v>36</v>
      </c>
      <c r="H3" s="11">
        <v>64.2</v>
      </c>
      <c r="I3" s="11">
        <v>49.8</v>
      </c>
      <c r="J3" s="11">
        <v>57</v>
      </c>
      <c r="K3" s="17">
        <v>4.66</v>
      </c>
      <c r="L3" s="16">
        <v>0</v>
      </c>
      <c r="N3" t="s">
        <v>36</v>
      </c>
      <c r="O3">
        <v>60.4</v>
      </c>
      <c r="P3">
        <v>50.2</v>
      </c>
      <c r="Q3">
        <v>55.3</v>
      </c>
      <c r="R3">
        <v>4.5</v>
      </c>
    </row>
    <row r="4" spans="1:18" x14ac:dyDescent="0.3">
      <c r="A4" t="s">
        <v>37</v>
      </c>
      <c r="B4" s="10">
        <v>67</v>
      </c>
      <c r="C4" s="10">
        <v>56.4</v>
      </c>
      <c r="D4" s="10">
        <v>61.7</v>
      </c>
      <c r="E4" s="16">
        <v>7.79</v>
      </c>
      <c r="G4" t="s">
        <v>37</v>
      </c>
      <c r="H4" s="11">
        <v>63.5</v>
      </c>
      <c r="I4" s="11">
        <v>51.6</v>
      </c>
      <c r="J4" s="11">
        <v>57.6</v>
      </c>
      <c r="K4" s="17">
        <v>10.4</v>
      </c>
      <c r="L4" s="16">
        <v>0</v>
      </c>
      <c r="N4" t="s">
        <v>37</v>
      </c>
      <c r="O4">
        <v>61.5</v>
      </c>
      <c r="P4">
        <v>53.5</v>
      </c>
      <c r="Q4">
        <v>57.5</v>
      </c>
      <c r="R4">
        <v>10.63</v>
      </c>
    </row>
    <row r="5" spans="1:18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8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N6" t="s">
        <v>34</v>
      </c>
    </row>
    <row r="7" spans="1:18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/>
      <c r="N7" t="s">
        <v>36</v>
      </c>
      <c r="O7">
        <v>57.8</v>
      </c>
      <c r="P7">
        <v>47.8</v>
      </c>
      <c r="Q7">
        <v>52.8</v>
      </c>
      <c r="R7">
        <v>2.89</v>
      </c>
    </row>
    <row r="8" spans="1:18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/>
      <c r="N8" t="s">
        <v>37</v>
      </c>
      <c r="O8">
        <v>60.4</v>
      </c>
      <c r="P8">
        <v>51.9</v>
      </c>
      <c r="Q8">
        <v>56.2</v>
      </c>
      <c r="R8">
        <v>4.12</v>
      </c>
    </row>
    <row r="9" spans="1:18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8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N10" t="s">
        <v>12</v>
      </c>
    </row>
    <row r="11" spans="1:18" x14ac:dyDescent="0.3">
      <c r="A11" t="s">
        <v>36</v>
      </c>
      <c r="B11" s="12">
        <f t="shared" ref="B11:E12" si="0">B3-B7</f>
        <v>3.5</v>
      </c>
      <c r="C11" s="12">
        <f t="shared" si="0"/>
        <v>4</v>
      </c>
      <c r="D11" s="12">
        <f t="shared" si="0"/>
        <v>3.6999999999999957</v>
      </c>
      <c r="E11" s="18">
        <f t="shared" si="0"/>
        <v>-1.0899999999999999</v>
      </c>
      <c r="G11" t="s">
        <v>36</v>
      </c>
      <c r="H11" s="12">
        <f t="shared" ref="H11:K12" si="1">H3-H7</f>
        <v>2</v>
      </c>
      <c r="I11" s="12">
        <f t="shared" si="1"/>
        <v>2.8999999999999986</v>
      </c>
      <c r="J11" s="12">
        <f t="shared" si="1"/>
        <v>2.3999999999999986</v>
      </c>
      <c r="K11" s="18">
        <f t="shared" si="1"/>
        <v>1.42</v>
      </c>
      <c r="L11" s="16"/>
      <c r="N11" t="s">
        <v>36</v>
      </c>
      <c r="O11" s="12">
        <f t="shared" ref="O11:R12" si="2">O3-O7</f>
        <v>2.6000000000000014</v>
      </c>
      <c r="P11" s="12">
        <f t="shared" si="2"/>
        <v>2.4000000000000057</v>
      </c>
      <c r="Q11" s="12">
        <f t="shared" si="2"/>
        <v>2.5</v>
      </c>
      <c r="R11" s="18">
        <f t="shared" si="2"/>
        <v>1.6099999999999999</v>
      </c>
    </row>
    <row r="12" spans="1:18" x14ac:dyDescent="0.3">
      <c r="A12" t="s">
        <v>37</v>
      </c>
      <c r="B12" s="12">
        <f t="shared" si="0"/>
        <v>3.1000000000000014</v>
      </c>
      <c r="C12" s="12">
        <f t="shared" si="0"/>
        <v>5</v>
      </c>
      <c r="D12" s="12">
        <f t="shared" si="0"/>
        <v>4</v>
      </c>
      <c r="E12" s="18">
        <f t="shared" si="0"/>
        <v>1.2199999999999998</v>
      </c>
      <c r="G12" t="s">
        <v>37</v>
      </c>
      <c r="H12" s="12">
        <f t="shared" si="1"/>
        <v>-0.39999999999999858</v>
      </c>
      <c r="I12" s="12">
        <f t="shared" si="1"/>
        <v>1.7000000000000028</v>
      </c>
      <c r="J12" s="12">
        <f t="shared" si="1"/>
        <v>0.70000000000000284</v>
      </c>
      <c r="K12" s="18">
        <f t="shared" si="1"/>
        <v>5.8000000000000007</v>
      </c>
      <c r="L12" s="16"/>
      <c r="N12" t="s">
        <v>37</v>
      </c>
      <c r="O12" s="12">
        <f t="shared" si="2"/>
        <v>1.1000000000000014</v>
      </c>
      <c r="P12" s="12">
        <f t="shared" si="2"/>
        <v>1.6000000000000014</v>
      </c>
      <c r="Q12" s="12">
        <f t="shared" si="2"/>
        <v>1.2999999999999972</v>
      </c>
      <c r="R12" s="18">
        <f t="shared" si="2"/>
        <v>6.5100000000000007</v>
      </c>
    </row>
    <row r="13" spans="1:18" x14ac:dyDescent="0.3">
      <c r="B13" s="13"/>
      <c r="C13" s="13"/>
      <c r="D13" s="13"/>
      <c r="E13" s="5"/>
      <c r="H13" s="13"/>
      <c r="I13" s="13"/>
      <c r="J13" s="13"/>
      <c r="K13" s="5"/>
      <c r="L13" s="5"/>
      <c r="O13" s="13"/>
      <c r="P13" s="13"/>
      <c r="Q13" s="13"/>
      <c r="R13" s="5"/>
    </row>
    <row r="14" spans="1:18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N14" t="s">
        <v>14</v>
      </c>
      <c r="O14" s="13"/>
      <c r="P14" s="13"/>
      <c r="Q14" s="13"/>
    </row>
    <row r="15" spans="1:18" x14ac:dyDescent="0.3">
      <c r="A15" t="s">
        <v>36</v>
      </c>
      <c r="B15" s="5">
        <f t="shared" ref="B15:E16" si="3">B11/B7</f>
        <v>5.7565789473684216E-2</v>
      </c>
      <c r="C15" s="5">
        <f t="shared" si="3"/>
        <v>8.4566596194503171E-2</v>
      </c>
      <c r="D15" s="5">
        <f t="shared" si="3"/>
        <v>6.8391866913123767E-2</v>
      </c>
      <c r="E15" s="5">
        <f t="shared" si="3"/>
        <v>-0.16515151515151513</v>
      </c>
      <c r="G15" t="s">
        <v>36</v>
      </c>
      <c r="H15" s="5">
        <f t="shared" ref="H15:K16" si="4">H11/H7</f>
        <v>3.215434083601286E-2</v>
      </c>
      <c r="I15" s="5">
        <f t="shared" si="4"/>
        <v>6.183368869936031E-2</v>
      </c>
      <c r="J15" s="5">
        <f t="shared" si="4"/>
        <v>4.3956043956043932E-2</v>
      </c>
      <c r="K15" s="5">
        <f t="shared" si="4"/>
        <v>0.43827160493827155</v>
      </c>
      <c r="L15" s="5"/>
      <c r="N15" t="s">
        <v>36</v>
      </c>
      <c r="O15" s="5">
        <f t="shared" ref="O15:R16" si="5">O11/O7</f>
        <v>4.4982698961937746E-2</v>
      </c>
      <c r="P15" s="5">
        <f t="shared" si="5"/>
        <v>5.0209205020920626E-2</v>
      </c>
      <c r="Q15" s="5">
        <f t="shared" si="5"/>
        <v>4.7348484848484848E-2</v>
      </c>
      <c r="R15" s="5">
        <f t="shared" si="5"/>
        <v>0.55709342560553632</v>
      </c>
    </row>
    <row r="16" spans="1:18" x14ac:dyDescent="0.3">
      <c r="A16" t="s">
        <v>37</v>
      </c>
      <c r="B16" s="5">
        <f t="shared" si="3"/>
        <v>4.8513302034428815E-2</v>
      </c>
      <c r="C16" s="5">
        <f t="shared" si="3"/>
        <v>9.727626459143969E-2</v>
      </c>
      <c r="D16" s="5">
        <f t="shared" si="3"/>
        <v>6.9324090121317156E-2</v>
      </c>
      <c r="E16" s="5">
        <f t="shared" si="3"/>
        <v>0.18569254185692538</v>
      </c>
      <c r="G16" t="s">
        <v>37</v>
      </c>
      <c r="H16" s="5">
        <f t="shared" si="4"/>
        <v>-6.2597809076682092E-3</v>
      </c>
      <c r="I16" s="5">
        <f t="shared" si="4"/>
        <v>3.4068136272545145E-2</v>
      </c>
      <c r="J16" s="5">
        <f t="shared" si="4"/>
        <v>1.2302284710017625E-2</v>
      </c>
      <c r="K16" s="5">
        <f t="shared" si="4"/>
        <v>1.2608695652173916</v>
      </c>
      <c r="L16" s="5"/>
      <c r="N16" t="s">
        <v>37</v>
      </c>
      <c r="O16" s="5">
        <f t="shared" si="5"/>
        <v>1.8211920529801348E-2</v>
      </c>
      <c r="P16" s="5">
        <f t="shared" si="5"/>
        <v>3.0828516377649353E-2</v>
      </c>
      <c r="Q16" s="5">
        <f t="shared" si="5"/>
        <v>2.3131672597864718E-2</v>
      </c>
      <c r="R16" s="5">
        <f t="shared" si="5"/>
        <v>1.5800970873786409</v>
      </c>
    </row>
    <row r="17" spans="1:18" x14ac:dyDescent="0.3">
      <c r="A17" t="s">
        <v>15</v>
      </c>
      <c r="B17" s="13"/>
      <c r="C17" s="13"/>
      <c r="D17" s="13"/>
      <c r="E17" s="5">
        <f>(SUM(E3:E4)-SUM(E7:E8))/SUM(E7:E8)</f>
        <v>9.8709187547456941E-3</v>
      </c>
      <c r="H17" s="13"/>
      <c r="I17" s="13"/>
      <c r="J17" s="13"/>
      <c r="K17" s="5">
        <f>(SUM(K3:K4)-SUM(K7:K8))/SUM(K7:K8)</f>
        <v>0.92091836734693888</v>
      </c>
      <c r="L17" s="5"/>
      <c r="O17" s="13"/>
      <c r="P17" s="13"/>
      <c r="Q17" s="13"/>
      <c r="R17" s="5">
        <f>(SUM(R3:R4)-SUM(R7:R8))/SUM(R7:R8)</f>
        <v>1.1583452211126963</v>
      </c>
    </row>
    <row r="19" spans="1:18" x14ac:dyDescent="0.3">
      <c r="A19" t="s">
        <v>55</v>
      </c>
      <c r="B19" s="10"/>
    </row>
    <row r="20" spans="1:18" x14ac:dyDescent="0.3">
      <c r="A20" t="s">
        <v>36</v>
      </c>
      <c r="B20" s="10"/>
      <c r="E20">
        <v>14.32</v>
      </c>
      <c r="H20" s="11"/>
      <c r="K20" s="30">
        <v>7.48</v>
      </c>
      <c r="R20">
        <v>8.1199999999999992</v>
      </c>
    </row>
    <row r="21" spans="1:18" x14ac:dyDescent="0.3">
      <c r="A21" t="s">
        <v>37</v>
      </c>
      <c r="E21">
        <v>28.36</v>
      </c>
      <c r="H21" s="11"/>
      <c r="K21">
        <v>10.36</v>
      </c>
      <c r="R21">
        <v>12.27</v>
      </c>
    </row>
  </sheetData>
  <pageMargins left="0.7" right="0.7" top="0.75" bottom="0.75" header="0.3" footer="0.3"/>
  <pageSetup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DF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6</v>
      </c>
      <c r="B3" s="2">
        <v>64</v>
      </c>
      <c r="C3" s="2">
        <v>53.2</v>
      </c>
      <c r="D3" s="2">
        <v>58.6</v>
      </c>
      <c r="E3" s="2">
        <v>11.56</v>
      </c>
      <c r="G3" t="s">
        <v>6</v>
      </c>
      <c r="H3" s="4">
        <v>63.6</v>
      </c>
      <c r="I3" s="4">
        <v>49.7</v>
      </c>
      <c r="J3" s="4">
        <v>56.7</v>
      </c>
      <c r="K3" s="4">
        <v>8.92</v>
      </c>
      <c r="L3" s="4">
        <v>0</v>
      </c>
      <c r="N3" t="s">
        <v>6</v>
      </c>
      <c r="O3" s="4">
        <v>62.3</v>
      </c>
      <c r="P3" s="4">
        <v>53</v>
      </c>
      <c r="Q3" s="4">
        <v>57.6</v>
      </c>
      <c r="R3" s="4">
        <v>12.78</v>
      </c>
    </row>
    <row r="4" spans="1:18" x14ac:dyDescent="0.3">
      <c r="A4" t="s">
        <v>7</v>
      </c>
      <c r="B4" s="2">
        <v>57.4</v>
      </c>
      <c r="C4" s="2">
        <v>48.1</v>
      </c>
      <c r="D4" s="2">
        <v>52.8</v>
      </c>
      <c r="E4" s="2">
        <v>11.75</v>
      </c>
      <c r="G4" t="s">
        <v>7</v>
      </c>
      <c r="H4" s="4">
        <v>54.8</v>
      </c>
      <c r="I4" s="4">
        <v>43.6</v>
      </c>
      <c r="J4" s="4">
        <v>49.3</v>
      </c>
      <c r="K4" s="4">
        <v>11.37</v>
      </c>
      <c r="L4" s="4">
        <v>0</v>
      </c>
      <c r="N4" t="s">
        <v>7</v>
      </c>
      <c r="O4" s="4">
        <v>56.1</v>
      </c>
      <c r="P4" s="4">
        <v>46</v>
      </c>
      <c r="Q4" s="4">
        <v>51</v>
      </c>
      <c r="R4" s="4">
        <v>12.54</v>
      </c>
    </row>
    <row r="5" spans="1:18" x14ac:dyDescent="0.3">
      <c r="A5" t="s">
        <v>8</v>
      </c>
      <c r="B5" s="2">
        <v>54.6</v>
      </c>
      <c r="C5" s="2">
        <v>45</v>
      </c>
      <c r="D5" s="2">
        <v>49.8</v>
      </c>
      <c r="E5" s="2">
        <v>30.64</v>
      </c>
      <c r="G5" t="s">
        <v>8</v>
      </c>
      <c r="H5" s="4">
        <v>50.1</v>
      </c>
      <c r="I5" s="4">
        <v>39</v>
      </c>
      <c r="J5" s="4">
        <v>44.6</v>
      </c>
      <c r="K5" s="4">
        <v>7.21</v>
      </c>
      <c r="L5" s="4">
        <v>0</v>
      </c>
      <c r="N5" t="s">
        <v>8</v>
      </c>
      <c r="O5" s="4">
        <v>53.8</v>
      </c>
      <c r="P5" s="4">
        <v>43.7</v>
      </c>
      <c r="Q5" s="4">
        <v>48.8</v>
      </c>
      <c r="R5" s="4">
        <v>9.86</v>
      </c>
    </row>
    <row r="6" spans="1:18" x14ac:dyDescent="0.3">
      <c r="A6" t="s">
        <v>9</v>
      </c>
      <c r="B6" s="4">
        <v>44.3</v>
      </c>
      <c r="C6" s="4">
        <v>35.299999999999997</v>
      </c>
      <c r="D6" s="4">
        <v>39.799999999999997</v>
      </c>
      <c r="E6" s="4">
        <v>15.98</v>
      </c>
      <c r="G6" t="s">
        <v>9</v>
      </c>
      <c r="H6" s="4">
        <v>39.799999999999997</v>
      </c>
      <c r="I6" s="4">
        <v>32.4</v>
      </c>
      <c r="J6" s="4">
        <v>36.1</v>
      </c>
      <c r="K6" s="4">
        <v>12.02</v>
      </c>
      <c r="L6" s="4">
        <v>16.600000000000001</v>
      </c>
      <c r="N6" t="s">
        <v>9</v>
      </c>
      <c r="O6" s="4">
        <v>44.6</v>
      </c>
      <c r="P6" s="4">
        <v>36.4</v>
      </c>
      <c r="Q6" s="4">
        <v>40.5</v>
      </c>
      <c r="R6" s="4">
        <v>8.02</v>
      </c>
    </row>
    <row r="7" spans="1:18" x14ac:dyDescent="0.3">
      <c r="B7" s="4"/>
      <c r="C7" s="4"/>
      <c r="D7" s="4"/>
      <c r="E7" s="4"/>
      <c r="H7" s="3"/>
      <c r="I7" s="3"/>
      <c r="J7" s="3"/>
      <c r="K7" s="3"/>
      <c r="L7" s="3"/>
      <c r="O7" s="3"/>
      <c r="P7" s="3"/>
      <c r="Q7" s="3"/>
      <c r="R7" s="3"/>
    </row>
    <row r="8" spans="1:18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N8" t="s">
        <v>11</v>
      </c>
      <c r="O8" s="3"/>
      <c r="P8" s="3"/>
      <c r="Q8" s="3"/>
      <c r="R8" s="3"/>
    </row>
    <row r="9" spans="1:18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N9" t="s">
        <v>6</v>
      </c>
      <c r="O9" s="4">
        <v>61.9</v>
      </c>
      <c r="P9" s="4">
        <v>52.5</v>
      </c>
      <c r="Q9" s="4">
        <v>57.2</v>
      </c>
      <c r="R9" s="4">
        <v>6.87</v>
      </c>
    </row>
    <row r="10" spans="1:18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N10" t="s">
        <v>7</v>
      </c>
      <c r="O10" s="4">
        <v>57.8</v>
      </c>
      <c r="P10" s="4">
        <v>48.2</v>
      </c>
      <c r="Q10" s="4">
        <v>52.9</v>
      </c>
      <c r="R10" s="4">
        <v>11.75</v>
      </c>
    </row>
    <row r="11" spans="1:18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N11" t="s">
        <v>8</v>
      </c>
      <c r="O11" s="4">
        <v>50.5</v>
      </c>
      <c r="P11" s="4">
        <v>41.6</v>
      </c>
      <c r="Q11" s="4">
        <v>46.1</v>
      </c>
      <c r="R11" s="4">
        <v>12.95</v>
      </c>
    </row>
    <row r="12" spans="1:18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N12" t="s">
        <v>9</v>
      </c>
      <c r="O12" s="4">
        <v>43.7</v>
      </c>
      <c r="P12" s="4">
        <v>35.200000000000003</v>
      </c>
      <c r="Q12" s="4">
        <v>39.5</v>
      </c>
      <c r="R12" s="4">
        <v>9.7799999999999994</v>
      </c>
    </row>
    <row r="13" spans="1:18" x14ac:dyDescent="0.3">
      <c r="B13" s="4"/>
      <c r="C13" s="4"/>
      <c r="D13" s="4"/>
      <c r="E13" s="4"/>
    </row>
    <row r="14" spans="1:18" x14ac:dyDescent="0.3">
      <c r="A14" t="s">
        <v>12</v>
      </c>
      <c r="B14" s="1"/>
      <c r="C14" s="1"/>
      <c r="D14" s="1"/>
      <c r="E14" s="1"/>
      <c r="G14" t="s">
        <v>12</v>
      </c>
      <c r="N14" t="s">
        <v>12</v>
      </c>
    </row>
    <row r="15" spans="1:18" x14ac:dyDescent="0.3">
      <c r="A15" t="s">
        <v>6</v>
      </c>
      <c r="B15" s="1">
        <f t="shared" ref="B15:E18" si="0">B3-B9</f>
        <v>-0.20000000000000284</v>
      </c>
      <c r="C15" s="1">
        <f t="shared" si="0"/>
        <v>1.4000000000000057</v>
      </c>
      <c r="D15" s="1">
        <f t="shared" si="0"/>
        <v>0.70000000000000284</v>
      </c>
      <c r="E15" s="1">
        <f t="shared" si="0"/>
        <v>1.75</v>
      </c>
      <c r="G15" t="s">
        <v>6</v>
      </c>
      <c r="H15" s="1">
        <f t="shared" ref="H15:L18" si="1">H3-H9</f>
        <v>0.89999999999999858</v>
      </c>
      <c r="I15" s="1">
        <f t="shared" si="1"/>
        <v>0.80000000000000426</v>
      </c>
      <c r="J15" s="1">
        <f t="shared" si="1"/>
        <v>0.80000000000000426</v>
      </c>
      <c r="K15" s="1">
        <f t="shared" si="1"/>
        <v>3.1899999999999995</v>
      </c>
      <c r="L15" s="1"/>
      <c r="N15" t="s">
        <v>6</v>
      </c>
      <c r="O15" s="1">
        <f t="shared" ref="O15:R18" si="2">O3-O9</f>
        <v>0.39999999999999858</v>
      </c>
      <c r="P15" s="1">
        <f t="shared" si="2"/>
        <v>0.5</v>
      </c>
      <c r="Q15" s="1">
        <f t="shared" si="2"/>
        <v>0.39999999999999858</v>
      </c>
      <c r="R15" s="1">
        <f t="shared" si="2"/>
        <v>5.9099999999999993</v>
      </c>
    </row>
    <row r="16" spans="1:18" x14ac:dyDescent="0.3">
      <c r="A16" t="s">
        <v>7</v>
      </c>
      <c r="B16" s="1">
        <f t="shared" si="0"/>
        <v>-1.1000000000000014</v>
      </c>
      <c r="C16" s="1">
        <f t="shared" si="0"/>
        <v>1.6000000000000014</v>
      </c>
      <c r="D16" s="1">
        <f t="shared" si="0"/>
        <v>0.29999999999999716</v>
      </c>
      <c r="E16" s="1">
        <f t="shared" si="0"/>
        <v>-2.0399999999999991</v>
      </c>
      <c r="G16" t="s">
        <v>7</v>
      </c>
      <c r="H16" s="1">
        <f t="shared" si="1"/>
        <v>-0.90000000000000568</v>
      </c>
      <c r="I16" s="1">
        <f t="shared" si="1"/>
        <v>-0.79999999999999716</v>
      </c>
      <c r="J16" s="1">
        <f t="shared" si="1"/>
        <v>-0.60000000000000142</v>
      </c>
      <c r="K16" s="1">
        <f t="shared" si="1"/>
        <v>2.7299999999999986</v>
      </c>
      <c r="L16" s="1"/>
      <c r="N16" t="s">
        <v>7</v>
      </c>
      <c r="O16" s="1">
        <f t="shared" si="2"/>
        <v>-1.6999999999999957</v>
      </c>
      <c r="P16" s="1">
        <f t="shared" si="2"/>
        <v>-2.2000000000000028</v>
      </c>
      <c r="Q16" s="1">
        <f t="shared" si="2"/>
        <v>-1.8999999999999986</v>
      </c>
      <c r="R16" s="43">
        <f t="shared" si="2"/>
        <v>0.78999999999999915</v>
      </c>
    </row>
    <row r="17" spans="1:19" x14ac:dyDescent="0.3">
      <c r="A17" t="s">
        <v>8</v>
      </c>
      <c r="B17" s="1">
        <f t="shared" si="0"/>
        <v>3.8999999999999986</v>
      </c>
      <c r="C17" s="1">
        <f t="shared" si="0"/>
        <v>5.1000000000000014</v>
      </c>
      <c r="D17" s="1">
        <f t="shared" si="0"/>
        <v>4.5</v>
      </c>
      <c r="E17" s="1">
        <f t="shared" si="0"/>
        <v>11.420000000000002</v>
      </c>
      <c r="G17" t="s">
        <v>8</v>
      </c>
      <c r="H17" s="1">
        <f t="shared" si="1"/>
        <v>3.2000000000000028</v>
      </c>
      <c r="I17" s="1">
        <f t="shared" si="1"/>
        <v>1.2000000000000028</v>
      </c>
      <c r="J17" s="1">
        <f t="shared" si="1"/>
        <v>2.2000000000000028</v>
      </c>
      <c r="K17" s="43">
        <f t="shared" si="1"/>
        <v>-1.4200000000000008</v>
      </c>
      <c r="L17" s="1">
        <f t="shared" si="1"/>
        <v>-0.8</v>
      </c>
      <c r="N17" t="s">
        <v>8</v>
      </c>
      <c r="O17" s="1">
        <f t="shared" si="2"/>
        <v>3.2999999999999972</v>
      </c>
      <c r="P17" s="1">
        <f t="shared" si="2"/>
        <v>2.1000000000000014</v>
      </c>
      <c r="Q17" s="1">
        <f t="shared" si="2"/>
        <v>2.6999999999999957</v>
      </c>
      <c r="R17" s="43">
        <f t="shared" si="2"/>
        <v>-3.09</v>
      </c>
    </row>
    <row r="18" spans="1:19" x14ac:dyDescent="0.3">
      <c r="A18" t="s">
        <v>9</v>
      </c>
      <c r="B18" s="1">
        <f t="shared" si="0"/>
        <v>1.0999999999999943</v>
      </c>
      <c r="C18" s="1">
        <f t="shared" si="0"/>
        <v>1.6999999999999957</v>
      </c>
      <c r="D18" s="1">
        <f t="shared" si="0"/>
        <v>1.3999999999999986</v>
      </c>
      <c r="E18" s="43">
        <f t="shared" si="0"/>
        <v>-0.64999999999999858</v>
      </c>
      <c r="G18" t="s">
        <v>9</v>
      </c>
      <c r="H18" s="1">
        <f t="shared" si="1"/>
        <v>2</v>
      </c>
      <c r="I18" s="1">
        <f t="shared" si="1"/>
        <v>3.2999999999999972</v>
      </c>
      <c r="J18" s="1">
        <f t="shared" si="1"/>
        <v>2.7000000000000028</v>
      </c>
      <c r="K18" s="43">
        <f t="shared" si="1"/>
        <v>6.0299999999999994</v>
      </c>
      <c r="L18" s="1">
        <f t="shared" si="1"/>
        <v>3.5000000000000018</v>
      </c>
      <c r="N18" t="s">
        <v>9</v>
      </c>
      <c r="O18" s="1">
        <f t="shared" si="2"/>
        <v>0.89999999999999858</v>
      </c>
      <c r="P18" s="1">
        <f t="shared" si="2"/>
        <v>1.1999999999999957</v>
      </c>
      <c r="Q18" s="43">
        <f t="shared" si="2"/>
        <v>1</v>
      </c>
      <c r="R18" s="43">
        <f t="shared" si="2"/>
        <v>-1.7599999999999998</v>
      </c>
    </row>
    <row r="19" spans="1:19" x14ac:dyDescent="0.3">
      <c r="E19" s="5"/>
      <c r="K19" s="5"/>
      <c r="L19" s="5"/>
      <c r="Q19" s="45"/>
      <c r="R19" s="5"/>
    </row>
    <row r="20" spans="1:19" x14ac:dyDescent="0.3">
      <c r="A20" t="s">
        <v>14</v>
      </c>
      <c r="G20" t="s">
        <v>14</v>
      </c>
      <c r="N20" t="s">
        <v>14</v>
      </c>
      <c r="Q20" s="45"/>
    </row>
    <row r="21" spans="1:19" x14ac:dyDescent="0.3">
      <c r="A21" t="s">
        <v>6</v>
      </c>
      <c r="B21" s="5">
        <f t="shared" ref="B21:E24" si="3">B15/B9</f>
        <v>-3.1152647975078323E-3</v>
      </c>
      <c r="C21" s="5">
        <f t="shared" si="3"/>
        <v>2.702702702702714E-2</v>
      </c>
      <c r="D21" s="5">
        <f t="shared" si="3"/>
        <v>1.2089810017271206E-2</v>
      </c>
      <c r="E21" s="5">
        <f t="shared" si="3"/>
        <v>0.1783893985728848</v>
      </c>
      <c r="G21" t="s">
        <v>6</v>
      </c>
      <c r="H21" s="5">
        <f t="shared" ref="H21:K24" si="4">H15/H9</f>
        <v>1.4354066985645909E-2</v>
      </c>
      <c r="I21" s="5">
        <f t="shared" si="4"/>
        <v>1.6359918200409086E-2</v>
      </c>
      <c r="J21" s="5">
        <f t="shared" si="4"/>
        <v>1.431127012522369E-2</v>
      </c>
      <c r="K21" s="5">
        <f t="shared" si="4"/>
        <v>0.55671902268760898</v>
      </c>
      <c r="L21" s="5"/>
      <c r="N21" t="s">
        <v>6</v>
      </c>
      <c r="O21" s="5">
        <f t="shared" ref="O21:R24" si="5">O15/O9</f>
        <v>6.4620355411954536E-3</v>
      </c>
      <c r="P21" s="5">
        <f t="shared" si="5"/>
        <v>9.5238095238095247E-3</v>
      </c>
      <c r="Q21" s="44">
        <f t="shared" si="5"/>
        <v>6.9930069930069678E-3</v>
      </c>
      <c r="R21" s="44">
        <f t="shared" si="5"/>
        <v>0.86026200873362435</v>
      </c>
      <c r="S21" s="5"/>
    </row>
    <row r="22" spans="1:19" x14ac:dyDescent="0.3">
      <c r="A22" t="s">
        <v>7</v>
      </c>
      <c r="B22" s="5">
        <f t="shared" si="3"/>
        <v>-1.8803418803418827E-2</v>
      </c>
      <c r="C22" s="5">
        <f t="shared" si="3"/>
        <v>3.4408602150537662E-2</v>
      </c>
      <c r="D22" s="5">
        <f t="shared" si="3"/>
        <v>5.7142857142856605E-3</v>
      </c>
      <c r="E22" s="5">
        <f t="shared" si="3"/>
        <v>-0.1479332849891225</v>
      </c>
      <c r="G22" t="s">
        <v>7</v>
      </c>
      <c r="H22" s="5">
        <f t="shared" si="4"/>
        <v>-1.6157989228007284E-2</v>
      </c>
      <c r="I22" s="5">
        <f t="shared" si="4"/>
        <v>-1.8018018018017955E-2</v>
      </c>
      <c r="J22" s="5">
        <f t="shared" si="4"/>
        <v>-1.2024048096192414E-2</v>
      </c>
      <c r="K22" s="5">
        <f t="shared" si="4"/>
        <v>0.31597222222222204</v>
      </c>
      <c r="L22" s="5"/>
      <c r="N22" t="s">
        <v>7</v>
      </c>
      <c r="O22" s="5">
        <f t="shared" si="5"/>
        <v>-2.941176470588228E-2</v>
      </c>
      <c r="P22" s="5">
        <f t="shared" si="5"/>
        <v>-4.5643153526971007E-2</v>
      </c>
      <c r="Q22" s="44">
        <f t="shared" si="5"/>
        <v>-3.5916824196597329E-2</v>
      </c>
      <c r="R22" s="44">
        <f t="shared" si="5"/>
        <v>6.7234042553191417E-2</v>
      </c>
      <c r="S22" s="5"/>
    </row>
    <row r="23" spans="1:19" x14ac:dyDescent="0.3">
      <c r="A23" t="s">
        <v>8</v>
      </c>
      <c r="B23" s="5">
        <f t="shared" si="3"/>
        <v>7.6923076923076886E-2</v>
      </c>
      <c r="C23" s="5">
        <f t="shared" si="3"/>
        <v>0.1278195488721805</v>
      </c>
      <c r="D23" s="5">
        <f t="shared" si="3"/>
        <v>9.9337748344370869E-2</v>
      </c>
      <c r="E23" s="5">
        <f t="shared" si="3"/>
        <v>0.59417273673257032</v>
      </c>
      <c r="G23" t="s">
        <v>8</v>
      </c>
      <c r="H23" s="5">
        <f t="shared" si="4"/>
        <v>6.8230277185501134E-2</v>
      </c>
      <c r="I23" s="5">
        <f t="shared" si="4"/>
        <v>3.1746031746031821E-2</v>
      </c>
      <c r="J23" s="5">
        <f t="shared" si="4"/>
        <v>5.188679245283026E-2</v>
      </c>
      <c r="K23" s="44">
        <f t="shared" si="4"/>
        <v>-0.16454229432213219</v>
      </c>
      <c r="L23" s="5">
        <f>L17/L11</f>
        <v>-1</v>
      </c>
      <c r="N23" t="s">
        <v>8</v>
      </c>
      <c r="O23" s="5">
        <f t="shared" si="5"/>
        <v>6.5346534653465294E-2</v>
      </c>
      <c r="P23" s="5">
        <f t="shared" si="5"/>
        <v>5.0480769230769267E-2</v>
      </c>
      <c r="Q23" s="44">
        <f t="shared" si="5"/>
        <v>5.8568329718004242E-2</v>
      </c>
      <c r="R23" s="44">
        <f t="shared" si="5"/>
        <v>-0.2386100386100386</v>
      </c>
      <c r="S23" s="5"/>
    </row>
    <row r="24" spans="1:19" x14ac:dyDescent="0.3">
      <c r="A24" t="s">
        <v>9</v>
      </c>
      <c r="B24" s="5">
        <f t="shared" si="3"/>
        <v>2.546296296296283E-2</v>
      </c>
      <c r="C24" s="5">
        <f t="shared" si="3"/>
        <v>5.0595238095237964E-2</v>
      </c>
      <c r="D24" s="5">
        <f t="shared" si="3"/>
        <v>3.6458333333333301E-2</v>
      </c>
      <c r="E24" s="44">
        <f t="shared" si="3"/>
        <v>-3.9085989176187531E-2</v>
      </c>
      <c r="G24" t="s">
        <v>9</v>
      </c>
      <c r="H24" s="5">
        <f t="shared" si="4"/>
        <v>5.2910052910052914E-2</v>
      </c>
      <c r="I24" s="5">
        <f t="shared" si="4"/>
        <v>0.11340206185567001</v>
      </c>
      <c r="J24" s="5">
        <f t="shared" si="4"/>
        <v>8.0838323353293495E-2</v>
      </c>
      <c r="K24" s="44">
        <f t="shared" si="4"/>
        <v>1.0066777963272118</v>
      </c>
      <c r="L24" s="5">
        <f>L18/L12</f>
        <v>0.26717557251908414</v>
      </c>
      <c r="N24" t="s">
        <v>9</v>
      </c>
      <c r="O24" s="5">
        <f t="shared" si="5"/>
        <v>2.0594965675057173E-2</v>
      </c>
      <c r="P24" s="5">
        <f t="shared" si="5"/>
        <v>3.409090909090897E-2</v>
      </c>
      <c r="Q24" s="44">
        <f t="shared" si="5"/>
        <v>2.5316455696202531E-2</v>
      </c>
      <c r="R24" s="44">
        <f t="shared" si="5"/>
        <v>-0.17995910020449896</v>
      </c>
      <c r="S24" s="5"/>
    </row>
    <row r="25" spans="1:19" x14ac:dyDescent="0.3">
      <c r="A25" t="s">
        <v>15</v>
      </c>
      <c r="E25" s="5">
        <f>(SUM(E3:E6)-SUM(E9:E12))/SUM(E9:E12)</f>
        <v>0.17628259041211108</v>
      </c>
      <c r="K25" s="5">
        <f>(SUM(K3:K6)-SUM(K9:K12))/SUM(K9:K12)</f>
        <v>0.36322869955156928</v>
      </c>
      <c r="L25" s="5">
        <f>(SUM(L3:L6)-SUM(L9:L12))/SUM(L9:L12)</f>
        <v>0.19424460431654683</v>
      </c>
      <c r="R25" s="5">
        <f>(SUM(R3:R6)-SUM(R9:R12))/SUM(R9:R12)</f>
        <v>4.4740024183796891E-2</v>
      </c>
      <c r="S25" s="5"/>
    </row>
  </sheetData>
  <pageMargins left="0.7" right="0.7" top="0.75" bottom="0.75" header="0.3" footer="0.3"/>
  <pageSetup orientation="portrait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000-000000000000}">
  <dimension ref="A1:R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:L5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16</v>
      </c>
      <c r="B3" s="10">
        <v>40.200000000000003</v>
      </c>
      <c r="C3" s="10">
        <v>33.200000000000003</v>
      </c>
      <c r="D3" s="10">
        <v>36.700000000000003</v>
      </c>
      <c r="E3" s="16">
        <v>9.67</v>
      </c>
      <c r="G3" t="s">
        <v>16</v>
      </c>
      <c r="H3" s="11">
        <v>35.5</v>
      </c>
      <c r="I3" s="11">
        <v>28.4</v>
      </c>
      <c r="J3" s="11">
        <v>32</v>
      </c>
      <c r="K3" s="17">
        <v>2.42</v>
      </c>
      <c r="L3" s="16">
        <v>16.3</v>
      </c>
      <c r="N3" t="s">
        <v>16</v>
      </c>
      <c r="O3">
        <v>42.8</v>
      </c>
      <c r="P3">
        <v>34.799999999999997</v>
      </c>
      <c r="Q3">
        <v>38.799999999999997</v>
      </c>
      <c r="R3">
        <v>4.6500000000000004</v>
      </c>
    </row>
    <row r="4" spans="1:18" x14ac:dyDescent="0.3">
      <c r="A4" t="s">
        <v>17</v>
      </c>
      <c r="B4" s="10">
        <v>44.2</v>
      </c>
      <c r="C4" s="10">
        <v>36.299999999999997</v>
      </c>
      <c r="D4" s="10">
        <v>40.200000000000003</v>
      </c>
      <c r="E4" s="16">
        <v>16.48</v>
      </c>
      <c r="G4" t="s">
        <v>17</v>
      </c>
      <c r="H4" s="11">
        <v>38.9</v>
      </c>
      <c r="I4" s="11">
        <v>30.8</v>
      </c>
      <c r="J4" s="11">
        <v>34.9</v>
      </c>
      <c r="K4" s="17">
        <v>6.53</v>
      </c>
      <c r="L4" s="16">
        <v>0</v>
      </c>
      <c r="N4" t="s">
        <v>17</v>
      </c>
      <c r="O4">
        <v>46</v>
      </c>
      <c r="P4">
        <v>39.1</v>
      </c>
      <c r="Q4">
        <v>42.5</v>
      </c>
      <c r="R4">
        <v>7.24</v>
      </c>
    </row>
    <row r="5" spans="1:18" x14ac:dyDescent="0.3">
      <c r="A5" t="s">
        <v>18</v>
      </c>
      <c r="B5" s="10">
        <v>46.4</v>
      </c>
      <c r="C5" s="10">
        <v>38.700000000000003</v>
      </c>
      <c r="D5" s="10">
        <v>42.6</v>
      </c>
      <c r="E5" s="16">
        <v>24.88</v>
      </c>
      <c r="G5" t="s">
        <v>18</v>
      </c>
      <c r="H5" s="11">
        <v>42.6</v>
      </c>
      <c r="I5" s="11">
        <v>32.6</v>
      </c>
      <c r="J5" s="11">
        <v>37.6</v>
      </c>
      <c r="K5" s="17">
        <v>3.25</v>
      </c>
      <c r="L5" s="16">
        <v>2</v>
      </c>
      <c r="N5" t="s">
        <v>18</v>
      </c>
      <c r="O5">
        <v>47.4</v>
      </c>
      <c r="P5">
        <v>38.200000000000003</v>
      </c>
      <c r="Q5">
        <v>42.8</v>
      </c>
      <c r="R5">
        <v>3.49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8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N7" t="s">
        <v>11</v>
      </c>
    </row>
    <row r="8" spans="1:18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N8" t="s">
        <v>16</v>
      </c>
      <c r="O8">
        <v>40.9</v>
      </c>
      <c r="P8">
        <v>32.9</v>
      </c>
      <c r="Q8">
        <v>36.9</v>
      </c>
      <c r="R8">
        <v>8.85</v>
      </c>
    </row>
    <row r="9" spans="1:18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N9" t="s">
        <v>17</v>
      </c>
      <c r="O9">
        <v>40.5</v>
      </c>
      <c r="P9">
        <v>32.299999999999997</v>
      </c>
      <c r="Q9">
        <v>36.4</v>
      </c>
      <c r="R9">
        <v>8.3800000000000008</v>
      </c>
    </row>
    <row r="10" spans="1:18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N10" t="s">
        <v>18</v>
      </c>
      <c r="O10">
        <v>41.3</v>
      </c>
      <c r="P10">
        <v>32.1</v>
      </c>
      <c r="Q10">
        <v>36.700000000000003</v>
      </c>
      <c r="R10">
        <v>6.49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2"/>
      <c r="P12" s="12"/>
      <c r="Q12" s="12"/>
      <c r="R12" s="18"/>
    </row>
    <row r="13" spans="1:18" x14ac:dyDescent="0.3">
      <c r="A13" t="s">
        <v>16</v>
      </c>
      <c r="B13" s="12">
        <f t="shared" ref="B13:E15" si="0">B3-B8</f>
        <v>0.40000000000000568</v>
      </c>
      <c r="C13" s="12">
        <f t="shared" si="0"/>
        <v>2.3000000000000043</v>
      </c>
      <c r="D13" s="12">
        <f t="shared" si="0"/>
        <v>1.4000000000000057</v>
      </c>
      <c r="E13" s="18">
        <f t="shared" si="0"/>
        <v>-4.5600000000000005</v>
      </c>
      <c r="G13" t="s">
        <v>16</v>
      </c>
      <c r="H13" s="12">
        <f t="shared" ref="H13:L15" si="1">H3-H8</f>
        <v>1.3999999999999986</v>
      </c>
      <c r="I13" s="12">
        <f t="shared" si="1"/>
        <v>2.7999999999999972</v>
      </c>
      <c r="J13" s="12">
        <f t="shared" si="1"/>
        <v>2.1000000000000014</v>
      </c>
      <c r="K13" s="18">
        <f t="shared" si="1"/>
        <v>-3.42</v>
      </c>
      <c r="L13" s="16">
        <f t="shared" si="1"/>
        <v>0.70000000000000107</v>
      </c>
      <c r="N13" t="s">
        <v>16</v>
      </c>
      <c r="O13" s="12">
        <f t="shared" ref="O13:R15" si="2">O3-O8</f>
        <v>1.8999999999999986</v>
      </c>
      <c r="P13" s="12">
        <f t="shared" si="2"/>
        <v>1.8999999999999986</v>
      </c>
      <c r="Q13" s="12">
        <f t="shared" si="2"/>
        <v>1.8999999999999986</v>
      </c>
      <c r="R13" s="18">
        <f t="shared" si="2"/>
        <v>-4.1999999999999993</v>
      </c>
    </row>
    <row r="14" spans="1:18" x14ac:dyDescent="0.3">
      <c r="A14" t="s">
        <v>17</v>
      </c>
      <c r="B14" s="12">
        <f t="shared" si="0"/>
        <v>4.5</v>
      </c>
      <c r="C14" s="12">
        <f t="shared" si="0"/>
        <v>6.1999999999999957</v>
      </c>
      <c r="D14" s="12">
        <f t="shared" si="0"/>
        <v>5.3000000000000043</v>
      </c>
      <c r="E14" s="18">
        <f t="shared" si="0"/>
        <v>1.08</v>
      </c>
      <c r="G14" t="s">
        <v>17</v>
      </c>
      <c r="H14" s="12">
        <f t="shared" si="1"/>
        <v>6.1000000000000014</v>
      </c>
      <c r="I14" s="12">
        <f t="shared" si="1"/>
        <v>7.1000000000000014</v>
      </c>
      <c r="J14" s="12">
        <f t="shared" si="1"/>
        <v>6.5999999999999979</v>
      </c>
      <c r="K14" s="18">
        <f t="shared" si="1"/>
        <v>1.1800000000000006</v>
      </c>
      <c r="L14" s="16">
        <f t="shared" si="1"/>
        <v>-27.7</v>
      </c>
      <c r="N14" t="s">
        <v>17</v>
      </c>
      <c r="O14" s="12">
        <f t="shared" si="2"/>
        <v>5.5</v>
      </c>
      <c r="P14" s="12">
        <f t="shared" si="2"/>
        <v>6.8000000000000043</v>
      </c>
      <c r="Q14" s="12">
        <f t="shared" si="2"/>
        <v>6.1000000000000014</v>
      </c>
      <c r="R14" s="18">
        <f t="shared" si="2"/>
        <v>-1.1400000000000006</v>
      </c>
    </row>
    <row r="15" spans="1:18" x14ac:dyDescent="0.3">
      <c r="A15" t="s">
        <v>18</v>
      </c>
      <c r="B15" s="12">
        <f t="shared" si="0"/>
        <v>5.6000000000000014</v>
      </c>
      <c r="C15" s="12">
        <f t="shared" si="0"/>
        <v>8.0000000000000036</v>
      </c>
      <c r="D15" s="12">
        <f t="shared" si="0"/>
        <v>6.8000000000000043</v>
      </c>
      <c r="E15" s="18">
        <f t="shared" si="0"/>
        <v>14.35</v>
      </c>
      <c r="G15" t="s">
        <v>18</v>
      </c>
      <c r="H15" s="12">
        <f t="shared" si="1"/>
        <v>7.3999999999999986</v>
      </c>
      <c r="I15" s="12">
        <f t="shared" si="1"/>
        <v>7.7000000000000028</v>
      </c>
      <c r="J15" s="12">
        <f t="shared" si="1"/>
        <v>7.5</v>
      </c>
      <c r="K15" s="18">
        <f t="shared" si="1"/>
        <v>-0.87999999999999989</v>
      </c>
      <c r="L15" s="16">
        <f t="shared" si="1"/>
        <v>-14.8</v>
      </c>
      <c r="N15" t="s">
        <v>18</v>
      </c>
      <c r="O15" s="12">
        <f t="shared" si="2"/>
        <v>6.1000000000000014</v>
      </c>
      <c r="P15" s="12">
        <f t="shared" si="2"/>
        <v>6.1000000000000014</v>
      </c>
      <c r="Q15" s="12">
        <f t="shared" si="2"/>
        <v>6.0999999999999943</v>
      </c>
      <c r="R15" s="18">
        <f t="shared" si="2"/>
        <v>-3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4"/>
      <c r="P17" s="14"/>
      <c r="Q17" s="14"/>
      <c r="R17" s="5"/>
    </row>
    <row r="18" spans="1:18" x14ac:dyDescent="0.3">
      <c r="A18" t="s">
        <v>16</v>
      </c>
      <c r="B18" s="5">
        <f t="shared" ref="B18:E20" si="3">B13/B8</f>
        <v>1.0050251256281551E-2</v>
      </c>
      <c r="C18" s="5">
        <f t="shared" si="3"/>
        <v>7.4433656957928945E-2</v>
      </c>
      <c r="D18" s="5">
        <f t="shared" si="3"/>
        <v>3.9660056657223962E-2</v>
      </c>
      <c r="E18" s="5">
        <f t="shared" si="3"/>
        <v>-0.32044975404075898</v>
      </c>
      <c r="G18" t="s">
        <v>16</v>
      </c>
      <c r="H18" s="5">
        <f t="shared" ref="H18:L20" si="4">H13/H8</f>
        <v>4.105571847507327E-2</v>
      </c>
      <c r="I18" s="5">
        <f t="shared" si="4"/>
        <v>0.10937499999999989</v>
      </c>
      <c r="J18" s="5">
        <f t="shared" si="4"/>
        <v>7.0234113712374632E-2</v>
      </c>
      <c r="K18" s="5">
        <f t="shared" si="4"/>
        <v>-0.58561643835616439</v>
      </c>
      <c r="L18" s="5">
        <f t="shared" si="4"/>
        <v>4.4871794871794941E-2</v>
      </c>
      <c r="N18" t="s">
        <v>16</v>
      </c>
      <c r="O18" s="5">
        <f t="shared" ref="O18:R20" si="5">O13/O8</f>
        <v>4.6454767726161333E-2</v>
      </c>
      <c r="P18" s="5">
        <f t="shared" si="5"/>
        <v>5.7750759878419412E-2</v>
      </c>
      <c r="Q18" s="5">
        <f t="shared" si="5"/>
        <v>5.1490514905149012E-2</v>
      </c>
      <c r="R18" s="5">
        <f t="shared" si="5"/>
        <v>-0.47457627118644063</v>
      </c>
    </row>
    <row r="19" spans="1:18" x14ac:dyDescent="0.3">
      <c r="A19" t="s">
        <v>17</v>
      </c>
      <c r="B19" s="5">
        <f t="shared" si="3"/>
        <v>0.11335012594458438</v>
      </c>
      <c r="C19" s="5">
        <f t="shared" si="3"/>
        <v>0.20598006644518257</v>
      </c>
      <c r="D19" s="5">
        <f t="shared" si="3"/>
        <v>0.15186246418338123</v>
      </c>
      <c r="E19" s="5">
        <f t="shared" si="3"/>
        <v>7.0129870129870139E-2</v>
      </c>
      <c r="G19" t="s">
        <v>17</v>
      </c>
      <c r="H19" s="5">
        <f t="shared" si="4"/>
        <v>0.18597560975609762</v>
      </c>
      <c r="I19" s="5">
        <f t="shared" si="4"/>
        <v>0.29957805907173002</v>
      </c>
      <c r="J19" s="5">
        <f t="shared" si="4"/>
        <v>0.23321554770318012</v>
      </c>
      <c r="K19" s="5">
        <f t="shared" si="4"/>
        <v>0.22056074766355152</v>
      </c>
      <c r="L19" s="5">
        <f t="shared" si="4"/>
        <v>-1</v>
      </c>
      <c r="N19" t="s">
        <v>17</v>
      </c>
      <c r="O19" s="5">
        <f t="shared" si="5"/>
        <v>0.13580246913580246</v>
      </c>
      <c r="P19" s="5">
        <f t="shared" si="5"/>
        <v>0.21052631578947384</v>
      </c>
      <c r="Q19" s="5">
        <f t="shared" si="5"/>
        <v>0.16758241758241763</v>
      </c>
      <c r="R19" s="5">
        <f t="shared" si="5"/>
        <v>-0.13603818615751795</v>
      </c>
    </row>
    <row r="20" spans="1:18" x14ac:dyDescent="0.3">
      <c r="A20" t="s">
        <v>18</v>
      </c>
      <c r="B20" s="5">
        <f t="shared" si="3"/>
        <v>0.13725490196078435</v>
      </c>
      <c r="C20" s="5">
        <f t="shared" si="3"/>
        <v>0.26058631921824116</v>
      </c>
      <c r="D20" s="5">
        <f t="shared" si="3"/>
        <v>0.18994413407821242</v>
      </c>
      <c r="E20" s="5">
        <f t="shared" si="3"/>
        <v>1.3627730294396962</v>
      </c>
      <c r="G20" t="s">
        <v>18</v>
      </c>
      <c r="H20" s="5">
        <f t="shared" si="4"/>
        <v>0.21022727272727268</v>
      </c>
      <c r="I20" s="5">
        <f t="shared" si="4"/>
        <v>0.30923694779116478</v>
      </c>
      <c r="J20" s="5">
        <f t="shared" si="4"/>
        <v>0.24916943521594684</v>
      </c>
      <c r="K20" s="5">
        <f t="shared" si="4"/>
        <v>-0.21307506053268763</v>
      </c>
      <c r="L20" s="5">
        <f>L15/L10</f>
        <v>-0.88095238095238093</v>
      </c>
      <c r="N20" t="s">
        <v>18</v>
      </c>
      <c r="O20" s="5">
        <f t="shared" si="5"/>
        <v>0.14769975786924944</v>
      </c>
      <c r="P20" s="5">
        <f t="shared" si="5"/>
        <v>0.19003115264797513</v>
      </c>
      <c r="Q20" s="5">
        <f t="shared" si="5"/>
        <v>0.16621253405994535</v>
      </c>
      <c r="R20" s="5">
        <f t="shared" si="5"/>
        <v>-0.46224961479198767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0.27066733067729076</v>
      </c>
      <c r="H21" s="13"/>
      <c r="I21" s="13"/>
      <c r="J21" s="13"/>
      <c r="K21" s="5">
        <f>(SUM(K3:K5)-SUM(K8:K10))/SUM(K8:K10)</f>
        <v>-0.20365535248041783</v>
      </c>
      <c r="L21" s="5">
        <f>(SUM(L3:L5)-SUM(L8:L10))/SUM(L8:L10)</f>
        <v>-0.69550748752079872</v>
      </c>
      <c r="O21" s="13"/>
      <c r="P21" s="13"/>
      <c r="Q21" s="13"/>
      <c r="R21" s="5">
        <f>(SUM(R3:R5)-SUM(R8:R10))/SUM(R8:R10)</f>
        <v>-0.35160202360876891</v>
      </c>
    </row>
    <row r="22" spans="1:18" x14ac:dyDescent="0.3">
      <c r="B22" s="5"/>
      <c r="C22" s="5"/>
      <c r="D22" s="5"/>
      <c r="E22" s="5"/>
      <c r="H22" s="5"/>
      <c r="I22" s="5"/>
      <c r="J22" s="5"/>
      <c r="K22" s="5"/>
      <c r="L22" s="5"/>
    </row>
    <row r="23" spans="1:18" x14ac:dyDescent="0.3">
      <c r="B23" s="5"/>
      <c r="C23" s="5"/>
      <c r="D23" s="5"/>
      <c r="E23" s="5"/>
      <c r="H23" s="5"/>
      <c r="I23" s="5"/>
      <c r="J23" s="5"/>
      <c r="K23" s="5"/>
      <c r="L23" s="5"/>
    </row>
    <row r="24" spans="1:18" x14ac:dyDescent="0.3">
      <c r="B24" s="5"/>
      <c r="C24" s="5"/>
      <c r="D24" s="5"/>
      <c r="E24" s="5"/>
      <c r="H24" s="5"/>
      <c r="I24" s="5"/>
      <c r="J24" s="5"/>
      <c r="K24" s="5"/>
      <c r="L24" s="5"/>
    </row>
    <row r="25" spans="1:18" x14ac:dyDescent="0.3">
      <c r="E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100-000000000000}">
  <dimension ref="A1:S22"/>
  <sheetViews>
    <sheetView workbookViewId="0">
      <selection activeCell="J30" sqref="J30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9" x14ac:dyDescent="0.3">
      <c r="A3" t="s">
        <v>31</v>
      </c>
      <c r="B3" s="11">
        <v>49.5</v>
      </c>
      <c r="C3" s="11">
        <v>38.1</v>
      </c>
      <c r="D3" s="11">
        <v>43.8</v>
      </c>
      <c r="E3" s="17">
        <v>10.47</v>
      </c>
      <c r="G3" t="s">
        <v>31</v>
      </c>
      <c r="H3" s="11">
        <v>47.3</v>
      </c>
      <c r="I3" s="11">
        <v>32.5</v>
      </c>
      <c r="J3" s="11">
        <v>39.9</v>
      </c>
      <c r="K3" s="17">
        <v>2.17</v>
      </c>
      <c r="L3" s="16">
        <v>0</v>
      </c>
      <c r="N3" t="s">
        <v>31</v>
      </c>
      <c r="O3" s="11">
        <v>50.2</v>
      </c>
      <c r="P3" s="11">
        <v>39.4</v>
      </c>
      <c r="Q3" s="11">
        <v>44.8</v>
      </c>
      <c r="R3" s="17">
        <v>3.34</v>
      </c>
      <c r="S3" s="16"/>
    </row>
    <row r="4" spans="1:19" x14ac:dyDescent="0.3">
      <c r="A4" t="s">
        <v>32</v>
      </c>
      <c r="B4" s="10"/>
      <c r="C4" s="10"/>
      <c r="D4" s="10"/>
      <c r="E4" s="16"/>
      <c r="G4" t="s">
        <v>32</v>
      </c>
      <c r="H4" s="11">
        <v>51.1</v>
      </c>
      <c r="I4" s="11">
        <v>38.6</v>
      </c>
      <c r="J4" s="11">
        <v>44.9</v>
      </c>
      <c r="K4" s="17">
        <v>5.16</v>
      </c>
      <c r="L4" s="16">
        <v>0</v>
      </c>
      <c r="N4" t="s">
        <v>32</v>
      </c>
      <c r="O4" s="11">
        <v>51.6</v>
      </c>
      <c r="P4" s="11">
        <v>42</v>
      </c>
      <c r="Q4" s="11">
        <v>46.8</v>
      </c>
      <c r="R4" s="17">
        <v>4.63</v>
      </c>
      <c r="S4" s="16"/>
    </row>
    <row r="5" spans="1:19" x14ac:dyDescent="0.3">
      <c r="A5" t="s">
        <v>33</v>
      </c>
      <c r="B5" s="10"/>
      <c r="C5" s="10"/>
      <c r="D5" s="10"/>
      <c r="E5" s="16"/>
      <c r="G5" t="s">
        <v>33</v>
      </c>
      <c r="H5" s="11">
        <v>60.3</v>
      </c>
      <c r="I5" s="11">
        <v>43.3</v>
      </c>
      <c r="J5" s="11">
        <v>51.8</v>
      </c>
      <c r="K5" s="17">
        <v>5.67</v>
      </c>
      <c r="L5" s="16">
        <v>0</v>
      </c>
      <c r="N5" t="s">
        <v>33</v>
      </c>
      <c r="O5" s="11">
        <v>57.1</v>
      </c>
      <c r="P5" s="11">
        <v>45.5</v>
      </c>
      <c r="Q5" s="11">
        <v>51.3</v>
      </c>
      <c r="R5" s="17">
        <v>7.22</v>
      </c>
      <c r="S5" s="16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  <c r="S6" s="16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  <c r="S7" s="16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  <c r="S8" s="16"/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  <c r="S9" s="16"/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  <c r="S10" s="16"/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  <c r="S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  <c r="S12" s="16"/>
    </row>
    <row r="13" spans="1:19" x14ac:dyDescent="0.3">
      <c r="A13" t="s">
        <v>31</v>
      </c>
      <c r="B13" s="12">
        <f t="shared" ref="B13:E15" si="0">B3-B8</f>
        <v>5.7999999999999972</v>
      </c>
      <c r="C13" s="12">
        <f t="shared" si="0"/>
        <v>6.2000000000000028</v>
      </c>
      <c r="D13" s="12">
        <f t="shared" si="0"/>
        <v>6</v>
      </c>
      <c r="E13" s="18">
        <f t="shared" si="0"/>
        <v>-0.41999999999999993</v>
      </c>
      <c r="G13" t="s">
        <v>31</v>
      </c>
      <c r="H13" s="12">
        <f t="shared" ref="H13:L15" si="1">H3-H8</f>
        <v>7.6999999999999957</v>
      </c>
      <c r="I13" s="12">
        <f t="shared" si="1"/>
        <v>4.6000000000000014</v>
      </c>
      <c r="J13" s="12">
        <f t="shared" si="1"/>
        <v>6.1000000000000014</v>
      </c>
      <c r="K13" s="18">
        <f t="shared" si="1"/>
        <v>-1.6099999999999999</v>
      </c>
      <c r="L13" s="16">
        <f t="shared" si="1"/>
        <v>-11.6</v>
      </c>
      <c r="N13" t="s">
        <v>31</v>
      </c>
      <c r="O13" s="12">
        <f t="shared" ref="O13:R15" si="2">O3-O8</f>
        <v>7.1000000000000014</v>
      </c>
      <c r="P13" s="12">
        <f t="shared" si="2"/>
        <v>6.5</v>
      </c>
      <c r="Q13" s="12">
        <f t="shared" si="2"/>
        <v>6.8999999999999986</v>
      </c>
      <c r="R13" s="18">
        <f t="shared" si="2"/>
        <v>-2.8100000000000005</v>
      </c>
      <c r="S13" s="16"/>
    </row>
    <row r="14" spans="1:19" x14ac:dyDescent="0.3">
      <c r="A14" t="s">
        <v>32</v>
      </c>
      <c r="B14" s="12">
        <f t="shared" si="0"/>
        <v>-49.4</v>
      </c>
      <c r="C14" s="12">
        <f t="shared" si="0"/>
        <v>-35.5</v>
      </c>
      <c r="D14" s="12">
        <f t="shared" si="0"/>
        <v>-42.5</v>
      </c>
      <c r="E14" s="18">
        <f t="shared" si="0"/>
        <v>-9.3800000000000008</v>
      </c>
      <c r="G14" t="s">
        <v>32</v>
      </c>
      <c r="H14" s="12">
        <f t="shared" si="1"/>
        <v>2.7000000000000028</v>
      </c>
      <c r="I14" s="12">
        <f t="shared" si="1"/>
        <v>5.3000000000000043</v>
      </c>
      <c r="J14" s="12">
        <f t="shared" si="1"/>
        <v>4.1000000000000014</v>
      </c>
      <c r="K14" s="18">
        <f t="shared" si="1"/>
        <v>2.2200000000000002</v>
      </c>
      <c r="L14" s="16">
        <f t="shared" si="1"/>
        <v>-1.1000000000000001</v>
      </c>
      <c r="N14" t="s">
        <v>32</v>
      </c>
      <c r="O14" s="12">
        <f t="shared" si="2"/>
        <v>3.3999999999999986</v>
      </c>
      <c r="P14" s="12">
        <f t="shared" si="2"/>
        <v>5.2000000000000028</v>
      </c>
      <c r="Q14" s="12">
        <f t="shared" si="2"/>
        <v>4.2999999999999972</v>
      </c>
      <c r="R14" s="18">
        <f t="shared" si="2"/>
        <v>0.28000000000000025</v>
      </c>
      <c r="S14" s="16"/>
    </row>
    <row r="15" spans="1:19" x14ac:dyDescent="0.3">
      <c r="A15" t="s">
        <v>33</v>
      </c>
      <c r="B15" s="12">
        <f t="shared" si="0"/>
        <v>-55.9</v>
      </c>
      <c r="C15" s="12">
        <f t="shared" si="0"/>
        <v>-41.4</v>
      </c>
      <c r="D15" s="12">
        <f t="shared" si="0"/>
        <v>-48.6</v>
      </c>
      <c r="E15" s="18">
        <f t="shared" si="0"/>
        <v>-8.1999999999999993</v>
      </c>
      <c r="G15" t="s">
        <v>33</v>
      </c>
      <c r="H15" s="12">
        <f t="shared" si="1"/>
        <v>3.6999999999999957</v>
      </c>
      <c r="I15" s="12">
        <f t="shared" si="1"/>
        <v>2.6999999999999957</v>
      </c>
      <c r="J15" s="12">
        <f t="shared" si="1"/>
        <v>3.1999999999999957</v>
      </c>
      <c r="K15" s="18">
        <f t="shared" si="1"/>
        <v>2.27</v>
      </c>
      <c r="L15" s="16">
        <f t="shared" si="1"/>
        <v>0</v>
      </c>
      <c r="N15" t="s">
        <v>33</v>
      </c>
      <c r="O15" s="12">
        <f t="shared" si="2"/>
        <v>4</v>
      </c>
      <c r="P15" s="12">
        <f t="shared" si="2"/>
        <v>3.1000000000000014</v>
      </c>
      <c r="Q15" s="12">
        <f t="shared" si="2"/>
        <v>3.5</v>
      </c>
      <c r="R15" s="18">
        <f t="shared" si="2"/>
        <v>2.9899999999999993</v>
      </c>
      <c r="S15" s="16"/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9" x14ac:dyDescent="0.3">
      <c r="A18" t="s">
        <v>31</v>
      </c>
      <c r="B18" s="5">
        <f t="shared" ref="B18:E20" si="3">B13/B8</f>
        <v>0.13272311212814639</v>
      </c>
      <c r="C18" s="5">
        <f t="shared" si="3"/>
        <v>0.19435736677115997</v>
      </c>
      <c r="D18" s="5">
        <f t="shared" si="3"/>
        <v>0.15873015873015875</v>
      </c>
      <c r="E18" s="5">
        <f t="shared" si="3"/>
        <v>-3.8567493112947653E-2</v>
      </c>
      <c r="G18" t="s">
        <v>31</v>
      </c>
      <c r="H18" s="5">
        <f t="shared" ref="H18:L20" si="4">H13/H8</f>
        <v>0.19444444444444434</v>
      </c>
      <c r="I18" s="5">
        <f t="shared" si="4"/>
        <v>0.16487455197132622</v>
      </c>
      <c r="J18" s="5">
        <f t="shared" si="4"/>
        <v>0.18047337278106515</v>
      </c>
      <c r="K18" s="5">
        <f t="shared" si="4"/>
        <v>-0.42592592592592593</v>
      </c>
      <c r="L18" s="5">
        <f t="shared" si="4"/>
        <v>-1</v>
      </c>
      <c r="N18" t="s">
        <v>31</v>
      </c>
      <c r="O18" s="5">
        <f t="shared" ref="O18:R20" si="5">O13/O8</f>
        <v>0.16473317865429238</v>
      </c>
      <c r="P18" s="5">
        <f t="shared" si="5"/>
        <v>0.19756838905775076</v>
      </c>
      <c r="Q18" s="5">
        <f t="shared" si="5"/>
        <v>0.18205804749340365</v>
      </c>
      <c r="R18" s="5">
        <f t="shared" si="5"/>
        <v>-0.45691056910569111</v>
      </c>
      <c r="S18" s="5"/>
    </row>
    <row r="19" spans="1:19" x14ac:dyDescent="0.3">
      <c r="A19" t="s">
        <v>32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32</v>
      </c>
      <c r="H19" s="5">
        <f t="shared" si="4"/>
        <v>5.5785123966942206E-2</v>
      </c>
      <c r="I19" s="5">
        <f t="shared" si="4"/>
        <v>0.15915915915915929</v>
      </c>
      <c r="J19" s="5">
        <f t="shared" si="4"/>
        <v>0.10049019607843142</v>
      </c>
      <c r="K19" s="5">
        <f t="shared" si="4"/>
        <v>0.75510204081632659</v>
      </c>
      <c r="L19" s="5">
        <f t="shared" si="4"/>
        <v>-1</v>
      </c>
      <c r="N19" t="s">
        <v>32</v>
      </c>
      <c r="O19" s="5">
        <f t="shared" si="5"/>
        <v>7.0539419087136901E-2</v>
      </c>
      <c r="P19" s="5">
        <f t="shared" si="5"/>
        <v>0.14130434782608706</v>
      </c>
      <c r="Q19" s="5">
        <f t="shared" si="5"/>
        <v>0.10117647058823523</v>
      </c>
      <c r="R19" s="5">
        <f t="shared" si="5"/>
        <v>6.4367816091954091E-2</v>
      </c>
      <c r="S19" s="5"/>
    </row>
    <row r="20" spans="1:19" x14ac:dyDescent="0.3">
      <c r="A20" t="s">
        <v>33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33</v>
      </c>
      <c r="H20" s="5">
        <f t="shared" si="4"/>
        <v>6.5371024734982255E-2</v>
      </c>
      <c r="I20" s="5">
        <f t="shared" si="4"/>
        <v>6.6502463054187083E-2</v>
      </c>
      <c r="J20" s="5">
        <f t="shared" si="4"/>
        <v>6.5843621399176863E-2</v>
      </c>
      <c r="K20" s="5">
        <f t="shared" si="4"/>
        <v>0.66764705882352948</v>
      </c>
      <c r="L20" s="5"/>
      <c r="N20" t="s">
        <v>33</v>
      </c>
      <c r="O20" s="5">
        <f t="shared" si="5"/>
        <v>7.5329566854990579E-2</v>
      </c>
      <c r="P20" s="5">
        <f t="shared" si="5"/>
        <v>7.3113207547169851E-2</v>
      </c>
      <c r="Q20" s="5">
        <f t="shared" si="5"/>
        <v>7.3221757322175743E-2</v>
      </c>
      <c r="R20" s="5">
        <f t="shared" si="5"/>
        <v>0.70685579196217474</v>
      </c>
      <c r="S20" s="5"/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-0.63224446786090616</v>
      </c>
      <c r="H21" s="13"/>
      <c r="I21" s="13"/>
      <c r="J21" s="13"/>
      <c r="K21" s="5">
        <f>(SUM(K3:K5)-SUM(K8:K10))/SUM(K8:K10)</f>
        <v>0.28458498023715423</v>
      </c>
      <c r="L21" s="5">
        <f>(SUM(L3:L5)-SUM(L8:L10))/SUM(L8:L10)</f>
        <v>-1</v>
      </c>
      <c r="O21" s="13"/>
      <c r="P21" s="13"/>
      <c r="Q21" s="13"/>
      <c r="R21" s="5">
        <f>(SUM(R3:R5)-SUM(R8:R10))/SUM(R8:R10)</f>
        <v>3.1228784792939515E-2</v>
      </c>
      <c r="S21" s="5"/>
    </row>
    <row r="22" spans="1:19" x14ac:dyDescent="0.3">
      <c r="B22" s="13"/>
      <c r="C22" s="13"/>
      <c r="D22" s="13"/>
      <c r="E22" s="5"/>
      <c r="H22" s="13"/>
      <c r="I22" s="13"/>
      <c r="J22" s="13"/>
      <c r="K22" s="5"/>
      <c r="L22" s="5"/>
      <c r="O22" s="13"/>
      <c r="P22" s="13"/>
      <c r="Q22" s="13"/>
      <c r="R22" s="5"/>
      <c r="S22" s="5"/>
    </row>
  </sheetData>
  <pageMargins left="0.7" right="0.7" top="0.75" bottom="0.75" header="0.3" footer="0.3"/>
  <pageSetup orientation="portrait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99AB-7A3C-4353-8F56-EF655D3D0ED7}">
  <dimension ref="A1:R21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36</v>
      </c>
      <c r="B3" s="10"/>
      <c r="C3" s="10"/>
      <c r="D3" s="10"/>
      <c r="E3" s="16"/>
      <c r="G3" t="s">
        <v>36</v>
      </c>
      <c r="H3" s="11">
        <v>64.3</v>
      </c>
      <c r="I3" s="11">
        <v>48.7</v>
      </c>
      <c r="J3" s="11">
        <v>56.5</v>
      </c>
      <c r="K3" s="17">
        <v>3.48</v>
      </c>
      <c r="L3" s="16">
        <v>0</v>
      </c>
      <c r="N3" t="s">
        <v>36</v>
      </c>
      <c r="O3">
        <v>59.9</v>
      </c>
      <c r="P3">
        <v>50.5</v>
      </c>
      <c r="Q3">
        <v>55.2</v>
      </c>
      <c r="R3">
        <v>3.11</v>
      </c>
    </row>
    <row r="4" spans="1:18" x14ac:dyDescent="0.3">
      <c r="A4" t="s">
        <v>37</v>
      </c>
      <c r="B4" s="10"/>
      <c r="C4" s="10"/>
      <c r="D4" s="10"/>
      <c r="E4" s="16"/>
      <c r="G4" t="s">
        <v>37</v>
      </c>
      <c r="H4" s="11">
        <v>65.7</v>
      </c>
      <c r="I4" s="11">
        <v>53.7</v>
      </c>
      <c r="J4" s="11">
        <v>59.7</v>
      </c>
      <c r="K4" s="17">
        <v>4.28</v>
      </c>
      <c r="L4" s="16">
        <v>0</v>
      </c>
      <c r="N4" t="s">
        <v>37</v>
      </c>
      <c r="O4">
        <v>63.3</v>
      </c>
      <c r="P4">
        <v>55.9</v>
      </c>
      <c r="Q4">
        <v>59.6</v>
      </c>
      <c r="R4">
        <v>4.43</v>
      </c>
    </row>
    <row r="5" spans="1:18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8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N6" t="s">
        <v>34</v>
      </c>
    </row>
    <row r="7" spans="1:18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/>
      <c r="N7" t="s">
        <v>36</v>
      </c>
      <c r="O7">
        <v>57.8</v>
      </c>
      <c r="P7">
        <v>47.8</v>
      </c>
      <c r="Q7">
        <v>52.8</v>
      </c>
      <c r="R7">
        <v>2.89</v>
      </c>
    </row>
    <row r="8" spans="1:18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/>
      <c r="N8" t="s">
        <v>37</v>
      </c>
      <c r="O8">
        <v>60.4</v>
      </c>
      <c r="P8">
        <v>51.9</v>
      </c>
      <c r="Q8">
        <v>56.2</v>
      </c>
      <c r="R8">
        <v>4.12</v>
      </c>
    </row>
    <row r="9" spans="1:18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8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N10" t="s">
        <v>12</v>
      </c>
    </row>
    <row r="11" spans="1:18" x14ac:dyDescent="0.3">
      <c r="A11" t="s">
        <v>36</v>
      </c>
      <c r="B11" s="12">
        <f t="shared" ref="B11:E12" si="0">B3-B7</f>
        <v>-60.8</v>
      </c>
      <c r="C11" s="12">
        <f t="shared" si="0"/>
        <v>-47.3</v>
      </c>
      <c r="D11" s="12">
        <f t="shared" si="0"/>
        <v>-54.1</v>
      </c>
      <c r="E11" s="18">
        <f t="shared" si="0"/>
        <v>-6.6</v>
      </c>
      <c r="G11" t="s">
        <v>36</v>
      </c>
      <c r="H11" s="12">
        <f t="shared" ref="H11:K12" si="1">H3-H7</f>
        <v>2.0999999999999943</v>
      </c>
      <c r="I11" s="12">
        <f t="shared" si="1"/>
        <v>1.8000000000000043</v>
      </c>
      <c r="J11" s="12">
        <f t="shared" si="1"/>
        <v>1.8999999999999986</v>
      </c>
      <c r="K11" s="18">
        <f t="shared" si="1"/>
        <v>0.23999999999999977</v>
      </c>
      <c r="L11" s="16"/>
      <c r="N11" t="s">
        <v>36</v>
      </c>
      <c r="O11" s="12">
        <f t="shared" ref="O11:R12" si="2">O3-O7</f>
        <v>2.1000000000000014</v>
      </c>
      <c r="P11" s="12">
        <f t="shared" si="2"/>
        <v>2.7000000000000028</v>
      </c>
      <c r="Q11" s="12">
        <f t="shared" si="2"/>
        <v>2.4000000000000057</v>
      </c>
      <c r="R11" s="18">
        <f t="shared" si="2"/>
        <v>0.21999999999999975</v>
      </c>
    </row>
    <row r="12" spans="1:18" x14ac:dyDescent="0.3">
      <c r="A12" t="s">
        <v>37</v>
      </c>
      <c r="B12" s="12">
        <f t="shared" si="0"/>
        <v>-63.9</v>
      </c>
      <c r="C12" s="12">
        <f t="shared" si="0"/>
        <v>-51.4</v>
      </c>
      <c r="D12" s="12">
        <f t="shared" si="0"/>
        <v>-57.7</v>
      </c>
      <c r="E12" s="18">
        <f t="shared" si="0"/>
        <v>-6.57</v>
      </c>
      <c r="G12" t="s">
        <v>37</v>
      </c>
      <c r="H12" s="12">
        <f t="shared" si="1"/>
        <v>1.8000000000000043</v>
      </c>
      <c r="I12" s="12">
        <f t="shared" si="1"/>
        <v>3.8000000000000043</v>
      </c>
      <c r="J12" s="12">
        <f t="shared" si="1"/>
        <v>2.8000000000000043</v>
      </c>
      <c r="K12" s="18">
        <f t="shared" si="1"/>
        <v>-0.3199999999999994</v>
      </c>
      <c r="L12" s="16"/>
      <c r="N12" t="s">
        <v>37</v>
      </c>
      <c r="O12" s="12">
        <f t="shared" si="2"/>
        <v>2.8999999999999986</v>
      </c>
      <c r="P12" s="12">
        <f t="shared" si="2"/>
        <v>4</v>
      </c>
      <c r="Q12" s="12">
        <f t="shared" si="2"/>
        <v>3.3999999999999986</v>
      </c>
      <c r="R12" s="18">
        <f t="shared" si="2"/>
        <v>0.30999999999999961</v>
      </c>
    </row>
    <row r="13" spans="1:18" x14ac:dyDescent="0.3">
      <c r="B13" s="13"/>
      <c r="C13" s="13"/>
      <c r="D13" s="13"/>
      <c r="E13" s="5"/>
      <c r="H13" s="13"/>
      <c r="I13" s="13"/>
      <c r="J13" s="13"/>
      <c r="K13" s="5"/>
      <c r="L13" s="5"/>
      <c r="O13" s="13"/>
      <c r="P13" s="13"/>
      <c r="Q13" s="13"/>
      <c r="R13" s="5"/>
    </row>
    <row r="14" spans="1:18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N14" t="s">
        <v>14</v>
      </c>
      <c r="O14" s="13"/>
      <c r="P14" s="13"/>
      <c r="Q14" s="13"/>
    </row>
    <row r="15" spans="1:18" x14ac:dyDescent="0.3">
      <c r="A15" t="s">
        <v>36</v>
      </c>
      <c r="B15" s="5">
        <f t="shared" ref="B15:E16" si="3">B11/B7</f>
        <v>-1</v>
      </c>
      <c r="C15" s="5">
        <f t="shared" si="3"/>
        <v>-1</v>
      </c>
      <c r="D15" s="5">
        <f t="shared" si="3"/>
        <v>-1</v>
      </c>
      <c r="E15" s="5">
        <f t="shared" si="3"/>
        <v>-1</v>
      </c>
      <c r="G15" t="s">
        <v>36</v>
      </c>
      <c r="H15" s="5">
        <f t="shared" ref="H15:K16" si="4">H11/H7</f>
        <v>3.376205787781341E-2</v>
      </c>
      <c r="I15" s="5">
        <f t="shared" si="4"/>
        <v>3.8379530916844443E-2</v>
      </c>
      <c r="J15" s="5">
        <f t="shared" si="4"/>
        <v>3.4798534798534772E-2</v>
      </c>
      <c r="K15" s="5">
        <f t="shared" si="4"/>
        <v>7.4074074074074001E-2</v>
      </c>
      <c r="L15" s="5"/>
      <c r="N15" t="s">
        <v>36</v>
      </c>
      <c r="O15" s="5">
        <f t="shared" ref="O15:R16" si="5">O11/O7</f>
        <v>3.6332179930795877E-2</v>
      </c>
      <c r="P15" s="5">
        <f t="shared" si="5"/>
        <v>5.6485355648535629E-2</v>
      </c>
      <c r="Q15" s="5">
        <f t="shared" si="5"/>
        <v>4.5454545454545567E-2</v>
      </c>
      <c r="R15" s="5">
        <f t="shared" si="5"/>
        <v>7.612456747404836E-2</v>
      </c>
    </row>
    <row r="16" spans="1:18" x14ac:dyDescent="0.3">
      <c r="A16" t="s">
        <v>37</v>
      </c>
      <c r="B16" s="5">
        <f t="shared" si="3"/>
        <v>-1</v>
      </c>
      <c r="C16" s="5">
        <f t="shared" si="3"/>
        <v>-1</v>
      </c>
      <c r="D16" s="5">
        <f t="shared" si="3"/>
        <v>-1</v>
      </c>
      <c r="E16" s="5">
        <f t="shared" si="3"/>
        <v>-1</v>
      </c>
      <c r="G16" t="s">
        <v>37</v>
      </c>
      <c r="H16" s="5">
        <f t="shared" si="4"/>
        <v>2.8169014084507109E-2</v>
      </c>
      <c r="I16" s="5">
        <f t="shared" si="4"/>
        <v>7.6152304609218527E-2</v>
      </c>
      <c r="J16" s="5">
        <f t="shared" si="4"/>
        <v>4.9209138840070374E-2</v>
      </c>
      <c r="K16" s="5">
        <f t="shared" si="4"/>
        <v>-6.9565217391304224E-2</v>
      </c>
      <c r="L16" s="5"/>
      <c r="N16" t="s">
        <v>37</v>
      </c>
      <c r="O16" s="5">
        <f t="shared" si="5"/>
        <v>4.8013245033112557E-2</v>
      </c>
      <c r="P16" s="5">
        <f t="shared" si="5"/>
        <v>7.7071290944123322E-2</v>
      </c>
      <c r="Q16" s="5">
        <f t="shared" si="5"/>
        <v>6.0498220640569367E-2</v>
      </c>
      <c r="R16" s="5">
        <f t="shared" si="5"/>
        <v>7.5242718446601839E-2</v>
      </c>
    </row>
    <row r="17" spans="1:18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-1.0204081632653071E-2</v>
      </c>
      <c r="L17" s="5"/>
      <c r="O17" s="13"/>
      <c r="P17" s="13"/>
      <c r="Q17" s="13"/>
      <c r="R17" s="5">
        <f>(SUM(R3:R4)-SUM(R7:R8))/SUM(R7:R8)</f>
        <v>7.5606276747503476E-2</v>
      </c>
    </row>
    <row r="19" spans="1:18" x14ac:dyDescent="0.3">
      <c r="A19" t="s">
        <v>55</v>
      </c>
      <c r="B19" s="10"/>
    </row>
    <row r="20" spans="1:18" x14ac:dyDescent="0.3">
      <c r="A20" t="s">
        <v>36</v>
      </c>
      <c r="B20" s="10"/>
      <c r="E20">
        <v>14.32</v>
      </c>
      <c r="H20" s="11"/>
      <c r="K20" s="30">
        <v>7.48</v>
      </c>
      <c r="R20">
        <v>8.1199999999999992</v>
      </c>
    </row>
    <row r="21" spans="1:18" x14ac:dyDescent="0.3">
      <c r="A21" t="s">
        <v>37</v>
      </c>
      <c r="E21">
        <v>28.36</v>
      </c>
      <c r="H21" s="11"/>
      <c r="K21">
        <v>10.36</v>
      </c>
      <c r="R21">
        <v>12.27</v>
      </c>
    </row>
  </sheetData>
  <pageMargins left="0.7" right="0.7" top="0.75" bottom="0.75" header="0.3" footer="0.3"/>
  <pageSetup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58F6-58E1-4A14-B344-6C7E0FF3C245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6</v>
      </c>
      <c r="B3" s="2"/>
      <c r="C3" s="2"/>
      <c r="D3" s="2"/>
      <c r="E3" s="2"/>
      <c r="G3" t="s">
        <v>6</v>
      </c>
      <c r="H3" s="4">
        <v>64.900000000000006</v>
      </c>
      <c r="I3" s="4">
        <v>52.2</v>
      </c>
      <c r="J3" s="4">
        <v>58.5</v>
      </c>
      <c r="K3" s="4">
        <v>5.97</v>
      </c>
      <c r="L3" s="4">
        <v>0</v>
      </c>
      <c r="N3" t="s">
        <v>6</v>
      </c>
      <c r="O3" s="4">
        <v>62.9</v>
      </c>
      <c r="P3" s="4">
        <v>55</v>
      </c>
      <c r="Q3" s="4">
        <v>58.9</v>
      </c>
      <c r="R3" s="4">
        <v>7.29</v>
      </c>
    </row>
    <row r="4" spans="1:18" x14ac:dyDescent="0.3">
      <c r="A4" t="s">
        <v>7</v>
      </c>
      <c r="B4" s="2"/>
      <c r="C4" s="2"/>
      <c r="D4" s="2"/>
      <c r="E4" s="2"/>
      <c r="G4" t="s">
        <v>7</v>
      </c>
      <c r="H4" s="4">
        <v>57.5</v>
      </c>
      <c r="I4" s="4">
        <v>44.9</v>
      </c>
      <c r="J4" s="4">
        <v>51.2</v>
      </c>
      <c r="K4" s="4">
        <v>11.64</v>
      </c>
      <c r="L4" s="4">
        <v>0</v>
      </c>
      <c r="N4" t="s">
        <v>7</v>
      </c>
      <c r="O4" s="4">
        <v>59.7</v>
      </c>
      <c r="P4" s="4">
        <v>49.8</v>
      </c>
      <c r="Q4" s="4">
        <v>54.8</v>
      </c>
      <c r="R4" s="4">
        <v>13.42</v>
      </c>
    </row>
    <row r="5" spans="1:18" x14ac:dyDescent="0.3">
      <c r="A5" t="s">
        <v>8</v>
      </c>
      <c r="B5" s="2"/>
      <c r="C5" s="2"/>
      <c r="D5" s="2"/>
      <c r="E5" s="2"/>
      <c r="G5" t="s">
        <v>8</v>
      </c>
      <c r="H5" s="4">
        <v>48.3</v>
      </c>
      <c r="I5" s="4">
        <v>32.200000000000003</v>
      </c>
      <c r="J5" s="4">
        <v>40.200000000000003</v>
      </c>
      <c r="K5" s="4">
        <v>2.59</v>
      </c>
      <c r="L5" s="4">
        <v>5.7</v>
      </c>
      <c r="N5" t="s">
        <v>8</v>
      </c>
      <c r="O5" s="4">
        <v>53.3</v>
      </c>
      <c r="P5" s="4">
        <v>41.8</v>
      </c>
      <c r="Q5" s="4">
        <v>47.5</v>
      </c>
      <c r="R5" s="4">
        <v>4.78</v>
      </c>
    </row>
    <row r="6" spans="1:18" x14ac:dyDescent="0.3">
      <c r="A6" t="s">
        <v>9</v>
      </c>
      <c r="B6" s="4"/>
      <c r="C6" s="4"/>
      <c r="D6" s="4"/>
      <c r="E6" s="4"/>
      <c r="G6" t="s">
        <v>9</v>
      </c>
      <c r="H6" s="4">
        <v>41.8</v>
      </c>
      <c r="I6" s="4">
        <v>32.200000000000003</v>
      </c>
      <c r="J6" s="4">
        <v>37</v>
      </c>
      <c r="K6" s="4">
        <v>6.55</v>
      </c>
      <c r="L6" s="4">
        <v>2.7</v>
      </c>
      <c r="N6" t="s">
        <v>9</v>
      </c>
      <c r="O6" s="4">
        <v>47.8</v>
      </c>
      <c r="P6" s="4">
        <v>39</v>
      </c>
      <c r="Q6" s="4">
        <v>43.4</v>
      </c>
      <c r="R6" s="4">
        <v>8.07</v>
      </c>
    </row>
    <row r="7" spans="1:18" x14ac:dyDescent="0.3">
      <c r="B7" s="4"/>
      <c r="C7" s="4"/>
      <c r="D7" s="4"/>
      <c r="E7" s="4"/>
      <c r="H7" s="3"/>
      <c r="I7" s="3"/>
      <c r="J7" s="3"/>
      <c r="K7" s="3"/>
      <c r="L7" s="3"/>
      <c r="O7" s="3"/>
      <c r="P7" s="3"/>
      <c r="Q7" s="3"/>
      <c r="R7" s="3"/>
    </row>
    <row r="8" spans="1:18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N8" t="s">
        <v>11</v>
      </c>
      <c r="O8" s="3"/>
      <c r="P8" s="3"/>
      <c r="Q8" s="3"/>
      <c r="R8" s="3"/>
    </row>
    <row r="9" spans="1:18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N9" t="s">
        <v>6</v>
      </c>
      <c r="O9" s="4">
        <v>61.9</v>
      </c>
      <c r="P9" s="4">
        <v>52.5</v>
      </c>
      <c r="Q9" s="4">
        <v>57.2</v>
      </c>
      <c r="R9" s="4">
        <v>6.87</v>
      </c>
    </row>
    <row r="10" spans="1:18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N10" t="s">
        <v>7</v>
      </c>
      <c r="O10" s="4">
        <v>57.8</v>
      </c>
      <c r="P10" s="4">
        <v>48.2</v>
      </c>
      <c r="Q10" s="4">
        <v>52.9</v>
      </c>
      <c r="R10" s="4">
        <v>11.75</v>
      </c>
    </row>
    <row r="11" spans="1:18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N11" t="s">
        <v>8</v>
      </c>
      <c r="O11" s="4">
        <v>50.5</v>
      </c>
      <c r="P11" s="4">
        <v>41.6</v>
      </c>
      <c r="Q11" s="4">
        <v>46.1</v>
      </c>
      <c r="R11" s="4">
        <v>12.95</v>
      </c>
    </row>
    <row r="12" spans="1:18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N12" t="s">
        <v>9</v>
      </c>
      <c r="O12" s="4">
        <v>43.7</v>
      </c>
      <c r="P12" s="4">
        <v>35.200000000000003</v>
      </c>
      <c r="Q12" s="4">
        <v>39.5</v>
      </c>
      <c r="R12" s="4">
        <v>9.7799999999999994</v>
      </c>
    </row>
    <row r="13" spans="1:18" x14ac:dyDescent="0.3">
      <c r="B13" s="4"/>
      <c r="C13" s="4"/>
      <c r="D13" s="4"/>
      <c r="E13" s="4"/>
    </row>
    <row r="14" spans="1:18" x14ac:dyDescent="0.3">
      <c r="A14" t="s">
        <v>12</v>
      </c>
      <c r="B14" s="1"/>
      <c r="C14" s="1"/>
      <c r="D14" s="1"/>
      <c r="E14" s="1"/>
      <c r="G14" t="s">
        <v>12</v>
      </c>
      <c r="N14" t="s">
        <v>12</v>
      </c>
    </row>
    <row r="15" spans="1:18" x14ac:dyDescent="0.3">
      <c r="A15" t="s">
        <v>6</v>
      </c>
      <c r="B15" s="1">
        <f t="shared" ref="B15:E18" si="0">B3-B9</f>
        <v>-64.2</v>
      </c>
      <c r="C15" s="1">
        <f t="shared" si="0"/>
        <v>-51.8</v>
      </c>
      <c r="D15" s="1">
        <f t="shared" si="0"/>
        <v>-57.9</v>
      </c>
      <c r="E15" s="1">
        <f t="shared" si="0"/>
        <v>-9.81</v>
      </c>
      <c r="G15" t="s">
        <v>6</v>
      </c>
      <c r="H15" s="1">
        <f t="shared" ref="H15:L18" si="1">H3-H9</f>
        <v>2.2000000000000028</v>
      </c>
      <c r="I15" s="1">
        <f t="shared" si="1"/>
        <v>3.3000000000000043</v>
      </c>
      <c r="J15" s="1">
        <f t="shared" si="1"/>
        <v>2.6000000000000014</v>
      </c>
      <c r="K15" s="1">
        <f t="shared" si="1"/>
        <v>0.23999999999999932</v>
      </c>
      <c r="L15" s="1"/>
      <c r="N15" t="s">
        <v>6</v>
      </c>
      <c r="O15" s="1">
        <f t="shared" ref="O15:R18" si="2">O3-O9</f>
        <v>1</v>
      </c>
      <c r="P15" s="1">
        <f t="shared" si="2"/>
        <v>2.5</v>
      </c>
      <c r="Q15" s="1">
        <f t="shared" si="2"/>
        <v>1.6999999999999957</v>
      </c>
      <c r="R15" s="1">
        <f t="shared" si="2"/>
        <v>0.41999999999999993</v>
      </c>
    </row>
    <row r="16" spans="1:18" x14ac:dyDescent="0.3">
      <c r="A16" t="s">
        <v>7</v>
      </c>
      <c r="B16" s="1">
        <f t="shared" si="0"/>
        <v>-58.5</v>
      </c>
      <c r="C16" s="1">
        <f t="shared" si="0"/>
        <v>-46.5</v>
      </c>
      <c r="D16" s="1">
        <f t="shared" si="0"/>
        <v>-52.5</v>
      </c>
      <c r="E16" s="1">
        <f t="shared" si="0"/>
        <v>-13.79</v>
      </c>
      <c r="G16" t="s">
        <v>7</v>
      </c>
      <c r="H16" s="1">
        <f t="shared" si="1"/>
        <v>1.7999999999999972</v>
      </c>
      <c r="I16" s="1">
        <f t="shared" si="1"/>
        <v>0.5</v>
      </c>
      <c r="J16" s="1">
        <f t="shared" si="1"/>
        <v>1.3000000000000043</v>
      </c>
      <c r="K16" s="1">
        <f t="shared" si="1"/>
        <v>3</v>
      </c>
      <c r="L16" s="1"/>
      <c r="N16" t="s">
        <v>7</v>
      </c>
      <c r="O16" s="1">
        <f t="shared" si="2"/>
        <v>1.9000000000000057</v>
      </c>
      <c r="P16" s="1">
        <f t="shared" si="2"/>
        <v>1.5999999999999943</v>
      </c>
      <c r="Q16" s="1">
        <f t="shared" si="2"/>
        <v>1.8999999999999986</v>
      </c>
      <c r="R16" s="43">
        <f t="shared" si="2"/>
        <v>1.67</v>
      </c>
    </row>
    <row r="17" spans="1:19" x14ac:dyDescent="0.3">
      <c r="A17" t="s">
        <v>8</v>
      </c>
      <c r="B17" s="1">
        <f t="shared" si="0"/>
        <v>-50.7</v>
      </c>
      <c r="C17" s="1">
        <f t="shared" si="0"/>
        <v>-39.9</v>
      </c>
      <c r="D17" s="1">
        <f t="shared" si="0"/>
        <v>-45.3</v>
      </c>
      <c r="E17" s="1">
        <f t="shared" si="0"/>
        <v>-19.22</v>
      </c>
      <c r="G17" t="s">
        <v>8</v>
      </c>
      <c r="H17" s="1">
        <f t="shared" si="1"/>
        <v>1.3999999999999986</v>
      </c>
      <c r="I17" s="1">
        <f t="shared" si="1"/>
        <v>-5.5999999999999943</v>
      </c>
      <c r="J17" s="1">
        <f t="shared" si="1"/>
        <v>-2.1999999999999957</v>
      </c>
      <c r="K17" s="43">
        <f t="shared" si="1"/>
        <v>-6.0400000000000009</v>
      </c>
      <c r="L17" s="1">
        <f t="shared" si="1"/>
        <v>4.9000000000000004</v>
      </c>
      <c r="N17" t="s">
        <v>8</v>
      </c>
      <c r="O17" s="1">
        <f t="shared" si="2"/>
        <v>2.7999999999999972</v>
      </c>
      <c r="P17" s="1">
        <f t="shared" si="2"/>
        <v>0.19999999999999574</v>
      </c>
      <c r="Q17" s="1">
        <f t="shared" si="2"/>
        <v>1.3999999999999986</v>
      </c>
      <c r="R17" s="43">
        <f t="shared" si="2"/>
        <v>-8.1699999999999982</v>
      </c>
    </row>
    <row r="18" spans="1:19" x14ac:dyDescent="0.3">
      <c r="A18" t="s">
        <v>9</v>
      </c>
      <c r="B18" s="1">
        <f t="shared" si="0"/>
        <v>-43.2</v>
      </c>
      <c r="C18" s="1">
        <f t="shared" si="0"/>
        <v>-33.6</v>
      </c>
      <c r="D18" s="1">
        <f t="shared" si="0"/>
        <v>-38.4</v>
      </c>
      <c r="E18" s="43">
        <f t="shared" si="0"/>
        <v>-16.63</v>
      </c>
      <c r="G18" t="s">
        <v>9</v>
      </c>
      <c r="H18" s="1">
        <f t="shared" si="1"/>
        <v>4</v>
      </c>
      <c r="I18" s="1">
        <f t="shared" si="1"/>
        <v>3.1000000000000014</v>
      </c>
      <c r="J18" s="1">
        <f t="shared" si="1"/>
        <v>3.6000000000000014</v>
      </c>
      <c r="K18" s="43">
        <f t="shared" si="1"/>
        <v>0.55999999999999961</v>
      </c>
      <c r="L18" s="1">
        <f t="shared" si="1"/>
        <v>-10.399999999999999</v>
      </c>
      <c r="N18" t="s">
        <v>9</v>
      </c>
      <c r="O18" s="1">
        <f t="shared" si="2"/>
        <v>4.0999999999999943</v>
      </c>
      <c r="P18" s="1">
        <f t="shared" si="2"/>
        <v>3.7999999999999972</v>
      </c>
      <c r="Q18" s="43">
        <f t="shared" si="2"/>
        <v>3.8999999999999986</v>
      </c>
      <c r="R18" s="43">
        <f t="shared" si="2"/>
        <v>-1.7099999999999991</v>
      </c>
    </row>
    <row r="19" spans="1:19" x14ac:dyDescent="0.3">
      <c r="E19" s="5"/>
      <c r="K19" s="5"/>
      <c r="L19" s="5"/>
      <c r="Q19" s="45"/>
      <c r="R19" s="5"/>
    </row>
    <row r="20" spans="1:19" x14ac:dyDescent="0.3">
      <c r="A20" t="s">
        <v>14</v>
      </c>
      <c r="G20" t="s">
        <v>14</v>
      </c>
      <c r="N20" t="s">
        <v>14</v>
      </c>
      <c r="Q20" s="45"/>
    </row>
    <row r="21" spans="1:19" x14ac:dyDescent="0.3">
      <c r="A21" t="s">
        <v>6</v>
      </c>
      <c r="B21" s="5">
        <f t="shared" ref="B21:E24" si="3">B15/B9</f>
        <v>-1</v>
      </c>
      <c r="C21" s="5">
        <f t="shared" si="3"/>
        <v>-1</v>
      </c>
      <c r="D21" s="5">
        <f t="shared" si="3"/>
        <v>-1</v>
      </c>
      <c r="E21" s="5">
        <f t="shared" si="3"/>
        <v>-1</v>
      </c>
      <c r="G21" t="s">
        <v>6</v>
      </c>
      <c r="H21" s="5">
        <f t="shared" ref="H21:K24" si="4">H15/H9</f>
        <v>3.5087719298245661E-2</v>
      </c>
      <c r="I21" s="5">
        <f t="shared" si="4"/>
        <v>6.7484662576687199E-2</v>
      </c>
      <c r="J21" s="5">
        <f t="shared" si="4"/>
        <v>4.6511627906976771E-2</v>
      </c>
      <c r="K21" s="5">
        <f t="shared" si="4"/>
        <v>4.1884816753926579E-2</v>
      </c>
      <c r="L21" s="5"/>
      <c r="N21" t="s">
        <v>6</v>
      </c>
      <c r="O21" s="5">
        <f t="shared" ref="O21:R24" si="5">O15/O9</f>
        <v>1.6155088852988692E-2</v>
      </c>
      <c r="P21" s="5">
        <f t="shared" si="5"/>
        <v>4.7619047619047616E-2</v>
      </c>
      <c r="Q21" s="44">
        <f t="shared" si="5"/>
        <v>2.9720279720279644E-2</v>
      </c>
      <c r="R21" s="44">
        <f t="shared" si="5"/>
        <v>6.1135371179039291E-2</v>
      </c>
      <c r="S21" s="5"/>
    </row>
    <row r="22" spans="1:19" x14ac:dyDescent="0.3">
      <c r="A22" t="s">
        <v>7</v>
      </c>
      <c r="B22" s="5">
        <f t="shared" si="3"/>
        <v>-1</v>
      </c>
      <c r="C22" s="5">
        <f t="shared" si="3"/>
        <v>-1</v>
      </c>
      <c r="D22" s="5">
        <f t="shared" si="3"/>
        <v>-1</v>
      </c>
      <c r="E22" s="5">
        <f t="shared" si="3"/>
        <v>-1</v>
      </c>
      <c r="G22" t="s">
        <v>7</v>
      </c>
      <c r="H22" s="5">
        <f t="shared" si="4"/>
        <v>3.2315978456014312E-2</v>
      </c>
      <c r="I22" s="5">
        <f t="shared" si="4"/>
        <v>1.1261261261261262E-2</v>
      </c>
      <c r="J22" s="5">
        <f t="shared" si="4"/>
        <v>2.6052104208416919E-2</v>
      </c>
      <c r="K22" s="5">
        <f t="shared" si="4"/>
        <v>0.34722222222222221</v>
      </c>
      <c r="L22" s="5"/>
      <c r="N22" t="s">
        <v>7</v>
      </c>
      <c r="O22" s="5">
        <f t="shared" si="5"/>
        <v>3.2871972318339202E-2</v>
      </c>
      <c r="P22" s="5">
        <f t="shared" si="5"/>
        <v>3.3195020746887849E-2</v>
      </c>
      <c r="Q22" s="44">
        <f t="shared" si="5"/>
        <v>3.5916824196597329E-2</v>
      </c>
      <c r="R22" s="44">
        <f t="shared" si="5"/>
        <v>0.14212765957446807</v>
      </c>
      <c r="S22" s="5"/>
    </row>
    <row r="23" spans="1:19" x14ac:dyDescent="0.3">
      <c r="A23" t="s">
        <v>8</v>
      </c>
      <c r="B23" s="5">
        <f t="shared" si="3"/>
        <v>-1</v>
      </c>
      <c r="C23" s="5">
        <f t="shared" si="3"/>
        <v>-1</v>
      </c>
      <c r="D23" s="5">
        <f t="shared" si="3"/>
        <v>-1</v>
      </c>
      <c r="E23" s="5">
        <f t="shared" si="3"/>
        <v>-1</v>
      </c>
      <c r="G23" t="s">
        <v>8</v>
      </c>
      <c r="H23" s="5">
        <f t="shared" si="4"/>
        <v>2.9850746268656688E-2</v>
      </c>
      <c r="I23" s="5">
        <f t="shared" si="4"/>
        <v>-0.148148148148148</v>
      </c>
      <c r="J23" s="5">
        <f t="shared" si="4"/>
        <v>-5.1886792452830087E-2</v>
      </c>
      <c r="K23" s="44">
        <f t="shared" si="4"/>
        <v>-0.69988412514484366</v>
      </c>
      <c r="L23" s="5">
        <f>L17/L11</f>
        <v>6.125</v>
      </c>
      <c r="N23" t="s">
        <v>8</v>
      </c>
      <c r="O23" s="5">
        <f t="shared" si="5"/>
        <v>5.5445544554455391E-2</v>
      </c>
      <c r="P23" s="5">
        <f t="shared" si="5"/>
        <v>4.8076923076922047E-3</v>
      </c>
      <c r="Q23" s="44">
        <f t="shared" si="5"/>
        <v>3.0368763557483698E-2</v>
      </c>
      <c r="R23" s="44">
        <f t="shared" si="5"/>
        <v>-0.6308880308880308</v>
      </c>
      <c r="S23" s="5"/>
    </row>
    <row r="24" spans="1:19" x14ac:dyDescent="0.3">
      <c r="A24" t="s">
        <v>9</v>
      </c>
      <c r="B24" s="5">
        <f t="shared" si="3"/>
        <v>-1</v>
      </c>
      <c r="C24" s="5">
        <f t="shared" si="3"/>
        <v>-1</v>
      </c>
      <c r="D24" s="5">
        <f t="shared" si="3"/>
        <v>-1</v>
      </c>
      <c r="E24" s="44">
        <f t="shared" si="3"/>
        <v>-1</v>
      </c>
      <c r="G24" t="s">
        <v>9</v>
      </c>
      <c r="H24" s="5">
        <f t="shared" si="4"/>
        <v>0.10582010582010583</v>
      </c>
      <c r="I24" s="5">
        <f t="shared" si="4"/>
        <v>0.10652920962199317</v>
      </c>
      <c r="J24" s="5">
        <f t="shared" si="4"/>
        <v>0.1077844311377246</v>
      </c>
      <c r="K24" s="44">
        <f t="shared" si="4"/>
        <v>9.3489148580968212E-2</v>
      </c>
      <c r="L24" s="5">
        <f>L18/L12</f>
        <v>-0.79389312977099225</v>
      </c>
      <c r="N24" t="s">
        <v>9</v>
      </c>
      <c r="O24" s="5">
        <f t="shared" si="5"/>
        <v>9.3821510297482702E-2</v>
      </c>
      <c r="P24" s="5">
        <f t="shared" si="5"/>
        <v>0.10795454545454536</v>
      </c>
      <c r="Q24" s="44">
        <f t="shared" si="5"/>
        <v>9.8734177215189831E-2</v>
      </c>
      <c r="R24" s="44">
        <f t="shared" si="5"/>
        <v>-0.17484662576687107</v>
      </c>
      <c r="S24" s="5"/>
    </row>
    <row r="25" spans="1:19" x14ac:dyDescent="0.3">
      <c r="A25" t="s">
        <v>15</v>
      </c>
      <c r="E25" s="5">
        <f>(SUM(E3:E6)-SUM(E9:E12))/SUM(E9:E12)</f>
        <v>-1</v>
      </c>
      <c r="K25" s="5">
        <f>(SUM(K3:K6)-SUM(K9:K12))/SUM(K9:K12)</f>
        <v>-7.7268023456364326E-2</v>
      </c>
      <c r="L25" s="5">
        <f>(SUM(L3:L6)-SUM(L9:L12))/SUM(L9:L12)</f>
        <v>-0.39568345323741005</v>
      </c>
      <c r="R25" s="5">
        <f>(SUM(R3:R6)-SUM(R9:R12))/SUM(R9:R12)</f>
        <v>-0.18839177750906891</v>
      </c>
      <c r="S25" s="5"/>
    </row>
  </sheetData>
  <pageMargins left="0.7" right="0.7" top="0.75" bottom="0.75" header="0.3" footer="0.3"/>
  <pageSetup orientation="portrait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2E9C-FD37-45C5-BCD4-6BD6F4F8BE8A}">
  <dimension ref="A1:R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:L5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16</v>
      </c>
      <c r="B3" s="10"/>
      <c r="C3" s="10"/>
      <c r="D3" s="10"/>
      <c r="E3" s="16"/>
      <c r="G3" t="s">
        <v>16</v>
      </c>
      <c r="H3" s="11">
        <v>31</v>
      </c>
      <c r="I3" s="11">
        <v>20.5</v>
      </c>
      <c r="J3" s="11">
        <v>25.7</v>
      </c>
      <c r="K3" s="17">
        <v>6.73</v>
      </c>
      <c r="L3" s="16">
        <v>16.8</v>
      </c>
      <c r="N3" t="s">
        <v>16</v>
      </c>
      <c r="O3">
        <v>39.6</v>
      </c>
      <c r="P3">
        <v>30.1</v>
      </c>
      <c r="Q3">
        <v>34.799999999999997</v>
      </c>
      <c r="R3">
        <v>9.41</v>
      </c>
    </row>
    <row r="4" spans="1:18" x14ac:dyDescent="0.3">
      <c r="A4" t="s">
        <v>17</v>
      </c>
      <c r="B4" s="10"/>
      <c r="C4" s="10"/>
      <c r="D4" s="10"/>
      <c r="E4" s="16"/>
      <c r="G4" t="s">
        <v>17</v>
      </c>
      <c r="H4" s="11">
        <v>34.799999999999997</v>
      </c>
      <c r="I4" s="11">
        <v>24.7</v>
      </c>
      <c r="J4" s="11">
        <v>29.8</v>
      </c>
      <c r="K4" s="17">
        <v>6.27</v>
      </c>
      <c r="L4" s="16">
        <v>3.7</v>
      </c>
      <c r="N4" t="s">
        <v>17</v>
      </c>
      <c r="O4">
        <v>41.6</v>
      </c>
      <c r="P4">
        <v>32.799999999999997</v>
      </c>
      <c r="Q4">
        <v>37.200000000000003</v>
      </c>
      <c r="R4">
        <v>9.1999999999999993</v>
      </c>
    </row>
    <row r="5" spans="1:18" x14ac:dyDescent="0.3">
      <c r="A5" t="s">
        <v>18</v>
      </c>
      <c r="B5" s="10"/>
      <c r="C5" s="10"/>
      <c r="D5" s="10"/>
      <c r="E5" s="16"/>
      <c r="G5" t="s">
        <v>18</v>
      </c>
      <c r="H5" s="11">
        <v>37.200000000000003</v>
      </c>
      <c r="I5" s="11">
        <v>22.9</v>
      </c>
      <c r="J5" s="11">
        <v>30.1</v>
      </c>
      <c r="K5" s="17">
        <v>4.3099999999999996</v>
      </c>
      <c r="L5" s="16">
        <v>4.0999999999999996</v>
      </c>
      <c r="N5" t="s">
        <v>18</v>
      </c>
      <c r="O5">
        <v>41.2</v>
      </c>
      <c r="P5">
        <v>30.5</v>
      </c>
      <c r="Q5">
        <v>35.9</v>
      </c>
      <c r="R5">
        <v>6.56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8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N7" t="s">
        <v>11</v>
      </c>
    </row>
    <row r="8" spans="1:18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N8" t="s">
        <v>16</v>
      </c>
      <c r="O8">
        <v>40.9</v>
      </c>
      <c r="P8">
        <v>32.9</v>
      </c>
      <c r="Q8">
        <v>36.9</v>
      </c>
      <c r="R8">
        <v>8.85</v>
      </c>
    </row>
    <row r="9" spans="1:18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N9" t="s">
        <v>17</v>
      </c>
      <c r="O9">
        <v>40.5</v>
      </c>
      <c r="P9">
        <v>32.299999999999997</v>
      </c>
      <c r="Q9">
        <v>36.4</v>
      </c>
      <c r="R9">
        <v>8.3800000000000008</v>
      </c>
    </row>
    <row r="10" spans="1:18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N10" t="s">
        <v>18</v>
      </c>
      <c r="O10">
        <v>41.3</v>
      </c>
      <c r="P10">
        <v>32.1</v>
      </c>
      <c r="Q10">
        <v>36.700000000000003</v>
      </c>
      <c r="R10">
        <v>6.49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2"/>
      <c r="P12" s="12"/>
      <c r="Q12" s="12"/>
      <c r="R12" s="18"/>
    </row>
    <row r="13" spans="1:18" x14ac:dyDescent="0.3">
      <c r="A13" t="s">
        <v>16</v>
      </c>
      <c r="B13" s="12">
        <f t="shared" ref="B13:E15" si="0">B3-B8</f>
        <v>-39.799999999999997</v>
      </c>
      <c r="C13" s="12">
        <f t="shared" si="0"/>
        <v>-30.9</v>
      </c>
      <c r="D13" s="12">
        <f t="shared" si="0"/>
        <v>-35.299999999999997</v>
      </c>
      <c r="E13" s="18">
        <f t="shared" si="0"/>
        <v>-14.23</v>
      </c>
      <c r="G13" t="s">
        <v>16</v>
      </c>
      <c r="H13" s="12">
        <f t="shared" ref="H13:L15" si="1">H3-H8</f>
        <v>-3.1000000000000014</v>
      </c>
      <c r="I13" s="12">
        <f t="shared" si="1"/>
        <v>-5.1000000000000014</v>
      </c>
      <c r="J13" s="12">
        <f t="shared" si="1"/>
        <v>-4.1999999999999993</v>
      </c>
      <c r="K13" s="18">
        <f t="shared" si="1"/>
        <v>0.89000000000000057</v>
      </c>
      <c r="L13" s="16">
        <f t="shared" si="1"/>
        <v>1.2000000000000011</v>
      </c>
      <c r="N13" t="s">
        <v>16</v>
      </c>
      <c r="O13" s="12">
        <f t="shared" ref="O13:R15" si="2">O3-O8</f>
        <v>-1.2999999999999972</v>
      </c>
      <c r="P13" s="12">
        <f t="shared" si="2"/>
        <v>-2.7999999999999972</v>
      </c>
      <c r="Q13" s="12">
        <f t="shared" si="2"/>
        <v>-2.1000000000000014</v>
      </c>
      <c r="R13" s="18">
        <f t="shared" si="2"/>
        <v>0.5600000000000005</v>
      </c>
    </row>
    <row r="14" spans="1:18" x14ac:dyDescent="0.3">
      <c r="A14" t="s">
        <v>17</v>
      </c>
      <c r="B14" s="12">
        <f t="shared" si="0"/>
        <v>-39.700000000000003</v>
      </c>
      <c r="C14" s="12">
        <f t="shared" si="0"/>
        <v>-30.1</v>
      </c>
      <c r="D14" s="12">
        <f t="shared" si="0"/>
        <v>-34.9</v>
      </c>
      <c r="E14" s="18">
        <f t="shared" si="0"/>
        <v>-15.4</v>
      </c>
      <c r="G14" t="s">
        <v>17</v>
      </c>
      <c r="H14" s="12">
        <f t="shared" si="1"/>
        <v>2</v>
      </c>
      <c r="I14" s="12">
        <f t="shared" si="1"/>
        <v>1</v>
      </c>
      <c r="J14" s="12">
        <f t="shared" si="1"/>
        <v>1.5</v>
      </c>
      <c r="K14" s="18">
        <f t="shared" si="1"/>
        <v>0.91999999999999993</v>
      </c>
      <c r="L14" s="16">
        <f t="shared" si="1"/>
        <v>-24</v>
      </c>
      <c r="N14" t="s">
        <v>17</v>
      </c>
      <c r="O14" s="12">
        <f t="shared" si="2"/>
        <v>1.1000000000000014</v>
      </c>
      <c r="P14" s="12">
        <f t="shared" si="2"/>
        <v>0.5</v>
      </c>
      <c r="Q14" s="12">
        <f t="shared" si="2"/>
        <v>0.80000000000000426</v>
      </c>
      <c r="R14" s="18">
        <f t="shared" si="2"/>
        <v>0.81999999999999851</v>
      </c>
    </row>
    <row r="15" spans="1:18" x14ac:dyDescent="0.3">
      <c r="A15" t="s">
        <v>18</v>
      </c>
      <c r="B15" s="12">
        <f t="shared" si="0"/>
        <v>-40.799999999999997</v>
      </c>
      <c r="C15" s="12">
        <f t="shared" si="0"/>
        <v>-30.7</v>
      </c>
      <c r="D15" s="12">
        <f t="shared" si="0"/>
        <v>-35.799999999999997</v>
      </c>
      <c r="E15" s="18">
        <f t="shared" si="0"/>
        <v>-10.53</v>
      </c>
      <c r="G15" t="s">
        <v>18</v>
      </c>
      <c r="H15" s="12">
        <f t="shared" si="1"/>
        <v>2</v>
      </c>
      <c r="I15" s="12">
        <f t="shared" si="1"/>
        <v>-2</v>
      </c>
      <c r="J15" s="12">
        <f t="shared" si="1"/>
        <v>0</v>
      </c>
      <c r="K15" s="18">
        <f t="shared" si="1"/>
        <v>0.17999999999999972</v>
      </c>
      <c r="L15" s="16">
        <f t="shared" si="1"/>
        <v>-12.700000000000001</v>
      </c>
      <c r="N15" t="s">
        <v>18</v>
      </c>
      <c r="O15" s="12">
        <f t="shared" si="2"/>
        <v>-9.9999999999994316E-2</v>
      </c>
      <c r="P15" s="12">
        <f t="shared" si="2"/>
        <v>-1.6000000000000014</v>
      </c>
      <c r="Q15" s="12">
        <f t="shared" si="2"/>
        <v>-0.80000000000000426</v>
      </c>
      <c r="R15" s="18">
        <f t="shared" si="2"/>
        <v>6.9999999999999396E-2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4"/>
      <c r="P17" s="14"/>
      <c r="Q17" s="14"/>
      <c r="R17" s="5"/>
    </row>
    <row r="18" spans="1:18" x14ac:dyDescent="0.3">
      <c r="A18" t="s">
        <v>16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16</v>
      </c>
      <c r="H18" s="5">
        <f t="shared" ref="H18:L20" si="4">H13/H8</f>
        <v>-9.0909090909090953E-2</v>
      </c>
      <c r="I18" s="5">
        <f t="shared" si="4"/>
        <v>-0.19921875000000006</v>
      </c>
      <c r="J18" s="5">
        <f t="shared" si="4"/>
        <v>-0.14046822742474915</v>
      </c>
      <c r="K18" s="5">
        <f t="shared" si="4"/>
        <v>0.15239726027397271</v>
      </c>
      <c r="L18" s="5">
        <f t="shared" si="4"/>
        <v>7.6923076923076997E-2</v>
      </c>
      <c r="N18" t="s">
        <v>16</v>
      </c>
      <c r="O18" s="5">
        <f t="shared" ref="O18:R20" si="5">O13/O8</f>
        <v>-3.1784841075794552E-2</v>
      </c>
      <c r="P18" s="5">
        <f t="shared" si="5"/>
        <v>-8.5106382978723319E-2</v>
      </c>
      <c r="Q18" s="5">
        <f t="shared" si="5"/>
        <v>-5.6910569105691096E-2</v>
      </c>
      <c r="R18" s="5">
        <f t="shared" si="5"/>
        <v>6.3276836158192143E-2</v>
      </c>
    </row>
    <row r="19" spans="1:18" x14ac:dyDescent="0.3">
      <c r="A19" t="s">
        <v>17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17</v>
      </c>
      <c r="H19" s="5">
        <f t="shared" si="4"/>
        <v>6.0975609756097567E-2</v>
      </c>
      <c r="I19" s="5">
        <f t="shared" si="4"/>
        <v>4.2194092827004218E-2</v>
      </c>
      <c r="J19" s="5">
        <f t="shared" si="4"/>
        <v>5.3003533568904596E-2</v>
      </c>
      <c r="K19" s="5">
        <f t="shared" si="4"/>
        <v>0.17196261682242991</v>
      </c>
      <c r="L19" s="5">
        <f t="shared" si="4"/>
        <v>-0.86642599277978338</v>
      </c>
      <c r="N19" t="s">
        <v>17</v>
      </c>
      <c r="O19" s="5">
        <f t="shared" si="5"/>
        <v>2.7160493827160528E-2</v>
      </c>
      <c r="P19" s="5">
        <f t="shared" si="5"/>
        <v>1.5479876160990714E-2</v>
      </c>
      <c r="Q19" s="5">
        <f t="shared" si="5"/>
        <v>2.1978021978022098E-2</v>
      </c>
      <c r="R19" s="5">
        <f t="shared" si="5"/>
        <v>9.785202863961795E-2</v>
      </c>
    </row>
    <row r="20" spans="1:18" x14ac:dyDescent="0.3">
      <c r="A20" t="s">
        <v>18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18</v>
      </c>
      <c r="H20" s="5">
        <f t="shared" si="4"/>
        <v>5.6818181818181816E-2</v>
      </c>
      <c r="I20" s="5">
        <f t="shared" si="4"/>
        <v>-8.0321285140562249E-2</v>
      </c>
      <c r="J20" s="5">
        <f t="shared" si="4"/>
        <v>0</v>
      </c>
      <c r="K20" s="5">
        <f t="shared" si="4"/>
        <v>4.3583535108958772E-2</v>
      </c>
      <c r="L20" s="5">
        <f>L15/L10</f>
        <v>-0.75595238095238093</v>
      </c>
      <c r="N20" t="s">
        <v>18</v>
      </c>
      <c r="O20" s="5">
        <f t="shared" si="5"/>
        <v>-2.4213075060531314E-3</v>
      </c>
      <c r="P20" s="5">
        <f t="shared" si="5"/>
        <v>-4.9844236760124651E-2</v>
      </c>
      <c r="Q20" s="5">
        <f t="shared" si="5"/>
        <v>-2.1798365122615918E-2</v>
      </c>
      <c r="R20" s="5">
        <f t="shared" si="5"/>
        <v>1.0785824345146286E-2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0.12989556135770225</v>
      </c>
      <c r="L21" s="5">
        <f>(SUM(L3:L5)-SUM(L8:L10))/SUM(L8:L10)</f>
        <v>-0.5906821963394342</v>
      </c>
      <c r="O21" s="13"/>
      <c r="P21" s="13"/>
      <c r="Q21" s="13"/>
      <c r="R21" s="5">
        <f>(SUM(R3:R5)-SUM(R8:R10))/SUM(R8:R10)</f>
        <v>6.1129848229342303E-2</v>
      </c>
    </row>
    <row r="22" spans="1:18" x14ac:dyDescent="0.3">
      <c r="B22" s="5"/>
      <c r="C22" s="5"/>
      <c r="D22" s="5"/>
      <c r="E22" s="5"/>
      <c r="H22" s="5"/>
      <c r="I22" s="5"/>
      <c r="J22" s="5"/>
      <c r="K22" s="5"/>
      <c r="L22" s="5"/>
    </row>
    <row r="23" spans="1:18" x14ac:dyDescent="0.3">
      <c r="B23" s="5"/>
      <c r="C23" s="5"/>
      <c r="D23" s="5"/>
      <c r="E23" s="5"/>
      <c r="H23" s="5"/>
      <c r="I23" s="5"/>
      <c r="J23" s="5"/>
      <c r="K23" s="5"/>
      <c r="L23" s="5"/>
    </row>
    <row r="24" spans="1:18" x14ac:dyDescent="0.3">
      <c r="B24" s="5"/>
      <c r="C24" s="5"/>
      <c r="D24" s="5"/>
      <c r="E24" s="5"/>
      <c r="H24" s="5"/>
      <c r="I24" s="5"/>
      <c r="J24" s="5"/>
      <c r="K24" s="5"/>
      <c r="L24" s="5"/>
    </row>
    <row r="25" spans="1:18" x14ac:dyDescent="0.3">
      <c r="E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20"/>
  <sheetViews>
    <sheetView workbookViewId="0">
      <selection activeCell="H5" sqref="H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61.9</v>
      </c>
      <c r="C3" s="10">
        <v>41.9</v>
      </c>
      <c r="D3" s="10">
        <v>51.9</v>
      </c>
      <c r="E3" s="16">
        <v>5.63</v>
      </c>
      <c r="G3" t="s">
        <v>36</v>
      </c>
      <c r="H3" s="1">
        <v>57.1</v>
      </c>
      <c r="I3" s="1">
        <v>39.799999999999997</v>
      </c>
      <c r="J3" s="1">
        <v>48.5</v>
      </c>
      <c r="K3" s="1">
        <v>3.11</v>
      </c>
      <c r="L3" s="1"/>
      <c r="O3" t="s">
        <v>36</v>
      </c>
    </row>
    <row r="4" spans="1:19" x14ac:dyDescent="0.3">
      <c r="A4" t="s">
        <v>37</v>
      </c>
      <c r="B4" s="10">
        <v>67.400000000000006</v>
      </c>
      <c r="C4" s="10">
        <v>50.5</v>
      </c>
      <c r="D4" s="10">
        <v>58.9</v>
      </c>
      <c r="E4" s="16">
        <v>2.39</v>
      </c>
      <c r="G4" t="s">
        <v>37</v>
      </c>
      <c r="H4" s="11">
        <v>64.3</v>
      </c>
      <c r="I4" s="11">
        <v>46.4</v>
      </c>
      <c r="J4" s="11">
        <v>55.3</v>
      </c>
      <c r="K4" s="17">
        <v>2.2599999999999998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1.1000000000000014</v>
      </c>
      <c r="C11" s="12">
        <f t="shared" si="0"/>
        <v>-5.3999999999999986</v>
      </c>
      <c r="D11" s="12">
        <f t="shared" si="0"/>
        <v>-2.2000000000000028</v>
      </c>
      <c r="E11" s="18">
        <f t="shared" si="0"/>
        <v>-0.96999999999999975</v>
      </c>
      <c r="G11" t="s">
        <v>36</v>
      </c>
      <c r="H11" s="12">
        <f t="shared" ref="H11:L12" si="1">H3-H7</f>
        <v>-5.1000000000000014</v>
      </c>
      <c r="I11" s="12">
        <f t="shared" si="1"/>
        <v>-7.1000000000000014</v>
      </c>
      <c r="J11" s="12">
        <f t="shared" si="1"/>
        <v>-6.1000000000000014</v>
      </c>
      <c r="K11" s="18">
        <f t="shared" si="1"/>
        <v>-0.13000000000000034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3.5000000000000071</v>
      </c>
      <c r="C12" s="12">
        <f t="shared" si="0"/>
        <v>-0.89999999999999858</v>
      </c>
      <c r="D12" s="12">
        <f t="shared" si="0"/>
        <v>1.1999999999999957</v>
      </c>
      <c r="E12" s="18">
        <f t="shared" si="0"/>
        <v>-4.18</v>
      </c>
      <c r="G12" t="s">
        <v>37</v>
      </c>
      <c r="H12" s="12">
        <f t="shared" si="1"/>
        <v>0.39999999999999858</v>
      </c>
      <c r="I12" s="12">
        <f t="shared" si="1"/>
        <v>-3.5</v>
      </c>
      <c r="J12" s="12">
        <f t="shared" si="1"/>
        <v>-1.6000000000000014</v>
      </c>
      <c r="K12" s="18">
        <f t="shared" si="1"/>
        <v>-2.34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1.809210526315792E-2</v>
      </c>
      <c r="C15" s="5">
        <f t="shared" si="3"/>
        <v>-0.11416490486257926</v>
      </c>
      <c r="D15" s="5">
        <f t="shared" si="3"/>
        <v>-4.066543438077639E-2</v>
      </c>
      <c r="E15" s="5">
        <f t="shared" si="3"/>
        <v>-0.14696969696969694</v>
      </c>
      <c r="G15" t="s">
        <v>36</v>
      </c>
      <c r="H15" s="5">
        <f t="shared" ref="H15:K16" si="4">H11/H7</f>
        <v>-8.1993569131832811E-2</v>
      </c>
      <c r="I15" s="5">
        <f t="shared" si="4"/>
        <v>-0.15138592750533053</v>
      </c>
      <c r="J15" s="5">
        <f t="shared" si="4"/>
        <v>-0.11172161172161174</v>
      </c>
      <c r="K15" s="5">
        <f t="shared" si="4"/>
        <v>-4.0123456790123559E-2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5.4773082942097137E-2</v>
      </c>
      <c r="C16" s="5">
        <f t="shared" si="3"/>
        <v>-1.7509727626459116E-2</v>
      </c>
      <c r="D16" s="5">
        <f t="shared" si="3"/>
        <v>2.0797227036395072E-2</v>
      </c>
      <c r="E16" s="5">
        <f t="shared" si="3"/>
        <v>-0.63622526636225263</v>
      </c>
      <c r="G16" t="s">
        <v>37</v>
      </c>
      <c r="H16" s="5">
        <f t="shared" si="4"/>
        <v>6.2597809076682092E-3</v>
      </c>
      <c r="I16" s="5">
        <f t="shared" si="4"/>
        <v>-7.0140280561122245E-2</v>
      </c>
      <c r="J16" s="5">
        <f t="shared" si="4"/>
        <v>-2.8119507908611625E-2</v>
      </c>
      <c r="K16" s="5">
        <f t="shared" si="4"/>
        <v>-0.5086956521739131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-0.39104024297646167</v>
      </c>
      <c r="H17" s="13"/>
      <c r="I17" s="13"/>
      <c r="J17" s="13"/>
      <c r="K17" s="5">
        <f>(SUM(K3:K4)-SUM(K7:K8))/SUM(K7:K8)</f>
        <v>-0.31505102040816335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98DEE-697F-4BBA-BAAA-1796F32C4789}">
  <dimension ref="A1:S22"/>
  <sheetViews>
    <sheetView workbookViewId="0">
      <selection activeCell="L6" sqref="L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9" x14ac:dyDescent="0.3">
      <c r="A3" t="s">
        <v>31</v>
      </c>
      <c r="B3" s="11"/>
      <c r="C3" s="11"/>
      <c r="D3" s="11"/>
      <c r="E3" s="17"/>
      <c r="G3" t="s">
        <v>31</v>
      </c>
      <c r="H3" s="11">
        <v>32.5</v>
      </c>
      <c r="I3" s="11">
        <v>22.4</v>
      </c>
      <c r="J3" s="11">
        <v>27.4</v>
      </c>
      <c r="K3" s="17">
        <v>4.4400000000000004</v>
      </c>
      <c r="L3" s="16">
        <v>32.200000000000003</v>
      </c>
      <c r="N3" t="s">
        <v>31</v>
      </c>
      <c r="O3" s="11">
        <v>38.200000000000003</v>
      </c>
      <c r="P3" s="11">
        <v>28.8</v>
      </c>
      <c r="Q3" s="11">
        <v>33.5</v>
      </c>
      <c r="R3" s="17">
        <v>4.28</v>
      </c>
      <c r="S3" s="16"/>
    </row>
    <row r="4" spans="1:19" x14ac:dyDescent="0.3">
      <c r="A4" t="s">
        <v>32</v>
      </c>
      <c r="B4" s="10"/>
      <c r="C4" s="10"/>
      <c r="D4" s="10"/>
      <c r="E4" s="16"/>
      <c r="G4" t="s">
        <v>32</v>
      </c>
      <c r="H4" s="11">
        <v>52.6</v>
      </c>
      <c r="I4" s="11">
        <v>33.299999999999997</v>
      </c>
      <c r="J4" s="11">
        <v>43</v>
      </c>
      <c r="K4" s="17">
        <v>1.96</v>
      </c>
      <c r="L4" s="16">
        <v>0</v>
      </c>
      <c r="N4" t="s">
        <v>32</v>
      </c>
      <c r="O4" s="11">
        <v>51.5</v>
      </c>
      <c r="P4" s="11">
        <v>39.6</v>
      </c>
      <c r="Q4" s="11">
        <v>45.6</v>
      </c>
      <c r="R4" s="17">
        <v>3.42</v>
      </c>
      <c r="S4" s="16"/>
    </row>
    <row r="5" spans="1:19" x14ac:dyDescent="0.3">
      <c r="A5" t="s">
        <v>33</v>
      </c>
      <c r="B5" s="10"/>
      <c r="C5" s="10"/>
      <c r="D5" s="10"/>
      <c r="E5" s="16"/>
      <c r="G5" t="s">
        <v>33</v>
      </c>
      <c r="H5" s="11">
        <v>56.7</v>
      </c>
      <c r="I5" s="11">
        <v>41.5</v>
      </c>
      <c r="J5" s="11">
        <v>49.1</v>
      </c>
      <c r="K5" s="17">
        <v>5.19</v>
      </c>
      <c r="L5" s="16">
        <v>0</v>
      </c>
      <c r="N5" t="s">
        <v>33</v>
      </c>
      <c r="O5" s="11">
        <v>52.9</v>
      </c>
      <c r="P5" s="11">
        <v>43.2</v>
      </c>
      <c r="Q5" s="11">
        <v>48</v>
      </c>
      <c r="R5" s="17">
        <v>4.6500000000000004</v>
      </c>
      <c r="S5" s="16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  <c r="S6" s="16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  <c r="S7" s="16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  <c r="S8" s="16"/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  <c r="S9" s="16"/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  <c r="S10" s="16"/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  <c r="S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  <c r="S12" s="16"/>
    </row>
    <row r="13" spans="1:19" x14ac:dyDescent="0.3">
      <c r="A13" t="s">
        <v>31</v>
      </c>
      <c r="B13" s="12">
        <f t="shared" ref="B13:E15" si="0">B3-B8</f>
        <v>-43.7</v>
      </c>
      <c r="C13" s="12">
        <f t="shared" si="0"/>
        <v>-31.9</v>
      </c>
      <c r="D13" s="12">
        <f t="shared" si="0"/>
        <v>-37.799999999999997</v>
      </c>
      <c r="E13" s="18">
        <f t="shared" si="0"/>
        <v>-10.89</v>
      </c>
      <c r="G13" t="s">
        <v>31</v>
      </c>
      <c r="H13" s="12">
        <f t="shared" ref="H13:L15" si="1">H3-H8</f>
        <v>-7.1000000000000014</v>
      </c>
      <c r="I13" s="12">
        <f t="shared" si="1"/>
        <v>-5.5</v>
      </c>
      <c r="J13" s="12">
        <f t="shared" si="1"/>
        <v>-6.3999999999999986</v>
      </c>
      <c r="K13" s="18">
        <f t="shared" si="1"/>
        <v>0.66000000000000059</v>
      </c>
      <c r="L13" s="16">
        <f t="shared" si="1"/>
        <v>20.6</v>
      </c>
      <c r="N13" t="s">
        <v>31</v>
      </c>
      <c r="O13" s="12">
        <f t="shared" ref="O13:R15" si="2">O3-O8</f>
        <v>-4.8999999999999986</v>
      </c>
      <c r="P13" s="12">
        <f t="shared" si="2"/>
        <v>-4.0999999999999979</v>
      </c>
      <c r="Q13" s="12">
        <f t="shared" si="2"/>
        <v>-4.3999999999999986</v>
      </c>
      <c r="R13" s="18">
        <f t="shared" si="2"/>
        <v>-1.87</v>
      </c>
      <c r="S13" s="16"/>
    </row>
    <row r="14" spans="1:19" x14ac:dyDescent="0.3">
      <c r="A14" t="s">
        <v>32</v>
      </c>
      <c r="B14" s="12">
        <f t="shared" si="0"/>
        <v>-49.4</v>
      </c>
      <c r="C14" s="12">
        <f t="shared" si="0"/>
        <v>-35.5</v>
      </c>
      <c r="D14" s="12">
        <f t="shared" si="0"/>
        <v>-42.5</v>
      </c>
      <c r="E14" s="18">
        <f t="shared" si="0"/>
        <v>-9.3800000000000008</v>
      </c>
      <c r="G14" t="s">
        <v>32</v>
      </c>
      <c r="H14" s="12">
        <f t="shared" si="1"/>
        <v>4.2000000000000028</v>
      </c>
      <c r="I14" s="12">
        <f t="shared" si="1"/>
        <v>0</v>
      </c>
      <c r="J14" s="12">
        <f t="shared" si="1"/>
        <v>2.2000000000000028</v>
      </c>
      <c r="K14" s="18">
        <f t="shared" si="1"/>
        <v>-0.98</v>
      </c>
      <c r="L14" s="16">
        <f t="shared" si="1"/>
        <v>-1.1000000000000001</v>
      </c>
      <c r="N14" t="s">
        <v>32</v>
      </c>
      <c r="O14" s="12">
        <f t="shared" si="2"/>
        <v>3.2999999999999972</v>
      </c>
      <c r="P14" s="12">
        <f t="shared" si="2"/>
        <v>2.8000000000000043</v>
      </c>
      <c r="Q14" s="12">
        <f t="shared" si="2"/>
        <v>3.1000000000000014</v>
      </c>
      <c r="R14" s="18">
        <f t="shared" si="2"/>
        <v>-0.92999999999999972</v>
      </c>
      <c r="S14" s="16"/>
    </row>
    <row r="15" spans="1:19" x14ac:dyDescent="0.3">
      <c r="A15" t="s">
        <v>33</v>
      </c>
      <c r="B15" s="12">
        <f t="shared" si="0"/>
        <v>-55.9</v>
      </c>
      <c r="C15" s="12">
        <f t="shared" si="0"/>
        <v>-41.4</v>
      </c>
      <c r="D15" s="12">
        <f t="shared" si="0"/>
        <v>-48.6</v>
      </c>
      <c r="E15" s="18">
        <f t="shared" si="0"/>
        <v>-8.1999999999999993</v>
      </c>
      <c r="G15" t="s">
        <v>33</v>
      </c>
      <c r="H15" s="12">
        <f t="shared" si="1"/>
        <v>0.10000000000000142</v>
      </c>
      <c r="I15" s="12">
        <f t="shared" si="1"/>
        <v>0.89999999999999858</v>
      </c>
      <c r="J15" s="12">
        <f t="shared" si="1"/>
        <v>0.5</v>
      </c>
      <c r="K15" s="18">
        <f t="shared" si="1"/>
        <v>1.7900000000000005</v>
      </c>
      <c r="L15" s="16">
        <f t="shared" si="1"/>
        <v>0</v>
      </c>
      <c r="N15" t="s">
        <v>33</v>
      </c>
      <c r="O15" s="12">
        <f t="shared" si="2"/>
        <v>-0.20000000000000284</v>
      </c>
      <c r="P15" s="12">
        <f t="shared" si="2"/>
        <v>0.80000000000000426</v>
      </c>
      <c r="Q15" s="12">
        <f t="shared" si="2"/>
        <v>0.20000000000000284</v>
      </c>
      <c r="R15" s="18">
        <f t="shared" si="2"/>
        <v>0.41999999999999993</v>
      </c>
      <c r="S15" s="16"/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9" x14ac:dyDescent="0.3">
      <c r="A18" t="s">
        <v>31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31</v>
      </c>
      <c r="H18" s="5">
        <f t="shared" ref="H18:L20" si="4">H13/H8</f>
        <v>-0.17929292929292931</v>
      </c>
      <c r="I18" s="5">
        <f t="shared" si="4"/>
        <v>-0.1971326164874552</v>
      </c>
      <c r="J18" s="5">
        <f t="shared" si="4"/>
        <v>-0.18934911242603547</v>
      </c>
      <c r="K18" s="5">
        <f t="shared" si="4"/>
        <v>0.17460317460317476</v>
      </c>
      <c r="L18" s="5">
        <f t="shared" si="4"/>
        <v>1.7758620689655173</v>
      </c>
      <c r="N18" t="s">
        <v>31</v>
      </c>
      <c r="O18" s="5">
        <f t="shared" ref="O18:R20" si="5">O13/O8</f>
        <v>-0.11368909512761018</v>
      </c>
      <c r="P18" s="5">
        <f t="shared" si="5"/>
        <v>-0.12462006079027349</v>
      </c>
      <c r="Q18" s="5">
        <f t="shared" si="5"/>
        <v>-0.11609498680738783</v>
      </c>
      <c r="R18" s="5">
        <f t="shared" si="5"/>
        <v>-0.30406504065040652</v>
      </c>
      <c r="S18" s="5"/>
    </row>
    <row r="19" spans="1:19" x14ac:dyDescent="0.3">
      <c r="A19" t="s">
        <v>32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32</v>
      </c>
      <c r="H19" s="5">
        <f t="shared" si="4"/>
        <v>8.6776859504132289E-2</v>
      </c>
      <c r="I19" s="5">
        <f t="shared" si="4"/>
        <v>0</v>
      </c>
      <c r="J19" s="5">
        <f t="shared" si="4"/>
        <v>5.3921568627451053E-2</v>
      </c>
      <c r="K19" s="5">
        <f t="shared" si="4"/>
        <v>-0.33333333333333331</v>
      </c>
      <c r="L19" s="5">
        <f t="shared" si="4"/>
        <v>-1</v>
      </c>
      <c r="N19" t="s">
        <v>32</v>
      </c>
      <c r="O19" s="5">
        <f t="shared" si="5"/>
        <v>6.8464730290456369E-2</v>
      </c>
      <c r="P19" s="5">
        <f t="shared" si="5"/>
        <v>7.6086956521739246E-2</v>
      </c>
      <c r="Q19" s="5">
        <f t="shared" si="5"/>
        <v>7.2941176470588273E-2</v>
      </c>
      <c r="R19" s="5">
        <f t="shared" si="5"/>
        <v>-0.21379310344827582</v>
      </c>
      <c r="S19" s="5"/>
    </row>
    <row r="20" spans="1:19" x14ac:dyDescent="0.3">
      <c r="A20" t="s">
        <v>33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33</v>
      </c>
      <c r="H20" s="5">
        <f t="shared" si="4"/>
        <v>1.7667844522968449E-3</v>
      </c>
      <c r="I20" s="5">
        <f t="shared" si="4"/>
        <v>2.2167487684729027E-2</v>
      </c>
      <c r="J20" s="5">
        <f t="shared" si="4"/>
        <v>1.0288065843621399E-2</v>
      </c>
      <c r="K20" s="5">
        <f t="shared" si="4"/>
        <v>0.52647058823529425</v>
      </c>
      <c r="L20" s="5"/>
      <c r="N20" t="s">
        <v>33</v>
      </c>
      <c r="O20" s="5">
        <f t="shared" si="5"/>
        <v>-3.7664783427495828E-3</v>
      </c>
      <c r="P20" s="5">
        <f t="shared" si="5"/>
        <v>1.8867924528301987E-2</v>
      </c>
      <c r="Q20" s="5">
        <f t="shared" si="5"/>
        <v>4.1841004184101013E-3</v>
      </c>
      <c r="R20" s="5">
        <f t="shared" si="5"/>
        <v>9.9290780141843948E-2</v>
      </c>
      <c r="S20" s="5"/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0.14525691699604751</v>
      </c>
      <c r="L21" s="5">
        <f>(SUM(L3:L5)-SUM(L8:L10))/SUM(L8:L10)</f>
        <v>1.5354330708661421</v>
      </c>
      <c r="O21" s="13"/>
      <c r="P21" s="13"/>
      <c r="Q21" s="13"/>
      <c r="R21" s="5">
        <f>(SUM(R3:R5)-SUM(R8:R10))/SUM(R8:R10)</f>
        <v>-0.16157501697216559</v>
      </c>
      <c r="S21" s="5"/>
    </row>
    <row r="22" spans="1:19" x14ac:dyDescent="0.3">
      <c r="B22" s="13"/>
      <c r="C22" s="13"/>
      <c r="D22" s="13"/>
      <c r="E22" s="5"/>
      <c r="H22" s="13"/>
      <c r="I22" s="13"/>
      <c r="J22" s="13"/>
      <c r="K22" s="5"/>
      <c r="L22" s="5"/>
      <c r="O22" s="13"/>
      <c r="P22" s="13"/>
      <c r="Q22" s="13"/>
      <c r="R22" s="5"/>
      <c r="S22" s="5"/>
    </row>
  </sheetData>
  <pageMargins left="0.7" right="0.7" top="0.75" bottom="0.75" header="0.3" footer="0.3"/>
  <pageSetup orientation="portrait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5302-45D2-42F6-A07C-1E887E59CC68}">
  <dimension ref="A1:R21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36</v>
      </c>
      <c r="B3" s="10"/>
      <c r="C3" s="10"/>
      <c r="D3" s="10"/>
      <c r="E3" s="16"/>
      <c r="G3" t="s">
        <v>36</v>
      </c>
      <c r="H3" s="11">
        <v>59.6</v>
      </c>
      <c r="I3" s="11">
        <v>47</v>
      </c>
      <c r="J3" s="11">
        <v>53.3</v>
      </c>
      <c r="K3" s="17">
        <v>3.86</v>
      </c>
      <c r="L3" s="16">
        <v>0</v>
      </c>
      <c r="N3" t="s">
        <v>36</v>
      </c>
      <c r="O3">
        <v>57</v>
      </c>
      <c r="P3">
        <v>48.5</v>
      </c>
      <c r="Q3">
        <v>52.8</v>
      </c>
      <c r="R3">
        <v>3.67</v>
      </c>
    </row>
    <row r="4" spans="1:18" x14ac:dyDescent="0.3">
      <c r="A4" t="s">
        <v>37</v>
      </c>
      <c r="B4" s="10"/>
      <c r="C4" s="10"/>
      <c r="D4" s="10"/>
      <c r="E4" s="16"/>
      <c r="G4" t="s">
        <v>37</v>
      </c>
      <c r="H4" s="11">
        <v>61</v>
      </c>
      <c r="I4" s="11">
        <v>49.9</v>
      </c>
      <c r="J4" s="11">
        <v>55.5</v>
      </c>
      <c r="K4" s="17">
        <v>7.04</v>
      </c>
      <c r="L4" s="16">
        <v>0</v>
      </c>
      <c r="N4" t="s">
        <v>37</v>
      </c>
      <c r="O4">
        <v>60.6</v>
      </c>
      <c r="P4">
        <v>52.7</v>
      </c>
      <c r="Q4">
        <v>56.6</v>
      </c>
      <c r="R4">
        <v>4.09</v>
      </c>
    </row>
    <row r="5" spans="1:18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8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N6" t="s">
        <v>34</v>
      </c>
    </row>
    <row r="7" spans="1:18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/>
      <c r="N7" t="s">
        <v>36</v>
      </c>
      <c r="O7">
        <v>57.8</v>
      </c>
      <c r="P7">
        <v>47.8</v>
      </c>
      <c r="Q7">
        <v>52.8</v>
      </c>
      <c r="R7">
        <v>2.89</v>
      </c>
    </row>
    <row r="8" spans="1:18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/>
      <c r="N8" t="s">
        <v>37</v>
      </c>
      <c r="O8">
        <v>60.4</v>
      </c>
      <c r="P8">
        <v>51.9</v>
      </c>
      <c r="Q8">
        <v>56.2</v>
      </c>
      <c r="R8">
        <v>4.12</v>
      </c>
    </row>
    <row r="9" spans="1:18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8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N10" t="s">
        <v>12</v>
      </c>
    </row>
    <row r="11" spans="1:18" x14ac:dyDescent="0.3">
      <c r="A11" t="s">
        <v>36</v>
      </c>
      <c r="B11" s="12">
        <f t="shared" ref="B11:E12" si="0">B3-B7</f>
        <v>-60.8</v>
      </c>
      <c r="C11" s="12">
        <f t="shared" si="0"/>
        <v>-47.3</v>
      </c>
      <c r="D11" s="12">
        <f t="shared" si="0"/>
        <v>-54.1</v>
      </c>
      <c r="E11" s="18">
        <f t="shared" si="0"/>
        <v>-6.6</v>
      </c>
      <c r="G11" t="s">
        <v>36</v>
      </c>
      <c r="H11" s="12">
        <f t="shared" ref="H11:K12" si="1">H3-H7</f>
        <v>-2.6000000000000014</v>
      </c>
      <c r="I11" s="12">
        <f t="shared" si="1"/>
        <v>0.10000000000000142</v>
      </c>
      <c r="J11" s="12">
        <f t="shared" si="1"/>
        <v>-1.3000000000000043</v>
      </c>
      <c r="K11" s="18">
        <f t="shared" si="1"/>
        <v>0.61999999999999966</v>
      </c>
      <c r="L11" s="16"/>
      <c r="N11" t="s">
        <v>36</v>
      </c>
      <c r="O11" s="12">
        <f t="shared" ref="O11:R12" si="2">O3-O7</f>
        <v>-0.79999999999999716</v>
      </c>
      <c r="P11" s="12">
        <f t="shared" si="2"/>
        <v>0.70000000000000284</v>
      </c>
      <c r="Q11" s="12">
        <f t="shared" si="2"/>
        <v>0</v>
      </c>
      <c r="R11" s="18">
        <f t="shared" si="2"/>
        <v>0.7799999999999998</v>
      </c>
    </row>
    <row r="12" spans="1:18" x14ac:dyDescent="0.3">
      <c r="A12" t="s">
        <v>37</v>
      </c>
      <c r="B12" s="12">
        <f t="shared" si="0"/>
        <v>-63.9</v>
      </c>
      <c r="C12" s="12">
        <f t="shared" si="0"/>
        <v>-51.4</v>
      </c>
      <c r="D12" s="12">
        <f t="shared" si="0"/>
        <v>-57.7</v>
      </c>
      <c r="E12" s="18">
        <f t="shared" si="0"/>
        <v>-6.57</v>
      </c>
      <c r="G12" t="s">
        <v>37</v>
      </c>
      <c r="H12" s="12">
        <f t="shared" si="1"/>
        <v>-2.8999999999999986</v>
      </c>
      <c r="I12" s="12">
        <f t="shared" si="1"/>
        <v>0</v>
      </c>
      <c r="J12" s="12">
        <f t="shared" si="1"/>
        <v>-1.3999999999999986</v>
      </c>
      <c r="K12" s="18">
        <f t="shared" si="1"/>
        <v>2.4400000000000004</v>
      </c>
      <c r="L12" s="16"/>
      <c r="N12" t="s">
        <v>37</v>
      </c>
      <c r="O12" s="12">
        <f t="shared" si="2"/>
        <v>0.20000000000000284</v>
      </c>
      <c r="P12" s="12">
        <f t="shared" si="2"/>
        <v>0.80000000000000426</v>
      </c>
      <c r="Q12" s="12">
        <f t="shared" si="2"/>
        <v>0.39999999999999858</v>
      </c>
      <c r="R12" s="18">
        <f t="shared" si="2"/>
        <v>-3.0000000000000249E-2</v>
      </c>
    </row>
    <row r="13" spans="1:18" x14ac:dyDescent="0.3">
      <c r="B13" s="13"/>
      <c r="C13" s="13"/>
      <c r="D13" s="13"/>
      <c r="E13" s="5"/>
      <c r="H13" s="13"/>
      <c r="I13" s="13"/>
      <c r="J13" s="13"/>
      <c r="K13" s="5"/>
      <c r="L13" s="5"/>
      <c r="O13" s="13"/>
      <c r="P13" s="13"/>
      <c r="Q13" s="13"/>
      <c r="R13" s="5"/>
    </row>
    <row r="14" spans="1:18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N14" t="s">
        <v>14</v>
      </c>
      <c r="O14" s="13"/>
      <c r="P14" s="13"/>
      <c r="Q14" s="13"/>
    </row>
    <row r="15" spans="1:18" x14ac:dyDescent="0.3">
      <c r="A15" t="s">
        <v>36</v>
      </c>
      <c r="B15" s="5">
        <f t="shared" ref="B15:E16" si="3">B11/B7</f>
        <v>-1</v>
      </c>
      <c r="C15" s="5">
        <f t="shared" si="3"/>
        <v>-1</v>
      </c>
      <c r="D15" s="5">
        <f t="shared" si="3"/>
        <v>-1</v>
      </c>
      <c r="E15" s="5">
        <f t="shared" si="3"/>
        <v>-1</v>
      </c>
      <c r="G15" t="s">
        <v>36</v>
      </c>
      <c r="H15" s="5">
        <f t="shared" ref="H15:K16" si="4">H11/H7</f>
        <v>-4.180064308681674E-2</v>
      </c>
      <c r="I15" s="5">
        <f t="shared" si="4"/>
        <v>2.1321961620469386E-3</v>
      </c>
      <c r="J15" s="5">
        <f t="shared" si="4"/>
        <v>-2.3809523809523888E-2</v>
      </c>
      <c r="K15" s="5">
        <f t="shared" si="4"/>
        <v>0.1913580246913579</v>
      </c>
      <c r="L15" s="5"/>
      <c r="N15" t="s">
        <v>36</v>
      </c>
      <c r="O15" s="5">
        <f t="shared" ref="O15:R16" si="5">O11/O7</f>
        <v>-1.3840830449826941E-2</v>
      </c>
      <c r="P15" s="5">
        <f t="shared" si="5"/>
        <v>1.4644351464435207E-2</v>
      </c>
      <c r="Q15" s="5">
        <f t="shared" si="5"/>
        <v>0</v>
      </c>
      <c r="R15" s="5">
        <f t="shared" si="5"/>
        <v>0.26989619377162621</v>
      </c>
    </row>
    <row r="16" spans="1:18" x14ac:dyDescent="0.3">
      <c r="A16" t="s">
        <v>37</v>
      </c>
      <c r="B16" s="5">
        <f t="shared" si="3"/>
        <v>-1</v>
      </c>
      <c r="C16" s="5">
        <f t="shared" si="3"/>
        <v>-1</v>
      </c>
      <c r="D16" s="5">
        <f t="shared" si="3"/>
        <v>-1</v>
      </c>
      <c r="E16" s="5">
        <f t="shared" si="3"/>
        <v>-1</v>
      </c>
      <c r="G16" t="s">
        <v>37</v>
      </c>
      <c r="H16" s="5">
        <f t="shared" si="4"/>
        <v>-4.5383411580594661E-2</v>
      </c>
      <c r="I16" s="5">
        <f t="shared" si="4"/>
        <v>0</v>
      </c>
      <c r="J16" s="5">
        <f t="shared" si="4"/>
        <v>-2.4604569420035124E-2</v>
      </c>
      <c r="K16" s="5">
        <f t="shared" si="4"/>
        <v>0.53043478260869581</v>
      </c>
      <c r="L16" s="5"/>
      <c r="N16" t="s">
        <v>37</v>
      </c>
      <c r="O16" s="5">
        <f t="shared" si="5"/>
        <v>3.3112582781457426E-3</v>
      </c>
      <c r="P16" s="5">
        <f t="shared" si="5"/>
        <v>1.5414258188824746E-2</v>
      </c>
      <c r="Q16" s="5">
        <f t="shared" si="5"/>
        <v>7.1174377224199033E-3</v>
      </c>
      <c r="R16" s="5">
        <f t="shared" si="5"/>
        <v>-7.2815533980583125E-3</v>
      </c>
    </row>
    <row r="17" spans="1:18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0.39030612244897966</v>
      </c>
      <c r="L17" s="5"/>
      <c r="O17" s="13"/>
      <c r="P17" s="13"/>
      <c r="Q17" s="13"/>
      <c r="R17" s="5">
        <f>(SUM(R3:R4)-SUM(R7:R8))/SUM(R7:R8)</f>
        <v>0.10699001426533523</v>
      </c>
    </row>
    <row r="19" spans="1:18" x14ac:dyDescent="0.3">
      <c r="A19" t="s">
        <v>55</v>
      </c>
      <c r="B19" s="10"/>
    </row>
    <row r="20" spans="1:18" x14ac:dyDescent="0.3">
      <c r="A20" t="s">
        <v>36</v>
      </c>
      <c r="B20" s="10"/>
      <c r="E20">
        <v>14.32</v>
      </c>
      <c r="H20" s="11"/>
      <c r="K20" s="30">
        <v>7.48</v>
      </c>
      <c r="R20">
        <v>8.1199999999999992</v>
      </c>
    </row>
    <row r="21" spans="1:18" x14ac:dyDescent="0.3">
      <c r="A21" t="s">
        <v>37</v>
      </c>
      <c r="E21">
        <v>28.36</v>
      </c>
      <c r="H21" s="11"/>
      <c r="K21">
        <v>10.36</v>
      </c>
      <c r="R21">
        <v>12.27</v>
      </c>
    </row>
  </sheetData>
  <pageMargins left="0.7" right="0.7" top="0.75" bottom="0.75" header="0.3" footer="0.3"/>
  <pageSetup orientation="portrait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914-B480-42D2-A7FB-CCEDE27791A8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6</v>
      </c>
      <c r="B3" s="2"/>
      <c r="C3" s="2"/>
      <c r="D3" s="2"/>
      <c r="E3" s="2"/>
      <c r="G3" t="s">
        <v>6</v>
      </c>
      <c r="H3" s="4">
        <v>63.7</v>
      </c>
      <c r="I3" s="4">
        <v>50.1</v>
      </c>
      <c r="J3" s="4">
        <v>56.9</v>
      </c>
      <c r="K3" s="4">
        <v>8.4600000000000009</v>
      </c>
      <c r="L3" s="4">
        <v>0</v>
      </c>
      <c r="N3" t="s">
        <v>6</v>
      </c>
      <c r="O3" s="4">
        <v>62.5</v>
      </c>
      <c r="P3" s="4">
        <v>54.6</v>
      </c>
      <c r="Q3" s="4">
        <v>58.6</v>
      </c>
      <c r="R3" s="4">
        <v>9.07</v>
      </c>
    </row>
    <row r="4" spans="1:18" x14ac:dyDescent="0.3">
      <c r="A4" t="s">
        <v>7</v>
      </c>
      <c r="B4" s="2"/>
      <c r="C4" s="2"/>
      <c r="D4" s="2"/>
      <c r="E4" s="2"/>
      <c r="G4" t="s">
        <v>7</v>
      </c>
      <c r="H4" s="4">
        <v>57</v>
      </c>
      <c r="I4" s="4">
        <v>45.6</v>
      </c>
      <c r="J4" s="4">
        <v>51.3</v>
      </c>
      <c r="K4" s="4">
        <v>8.3000000000000007</v>
      </c>
      <c r="L4" s="4">
        <v>0</v>
      </c>
      <c r="N4" t="s">
        <v>7</v>
      </c>
      <c r="O4" s="4">
        <v>59.1</v>
      </c>
      <c r="P4" s="4">
        <v>49.7</v>
      </c>
      <c r="Q4" s="4">
        <v>54.4</v>
      </c>
      <c r="R4" s="4">
        <v>15.4</v>
      </c>
    </row>
    <row r="5" spans="1:18" x14ac:dyDescent="0.3">
      <c r="A5" t="s">
        <v>8</v>
      </c>
      <c r="B5" s="2"/>
      <c r="C5" s="2"/>
      <c r="D5" s="2"/>
      <c r="E5" s="2"/>
      <c r="G5" t="s">
        <v>8</v>
      </c>
      <c r="H5" s="4">
        <v>46.5</v>
      </c>
      <c r="I5" s="4">
        <v>36.5</v>
      </c>
      <c r="J5" s="4">
        <v>41.5</v>
      </c>
      <c r="K5" s="4">
        <v>9.33</v>
      </c>
      <c r="L5" s="4">
        <v>0</v>
      </c>
      <c r="N5" t="s">
        <v>8</v>
      </c>
      <c r="O5" s="4">
        <v>51.9</v>
      </c>
      <c r="P5" s="4">
        <v>41.6</v>
      </c>
      <c r="Q5" s="4">
        <v>46.8</v>
      </c>
      <c r="R5" s="4">
        <v>11.82</v>
      </c>
    </row>
    <row r="6" spans="1:18" x14ac:dyDescent="0.3">
      <c r="A6" t="s">
        <v>9</v>
      </c>
      <c r="B6" s="4"/>
      <c r="C6" s="4"/>
      <c r="D6" s="4"/>
      <c r="E6" s="4"/>
      <c r="G6" t="s">
        <v>9</v>
      </c>
      <c r="H6" s="4">
        <v>33.4</v>
      </c>
      <c r="I6" s="4">
        <v>20.9</v>
      </c>
      <c r="J6" s="4">
        <v>27.2</v>
      </c>
      <c r="K6" s="4">
        <v>2.34</v>
      </c>
      <c r="L6" s="4">
        <v>25.5</v>
      </c>
      <c r="N6" t="s">
        <v>9</v>
      </c>
      <c r="O6" s="4">
        <v>42.8</v>
      </c>
      <c r="P6" s="4">
        <v>33.200000000000003</v>
      </c>
      <c r="Q6" s="4">
        <v>38</v>
      </c>
      <c r="R6" s="4">
        <v>3.11</v>
      </c>
    </row>
    <row r="7" spans="1:18" x14ac:dyDescent="0.3">
      <c r="B7" s="4"/>
      <c r="C7" s="4"/>
      <c r="D7" s="4"/>
      <c r="E7" s="4"/>
      <c r="H7" s="3"/>
      <c r="I7" s="3"/>
      <c r="J7" s="3"/>
      <c r="K7" s="3"/>
      <c r="L7" s="3"/>
      <c r="O7" s="3"/>
      <c r="P7" s="3"/>
      <c r="Q7" s="3"/>
      <c r="R7" s="3"/>
    </row>
    <row r="8" spans="1:18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N8" t="s">
        <v>11</v>
      </c>
      <c r="O8" s="3"/>
      <c r="P8" s="3"/>
      <c r="Q8" s="3"/>
      <c r="R8" s="3"/>
    </row>
    <row r="9" spans="1:18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N9" t="s">
        <v>6</v>
      </c>
      <c r="O9" s="4">
        <v>61.9</v>
      </c>
      <c r="P9" s="4">
        <v>52.5</v>
      </c>
      <c r="Q9" s="4">
        <v>57.2</v>
      </c>
      <c r="R9" s="4">
        <v>6.87</v>
      </c>
    </row>
    <row r="10" spans="1:18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N10" t="s">
        <v>7</v>
      </c>
      <c r="O10" s="4">
        <v>57.8</v>
      </c>
      <c r="P10" s="4">
        <v>48.2</v>
      </c>
      <c r="Q10" s="4">
        <v>52.9</v>
      </c>
      <c r="R10" s="4">
        <v>11.75</v>
      </c>
    </row>
    <row r="11" spans="1:18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N11" t="s">
        <v>8</v>
      </c>
      <c r="O11" s="4">
        <v>50.5</v>
      </c>
      <c r="P11" s="4">
        <v>41.6</v>
      </c>
      <c r="Q11" s="4">
        <v>46.1</v>
      </c>
      <c r="R11" s="4">
        <v>12.95</v>
      </c>
    </row>
    <row r="12" spans="1:18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N12" t="s">
        <v>9</v>
      </c>
      <c r="O12" s="4">
        <v>43.7</v>
      </c>
      <c r="P12" s="4">
        <v>35.200000000000003</v>
      </c>
      <c r="Q12" s="4">
        <v>39.5</v>
      </c>
      <c r="R12" s="4">
        <v>9.7799999999999994</v>
      </c>
    </row>
    <row r="13" spans="1:18" x14ac:dyDescent="0.3">
      <c r="B13" s="4"/>
      <c r="C13" s="4"/>
      <c r="D13" s="4"/>
      <c r="E13" s="4"/>
    </row>
    <row r="14" spans="1:18" x14ac:dyDescent="0.3">
      <c r="A14" t="s">
        <v>12</v>
      </c>
      <c r="B14" s="1"/>
      <c r="C14" s="1"/>
      <c r="D14" s="1"/>
      <c r="E14" s="1"/>
      <c r="G14" t="s">
        <v>12</v>
      </c>
      <c r="N14" t="s">
        <v>12</v>
      </c>
    </row>
    <row r="15" spans="1:18" x14ac:dyDescent="0.3">
      <c r="A15" t="s">
        <v>6</v>
      </c>
      <c r="B15" s="1">
        <f t="shared" ref="B15:E18" si="0">B3-B9</f>
        <v>-64.2</v>
      </c>
      <c r="C15" s="1">
        <f t="shared" si="0"/>
        <v>-51.8</v>
      </c>
      <c r="D15" s="1">
        <f t="shared" si="0"/>
        <v>-57.9</v>
      </c>
      <c r="E15" s="1">
        <f t="shared" si="0"/>
        <v>-9.81</v>
      </c>
      <c r="G15" t="s">
        <v>6</v>
      </c>
      <c r="H15" s="1">
        <f t="shared" ref="H15:L18" si="1">H3-H9</f>
        <v>1</v>
      </c>
      <c r="I15" s="1">
        <f t="shared" si="1"/>
        <v>1.2000000000000028</v>
      </c>
      <c r="J15" s="1">
        <f t="shared" si="1"/>
        <v>1</v>
      </c>
      <c r="K15" s="1">
        <f t="shared" si="1"/>
        <v>2.7300000000000004</v>
      </c>
      <c r="L15" s="1"/>
      <c r="N15" t="s">
        <v>6</v>
      </c>
      <c r="O15" s="1">
        <f t="shared" ref="O15:R18" si="2">O3-O9</f>
        <v>0.60000000000000142</v>
      </c>
      <c r="P15" s="1">
        <f t="shared" si="2"/>
        <v>2.1000000000000014</v>
      </c>
      <c r="Q15" s="1">
        <f t="shared" si="2"/>
        <v>1.3999999999999986</v>
      </c>
      <c r="R15" s="1">
        <f t="shared" si="2"/>
        <v>2.2000000000000002</v>
      </c>
    </row>
    <row r="16" spans="1:18" x14ac:dyDescent="0.3">
      <c r="A16" t="s">
        <v>7</v>
      </c>
      <c r="B16" s="1">
        <f t="shared" si="0"/>
        <v>-58.5</v>
      </c>
      <c r="C16" s="1">
        <f t="shared" si="0"/>
        <v>-46.5</v>
      </c>
      <c r="D16" s="1">
        <f t="shared" si="0"/>
        <v>-52.5</v>
      </c>
      <c r="E16" s="1">
        <f t="shared" si="0"/>
        <v>-13.79</v>
      </c>
      <c r="G16" t="s">
        <v>7</v>
      </c>
      <c r="H16" s="1">
        <f t="shared" si="1"/>
        <v>1.2999999999999972</v>
      </c>
      <c r="I16" s="1">
        <f t="shared" si="1"/>
        <v>1.2000000000000028</v>
      </c>
      <c r="J16" s="1">
        <f t="shared" si="1"/>
        <v>1.3999999999999986</v>
      </c>
      <c r="K16" s="1">
        <f t="shared" si="1"/>
        <v>-0.33999999999999986</v>
      </c>
      <c r="L16" s="1"/>
      <c r="N16" t="s">
        <v>7</v>
      </c>
      <c r="O16" s="1">
        <f t="shared" si="2"/>
        <v>1.3000000000000043</v>
      </c>
      <c r="P16" s="1">
        <f t="shared" si="2"/>
        <v>1.5</v>
      </c>
      <c r="Q16" s="1">
        <f t="shared" si="2"/>
        <v>1.5</v>
      </c>
      <c r="R16" s="43">
        <f t="shared" si="2"/>
        <v>3.6500000000000004</v>
      </c>
    </row>
    <row r="17" spans="1:19" x14ac:dyDescent="0.3">
      <c r="A17" t="s">
        <v>8</v>
      </c>
      <c r="B17" s="1">
        <f t="shared" si="0"/>
        <v>-50.7</v>
      </c>
      <c r="C17" s="1">
        <f t="shared" si="0"/>
        <v>-39.9</v>
      </c>
      <c r="D17" s="1">
        <f t="shared" si="0"/>
        <v>-45.3</v>
      </c>
      <c r="E17" s="1">
        <f t="shared" si="0"/>
        <v>-19.22</v>
      </c>
      <c r="G17" t="s">
        <v>8</v>
      </c>
      <c r="H17" s="1">
        <f t="shared" si="1"/>
        <v>-0.39999999999999858</v>
      </c>
      <c r="I17" s="1">
        <f t="shared" si="1"/>
        <v>-1.2999999999999972</v>
      </c>
      <c r="J17" s="1">
        <f t="shared" si="1"/>
        <v>-0.89999999999999858</v>
      </c>
      <c r="K17" s="43">
        <f t="shared" si="1"/>
        <v>0.69999999999999929</v>
      </c>
      <c r="L17" s="1">
        <f t="shared" si="1"/>
        <v>-0.8</v>
      </c>
      <c r="N17" t="s">
        <v>8</v>
      </c>
      <c r="O17" s="1">
        <f t="shared" si="2"/>
        <v>1.3999999999999986</v>
      </c>
      <c r="P17" s="1">
        <f t="shared" si="2"/>
        <v>0</v>
      </c>
      <c r="Q17" s="1">
        <f t="shared" si="2"/>
        <v>0.69999999999999574</v>
      </c>
      <c r="R17" s="43">
        <f t="shared" si="2"/>
        <v>-1.129999999999999</v>
      </c>
    </row>
    <row r="18" spans="1:19" x14ac:dyDescent="0.3">
      <c r="A18" t="s">
        <v>9</v>
      </c>
      <c r="B18" s="1">
        <f t="shared" si="0"/>
        <v>-43.2</v>
      </c>
      <c r="C18" s="1">
        <f t="shared" si="0"/>
        <v>-33.6</v>
      </c>
      <c r="D18" s="1">
        <f t="shared" si="0"/>
        <v>-38.4</v>
      </c>
      <c r="E18" s="43">
        <f t="shared" si="0"/>
        <v>-16.63</v>
      </c>
      <c r="G18" t="s">
        <v>9</v>
      </c>
      <c r="H18" s="1">
        <f t="shared" si="1"/>
        <v>-4.3999999999999986</v>
      </c>
      <c r="I18" s="1">
        <f t="shared" si="1"/>
        <v>-8.2000000000000028</v>
      </c>
      <c r="J18" s="1">
        <f t="shared" si="1"/>
        <v>-6.1999999999999993</v>
      </c>
      <c r="K18" s="43">
        <f t="shared" si="1"/>
        <v>-3.6500000000000004</v>
      </c>
      <c r="L18" s="1">
        <f t="shared" si="1"/>
        <v>12.4</v>
      </c>
      <c r="N18" t="s">
        <v>9</v>
      </c>
      <c r="O18" s="1">
        <f t="shared" si="2"/>
        <v>-0.90000000000000568</v>
      </c>
      <c r="P18" s="1">
        <f t="shared" si="2"/>
        <v>-2</v>
      </c>
      <c r="Q18" s="43">
        <f t="shared" si="2"/>
        <v>-1.5</v>
      </c>
      <c r="R18" s="43">
        <f t="shared" si="2"/>
        <v>-6.67</v>
      </c>
    </row>
    <row r="19" spans="1:19" x14ac:dyDescent="0.3">
      <c r="E19" s="5"/>
      <c r="K19" s="5"/>
      <c r="L19" s="5"/>
      <c r="Q19" s="45"/>
      <c r="R19" s="5"/>
    </row>
    <row r="20" spans="1:19" x14ac:dyDescent="0.3">
      <c r="A20" t="s">
        <v>14</v>
      </c>
      <c r="G20" t="s">
        <v>14</v>
      </c>
      <c r="N20" t="s">
        <v>14</v>
      </c>
      <c r="Q20" s="45"/>
    </row>
    <row r="21" spans="1:19" x14ac:dyDescent="0.3">
      <c r="A21" t="s">
        <v>6</v>
      </c>
      <c r="B21" s="5">
        <f t="shared" ref="B21:E24" si="3">B15/B9</f>
        <v>-1</v>
      </c>
      <c r="C21" s="5">
        <f t="shared" si="3"/>
        <v>-1</v>
      </c>
      <c r="D21" s="5">
        <f t="shared" si="3"/>
        <v>-1</v>
      </c>
      <c r="E21" s="5">
        <f t="shared" si="3"/>
        <v>-1</v>
      </c>
      <c r="G21" t="s">
        <v>6</v>
      </c>
      <c r="H21" s="5">
        <f t="shared" ref="H21:K24" si="4">H15/H9</f>
        <v>1.5948963317384369E-2</v>
      </c>
      <c r="I21" s="5">
        <f t="shared" si="4"/>
        <v>2.4539877300613556E-2</v>
      </c>
      <c r="J21" s="5">
        <f t="shared" si="4"/>
        <v>1.7889087656529516E-2</v>
      </c>
      <c r="K21" s="5">
        <f t="shared" si="4"/>
        <v>0.47643979057591629</v>
      </c>
      <c r="L21" s="5"/>
      <c r="N21" t="s">
        <v>6</v>
      </c>
      <c r="O21" s="5">
        <f t="shared" ref="O21:R24" si="5">O15/O9</f>
        <v>9.6930533117932389E-3</v>
      </c>
      <c r="P21" s="5">
        <f t="shared" si="5"/>
        <v>4.0000000000000029E-2</v>
      </c>
      <c r="Q21" s="44">
        <f t="shared" si="5"/>
        <v>2.4475524475524448E-2</v>
      </c>
      <c r="R21" s="44">
        <f t="shared" si="5"/>
        <v>0.32023289665211063</v>
      </c>
      <c r="S21" s="5"/>
    </row>
    <row r="22" spans="1:19" x14ac:dyDescent="0.3">
      <c r="A22" t="s">
        <v>7</v>
      </c>
      <c r="B22" s="5">
        <f t="shared" si="3"/>
        <v>-1</v>
      </c>
      <c r="C22" s="5">
        <f t="shared" si="3"/>
        <v>-1</v>
      </c>
      <c r="D22" s="5">
        <f t="shared" si="3"/>
        <v>-1</v>
      </c>
      <c r="E22" s="5">
        <f t="shared" si="3"/>
        <v>-1</v>
      </c>
      <c r="G22" t="s">
        <v>7</v>
      </c>
      <c r="H22" s="5">
        <f t="shared" si="4"/>
        <v>2.3339317773788098E-2</v>
      </c>
      <c r="I22" s="5">
        <f t="shared" si="4"/>
        <v>2.7027027027027091E-2</v>
      </c>
      <c r="J22" s="5">
        <f t="shared" si="4"/>
        <v>2.805611222444887E-2</v>
      </c>
      <c r="K22" s="5">
        <f t="shared" si="4"/>
        <v>-3.9351851851851832E-2</v>
      </c>
      <c r="L22" s="5"/>
      <c r="N22" t="s">
        <v>7</v>
      </c>
      <c r="O22" s="5">
        <f t="shared" si="5"/>
        <v>2.2491349480968932E-2</v>
      </c>
      <c r="P22" s="5">
        <f t="shared" si="5"/>
        <v>3.1120331950207466E-2</v>
      </c>
      <c r="Q22" s="44">
        <f t="shared" si="5"/>
        <v>2.835538752362949E-2</v>
      </c>
      <c r="R22" s="44">
        <f t="shared" si="5"/>
        <v>0.31063829787234043</v>
      </c>
      <c r="S22" s="5"/>
    </row>
    <row r="23" spans="1:19" x14ac:dyDescent="0.3">
      <c r="A23" t="s">
        <v>8</v>
      </c>
      <c r="B23" s="5">
        <f t="shared" si="3"/>
        <v>-1</v>
      </c>
      <c r="C23" s="5">
        <f t="shared" si="3"/>
        <v>-1</v>
      </c>
      <c r="D23" s="5">
        <f t="shared" si="3"/>
        <v>-1</v>
      </c>
      <c r="E23" s="5">
        <f t="shared" si="3"/>
        <v>-1</v>
      </c>
      <c r="G23" t="s">
        <v>8</v>
      </c>
      <c r="H23" s="5">
        <f t="shared" si="4"/>
        <v>-8.5287846481876036E-3</v>
      </c>
      <c r="I23" s="5">
        <f t="shared" si="4"/>
        <v>-3.439153439153432E-2</v>
      </c>
      <c r="J23" s="5">
        <f t="shared" si="4"/>
        <v>-2.122641509433959E-2</v>
      </c>
      <c r="K23" s="44">
        <f t="shared" si="4"/>
        <v>8.1112398609501646E-2</v>
      </c>
      <c r="L23" s="5">
        <f>L17/L11</f>
        <v>-1</v>
      </c>
      <c r="N23" t="s">
        <v>8</v>
      </c>
      <c r="O23" s="5">
        <f t="shared" si="5"/>
        <v>2.7722772277227695E-2</v>
      </c>
      <c r="P23" s="5">
        <f t="shared" si="5"/>
        <v>0</v>
      </c>
      <c r="Q23" s="44">
        <f t="shared" si="5"/>
        <v>1.5184381778741773E-2</v>
      </c>
      <c r="R23" s="44">
        <f t="shared" si="5"/>
        <v>-8.7258687258687184E-2</v>
      </c>
      <c r="S23" s="5"/>
    </row>
    <row r="24" spans="1:19" x14ac:dyDescent="0.3">
      <c r="A24" t="s">
        <v>9</v>
      </c>
      <c r="B24" s="5">
        <f t="shared" si="3"/>
        <v>-1</v>
      </c>
      <c r="C24" s="5">
        <f t="shared" si="3"/>
        <v>-1</v>
      </c>
      <c r="D24" s="5">
        <f t="shared" si="3"/>
        <v>-1</v>
      </c>
      <c r="E24" s="44">
        <f t="shared" si="3"/>
        <v>-1</v>
      </c>
      <c r="G24" t="s">
        <v>9</v>
      </c>
      <c r="H24" s="5">
        <f t="shared" si="4"/>
        <v>-0.11640211640211637</v>
      </c>
      <c r="I24" s="5">
        <f t="shared" si="4"/>
        <v>-0.28178694158075612</v>
      </c>
      <c r="J24" s="5">
        <f t="shared" si="4"/>
        <v>-0.18562874251497005</v>
      </c>
      <c r="K24" s="44">
        <f t="shared" si="4"/>
        <v>-0.60934891485809684</v>
      </c>
      <c r="L24" s="5">
        <f>L18/L12</f>
        <v>0.94656488549618323</v>
      </c>
      <c r="N24" t="s">
        <v>9</v>
      </c>
      <c r="O24" s="5">
        <f t="shared" si="5"/>
        <v>-2.0594965675057336E-2</v>
      </c>
      <c r="P24" s="5">
        <f t="shared" si="5"/>
        <v>-5.6818181818181816E-2</v>
      </c>
      <c r="Q24" s="44">
        <f t="shared" si="5"/>
        <v>-3.7974683544303799E-2</v>
      </c>
      <c r="R24" s="44">
        <f t="shared" si="5"/>
        <v>-0.68200408997955009</v>
      </c>
      <c r="S24" s="5"/>
    </row>
    <row r="25" spans="1:19" x14ac:dyDescent="0.3">
      <c r="A25" t="s">
        <v>15</v>
      </c>
      <c r="E25" s="5">
        <f>(SUM(E3:E6)-SUM(E9:E12))/SUM(E9:E12)</f>
        <v>-1</v>
      </c>
      <c r="K25" s="5">
        <f>(SUM(K3:K6)-SUM(K9:K12))/SUM(K9:K12)</f>
        <v>-1.9317005864091019E-2</v>
      </c>
      <c r="L25" s="5">
        <f>(SUM(L3:L6)-SUM(L9:L12))/SUM(L9:L12)</f>
        <v>0.83453237410071934</v>
      </c>
      <c r="R25" s="5">
        <f>(SUM(R3:R6)-SUM(R9:R12))/SUM(R9:R12)</f>
        <v>-4.7158403869407561E-2</v>
      </c>
      <c r="S25" s="5"/>
    </row>
  </sheetData>
  <pageMargins left="0.7" right="0.7" top="0.75" bottom="0.75" header="0.3" footer="0.3"/>
  <pageSetup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A70B-A10E-4375-B53F-B1E8AA85685E}">
  <dimension ref="A1:R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:L5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16</v>
      </c>
      <c r="B3" s="10"/>
      <c r="C3" s="10"/>
      <c r="D3" s="10"/>
      <c r="E3" s="16"/>
      <c r="G3" t="s">
        <v>16</v>
      </c>
      <c r="H3" s="11">
        <v>36</v>
      </c>
      <c r="I3" s="11">
        <v>26.5</v>
      </c>
      <c r="J3" s="11">
        <v>31.3</v>
      </c>
      <c r="K3" s="17">
        <v>8.07</v>
      </c>
      <c r="L3" s="16">
        <v>1.3</v>
      </c>
      <c r="N3" t="s">
        <v>16</v>
      </c>
      <c r="O3">
        <v>43.2</v>
      </c>
      <c r="P3">
        <v>33.700000000000003</v>
      </c>
      <c r="Q3">
        <v>38.4</v>
      </c>
      <c r="R3">
        <v>6.33</v>
      </c>
    </row>
    <row r="4" spans="1:18" x14ac:dyDescent="0.3">
      <c r="A4" t="s">
        <v>17</v>
      </c>
      <c r="B4" s="10"/>
      <c r="C4" s="10"/>
      <c r="D4" s="10"/>
      <c r="E4" s="16"/>
      <c r="G4" t="s">
        <v>17</v>
      </c>
      <c r="H4" s="11">
        <v>33.799999999999997</v>
      </c>
      <c r="I4" s="11">
        <v>23.5</v>
      </c>
      <c r="J4" s="11">
        <v>28.7</v>
      </c>
      <c r="K4" s="17">
        <v>5.7</v>
      </c>
      <c r="L4" s="16">
        <v>14.9</v>
      </c>
      <c r="N4" t="s">
        <v>17</v>
      </c>
      <c r="O4">
        <v>43.1</v>
      </c>
      <c r="P4">
        <v>35.200000000000003</v>
      </c>
      <c r="Q4">
        <v>39.1</v>
      </c>
      <c r="R4">
        <v>4.59</v>
      </c>
    </row>
    <row r="5" spans="1:18" x14ac:dyDescent="0.3">
      <c r="A5" t="s">
        <v>18</v>
      </c>
      <c r="B5" s="10"/>
      <c r="C5" s="10"/>
      <c r="D5" s="10"/>
      <c r="E5" s="16"/>
      <c r="G5" t="s">
        <v>18</v>
      </c>
      <c r="H5" s="11">
        <v>31.1</v>
      </c>
      <c r="I5" s="11">
        <v>15.1</v>
      </c>
      <c r="J5" s="11">
        <v>23.1</v>
      </c>
      <c r="K5" s="17">
        <v>2.35</v>
      </c>
      <c r="L5" s="16">
        <v>16.2</v>
      </c>
      <c r="N5" t="s">
        <v>18</v>
      </c>
      <c r="O5">
        <v>39.1</v>
      </c>
      <c r="P5">
        <v>29.6</v>
      </c>
      <c r="Q5">
        <v>34.299999999999997</v>
      </c>
      <c r="R5">
        <v>4.87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8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N7" t="s">
        <v>11</v>
      </c>
    </row>
    <row r="8" spans="1:18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N8" t="s">
        <v>16</v>
      </c>
      <c r="O8">
        <v>40.9</v>
      </c>
      <c r="P8">
        <v>32.9</v>
      </c>
      <c r="Q8">
        <v>36.9</v>
      </c>
      <c r="R8">
        <v>8.85</v>
      </c>
    </row>
    <row r="9" spans="1:18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N9" t="s">
        <v>17</v>
      </c>
      <c r="O9">
        <v>40.5</v>
      </c>
      <c r="P9">
        <v>32.299999999999997</v>
      </c>
      <c r="Q9">
        <v>36.4</v>
      </c>
      <c r="R9">
        <v>8.3800000000000008</v>
      </c>
    </row>
    <row r="10" spans="1:18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N10" t="s">
        <v>18</v>
      </c>
      <c r="O10">
        <v>41.3</v>
      </c>
      <c r="P10">
        <v>32.1</v>
      </c>
      <c r="Q10">
        <v>36.700000000000003</v>
      </c>
      <c r="R10">
        <v>6.49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2"/>
      <c r="P12" s="12"/>
      <c r="Q12" s="12"/>
      <c r="R12" s="18"/>
    </row>
    <row r="13" spans="1:18" x14ac:dyDescent="0.3">
      <c r="A13" t="s">
        <v>16</v>
      </c>
      <c r="B13" s="12">
        <f t="shared" ref="B13:E15" si="0">B3-B8</f>
        <v>-39.799999999999997</v>
      </c>
      <c r="C13" s="12">
        <f t="shared" si="0"/>
        <v>-30.9</v>
      </c>
      <c r="D13" s="12">
        <f t="shared" si="0"/>
        <v>-35.299999999999997</v>
      </c>
      <c r="E13" s="18">
        <f t="shared" si="0"/>
        <v>-14.23</v>
      </c>
      <c r="G13" t="s">
        <v>16</v>
      </c>
      <c r="H13" s="12">
        <f t="shared" ref="H13:L15" si="1">H3-H8</f>
        <v>1.8999999999999986</v>
      </c>
      <c r="I13" s="12">
        <f t="shared" si="1"/>
        <v>0.89999999999999858</v>
      </c>
      <c r="J13" s="12">
        <f t="shared" si="1"/>
        <v>1.4000000000000021</v>
      </c>
      <c r="K13" s="18">
        <f t="shared" si="1"/>
        <v>2.2300000000000004</v>
      </c>
      <c r="L13" s="16">
        <f t="shared" si="1"/>
        <v>-14.299999999999999</v>
      </c>
      <c r="N13" t="s">
        <v>16</v>
      </c>
      <c r="O13" s="12">
        <f t="shared" ref="O13:R15" si="2">O3-O8</f>
        <v>2.3000000000000043</v>
      </c>
      <c r="P13" s="12">
        <f t="shared" si="2"/>
        <v>0.80000000000000426</v>
      </c>
      <c r="Q13" s="12">
        <f t="shared" si="2"/>
        <v>1.5</v>
      </c>
      <c r="R13" s="18">
        <f t="shared" si="2"/>
        <v>-2.5199999999999996</v>
      </c>
    </row>
    <row r="14" spans="1:18" x14ac:dyDescent="0.3">
      <c r="A14" t="s">
        <v>17</v>
      </c>
      <c r="B14" s="12">
        <f t="shared" si="0"/>
        <v>-39.700000000000003</v>
      </c>
      <c r="C14" s="12">
        <f t="shared" si="0"/>
        <v>-30.1</v>
      </c>
      <c r="D14" s="12">
        <f t="shared" si="0"/>
        <v>-34.9</v>
      </c>
      <c r="E14" s="18">
        <f t="shared" si="0"/>
        <v>-15.4</v>
      </c>
      <c r="G14" t="s">
        <v>17</v>
      </c>
      <c r="H14" s="12">
        <f t="shared" si="1"/>
        <v>1</v>
      </c>
      <c r="I14" s="12">
        <f t="shared" si="1"/>
        <v>-0.19999999999999929</v>
      </c>
      <c r="J14" s="12">
        <f t="shared" si="1"/>
        <v>0.39999999999999858</v>
      </c>
      <c r="K14" s="18">
        <f t="shared" si="1"/>
        <v>0.35000000000000053</v>
      </c>
      <c r="L14" s="16">
        <f t="shared" si="1"/>
        <v>-12.799999999999999</v>
      </c>
      <c r="N14" t="s">
        <v>17</v>
      </c>
      <c r="O14" s="12">
        <f t="shared" si="2"/>
        <v>2.6000000000000014</v>
      </c>
      <c r="P14" s="12">
        <f t="shared" si="2"/>
        <v>2.9000000000000057</v>
      </c>
      <c r="Q14" s="12">
        <f t="shared" si="2"/>
        <v>2.7000000000000028</v>
      </c>
      <c r="R14" s="18">
        <f t="shared" si="2"/>
        <v>-3.7900000000000009</v>
      </c>
    </row>
    <row r="15" spans="1:18" x14ac:dyDescent="0.3">
      <c r="A15" t="s">
        <v>18</v>
      </c>
      <c r="B15" s="12">
        <f t="shared" si="0"/>
        <v>-40.799999999999997</v>
      </c>
      <c r="C15" s="12">
        <f t="shared" si="0"/>
        <v>-30.7</v>
      </c>
      <c r="D15" s="12">
        <f t="shared" si="0"/>
        <v>-35.799999999999997</v>
      </c>
      <c r="E15" s="18">
        <f t="shared" si="0"/>
        <v>-10.53</v>
      </c>
      <c r="G15" t="s">
        <v>18</v>
      </c>
      <c r="H15" s="12">
        <f t="shared" si="1"/>
        <v>-4.1000000000000014</v>
      </c>
      <c r="I15" s="12">
        <f t="shared" si="1"/>
        <v>-9.7999999999999989</v>
      </c>
      <c r="J15" s="12">
        <f t="shared" si="1"/>
        <v>-7</v>
      </c>
      <c r="K15" s="18">
        <f t="shared" si="1"/>
        <v>-1.7799999999999998</v>
      </c>
      <c r="L15" s="16">
        <f t="shared" si="1"/>
        <v>-0.60000000000000142</v>
      </c>
      <c r="N15" t="s">
        <v>18</v>
      </c>
      <c r="O15" s="12">
        <f t="shared" si="2"/>
        <v>-2.1999999999999957</v>
      </c>
      <c r="P15" s="12">
        <f t="shared" si="2"/>
        <v>-2.5</v>
      </c>
      <c r="Q15" s="12">
        <f t="shared" si="2"/>
        <v>-2.4000000000000057</v>
      </c>
      <c r="R15" s="18">
        <f t="shared" si="2"/>
        <v>-1.62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4"/>
      <c r="P17" s="14"/>
      <c r="Q17" s="14"/>
      <c r="R17" s="5"/>
    </row>
    <row r="18" spans="1:18" x14ac:dyDescent="0.3">
      <c r="A18" t="s">
        <v>16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16</v>
      </c>
      <c r="H18" s="5">
        <f t="shared" ref="H18:L20" si="4">H13/H8</f>
        <v>5.571847507331374E-2</v>
      </c>
      <c r="I18" s="5">
        <f t="shared" si="4"/>
        <v>3.5156249999999944E-2</v>
      </c>
      <c r="J18" s="5">
        <f t="shared" si="4"/>
        <v>4.6822742474916461E-2</v>
      </c>
      <c r="K18" s="5">
        <f t="shared" si="4"/>
        <v>0.38184931506849323</v>
      </c>
      <c r="L18" s="5">
        <f t="shared" si="4"/>
        <v>-0.91666666666666663</v>
      </c>
      <c r="N18" t="s">
        <v>16</v>
      </c>
      <c r="O18" s="5">
        <f t="shared" ref="O18:R20" si="5">O13/O8</f>
        <v>5.6234718826405974E-2</v>
      </c>
      <c r="P18" s="5">
        <f t="shared" si="5"/>
        <v>2.4316109422492533E-2</v>
      </c>
      <c r="Q18" s="5">
        <f t="shared" si="5"/>
        <v>4.065040650406504E-2</v>
      </c>
      <c r="R18" s="5">
        <f t="shared" si="5"/>
        <v>-0.28474576271186436</v>
      </c>
    </row>
    <row r="19" spans="1:18" x14ac:dyDescent="0.3">
      <c r="A19" t="s">
        <v>17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17</v>
      </c>
      <c r="H19" s="5">
        <f t="shared" si="4"/>
        <v>3.0487804878048783E-2</v>
      </c>
      <c r="I19" s="5">
        <f t="shared" si="4"/>
        <v>-8.4388185654008137E-3</v>
      </c>
      <c r="J19" s="5">
        <f t="shared" si="4"/>
        <v>1.4134275618374508E-2</v>
      </c>
      <c r="K19" s="5">
        <f t="shared" si="4"/>
        <v>6.5420560747663656E-2</v>
      </c>
      <c r="L19" s="5">
        <f t="shared" si="4"/>
        <v>-0.46209386281588444</v>
      </c>
      <c r="N19" t="s">
        <v>17</v>
      </c>
      <c r="O19" s="5">
        <f t="shared" si="5"/>
        <v>6.4197530864197563E-2</v>
      </c>
      <c r="P19" s="5">
        <f t="shared" si="5"/>
        <v>8.978328173374632E-2</v>
      </c>
      <c r="Q19" s="5">
        <f t="shared" si="5"/>
        <v>7.4175824175824259E-2</v>
      </c>
      <c r="R19" s="5">
        <f t="shared" si="5"/>
        <v>-0.45226730310262536</v>
      </c>
    </row>
    <row r="20" spans="1:18" x14ac:dyDescent="0.3">
      <c r="A20" t="s">
        <v>18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18</v>
      </c>
      <c r="H20" s="5">
        <f t="shared" si="4"/>
        <v>-0.11647727272727276</v>
      </c>
      <c r="I20" s="5">
        <f t="shared" si="4"/>
        <v>-0.39357429718875497</v>
      </c>
      <c r="J20" s="5">
        <f t="shared" si="4"/>
        <v>-0.23255813953488372</v>
      </c>
      <c r="K20" s="5">
        <f t="shared" si="4"/>
        <v>-0.43099273607748179</v>
      </c>
      <c r="L20" s="5">
        <f>L15/L10</f>
        <v>-3.5714285714285796E-2</v>
      </c>
      <c r="N20" t="s">
        <v>18</v>
      </c>
      <c r="O20" s="5">
        <f t="shared" si="5"/>
        <v>-5.3268765133171816E-2</v>
      </c>
      <c r="P20" s="5">
        <f t="shared" si="5"/>
        <v>-7.7881619937694699E-2</v>
      </c>
      <c r="Q20" s="5">
        <f t="shared" si="5"/>
        <v>-6.5395095367847558E-2</v>
      </c>
      <c r="R20" s="5">
        <f t="shared" si="5"/>
        <v>-0.24961479198767336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5.2219321148825111E-2</v>
      </c>
      <c r="L21" s="5">
        <f>(SUM(L3:L5)-SUM(L8:L10))/SUM(L8:L10)</f>
        <v>-0.46089850249584025</v>
      </c>
      <c r="O21" s="13"/>
      <c r="P21" s="13"/>
      <c r="Q21" s="13"/>
      <c r="R21" s="5">
        <f>(SUM(R3:R5)-SUM(R8:R10))/SUM(R8:R10)</f>
        <v>-0.3343170320404722</v>
      </c>
    </row>
    <row r="22" spans="1:18" x14ac:dyDescent="0.3">
      <c r="B22" s="5"/>
      <c r="C22" s="5"/>
      <c r="D22" s="5"/>
      <c r="E22" s="5"/>
      <c r="H22" s="5"/>
      <c r="I22" s="5"/>
      <c r="J22" s="5"/>
      <c r="K22" s="5"/>
      <c r="L22" s="5"/>
    </row>
    <row r="23" spans="1:18" x14ac:dyDescent="0.3">
      <c r="B23" s="5"/>
      <c r="C23" s="5"/>
      <c r="D23" s="5"/>
      <c r="E23" s="5"/>
      <c r="H23" s="5"/>
      <c r="I23" s="5"/>
      <c r="J23" s="5"/>
      <c r="K23" s="5"/>
      <c r="L23" s="5"/>
    </row>
    <row r="24" spans="1:18" x14ac:dyDescent="0.3">
      <c r="B24" s="5"/>
      <c r="C24" s="5"/>
      <c r="D24" s="5"/>
      <c r="E24" s="5"/>
      <c r="H24" s="5"/>
      <c r="I24" s="5"/>
      <c r="J24" s="5"/>
      <c r="K24" s="5"/>
      <c r="L24" s="5"/>
    </row>
    <row r="25" spans="1:18" x14ac:dyDescent="0.3">
      <c r="E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0C435-5BE7-4F6C-9FF1-EE1DC82EBB40}">
  <dimension ref="A1:S22"/>
  <sheetViews>
    <sheetView workbookViewId="0">
      <selection activeCell="L6" sqref="L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9" x14ac:dyDescent="0.3">
      <c r="A3" t="s">
        <v>31</v>
      </c>
      <c r="B3" s="11"/>
      <c r="C3" s="11"/>
      <c r="D3" s="11"/>
      <c r="E3" s="17"/>
      <c r="G3" t="s">
        <v>31</v>
      </c>
      <c r="H3" s="11">
        <v>38.6</v>
      </c>
      <c r="I3" s="11">
        <v>25.7</v>
      </c>
      <c r="J3" s="11">
        <v>32.200000000000003</v>
      </c>
      <c r="K3" s="17">
        <v>2.5299999999999998</v>
      </c>
      <c r="L3" s="16">
        <v>19.399999999999999</v>
      </c>
      <c r="N3" t="s">
        <v>31</v>
      </c>
      <c r="O3" s="11">
        <v>43.3</v>
      </c>
      <c r="P3" s="11">
        <v>32.5</v>
      </c>
      <c r="Q3" s="11">
        <v>37.9</v>
      </c>
      <c r="R3" s="17">
        <v>3.9</v>
      </c>
      <c r="S3" s="16"/>
    </row>
    <row r="4" spans="1:19" x14ac:dyDescent="0.3">
      <c r="A4" t="s">
        <v>32</v>
      </c>
      <c r="B4" s="10"/>
      <c r="C4" s="10"/>
      <c r="D4" s="10"/>
      <c r="E4" s="16"/>
      <c r="G4" t="s">
        <v>32</v>
      </c>
      <c r="H4" s="11">
        <v>47.8</v>
      </c>
      <c r="I4" s="11">
        <v>32</v>
      </c>
      <c r="J4" s="11">
        <v>39.9</v>
      </c>
      <c r="K4" s="17">
        <v>3.15</v>
      </c>
      <c r="L4" s="16">
        <v>0</v>
      </c>
      <c r="N4" t="s">
        <v>32</v>
      </c>
      <c r="O4" s="11">
        <v>48.2</v>
      </c>
      <c r="P4" s="11">
        <v>38.1</v>
      </c>
      <c r="Q4" s="11">
        <v>43.2</v>
      </c>
      <c r="R4" s="17">
        <v>3.3</v>
      </c>
      <c r="S4" s="16"/>
    </row>
    <row r="5" spans="1:19" x14ac:dyDescent="0.3">
      <c r="A5" t="s">
        <v>33</v>
      </c>
      <c r="B5" s="10"/>
      <c r="C5" s="10"/>
      <c r="D5" s="10"/>
      <c r="E5" s="16"/>
      <c r="G5" t="s">
        <v>33</v>
      </c>
      <c r="H5" s="11">
        <v>56.5</v>
      </c>
      <c r="I5" s="11">
        <v>41.6</v>
      </c>
      <c r="J5" s="11">
        <v>49</v>
      </c>
      <c r="K5" s="17">
        <v>5.27</v>
      </c>
      <c r="L5" s="16">
        <v>0</v>
      </c>
      <c r="N5" t="s">
        <v>33</v>
      </c>
      <c r="O5" s="11">
        <v>51.2</v>
      </c>
      <c r="P5" s="11">
        <v>42.4</v>
      </c>
      <c r="Q5" s="11">
        <v>46.8</v>
      </c>
      <c r="R5" s="17">
        <v>6.05</v>
      </c>
      <c r="S5" s="16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  <c r="S6" s="16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  <c r="S7" s="16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  <c r="S8" s="16"/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  <c r="S9" s="16"/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  <c r="S10" s="16"/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  <c r="S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  <c r="S12" s="16"/>
    </row>
    <row r="13" spans="1:19" x14ac:dyDescent="0.3">
      <c r="A13" t="s">
        <v>31</v>
      </c>
      <c r="B13" s="12">
        <f t="shared" ref="B13:E15" si="0">B3-B8</f>
        <v>-43.7</v>
      </c>
      <c r="C13" s="12">
        <f t="shared" si="0"/>
        <v>-31.9</v>
      </c>
      <c r="D13" s="12">
        <f t="shared" si="0"/>
        <v>-37.799999999999997</v>
      </c>
      <c r="E13" s="18">
        <f t="shared" si="0"/>
        <v>-10.89</v>
      </c>
      <c r="G13" t="s">
        <v>31</v>
      </c>
      <c r="H13" s="12">
        <f t="shared" ref="H13:L15" si="1">H3-H8</f>
        <v>-1</v>
      </c>
      <c r="I13" s="12">
        <f t="shared" si="1"/>
        <v>-2.1999999999999993</v>
      </c>
      <c r="J13" s="12">
        <f t="shared" si="1"/>
        <v>-1.5999999999999943</v>
      </c>
      <c r="K13" s="18">
        <f t="shared" si="1"/>
        <v>-1.25</v>
      </c>
      <c r="L13" s="16">
        <f t="shared" si="1"/>
        <v>7.7999999999999989</v>
      </c>
      <c r="N13" t="s">
        <v>31</v>
      </c>
      <c r="O13" s="12">
        <f t="shared" ref="O13:R15" si="2">O3-O8</f>
        <v>0.19999999999999574</v>
      </c>
      <c r="P13" s="12">
        <f t="shared" si="2"/>
        <v>-0.39999999999999858</v>
      </c>
      <c r="Q13" s="12">
        <f t="shared" si="2"/>
        <v>0</v>
      </c>
      <c r="R13" s="18">
        <f t="shared" si="2"/>
        <v>-2.2500000000000004</v>
      </c>
      <c r="S13" s="16"/>
    </row>
    <row r="14" spans="1:19" x14ac:dyDescent="0.3">
      <c r="A14" t="s">
        <v>32</v>
      </c>
      <c r="B14" s="12">
        <f t="shared" si="0"/>
        <v>-49.4</v>
      </c>
      <c r="C14" s="12">
        <f t="shared" si="0"/>
        <v>-35.5</v>
      </c>
      <c r="D14" s="12">
        <f t="shared" si="0"/>
        <v>-42.5</v>
      </c>
      <c r="E14" s="18">
        <f t="shared" si="0"/>
        <v>-9.3800000000000008</v>
      </c>
      <c r="G14" t="s">
        <v>32</v>
      </c>
      <c r="H14" s="12">
        <f t="shared" si="1"/>
        <v>-0.60000000000000142</v>
      </c>
      <c r="I14" s="12">
        <f t="shared" si="1"/>
        <v>-1.2999999999999972</v>
      </c>
      <c r="J14" s="12">
        <f t="shared" si="1"/>
        <v>-0.89999999999999858</v>
      </c>
      <c r="K14" s="18">
        <f t="shared" si="1"/>
        <v>0.20999999999999996</v>
      </c>
      <c r="L14" s="16">
        <f t="shared" si="1"/>
        <v>-1.1000000000000001</v>
      </c>
      <c r="N14" t="s">
        <v>32</v>
      </c>
      <c r="O14" s="12">
        <f t="shared" si="2"/>
        <v>0</v>
      </c>
      <c r="P14" s="12">
        <f t="shared" si="2"/>
        <v>1.3000000000000043</v>
      </c>
      <c r="Q14" s="12">
        <f t="shared" si="2"/>
        <v>0.70000000000000284</v>
      </c>
      <c r="R14" s="18">
        <f t="shared" si="2"/>
        <v>-1.0499999999999998</v>
      </c>
      <c r="S14" s="16"/>
    </row>
    <row r="15" spans="1:19" x14ac:dyDescent="0.3">
      <c r="A15" t="s">
        <v>33</v>
      </c>
      <c r="B15" s="12">
        <f t="shared" si="0"/>
        <v>-55.9</v>
      </c>
      <c r="C15" s="12">
        <f t="shared" si="0"/>
        <v>-41.4</v>
      </c>
      <c r="D15" s="12">
        <f t="shared" si="0"/>
        <v>-48.6</v>
      </c>
      <c r="E15" s="18">
        <f t="shared" si="0"/>
        <v>-8.1999999999999993</v>
      </c>
      <c r="G15" t="s">
        <v>33</v>
      </c>
      <c r="H15" s="12">
        <f t="shared" si="1"/>
        <v>-0.10000000000000142</v>
      </c>
      <c r="I15" s="12">
        <f t="shared" si="1"/>
        <v>1</v>
      </c>
      <c r="J15" s="12">
        <f t="shared" si="1"/>
        <v>0.39999999999999858</v>
      </c>
      <c r="K15" s="18">
        <f t="shared" si="1"/>
        <v>1.8699999999999997</v>
      </c>
      <c r="L15" s="16">
        <f t="shared" si="1"/>
        <v>0</v>
      </c>
      <c r="N15" t="s">
        <v>33</v>
      </c>
      <c r="O15" s="12">
        <f t="shared" si="2"/>
        <v>-1.8999999999999986</v>
      </c>
      <c r="P15" s="12">
        <f t="shared" si="2"/>
        <v>0</v>
      </c>
      <c r="Q15" s="12">
        <f t="shared" si="2"/>
        <v>-1</v>
      </c>
      <c r="R15" s="18">
        <f t="shared" si="2"/>
        <v>1.8199999999999994</v>
      </c>
      <c r="S15" s="16"/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9" x14ac:dyDescent="0.3">
      <c r="A18" t="s">
        <v>31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31</v>
      </c>
      <c r="H18" s="5">
        <f t="shared" ref="H18:L20" si="4">H13/H8</f>
        <v>-2.5252525252525252E-2</v>
      </c>
      <c r="I18" s="5">
        <f t="shared" si="4"/>
        <v>-7.885304659498206E-2</v>
      </c>
      <c r="J18" s="5">
        <f t="shared" si="4"/>
        <v>-4.7337278106508708E-2</v>
      </c>
      <c r="K18" s="5">
        <f t="shared" si="4"/>
        <v>-0.3306878306878307</v>
      </c>
      <c r="L18" s="5">
        <f t="shared" si="4"/>
        <v>0.67241379310344818</v>
      </c>
      <c r="N18" t="s">
        <v>31</v>
      </c>
      <c r="O18" s="5">
        <f t="shared" ref="O18:R20" si="5">O13/O8</f>
        <v>4.6403712296982768E-3</v>
      </c>
      <c r="P18" s="5">
        <f t="shared" si="5"/>
        <v>-1.2158054711246157E-2</v>
      </c>
      <c r="Q18" s="5">
        <f t="shared" si="5"/>
        <v>0</v>
      </c>
      <c r="R18" s="5">
        <f t="shared" si="5"/>
        <v>-0.36585365853658541</v>
      </c>
      <c r="S18" s="5"/>
    </row>
    <row r="19" spans="1:19" x14ac:dyDescent="0.3">
      <c r="A19" t="s">
        <v>32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32</v>
      </c>
      <c r="H19" s="5">
        <f t="shared" si="4"/>
        <v>-1.2396694214876063E-2</v>
      </c>
      <c r="I19" s="5">
        <f t="shared" si="4"/>
        <v>-3.9039039039038957E-2</v>
      </c>
      <c r="J19" s="5">
        <f t="shared" si="4"/>
        <v>-2.2058823529411731E-2</v>
      </c>
      <c r="K19" s="5">
        <f t="shared" si="4"/>
        <v>7.1428571428571425E-2</v>
      </c>
      <c r="L19" s="5">
        <f t="shared" si="4"/>
        <v>-1</v>
      </c>
      <c r="N19" t="s">
        <v>32</v>
      </c>
      <c r="O19" s="5">
        <f t="shared" si="5"/>
        <v>0</v>
      </c>
      <c r="P19" s="5">
        <f t="shared" si="5"/>
        <v>3.5326086956521854E-2</v>
      </c>
      <c r="Q19" s="5">
        <f t="shared" si="5"/>
        <v>1.6470588235294185E-2</v>
      </c>
      <c r="R19" s="5">
        <f t="shared" si="5"/>
        <v>-0.24137931034482757</v>
      </c>
      <c r="S19" s="5"/>
    </row>
    <row r="20" spans="1:19" x14ac:dyDescent="0.3">
      <c r="A20" t="s">
        <v>33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33</v>
      </c>
      <c r="H20" s="5">
        <f t="shared" si="4"/>
        <v>-1.7667844522968449E-3</v>
      </c>
      <c r="I20" s="5">
        <f t="shared" si="4"/>
        <v>2.463054187192118E-2</v>
      </c>
      <c r="J20" s="5">
        <f t="shared" si="4"/>
        <v>8.2304526748970906E-3</v>
      </c>
      <c r="K20" s="5">
        <f t="shared" si="4"/>
        <v>0.54999999999999993</v>
      </c>
      <c r="L20" s="5"/>
      <c r="N20" t="s">
        <v>33</v>
      </c>
      <c r="O20" s="5">
        <f t="shared" si="5"/>
        <v>-3.5781544256120498E-2</v>
      </c>
      <c r="P20" s="5">
        <f t="shared" si="5"/>
        <v>0</v>
      </c>
      <c r="Q20" s="5">
        <f t="shared" si="5"/>
        <v>-2.0920502092050212E-2</v>
      </c>
      <c r="R20" s="5">
        <f t="shared" si="5"/>
        <v>0.43026004728132367</v>
      </c>
      <c r="S20" s="5"/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8.2015810276679854E-2</v>
      </c>
      <c r="L21" s="5">
        <f>(SUM(L3:L5)-SUM(L8:L10))/SUM(L8:L10)</f>
        <v>0.52755905511811019</v>
      </c>
      <c r="O21" s="13"/>
      <c r="P21" s="13"/>
      <c r="Q21" s="13"/>
      <c r="R21" s="5">
        <f>(SUM(R3:R5)-SUM(R8:R10))/SUM(R8:R10)</f>
        <v>-0.10047522063815345</v>
      </c>
      <c r="S21" s="5"/>
    </row>
    <row r="22" spans="1:19" x14ac:dyDescent="0.3">
      <c r="B22" s="13"/>
      <c r="C22" s="13"/>
      <c r="D22" s="13"/>
      <c r="E22" s="5"/>
      <c r="H22" s="13"/>
      <c r="I22" s="13"/>
      <c r="J22" s="13"/>
      <c r="K22" s="5"/>
      <c r="L22" s="5"/>
      <c r="O22" s="13"/>
      <c r="P22" s="13"/>
      <c r="Q22" s="13"/>
      <c r="R22" s="5"/>
      <c r="S22" s="5"/>
    </row>
  </sheetData>
  <pageMargins left="0.7" right="0.7" top="0.75" bottom="0.75" header="0.3" footer="0.3"/>
  <pageSetup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5EE5-5AD2-456D-8F57-AA648F34E624}">
  <dimension ref="A1:R21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36</v>
      </c>
      <c r="B3" s="10"/>
      <c r="C3" s="10"/>
      <c r="D3" s="10"/>
      <c r="E3" s="16"/>
      <c r="G3" t="s">
        <v>36</v>
      </c>
      <c r="H3" s="11">
        <v>62.5</v>
      </c>
      <c r="I3" s="11">
        <v>47.7</v>
      </c>
      <c r="J3" s="11">
        <v>55.1</v>
      </c>
      <c r="K3" s="17">
        <v>3.07</v>
      </c>
      <c r="L3" s="16">
        <v>0</v>
      </c>
      <c r="N3" t="s">
        <v>36</v>
      </c>
      <c r="O3">
        <v>57.9</v>
      </c>
      <c r="P3">
        <v>48.5</v>
      </c>
      <c r="Q3">
        <v>53.2</v>
      </c>
      <c r="R3">
        <v>3.16</v>
      </c>
    </row>
    <row r="4" spans="1:18" x14ac:dyDescent="0.3">
      <c r="A4" t="s">
        <v>37</v>
      </c>
      <c r="B4" s="10"/>
      <c r="C4" s="10"/>
      <c r="D4" s="10"/>
      <c r="E4" s="16"/>
      <c r="G4" t="s">
        <v>37</v>
      </c>
      <c r="H4" s="11">
        <v>70.7</v>
      </c>
      <c r="I4" s="11">
        <v>51.7</v>
      </c>
      <c r="J4" s="11">
        <v>61.2</v>
      </c>
      <c r="K4" s="17">
        <v>2.82</v>
      </c>
      <c r="L4" s="16">
        <v>0</v>
      </c>
      <c r="N4" t="s">
        <v>37</v>
      </c>
      <c r="O4">
        <v>62.7</v>
      </c>
      <c r="P4">
        <v>53.7</v>
      </c>
      <c r="Q4">
        <v>58.2</v>
      </c>
      <c r="R4">
        <v>2.99</v>
      </c>
    </row>
    <row r="5" spans="1:18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8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N6" t="s">
        <v>34</v>
      </c>
    </row>
    <row r="7" spans="1:18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/>
      <c r="N7" t="s">
        <v>36</v>
      </c>
      <c r="O7">
        <v>57.8</v>
      </c>
      <c r="P7">
        <v>47.8</v>
      </c>
      <c r="Q7">
        <v>52.8</v>
      </c>
      <c r="R7">
        <v>2.89</v>
      </c>
    </row>
    <row r="8" spans="1:18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/>
      <c r="N8" t="s">
        <v>37</v>
      </c>
      <c r="O8">
        <v>60.4</v>
      </c>
      <c r="P8">
        <v>51.9</v>
      </c>
      <c r="Q8">
        <v>56.2</v>
      </c>
      <c r="R8">
        <v>4.12</v>
      </c>
    </row>
    <row r="9" spans="1:18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8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N10" t="s">
        <v>12</v>
      </c>
    </row>
    <row r="11" spans="1:18" x14ac:dyDescent="0.3">
      <c r="A11" t="s">
        <v>36</v>
      </c>
      <c r="B11" s="12">
        <f t="shared" ref="B11:E12" si="0">B3-B7</f>
        <v>-60.8</v>
      </c>
      <c r="C11" s="12">
        <f t="shared" si="0"/>
        <v>-47.3</v>
      </c>
      <c r="D11" s="12">
        <f t="shared" si="0"/>
        <v>-54.1</v>
      </c>
      <c r="E11" s="18">
        <f t="shared" si="0"/>
        <v>-6.6</v>
      </c>
      <c r="G11" t="s">
        <v>36</v>
      </c>
      <c r="H11" s="12">
        <f t="shared" ref="H11:K12" si="1">H3-H7</f>
        <v>0.29999999999999716</v>
      </c>
      <c r="I11" s="12">
        <f t="shared" si="1"/>
        <v>0.80000000000000426</v>
      </c>
      <c r="J11" s="12">
        <f t="shared" si="1"/>
        <v>0.5</v>
      </c>
      <c r="K11" s="18">
        <f t="shared" si="1"/>
        <v>-0.17000000000000037</v>
      </c>
      <c r="L11" s="16"/>
      <c r="N11" t="s">
        <v>36</v>
      </c>
      <c r="O11" s="12">
        <f t="shared" ref="O11:R12" si="2">O3-O7</f>
        <v>0.10000000000000142</v>
      </c>
      <c r="P11" s="12">
        <f t="shared" si="2"/>
        <v>0.70000000000000284</v>
      </c>
      <c r="Q11" s="12">
        <f t="shared" si="2"/>
        <v>0.40000000000000568</v>
      </c>
      <c r="R11" s="18">
        <f t="shared" si="2"/>
        <v>0.27</v>
      </c>
    </row>
    <row r="12" spans="1:18" x14ac:dyDescent="0.3">
      <c r="A12" t="s">
        <v>37</v>
      </c>
      <c r="B12" s="12">
        <f t="shared" si="0"/>
        <v>-63.9</v>
      </c>
      <c r="C12" s="12">
        <f t="shared" si="0"/>
        <v>-51.4</v>
      </c>
      <c r="D12" s="12">
        <f t="shared" si="0"/>
        <v>-57.7</v>
      </c>
      <c r="E12" s="18">
        <f t="shared" si="0"/>
        <v>-6.57</v>
      </c>
      <c r="G12" t="s">
        <v>37</v>
      </c>
      <c r="H12" s="12">
        <f t="shared" si="1"/>
        <v>6.8000000000000043</v>
      </c>
      <c r="I12" s="12">
        <f t="shared" si="1"/>
        <v>1.8000000000000043</v>
      </c>
      <c r="J12" s="12">
        <f t="shared" si="1"/>
        <v>4.3000000000000043</v>
      </c>
      <c r="K12" s="18">
        <f t="shared" si="1"/>
        <v>-1.7799999999999998</v>
      </c>
      <c r="L12" s="16"/>
      <c r="N12" t="s">
        <v>37</v>
      </c>
      <c r="O12" s="12">
        <f t="shared" si="2"/>
        <v>2.3000000000000043</v>
      </c>
      <c r="P12" s="12">
        <f t="shared" si="2"/>
        <v>1.8000000000000043</v>
      </c>
      <c r="Q12" s="12">
        <f t="shared" si="2"/>
        <v>2</v>
      </c>
      <c r="R12" s="18">
        <f t="shared" si="2"/>
        <v>-1.1299999999999999</v>
      </c>
    </row>
    <row r="13" spans="1:18" x14ac:dyDescent="0.3">
      <c r="B13" s="13"/>
      <c r="C13" s="13"/>
      <c r="D13" s="13"/>
      <c r="E13" s="5"/>
      <c r="H13" s="13"/>
      <c r="I13" s="13"/>
      <c r="J13" s="13"/>
      <c r="K13" s="5"/>
      <c r="L13" s="5"/>
      <c r="O13" s="13"/>
      <c r="P13" s="13"/>
      <c r="Q13" s="13"/>
      <c r="R13" s="5"/>
    </row>
    <row r="14" spans="1:18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N14" t="s">
        <v>14</v>
      </c>
      <c r="O14" s="13"/>
      <c r="P14" s="13"/>
      <c r="Q14" s="13"/>
    </row>
    <row r="15" spans="1:18" x14ac:dyDescent="0.3">
      <c r="A15" t="s">
        <v>36</v>
      </c>
      <c r="B15" s="5">
        <f t="shared" ref="B15:E16" si="3">B11/B7</f>
        <v>-1</v>
      </c>
      <c r="C15" s="5">
        <f t="shared" si="3"/>
        <v>-1</v>
      </c>
      <c r="D15" s="5">
        <f t="shared" si="3"/>
        <v>-1</v>
      </c>
      <c r="E15" s="5">
        <f t="shared" si="3"/>
        <v>-1</v>
      </c>
      <c r="G15" t="s">
        <v>36</v>
      </c>
      <c r="H15" s="5">
        <f t="shared" ref="H15:K16" si="4">H11/H7</f>
        <v>4.8231511254018837E-3</v>
      </c>
      <c r="I15" s="5">
        <f t="shared" si="4"/>
        <v>1.7057569296375356E-2</v>
      </c>
      <c r="J15" s="5">
        <f t="shared" si="4"/>
        <v>9.1575091575091579E-3</v>
      </c>
      <c r="K15" s="5">
        <f t="shared" si="4"/>
        <v>-5.2469135802469251E-2</v>
      </c>
      <c r="L15" s="5"/>
      <c r="N15" t="s">
        <v>36</v>
      </c>
      <c r="O15" s="5">
        <f t="shared" ref="O15:R16" si="5">O11/O7</f>
        <v>1.7301038062283985E-3</v>
      </c>
      <c r="P15" s="5">
        <f t="shared" si="5"/>
        <v>1.4644351464435207E-2</v>
      </c>
      <c r="Q15" s="5">
        <f t="shared" si="5"/>
        <v>7.5757575757576835E-3</v>
      </c>
      <c r="R15" s="5">
        <f t="shared" si="5"/>
        <v>9.3425605536332182E-2</v>
      </c>
    </row>
    <row r="16" spans="1:18" x14ac:dyDescent="0.3">
      <c r="A16" t="s">
        <v>37</v>
      </c>
      <c r="B16" s="5">
        <f t="shared" si="3"/>
        <v>-1</v>
      </c>
      <c r="C16" s="5">
        <f t="shared" si="3"/>
        <v>-1</v>
      </c>
      <c r="D16" s="5">
        <f t="shared" si="3"/>
        <v>-1</v>
      </c>
      <c r="E16" s="5">
        <f t="shared" si="3"/>
        <v>-1</v>
      </c>
      <c r="G16" t="s">
        <v>37</v>
      </c>
      <c r="H16" s="5">
        <f t="shared" si="4"/>
        <v>0.10641627543036</v>
      </c>
      <c r="I16" s="5">
        <f t="shared" si="4"/>
        <v>3.6072144288577239E-2</v>
      </c>
      <c r="J16" s="5">
        <f t="shared" si="4"/>
        <v>7.5571177504393752E-2</v>
      </c>
      <c r="K16" s="5">
        <f t="shared" si="4"/>
        <v>-0.38695652173913042</v>
      </c>
      <c r="L16" s="5"/>
      <c r="N16" t="s">
        <v>37</v>
      </c>
      <c r="O16" s="5">
        <f t="shared" si="5"/>
        <v>3.8079470198675566E-2</v>
      </c>
      <c r="P16" s="5">
        <f t="shared" si="5"/>
        <v>3.4682080924855571E-2</v>
      </c>
      <c r="Q16" s="5">
        <f t="shared" si="5"/>
        <v>3.5587188612099641E-2</v>
      </c>
      <c r="R16" s="5">
        <f t="shared" si="5"/>
        <v>-0.27427184466019416</v>
      </c>
    </row>
    <row r="17" spans="1:18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-0.24872448979591841</v>
      </c>
      <c r="L17" s="5"/>
      <c r="O17" s="13"/>
      <c r="P17" s="13"/>
      <c r="Q17" s="13"/>
      <c r="R17" s="5">
        <f>(SUM(R3:R4)-SUM(R7:R8))/SUM(R7:R8)</f>
        <v>-0.122681883024251</v>
      </c>
    </row>
    <row r="19" spans="1:18" x14ac:dyDescent="0.3">
      <c r="A19" t="s">
        <v>55</v>
      </c>
      <c r="B19" s="10"/>
    </row>
    <row r="20" spans="1:18" x14ac:dyDescent="0.3">
      <c r="A20" t="s">
        <v>36</v>
      </c>
      <c r="B20" s="10"/>
      <c r="E20">
        <v>14.32</v>
      </c>
      <c r="H20" s="11"/>
      <c r="K20" s="30">
        <v>7.48</v>
      </c>
      <c r="R20">
        <v>8.1199999999999992</v>
      </c>
    </row>
    <row r="21" spans="1:18" x14ac:dyDescent="0.3">
      <c r="A21" t="s">
        <v>37</v>
      </c>
      <c r="E21">
        <v>28.36</v>
      </c>
      <c r="H21" s="11"/>
      <c r="K21">
        <v>10.36</v>
      </c>
      <c r="R21">
        <v>12.27</v>
      </c>
    </row>
  </sheetData>
  <pageMargins left="0.7" right="0.7" top="0.75" bottom="0.75" header="0.3" footer="0.3"/>
  <pageSetup orientation="portrait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0420-7A7E-41DD-AFEF-4FAF5E0033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6</v>
      </c>
      <c r="B3" s="2"/>
      <c r="C3" s="2"/>
      <c r="D3" s="2"/>
      <c r="E3" s="2"/>
      <c r="G3" t="s">
        <v>6</v>
      </c>
      <c r="H3" s="4">
        <v>63.5</v>
      </c>
      <c r="I3" s="4">
        <v>51.5</v>
      </c>
      <c r="J3" s="4">
        <v>57.5</v>
      </c>
      <c r="K3" s="4">
        <v>7.01</v>
      </c>
      <c r="L3" s="4">
        <v>0</v>
      </c>
      <c r="N3" t="s">
        <v>6</v>
      </c>
      <c r="O3" s="4">
        <v>62.7</v>
      </c>
      <c r="P3" s="4">
        <v>54.1</v>
      </c>
      <c r="Q3" s="4">
        <v>58.4</v>
      </c>
      <c r="R3" s="4">
        <v>9</v>
      </c>
    </row>
    <row r="4" spans="1:18" x14ac:dyDescent="0.3">
      <c r="A4" t="s">
        <v>7</v>
      </c>
      <c r="B4" s="2"/>
      <c r="C4" s="2"/>
      <c r="D4" s="2"/>
      <c r="E4" s="2"/>
      <c r="G4" t="s">
        <v>7</v>
      </c>
      <c r="H4" s="4">
        <v>61</v>
      </c>
      <c r="I4" s="4">
        <v>38.799999999999997</v>
      </c>
      <c r="J4" s="4">
        <v>49.9</v>
      </c>
      <c r="K4" s="4">
        <v>2.2799999999999998</v>
      </c>
      <c r="L4" s="4">
        <v>0</v>
      </c>
      <c r="N4" t="s">
        <v>7</v>
      </c>
      <c r="O4" s="4">
        <v>62.2</v>
      </c>
      <c r="P4" s="4">
        <v>48</v>
      </c>
      <c r="Q4" s="4">
        <v>55.1</v>
      </c>
      <c r="R4" s="4">
        <v>3.55</v>
      </c>
    </row>
    <row r="5" spans="1:18" x14ac:dyDescent="0.3">
      <c r="A5" t="s">
        <v>8</v>
      </c>
      <c r="B5" s="2"/>
      <c r="C5" s="2"/>
      <c r="D5" s="2"/>
      <c r="E5" s="2"/>
      <c r="G5" t="s">
        <v>8</v>
      </c>
      <c r="H5" s="4">
        <v>51.1</v>
      </c>
      <c r="I5" s="4">
        <v>39.799999999999997</v>
      </c>
      <c r="J5" s="4">
        <v>45.5</v>
      </c>
      <c r="K5" s="4">
        <v>10.42</v>
      </c>
      <c r="L5" s="4">
        <v>0</v>
      </c>
      <c r="N5" t="s">
        <v>8</v>
      </c>
      <c r="O5" s="4">
        <v>55.3</v>
      </c>
      <c r="P5" s="4">
        <v>46</v>
      </c>
      <c r="Q5" s="4">
        <v>50.6</v>
      </c>
      <c r="R5" s="4">
        <v>9.75</v>
      </c>
    </row>
    <row r="6" spans="1:18" x14ac:dyDescent="0.3">
      <c r="A6" t="s">
        <v>9</v>
      </c>
      <c r="B6" s="4"/>
      <c r="C6" s="4"/>
      <c r="D6" s="4"/>
      <c r="E6" s="4"/>
      <c r="G6" t="s">
        <v>9</v>
      </c>
      <c r="H6" s="4">
        <v>42.4</v>
      </c>
      <c r="I6" s="4">
        <v>34.6</v>
      </c>
      <c r="J6" s="4">
        <v>38.5</v>
      </c>
      <c r="K6" s="4">
        <v>5.59</v>
      </c>
      <c r="L6" s="4">
        <v>3.2</v>
      </c>
      <c r="N6" t="s">
        <v>9</v>
      </c>
      <c r="O6" s="4">
        <v>48.7</v>
      </c>
      <c r="P6" s="4">
        <v>41</v>
      </c>
      <c r="Q6" s="4">
        <v>44.8</v>
      </c>
      <c r="R6" s="4">
        <v>8.85</v>
      </c>
    </row>
    <row r="7" spans="1:18" x14ac:dyDescent="0.3">
      <c r="B7" s="4"/>
      <c r="C7" s="4"/>
      <c r="D7" s="4"/>
      <c r="E7" s="4"/>
      <c r="H7" s="3"/>
      <c r="I7" s="3"/>
      <c r="J7" s="3"/>
      <c r="K7" s="3"/>
      <c r="L7" s="3"/>
      <c r="O7" s="3"/>
      <c r="P7" s="3"/>
      <c r="Q7" s="3"/>
      <c r="R7" s="3"/>
    </row>
    <row r="8" spans="1:18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N8" t="s">
        <v>11</v>
      </c>
      <c r="O8" s="3"/>
      <c r="P8" s="3"/>
      <c r="Q8" s="3"/>
      <c r="R8" s="3"/>
    </row>
    <row r="9" spans="1:18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N9" t="s">
        <v>6</v>
      </c>
      <c r="O9" s="4">
        <v>61.9</v>
      </c>
      <c r="P9" s="4">
        <v>52.5</v>
      </c>
      <c r="Q9" s="4">
        <v>57.2</v>
      </c>
      <c r="R9" s="4">
        <v>6.87</v>
      </c>
    </row>
    <row r="10" spans="1:18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N10" t="s">
        <v>7</v>
      </c>
      <c r="O10" s="4">
        <v>57.8</v>
      </c>
      <c r="P10" s="4">
        <v>48.2</v>
      </c>
      <c r="Q10" s="4">
        <v>52.9</v>
      </c>
      <c r="R10" s="4">
        <v>11.75</v>
      </c>
    </row>
    <row r="11" spans="1:18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N11" t="s">
        <v>8</v>
      </c>
      <c r="O11" s="4">
        <v>50.5</v>
      </c>
      <c r="P11" s="4">
        <v>41.6</v>
      </c>
      <c r="Q11" s="4">
        <v>46.1</v>
      </c>
      <c r="R11" s="4">
        <v>12.95</v>
      </c>
    </row>
    <row r="12" spans="1:18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N12" t="s">
        <v>9</v>
      </c>
      <c r="O12" s="4">
        <v>43.7</v>
      </c>
      <c r="P12" s="4">
        <v>35.200000000000003</v>
      </c>
      <c r="Q12" s="4">
        <v>39.5</v>
      </c>
      <c r="R12" s="4">
        <v>9.7799999999999994</v>
      </c>
    </row>
    <row r="13" spans="1:18" x14ac:dyDescent="0.3">
      <c r="B13" s="4"/>
      <c r="C13" s="4"/>
      <c r="D13" s="4"/>
      <c r="E13" s="4"/>
    </row>
    <row r="14" spans="1:18" x14ac:dyDescent="0.3">
      <c r="A14" t="s">
        <v>12</v>
      </c>
      <c r="B14" s="1"/>
      <c r="C14" s="1"/>
      <c r="D14" s="1"/>
      <c r="E14" s="1"/>
      <c r="G14" t="s">
        <v>12</v>
      </c>
      <c r="N14" t="s">
        <v>12</v>
      </c>
    </row>
    <row r="15" spans="1:18" x14ac:dyDescent="0.3">
      <c r="A15" t="s">
        <v>6</v>
      </c>
      <c r="B15" s="1">
        <f t="shared" ref="B15:E18" si="0">B3-B9</f>
        <v>-64.2</v>
      </c>
      <c r="C15" s="1">
        <f t="shared" si="0"/>
        <v>-51.8</v>
      </c>
      <c r="D15" s="1">
        <f t="shared" si="0"/>
        <v>-57.9</v>
      </c>
      <c r="E15" s="1">
        <f t="shared" si="0"/>
        <v>-9.81</v>
      </c>
      <c r="G15" t="s">
        <v>6</v>
      </c>
      <c r="H15" s="1">
        <f t="shared" ref="H15:L18" si="1">H3-H9</f>
        <v>0.79999999999999716</v>
      </c>
      <c r="I15" s="1">
        <f t="shared" si="1"/>
        <v>2.6000000000000014</v>
      </c>
      <c r="J15" s="1">
        <f t="shared" si="1"/>
        <v>1.6000000000000014</v>
      </c>
      <c r="K15" s="1">
        <f t="shared" si="1"/>
        <v>1.2799999999999994</v>
      </c>
      <c r="L15" s="1"/>
      <c r="N15" t="s">
        <v>6</v>
      </c>
      <c r="O15" s="1">
        <f t="shared" ref="O15:R18" si="2">O3-O9</f>
        <v>0.80000000000000426</v>
      </c>
      <c r="P15" s="1">
        <f t="shared" si="2"/>
        <v>1.6000000000000014</v>
      </c>
      <c r="Q15" s="1">
        <f t="shared" si="2"/>
        <v>1.1999999999999957</v>
      </c>
      <c r="R15" s="1">
        <f t="shared" si="2"/>
        <v>2.13</v>
      </c>
    </row>
    <row r="16" spans="1:18" x14ac:dyDescent="0.3">
      <c r="A16" t="s">
        <v>7</v>
      </c>
      <c r="B16" s="1">
        <f t="shared" si="0"/>
        <v>-58.5</v>
      </c>
      <c r="C16" s="1">
        <f t="shared" si="0"/>
        <v>-46.5</v>
      </c>
      <c r="D16" s="1">
        <f t="shared" si="0"/>
        <v>-52.5</v>
      </c>
      <c r="E16" s="1">
        <f t="shared" si="0"/>
        <v>-13.79</v>
      </c>
      <c r="G16" t="s">
        <v>7</v>
      </c>
      <c r="H16" s="1">
        <f t="shared" si="1"/>
        <v>5.2999999999999972</v>
      </c>
      <c r="I16" s="1">
        <f t="shared" si="1"/>
        <v>-5.6000000000000014</v>
      </c>
      <c r="J16" s="1">
        <f t="shared" si="1"/>
        <v>0</v>
      </c>
      <c r="K16" s="1">
        <f t="shared" si="1"/>
        <v>-6.3600000000000012</v>
      </c>
      <c r="L16" s="1"/>
      <c r="N16" t="s">
        <v>7</v>
      </c>
      <c r="O16" s="1">
        <f t="shared" si="2"/>
        <v>4.4000000000000057</v>
      </c>
      <c r="P16" s="1">
        <f t="shared" si="2"/>
        <v>-0.20000000000000284</v>
      </c>
      <c r="Q16" s="1">
        <f t="shared" si="2"/>
        <v>2.2000000000000028</v>
      </c>
      <c r="R16" s="43">
        <f t="shared" si="2"/>
        <v>-8.1999999999999993</v>
      </c>
    </row>
    <row r="17" spans="1:19" x14ac:dyDescent="0.3">
      <c r="A17" t="s">
        <v>8</v>
      </c>
      <c r="B17" s="1">
        <f t="shared" si="0"/>
        <v>-50.7</v>
      </c>
      <c r="C17" s="1">
        <f t="shared" si="0"/>
        <v>-39.9</v>
      </c>
      <c r="D17" s="1">
        <f t="shared" si="0"/>
        <v>-45.3</v>
      </c>
      <c r="E17" s="1">
        <f t="shared" si="0"/>
        <v>-19.22</v>
      </c>
      <c r="G17" t="s">
        <v>8</v>
      </c>
      <c r="H17" s="1">
        <f t="shared" si="1"/>
        <v>4.2000000000000028</v>
      </c>
      <c r="I17" s="1">
        <f t="shared" si="1"/>
        <v>2</v>
      </c>
      <c r="J17" s="1">
        <f t="shared" si="1"/>
        <v>3.1000000000000014</v>
      </c>
      <c r="K17" s="43">
        <f t="shared" si="1"/>
        <v>1.7899999999999991</v>
      </c>
      <c r="L17" s="1">
        <f t="shared" si="1"/>
        <v>-0.8</v>
      </c>
      <c r="N17" t="s">
        <v>8</v>
      </c>
      <c r="O17" s="1">
        <f t="shared" si="2"/>
        <v>4.7999999999999972</v>
      </c>
      <c r="P17" s="1">
        <f t="shared" si="2"/>
        <v>4.3999999999999986</v>
      </c>
      <c r="Q17" s="1">
        <f t="shared" si="2"/>
        <v>4.5</v>
      </c>
      <c r="R17" s="43">
        <f t="shared" si="2"/>
        <v>-3.1999999999999993</v>
      </c>
    </row>
    <row r="18" spans="1:19" x14ac:dyDescent="0.3">
      <c r="A18" t="s">
        <v>9</v>
      </c>
      <c r="B18" s="1">
        <f t="shared" si="0"/>
        <v>-43.2</v>
      </c>
      <c r="C18" s="1">
        <f t="shared" si="0"/>
        <v>-33.6</v>
      </c>
      <c r="D18" s="1">
        <f t="shared" si="0"/>
        <v>-38.4</v>
      </c>
      <c r="E18" s="43">
        <f t="shared" si="0"/>
        <v>-16.63</v>
      </c>
      <c r="G18" t="s">
        <v>9</v>
      </c>
      <c r="H18" s="1">
        <f t="shared" si="1"/>
        <v>4.6000000000000014</v>
      </c>
      <c r="I18" s="1">
        <f t="shared" si="1"/>
        <v>5.5</v>
      </c>
      <c r="J18" s="1">
        <f t="shared" si="1"/>
        <v>5.1000000000000014</v>
      </c>
      <c r="K18" s="43">
        <f t="shared" si="1"/>
        <v>-0.40000000000000036</v>
      </c>
      <c r="L18" s="1">
        <f t="shared" si="1"/>
        <v>-9.8999999999999986</v>
      </c>
      <c r="N18" t="s">
        <v>9</v>
      </c>
      <c r="O18" s="1">
        <f t="shared" si="2"/>
        <v>5</v>
      </c>
      <c r="P18" s="1">
        <f t="shared" si="2"/>
        <v>5.7999999999999972</v>
      </c>
      <c r="Q18" s="43">
        <f t="shared" si="2"/>
        <v>5.2999999999999972</v>
      </c>
      <c r="R18" s="43">
        <f t="shared" si="2"/>
        <v>-0.92999999999999972</v>
      </c>
    </row>
    <row r="19" spans="1:19" x14ac:dyDescent="0.3">
      <c r="E19" s="5"/>
      <c r="K19" s="5"/>
      <c r="L19" s="5"/>
      <c r="Q19" s="45"/>
      <c r="R19" s="5"/>
    </row>
    <row r="20" spans="1:19" x14ac:dyDescent="0.3">
      <c r="A20" t="s">
        <v>14</v>
      </c>
      <c r="G20" t="s">
        <v>14</v>
      </c>
      <c r="N20" t="s">
        <v>14</v>
      </c>
      <c r="Q20" s="45"/>
    </row>
    <row r="21" spans="1:19" x14ac:dyDescent="0.3">
      <c r="A21" t="s">
        <v>6</v>
      </c>
      <c r="B21" s="5">
        <f t="shared" ref="B21:E24" si="3">B15/B9</f>
        <v>-1</v>
      </c>
      <c r="C21" s="5">
        <f t="shared" si="3"/>
        <v>-1</v>
      </c>
      <c r="D21" s="5">
        <f t="shared" si="3"/>
        <v>-1</v>
      </c>
      <c r="E21" s="5">
        <f t="shared" si="3"/>
        <v>-1</v>
      </c>
      <c r="G21" t="s">
        <v>6</v>
      </c>
      <c r="H21" s="5">
        <f t="shared" ref="H21:K24" si="4">H15/H9</f>
        <v>1.2759170653907449E-2</v>
      </c>
      <c r="I21" s="5">
        <f t="shared" si="4"/>
        <v>5.3169734151329272E-2</v>
      </c>
      <c r="J21" s="5">
        <f t="shared" si="4"/>
        <v>2.8622540250447252E-2</v>
      </c>
      <c r="K21" s="5">
        <f t="shared" si="4"/>
        <v>0.22338568935427561</v>
      </c>
      <c r="L21" s="5"/>
      <c r="N21" t="s">
        <v>6</v>
      </c>
      <c r="O21" s="5">
        <f t="shared" ref="O21:R24" si="5">O15/O9</f>
        <v>1.2924071082391022E-2</v>
      </c>
      <c r="P21" s="5">
        <f t="shared" si="5"/>
        <v>3.0476190476190504E-2</v>
      </c>
      <c r="Q21" s="44">
        <f t="shared" si="5"/>
        <v>2.0979020979020904E-2</v>
      </c>
      <c r="R21" s="44">
        <f t="shared" si="5"/>
        <v>0.31004366812227074</v>
      </c>
      <c r="S21" s="5"/>
    </row>
    <row r="22" spans="1:19" x14ac:dyDescent="0.3">
      <c r="A22" t="s">
        <v>7</v>
      </c>
      <c r="B22" s="5">
        <f t="shared" si="3"/>
        <v>-1</v>
      </c>
      <c r="C22" s="5">
        <f t="shared" si="3"/>
        <v>-1</v>
      </c>
      <c r="D22" s="5">
        <f t="shared" si="3"/>
        <v>-1</v>
      </c>
      <c r="E22" s="5">
        <f t="shared" si="3"/>
        <v>-1</v>
      </c>
      <c r="G22" t="s">
        <v>7</v>
      </c>
      <c r="H22" s="5">
        <f t="shared" si="4"/>
        <v>9.5152603231597785E-2</v>
      </c>
      <c r="I22" s="5">
        <f t="shared" si="4"/>
        <v>-0.12612612612612617</v>
      </c>
      <c r="J22" s="5">
        <f t="shared" si="4"/>
        <v>0</v>
      </c>
      <c r="K22" s="5">
        <f t="shared" si="4"/>
        <v>-0.73611111111111116</v>
      </c>
      <c r="L22" s="5"/>
      <c r="N22" t="s">
        <v>7</v>
      </c>
      <c r="O22" s="5">
        <f t="shared" si="5"/>
        <v>7.6124567474048541E-2</v>
      </c>
      <c r="P22" s="5">
        <f t="shared" si="5"/>
        <v>-4.1493775933610548E-3</v>
      </c>
      <c r="Q22" s="44">
        <f t="shared" si="5"/>
        <v>4.1587901701323308E-2</v>
      </c>
      <c r="R22" s="44">
        <f t="shared" si="5"/>
        <v>-0.69787234042553181</v>
      </c>
      <c r="S22" s="5"/>
    </row>
    <row r="23" spans="1:19" x14ac:dyDescent="0.3">
      <c r="A23" t="s">
        <v>8</v>
      </c>
      <c r="B23" s="5">
        <f t="shared" si="3"/>
        <v>-1</v>
      </c>
      <c r="C23" s="5">
        <f t="shared" si="3"/>
        <v>-1</v>
      </c>
      <c r="D23" s="5">
        <f t="shared" si="3"/>
        <v>-1</v>
      </c>
      <c r="E23" s="5">
        <f t="shared" si="3"/>
        <v>-1</v>
      </c>
      <c r="G23" t="s">
        <v>8</v>
      </c>
      <c r="H23" s="5">
        <f t="shared" si="4"/>
        <v>8.9552238805970213E-2</v>
      </c>
      <c r="I23" s="5">
        <f t="shared" si="4"/>
        <v>5.2910052910052914E-2</v>
      </c>
      <c r="J23" s="5">
        <f t="shared" si="4"/>
        <v>7.3113207547169851E-2</v>
      </c>
      <c r="K23" s="44">
        <f t="shared" si="4"/>
        <v>0.20741599073001146</v>
      </c>
      <c r="L23" s="5">
        <f>L17/L11</f>
        <v>-1</v>
      </c>
      <c r="N23" t="s">
        <v>8</v>
      </c>
      <c r="O23" s="5">
        <f t="shared" si="5"/>
        <v>9.5049504950494995E-2</v>
      </c>
      <c r="P23" s="5">
        <f t="shared" si="5"/>
        <v>0.10576923076923073</v>
      </c>
      <c r="Q23" s="44">
        <f t="shared" si="5"/>
        <v>9.7613882863340565E-2</v>
      </c>
      <c r="R23" s="44">
        <f t="shared" si="5"/>
        <v>-0.24710424710424705</v>
      </c>
      <c r="S23" s="5"/>
    </row>
    <row r="24" spans="1:19" x14ac:dyDescent="0.3">
      <c r="A24" t="s">
        <v>9</v>
      </c>
      <c r="B24" s="5">
        <f t="shared" si="3"/>
        <v>-1</v>
      </c>
      <c r="C24" s="5">
        <f t="shared" si="3"/>
        <v>-1</v>
      </c>
      <c r="D24" s="5">
        <f t="shared" si="3"/>
        <v>-1</v>
      </c>
      <c r="E24" s="44">
        <f t="shared" si="3"/>
        <v>-1</v>
      </c>
      <c r="G24" t="s">
        <v>9</v>
      </c>
      <c r="H24" s="5">
        <f t="shared" si="4"/>
        <v>0.12169312169312174</v>
      </c>
      <c r="I24" s="5">
        <f t="shared" si="4"/>
        <v>0.18900343642611683</v>
      </c>
      <c r="J24" s="5">
        <f t="shared" si="4"/>
        <v>0.15269461077844315</v>
      </c>
      <c r="K24" s="44">
        <f t="shared" si="4"/>
        <v>-6.6777963272120253E-2</v>
      </c>
      <c r="L24" s="5">
        <f>L18/L12</f>
        <v>-0.75572519083969458</v>
      </c>
      <c r="N24" t="s">
        <v>9</v>
      </c>
      <c r="O24" s="5">
        <f t="shared" si="5"/>
        <v>0.11441647597254004</v>
      </c>
      <c r="P24" s="5">
        <f t="shared" si="5"/>
        <v>0.16477272727272718</v>
      </c>
      <c r="Q24" s="44">
        <f t="shared" si="5"/>
        <v>0.13417721518987336</v>
      </c>
      <c r="R24" s="44">
        <f t="shared" si="5"/>
        <v>-9.5092024539877279E-2</v>
      </c>
      <c r="S24" s="5"/>
    </row>
    <row r="25" spans="1:19" x14ac:dyDescent="0.3">
      <c r="A25" t="s">
        <v>15</v>
      </c>
      <c r="E25" s="5">
        <f>(SUM(E3:E6)-SUM(E9:E12))/SUM(E9:E12)</f>
        <v>-1</v>
      </c>
      <c r="K25" s="5">
        <f>(SUM(K3:K6)-SUM(K9:K12))/SUM(K9:K12)</f>
        <v>-0.12728527078302868</v>
      </c>
      <c r="L25" s="5">
        <f>(SUM(L3:L6)-SUM(L9:L12))/SUM(L9:L12)</f>
        <v>-0.76978417266187038</v>
      </c>
      <c r="R25" s="5">
        <f>(SUM(R3:R6)-SUM(R9:R12))/SUM(R9:R12)</f>
        <v>-0.24667472793228543</v>
      </c>
      <c r="S25" s="5"/>
    </row>
  </sheetData>
  <pageMargins left="0.7" right="0.7" top="0.75" bottom="0.75" header="0.3" footer="0.3"/>
  <pageSetup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AD930-9912-4C5A-B081-1315ADA00322}">
  <dimension ref="A1:R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:L5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16</v>
      </c>
      <c r="B3" s="10"/>
      <c r="C3" s="10"/>
      <c r="D3" s="10"/>
      <c r="E3" s="16"/>
      <c r="G3" t="s">
        <v>16</v>
      </c>
      <c r="H3" s="11">
        <v>37.5</v>
      </c>
      <c r="I3" s="11">
        <v>29.1</v>
      </c>
      <c r="J3" s="11">
        <v>33.299999999999997</v>
      </c>
      <c r="K3" s="17">
        <v>5.63</v>
      </c>
      <c r="L3" s="16">
        <v>10.1</v>
      </c>
      <c r="N3" t="s">
        <v>16</v>
      </c>
      <c r="O3">
        <v>43.8</v>
      </c>
      <c r="P3">
        <v>36.6</v>
      </c>
      <c r="Q3">
        <v>40.200000000000003</v>
      </c>
      <c r="R3">
        <v>7.86</v>
      </c>
    </row>
    <row r="4" spans="1:18" x14ac:dyDescent="0.3">
      <c r="A4" t="s">
        <v>17</v>
      </c>
      <c r="B4" s="10"/>
      <c r="C4" s="10"/>
      <c r="D4" s="10"/>
      <c r="E4" s="16"/>
      <c r="G4" t="s">
        <v>17</v>
      </c>
      <c r="H4" s="11">
        <v>33.9</v>
      </c>
      <c r="I4" s="11">
        <v>25.5</v>
      </c>
      <c r="J4" s="11">
        <v>29.7</v>
      </c>
      <c r="K4" s="17">
        <v>7.81</v>
      </c>
      <c r="L4" s="16">
        <v>23.8</v>
      </c>
      <c r="N4" t="s">
        <v>17</v>
      </c>
      <c r="O4">
        <v>42.8</v>
      </c>
      <c r="P4">
        <v>32.799999999999997</v>
      </c>
      <c r="Q4">
        <v>37.799999999999997</v>
      </c>
      <c r="R4">
        <v>6.88</v>
      </c>
    </row>
    <row r="5" spans="1:18" x14ac:dyDescent="0.3">
      <c r="A5" t="s">
        <v>18</v>
      </c>
      <c r="B5" s="10"/>
      <c r="C5" s="10"/>
      <c r="D5" s="10"/>
      <c r="E5" s="16"/>
      <c r="G5" t="s">
        <v>18</v>
      </c>
      <c r="H5" s="11">
        <v>32.1</v>
      </c>
      <c r="I5" s="11">
        <v>16.2</v>
      </c>
      <c r="J5" s="11">
        <v>24.1</v>
      </c>
      <c r="K5" s="17">
        <v>1.89</v>
      </c>
      <c r="L5" s="16">
        <v>13.1</v>
      </c>
      <c r="N5" t="s">
        <v>18</v>
      </c>
      <c r="O5">
        <v>39.1</v>
      </c>
      <c r="P5">
        <v>27.4</v>
      </c>
      <c r="Q5">
        <v>33.200000000000003</v>
      </c>
      <c r="R5">
        <v>3.56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8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N7" t="s">
        <v>11</v>
      </c>
    </row>
    <row r="8" spans="1:18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N8" t="s">
        <v>16</v>
      </c>
      <c r="O8">
        <v>40.9</v>
      </c>
      <c r="P8">
        <v>32.9</v>
      </c>
      <c r="Q8">
        <v>36.9</v>
      </c>
      <c r="R8">
        <v>8.85</v>
      </c>
    </row>
    <row r="9" spans="1:18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N9" t="s">
        <v>17</v>
      </c>
      <c r="O9">
        <v>40.5</v>
      </c>
      <c r="P9">
        <v>32.299999999999997</v>
      </c>
      <c r="Q9">
        <v>36.4</v>
      </c>
      <c r="R9">
        <v>8.3800000000000008</v>
      </c>
    </row>
    <row r="10" spans="1:18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N10" t="s">
        <v>18</v>
      </c>
      <c r="O10">
        <v>41.3</v>
      </c>
      <c r="P10">
        <v>32.1</v>
      </c>
      <c r="Q10">
        <v>36.700000000000003</v>
      </c>
      <c r="R10">
        <v>6.49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2"/>
      <c r="P12" s="12"/>
      <c r="Q12" s="12"/>
      <c r="R12" s="18"/>
    </row>
    <row r="13" spans="1:18" x14ac:dyDescent="0.3">
      <c r="A13" t="s">
        <v>16</v>
      </c>
      <c r="B13" s="12">
        <f t="shared" ref="B13:E15" si="0">B3-B8</f>
        <v>-39.799999999999997</v>
      </c>
      <c r="C13" s="12">
        <f t="shared" si="0"/>
        <v>-30.9</v>
      </c>
      <c r="D13" s="12">
        <f t="shared" si="0"/>
        <v>-35.299999999999997</v>
      </c>
      <c r="E13" s="18">
        <f t="shared" si="0"/>
        <v>-14.23</v>
      </c>
      <c r="G13" t="s">
        <v>16</v>
      </c>
      <c r="H13" s="12">
        <f t="shared" ref="H13:L15" si="1">H3-H8</f>
        <v>3.3999999999999986</v>
      </c>
      <c r="I13" s="12">
        <f t="shared" si="1"/>
        <v>3.5</v>
      </c>
      <c r="J13" s="12">
        <f t="shared" si="1"/>
        <v>3.3999999999999986</v>
      </c>
      <c r="K13" s="18">
        <f t="shared" si="1"/>
        <v>-0.20999999999999996</v>
      </c>
      <c r="L13" s="16">
        <f t="shared" si="1"/>
        <v>-5.5</v>
      </c>
      <c r="N13" t="s">
        <v>16</v>
      </c>
      <c r="O13" s="12">
        <f t="shared" ref="O13:R15" si="2">O3-O8</f>
        <v>2.8999999999999986</v>
      </c>
      <c r="P13" s="12">
        <f t="shared" si="2"/>
        <v>3.7000000000000028</v>
      </c>
      <c r="Q13" s="12">
        <f t="shared" si="2"/>
        <v>3.3000000000000043</v>
      </c>
      <c r="R13" s="18">
        <f t="shared" si="2"/>
        <v>-0.98999999999999932</v>
      </c>
    </row>
    <row r="14" spans="1:18" x14ac:dyDescent="0.3">
      <c r="A14" t="s">
        <v>17</v>
      </c>
      <c r="B14" s="12">
        <f t="shared" si="0"/>
        <v>-39.700000000000003</v>
      </c>
      <c r="C14" s="12">
        <f t="shared" si="0"/>
        <v>-30.1</v>
      </c>
      <c r="D14" s="12">
        <f t="shared" si="0"/>
        <v>-34.9</v>
      </c>
      <c r="E14" s="18">
        <f t="shared" si="0"/>
        <v>-15.4</v>
      </c>
      <c r="G14" t="s">
        <v>17</v>
      </c>
      <c r="H14" s="12">
        <f t="shared" si="1"/>
        <v>1.1000000000000014</v>
      </c>
      <c r="I14" s="12">
        <f t="shared" si="1"/>
        <v>1.8000000000000007</v>
      </c>
      <c r="J14" s="12">
        <f t="shared" si="1"/>
        <v>1.3999999999999986</v>
      </c>
      <c r="K14" s="18">
        <f t="shared" si="1"/>
        <v>2.46</v>
      </c>
      <c r="L14" s="16">
        <f t="shared" si="1"/>
        <v>-3.8999999999999986</v>
      </c>
      <c r="N14" t="s">
        <v>17</v>
      </c>
      <c r="O14" s="12">
        <f t="shared" si="2"/>
        <v>2.2999999999999972</v>
      </c>
      <c r="P14" s="12">
        <f t="shared" si="2"/>
        <v>0.5</v>
      </c>
      <c r="Q14" s="12">
        <f t="shared" si="2"/>
        <v>1.3999999999999986</v>
      </c>
      <c r="R14" s="18">
        <f t="shared" si="2"/>
        <v>-1.5000000000000009</v>
      </c>
    </row>
    <row r="15" spans="1:18" x14ac:dyDescent="0.3">
      <c r="A15" t="s">
        <v>18</v>
      </c>
      <c r="B15" s="12">
        <f t="shared" si="0"/>
        <v>-40.799999999999997</v>
      </c>
      <c r="C15" s="12">
        <f t="shared" si="0"/>
        <v>-30.7</v>
      </c>
      <c r="D15" s="12">
        <f t="shared" si="0"/>
        <v>-35.799999999999997</v>
      </c>
      <c r="E15" s="18">
        <f t="shared" si="0"/>
        <v>-10.53</v>
      </c>
      <c r="G15" t="s">
        <v>18</v>
      </c>
      <c r="H15" s="12">
        <f t="shared" si="1"/>
        <v>-3.1000000000000014</v>
      </c>
      <c r="I15" s="12">
        <f t="shared" si="1"/>
        <v>-8.6999999999999993</v>
      </c>
      <c r="J15" s="12">
        <f t="shared" si="1"/>
        <v>-6</v>
      </c>
      <c r="K15" s="18">
        <f t="shared" si="1"/>
        <v>-2.2400000000000002</v>
      </c>
      <c r="L15" s="16">
        <f t="shared" si="1"/>
        <v>-3.7000000000000011</v>
      </c>
      <c r="N15" t="s">
        <v>18</v>
      </c>
      <c r="O15" s="12">
        <f t="shared" si="2"/>
        <v>-2.1999999999999957</v>
      </c>
      <c r="P15" s="12">
        <f t="shared" si="2"/>
        <v>-4.7000000000000028</v>
      </c>
      <c r="Q15" s="12">
        <f t="shared" si="2"/>
        <v>-3.5</v>
      </c>
      <c r="R15" s="18">
        <f t="shared" si="2"/>
        <v>-2.93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4"/>
      <c r="P17" s="14"/>
      <c r="Q17" s="14"/>
      <c r="R17" s="5"/>
    </row>
    <row r="18" spans="1:18" x14ac:dyDescent="0.3">
      <c r="A18" t="s">
        <v>16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16</v>
      </c>
      <c r="H18" s="5">
        <f t="shared" ref="H18:L20" si="4">H13/H8</f>
        <v>9.9706744868035144E-2</v>
      </c>
      <c r="I18" s="5">
        <f t="shared" si="4"/>
        <v>0.13671875</v>
      </c>
      <c r="J18" s="5">
        <f t="shared" si="4"/>
        <v>0.11371237458193975</v>
      </c>
      <c r="K18" s="5">
        <f t="shared" si="4"/>
        <v>-3.5958904109589039E-2</v>
      </c>
      <c r="L18" s="5">
        <f t="shared" si="4"/>
        <v>-0.35256410256410259</v>
      </c>
      <c r="N18" t="s">
        <v>16</v>
      </c>
      <c r="O18" s="5">
        <f t="shared" ref="O18:R20" si="5">O13/O8</f>
        <v>7.0904645476772582E-2</v>
      </c>
      <c r="P18" s="5">
        <f t="shared" si="5"/>
        <v>0.11246200607902744</v>
      </c>
      <c r="Q18" s="5">
        <f t="shared" si="5"/>
        <v>8.9430894308943215E-2</v>
      </c>
      <c r="R18" s="5">
        <f t="shared" si="5"/>
        <v>-0.11186440677966095</v>
      </c>
    </row>
    <row r="19" spans="1:18" x14ac:dyDescent="0.3">
      <c r="A19" t="s">
        <v>17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17</v>
      </c>
      <c r="H19" s="5">
        <f t="shared" si="4"/>
        <v>3.3536585365853702E-2</v>
      </c>
      <c r="I19" s="5">
        <f t="shared" si="4"/>
        <v>7.5949367088607625E-2</v>
      </c>
      <c r="J19" s="5">
        <f t="shared" si="4"/>
        <v>4.9469964664310903E-2</v>
      </c>
      <c r="K19" s="5">
        <f t="shared" si="4"/>
        <v>0.45981308411214955</v>
      </c>
      <c r="L19" s="5">
        <f t="shared" si="4"/>
        <v>-0.14079422382671475</v>
      </c>
      <c r="N19" t="s">
        <v>17</v>
      </c>
      <c r="O19" s="5">
        <f t="shared" si="5"/>
        <v>5.6790123456790055E-2</v>
      </c>
      <c r="P19" s="5">
        <f t="shared" si="5"/>
        <v>1.5479876160990714E-2</v>
      </c>
      <c r="Q19" s="5">
        <f t="shared" si="5"/>
        <v>3.8461538461538422E-2</v>
      </c>
      <c r="R19" s="5">
        <f t="shared" si="5"/>
        <v>-0.17899761336515521</v>
      </c>
    </row>
    <row r="20" spans="1:18" x14ac:dyDescent="0.3">
      <c r="A20" t="s">
        <v>18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18</v>
      </c>
      <c r="H20" s="5">
        <f t="shared" si="4"/>
        <v>-8.8068181818181851E-2</v>
      </c>
      <c r="I20" s="5">
        <f t="shared" si="4"/>
        <v>-0.3493975903614458</v>
      </c>
      <c r="J20" s="5">
        <f t="shared" si="4"/>
        <v>-0.19933554817275748</v>
      </c>
      <c r="K20" s="5">
        <f t="shared" si="4"/>
        <v>-0.54237288135593231</v>
      </c>
      <c r="L20" s="5">
        <f>L15/L10</f>
        <v>-0.22023809523809529</v>
      </c>
      <c r="N20" t="s">
        <v>18</v>
      </c>
      <c r="O20" s="5">
        <f t="shared" si="5"/>
        <v>-5.3268765133171816E-2</v>
      </c>
      <c r="P20" s="5">
        <f t="shared" si="5"/>
        <v>-0.14641744548286612</v>
      </c>
      <c r="Q20" s="5">
        <f t="shared" si="5"/>
        <v>-9.5367847411444134E-2</v>
      </c>
      <c r="R20" s="5">
        <f t="shared" si="5"/>
        <v>-0.45146379044684132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6.5274151436029934E-4</v>
      </c>
      <c r="L21" s="5">
        <f>(SUM(L3:L5)-SUM(L8:L10))/SUM(L8:L10)</f>
        <v>-0.21797004991680524</v>
      </c>
      <c r="O21" s="13"/>
      <c r="P21" s="13"/>
      <c r="Q21" s="13"/>
      <c r="R21" s="5">
        <f>(SUM(R3:R5)-SUM(R8:R10))/SUM(R8:R10)</f>
        <v>-0.22849915682967953</v>
      </c>
    </row>
    <row r="22" spans="1:18" x14ac:dyDescent="0.3">
      <c r="B22" s="5"/>
      <c r="C22" s="5"/>
      <c r="D22" s="5"/>
      <c r="E22" s="5"/>
      <c r="H22" s="5"/>
      <c r="I22" s="5"/>
      <c r="J22" s="5"/>
      <c r="K22" s="5"/>
      <c r="L22" s="5"/>
    </row>
    <row r="23" spans="1:18" x14ac:dyDescent="0.3">
      <c r="B23" s="5"/>
      <c r="C23" s="5"/>
      <c r="D23" s="5"/>
      <c r="E23" s="5"/>
      <c r="H23" s="5"/>
      <c r="I23" s="5"/>
      <c r="J23" s="5"/>
      <c r="K23" s="5"/>
      <c r="L23" s="5"/>
    </row>
    <row r="24" spans="1:18" x14ac:dyDescent="0.3">
      <c r="B24" s="5"/>
      <c r="C24" s="5"/>
      <c r="D24" s="5"/>
      <c r="E24" s="5"/>
      <c r="H24" s="5"/>
      <c r="I24" s="5"/>
      <c r="J24" s="5"/>
      <c r="K24" s="5"/>
      <c r="L24" s="5"/>
    </row>
    <row r="25" spans="1:18" x14ac:dyDescent="0.3">
      <c r="E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66C3-C9F3-40E4-9BC4-34FC0C44A3B5}">
  <dimension ref="A1:S22"/>
  <sheetViews>
    <sheetView workbookViewId="0">
      <selection activeCell="L6" sqref="L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9" x14ac:dyDescent="0.3">
      <c r="A3" t="s">
        <v>31</v>
      </c>
      <c r="B3" s="11"/>
      <c r="C3" s="11"/>
      <c r="D3" s="11"/>
      <c r="E3" s="17"/>
      <c r="G3" t="s">
        <v>31</v>
      </c>
      <c r="H3" s="11">
        <v>46.7</v>
      </c>
      <c r="I3" s="11">
        <v>29</v>
      </c>
      <c r="J3" s="11">
        <v>37.9</v>
      </c>
      <c r="K3" s="17">
        <v>2.19</v>
      </c>
      <c r="L3" s="16">
        <v>0.3</v>
      </c>
      <c r="N3" t="s">
        <v>31</v>
      </c>
      <c r="O3" s="11">
        <v>48.5</v>
      </c>
      <c r="P3" s="11">
        <v>35.6</v>
      </c>
      <c r="Q3" s="11">
        <v>42</v>
      </c>
      <c r="R3" s="17">
        <v>3.71</v>
      </c>
      <c r="S3" s="16"/>
    </row>
    <row r="4" spans="1:19" x14ac:dyDescent="0.3">
      <c r="A4" t="s">
        <v>32</v>
      </c>
      <c r="B4" s="10"/>
      <c r="C4" s="10"/>
      <c r="D4" s="10"/>
      <c r="E4" s="16"/>
      <c r="G4" t="s">
        <v>32</v>
      </c>
      <c r="H4" s="11">
        <v>50.3</v>
      </c>
      <c r="I4" s="11">
        <v>34.6</v>
      </c>
      <c r="J4" s="11">
        <v>42.4</v>
      </c>
      <c r="K4" s="17">
        <v>3.01</v>
      </c>
      <c r="L4" s="16">
        <v>0.1</v>
      </c>
      <c r="N4" t="s">
        <v>32</v>
      </c>
      <c r="O4" s="11">
        <v>48.9</v>
      </c>
      <c r="P4" s="11">
        <v>38</v>
      </c>
      <c r="Q4" s="11">
        <v>43.4</v>
      </c>
      <c r="R4" s="17">
        <v>5.0999999999999996</v>
      </c>
      <c r="S4" s="16"/>
    </row>
    <row r="5" spans="1:19" x14ac:dyDescent="0.3">
      <c r="A5" t="s">
        <v>33</v>
      </c>
      <c r="B5" s="10"/>
      <c r="C5" s="10"/>
      <c r="D5" s="10"/>
      <c r="E5" s="16"/>
      <c r="G5" t="s">
        <v>33</v>
      </c>
      <c r="H5" s="11">
        <v>60.6</v>
      </c>
      <c r="I5" s="11">
        <v>42.4</v>
      </c>
      <c r="J5" s="11">
        <v>51.5</v>
      </c>
      <c r="K5" s="17">
        <v>2.8</v>
      </c>
      <c r="L5" s="16">
        <v>0</v>
      </c>
      <c r="N5" t="s">
        <v>33</v>
      </c>
      <c r="O5" s="11">
        <v>53.8</v>
      </c>
      <c r="P5" s="11">
        <v>45</v>
      </c>
      <c r="Q5" s="11">
        <v>49.4</v>
      </c>
      <c r="R5" s="17">
        <v>3.59</v>
      </c>
      <c r="S5" s="16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  <c r="S6" s="16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  <c r="S7" s="16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  <c r="S8" s="16"/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  <c r="S9" s="16"/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  <c r="S10" s="16"/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  <c r="S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  <c r="S12" s="16"/>
    </row>
    <row r="13" spans="1:19" x14ac:dyDescent="0.3">
      <c r="A13" t="s">
        <v>31</v>
      </c>
      <c r="B13" s="12">
        <f t="shared" ref="B13:E15" si="0">B3-B8</f>
        <v>-43.7</v>
      </c>
      <c r="C13" s="12">
        <f t="shared" si="0"/>
        <v>-31.9</v>
      </c>
      <c r="D13" s="12">
        <f t="shared" si="0"/>
        <v>-37.799999999999997</v>
      </c>
      <c r="E13" s="18">
        <f t="shared" si="0"/>
        <v>-10.89</v>
      </c>
      <c r="G13" t="s">
        <v>31</v>
      </c>
      <c r="H13" s="12">
        <f t="shared" ref="H13:L15" si="1">H3-H8</f>
        <v>7.1000000000000014</v>
      </c>
      <c r="I13" s="12">
        <f t="shared" si="1"/>
        <v>1.1000000000000014</v>
      </c>
      <c r="J13" s="12">
        <f t="shared" si="1"/>
        <v>4.1000000000000014</v>
      </c>
      <c r="K13" s="18">
        <f t="shared" si="1"/>
        <v>-1.5899999999999999</v>
      </c>
      <c r="L13" s="16">
        <f t="shared" si="1"/>
        <v>-11.299999999999999</v>
      </c>
      <c r="N13" t="s">
        <v>31</v>
      </c>
      <c r="O13" s="12">
        <f t="shared" ref="O13:R15" si="2">O3-O8</f>
        <v>5.3999999999999986</v>
      </c>
      <c r="P13" s="12">
        <f t="shared" si="2"/>
        <v>2.7000000000000028</v>
      </c>
      <c r="Q13" s="12">
        <f t="shared" si="2"/>
        <v>4.1000000000000014</v>
      </c>
      <c r="R13" s="18">
        <f t="shared" si="2"/>
        <v>-2.4400000000000004</v>
      </c>
      <c r="S13" s="16"/>
    </row>
    <row r="14" spans="1:19" x14ac:dyDescent="0.3">
      <c r="A14" t="s">
        <v>32</v>
      </c>
      <c r="B14" s="12">
        <f t="shared" si="0"/>
        <v>-49.4</v>
      </c>
      <c r="C14" s="12">
        <f t="shared" si="0"/>
        <v>-35.5</v>
      </c>
      <c r="D14" s="12">
        <f t="shared" si="0"/>
        <v>-42.5</v>
      </c>
      <c r="E14" s="18">
        <f t="shared" si="0"/>
        <v>-9.3800000000000008</v>
      </c>
      <c r="G14" t="s">
        <v>32</v>
      </c>
      <c r="H14" s="12">
        <f t="shared" si="1"/>
        <v>1.8999999999999986</v>
      </c>
      <c r="I14" s="12">
        <f t="shared" si="1"/>
        <v>1.3000000000000043</v>
      </c>
      <c r="J14" s="12">
        <f t="shared" si="1"/>
        <v>1.6000000000000014</v>
      </c>
      <c r="K14" s="18">
        <f t="shared" si="1"/>
        <v>6.999999999999984E-2</v>
      </c>
      <c r="L14" s="16">
        <f t="shared" si="1"/>
        <v>-1</v>
      </c>
      <c r="N14" t="s">
        <v>32</v>
      </c>
      <c r="O14" s="12">
        <f t="shared" si="2"/>
        <v>0.69999999999999574</v>
      </c>
      <c r="P14" s="12">
        <f t="shared" si="2"/>
        <v>1.2000000000000028</v>
      </c>
      <c r="Q14" s="12">
        <f t="shared" si="2"/>
        <v>0.89999999999999858</v>
      </c>
      <c r="R14" s="18">
        <f t="shared" si="2"/>
        <v>0.75</v>
      </c>
      <c r="S14" s="16"/>
    </row>
    <row r="15" spans="1:19" x14ac:dyDescent="0.3">
      <c r="A15" t="s">
        <v>33</v>
      </c>
      <c r="B15" s="12">
        <f t="shared" si="0"/>
        <v>-55.9</v>
      </c>
      <c r="C15" s="12">
        <f t="shared" si="0"/>
        <v>-41.4</v>
      </c>
      <c r="D15" s="12">
        <f t="shared" si="0"/>
        <v>-48.6</v>
      </c>
      <c r="E15" s="18">
        <f t="shared" si="0"/>
        <v>-8.1999999999999993</v>
      </c>
      <c r="G15" t="s">
        <v>33</v>
      </c>
      <c r="H15" s="12">
        <f t="shared" si="1"/>
        <v>4</v>
      </c>
      <c r="I15" s="12">
        <f t="shared" si="1"/>
        <v>1.7999999999999972</v>
      </c>
      <c r="J15" s="12">
        <f t="shared" si="1"/>
        <v>2.8999999999999986</v>
      </c>
      <c r="K15" s="18">
        <f t="shared" si="1"/>
        <v>-0.60000000000000009</v>
      </c>
      <c r="L15" s="16">
        <f t="shared" si="1"/>
        <v>0</v>
      </c>
      <c r="N15" t="s">
        <v>33</v>
      </c>
      <c r="O15" s="12">
        <f t="shared" si="2"/>
        <v>0.69999999999999574</v>
      </c>
      <c r="P15" s="12">
        <f t="shared" si="2"/>
        <v>2.6000000000000014</v>
      </c>
      <c r="Q15" s="12">
        <f t="shared" si="2"/>
        <v>1.6000000000000014</v>
      </c>
      <c r="R15" s="18">
        <f t="shared" si="2"/>
        <v>-0.64000000000000057</v>
      </c>
      <c r="S15" s="16"/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9" x14ac:dyDescent="0.3">
      <c r="A18" t="s">
        <v>31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31</v>
      </c>
      <c r="H18" s="5">
        <f t="shared" ref="H18:L20" si="4">H13/H8</f>
        <v>0.17929292929292931</v>
      </c>
      <c r="I18" s="5">
        <f t="shared" si="4"/>
        <v>3.9426523297491092E-2</v>
      </c>
      <c r="J18" s="5">
        <f t="shared" si="4"/>
        <v>0.12130177514792904</v>
      </c>
      <c r="K18" s="5">
        <f t="shared" si="4"/>
        <v>-0.42063492063492064</v>
      </c>
      <c r="L18" s="5">
        <f t="shared" si="4"/>
        <v>-0.97413793103448265</v>
      </c>
      <c r="N18" t="s">
        <v>31</v>
      </c>
      <c r="O18" s="5">
        <f t="shared" ref="O18:R20" si="5">O13/O8</f>
        <v>0.12529002320185612</v>
      </c>
      <c r="P18" s="5">
        <f t="shared" si="5"/>
        <v>8.2066869300911949E-2</v>
      </c>
      <c r="Q18" s="5">
        <f t="shared" si="5"/>
        <v>0.108179419525066</v>
      </c>
      <c r="R18" s="5">
        <f t="shared" si="5"/>
        <v>-0.39674796747967483</v>
      </c>
      <c r="S18" s="5"/>
    </row>
    <row r="19" spans="1:19" x14ac:dyDescent="0.3">
      <c r="A19" t="s">
        <v>32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32</v>
      </c>
      <c r="H19" s="5">
        <f t="shared" si="4"/>
        <v>3.9256198347107411E-2</v>
      </c>
      <c r="I19" s="5">
        <f t="shared" si="4"/>
        <v>3.9039039039039172E-2</v>
      </c>
      <c r="J19" s="5">
        <f t="shared" si="4"/>
        <v>3.9215686274509838E-2</v>
      </c>
      <c r="K19" s="5">
        <f t="shared" si="4"/>
        <v>2.3809523809523756E-2</v>
      </c>
      <c r="L19" s="5">
        <f t="shared" si="4"/>
        <v>-0.90909090909090906</v>
      </c>
      <c r="N19" t="s">
        <v>32</v>
      </c>
      <c r="O19" s="5">
        <f t="shared" si="5"/>
        <v>1.4522821576763396E-2</v>
      </c>
      <c r="P19" s="5">
        <f t="shared" si="5"/>
        <v>3.2608695652173995E-2</v>
      </c>
      <c r="Q19" s="5">
        <f t="shared" si="5"/>
        <v>2.1176470588235262E-2</v>
      </c>
      <c r="R19" s="5">
        <f t="shared" si="5"/>
        <v>0.17241379310344829</v>
      </c>
      <c r="S19" s="5"/>
    </row>
    <row r="20" spans="1:19" x14ac:dyDescent="0.3">
      <c r="A20" t="s">
        <v>33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33</v>
      </c>
      <c r="H20" s="5">
        <f t="shared" si="4"/>
        <v>7.0671378091872794E-2</v>
      </c>
      <c r="I20" s="5">
        <f t="shared" si="4"/>
        <v>4.4334975369458053E-2</v>
      </c>
      <c r="J20" s="5">
        <f t="shared" si="4"/>
        <v>5.9670781893004086E-2</v>
      </c>
      <c r="K20" s="5">
        <f t="shared" si="4"/>
        <v>-0.17647058823529416</v>
      </c>
      <c r="L20" s="5"/>
      <c r="N20" t="s">
        <v>33</v>
      </c>
      <c r="O20" s="5">
        <f t="shared" si="5"/>
        <v>1.3182674199623271E-2</v>
      </c>
      <c r="P20" s="5">
        <f t="shared" si="5"/>
        <v>6.1320754716981167E-2</v>
      </c>
      <c r="Q20" s="5">
        <f t="shared" si="5"/>
        <v>3.3472803347280367E-2</v>
      </c>
      <c r="R20" s="5">
        <f t="shared" si="5"/>
        <v>-0.15130023640661949</v>
      </c>
      <c r="S20" s="5"/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-0.20948616600790518</v>
      </c>
      <c r="L21" s="5">
        <f>(SUM(L3:L5)-SUM(L8:L10))/SUM(L8:L10)</f>
        <v>-0.96850393700787396</v>
      </c>
      <c r="O21" s="13"/>
      <c r="P21" s="13"/>
      <c r="Q21" s="13"/>
      <c r="R21" s="5">
        <f>(SUM(R3:R5)-SUM(R8:R10))/SUM(R8:R10)</f>
        <v>-0.15818058384249842</v>
      </c>
      <c r="S21" s="5"/>
    </row>
    <row r="22" spans="1:19" x14ac:dyDescent="0.3">
      <c r="B22" s="13"/>
      <c r="C22" s="13"/>
      <c r="D22" s="13"/>
      <c r="E22" s="5"/>
      <c r="H22" s="13"/>
      <c r="I22" s="13"/>
      <c r="J22" s="13"/>
      <c r="K22" s="5"/>
      <c r="L22" s="5"/>
      <c r="O22" s="13"/>
      <c r="P22" s="13"/>
      <c r="Q22" s="13"/>
      <c r="R22" s="5"/>
      <c r="S22" s="5"/>
    </row>
  </sheetData>
  <pageMargins left="0.7" right="0.7" top="0.75" bottom="0.75" header="0.3" footer="0.3"/>
  <pageSetup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9527-66E8-4C0F-AB64-D5F8A3745DB6}">
  <dimension ref="A1:R21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36</v>
      </c>
      <c r="B3" s="10"/>
      <c r="C3" s="10"/>
      <c r="D3" s="10"/>
      <c r="E3" s="16"/>
      <c r="G3" t="s">
        <v>36</v>
      </c>
      <c r="H3" s="11">
        <v>65</v>
      </c>
      <c r="I3" s="11">
        <v>49</v>
      </c>
      <c r="J3" s="11">
        <v>57</v>
      </c>
      <c r="K3" s="17">
        <v>3.54</v>
      </c>
      <c r="L3" s="16">
        <v>0</v>
      </c>
      <c r="N3" t="s">
        <v>36</v>
      </c>
      <c r="O3">
        <v>58</v>
      </c>
      <c r="P3">
        <v>49.7</v>
      </c>
      <c r="Q3">
        <v>53.8</v>
      </c>
      <c r="R3">
        <v>3.31</v>
      </c>
    </row>
    <row r="4" spans="1:18" x14ac:dyDescent="0.3">
      <c r="A4" t="s">
        <v>37</v>
      </c>
      <c r="B4" s="10"/>
      <c r="C4" s="10"/>
      <c r="D4" s="10"/>
      <c r="E4" s="16"/>
      <c r="G4" t="s">
        <v>37</v>
      </c>
      <c r="H4" s="11">
        <v>68.5</v>
      </c>
      <c r="I4" s="11">
        <v>52.9</v>
      </c>
      <c r="J4" s="11">
        <v>60.7</v>
      </c>
      <c r="K4" s="17">
        <v>2.13</v>
      </c>
      <c r="L4" s="16">
        <v>0</v>
      </c>
      <c r="N4" t="s">
        <v>37</v>
      </c>
      <c r="O4">
        <v>63.6</v>
      </c>
      <c r="P4">
        <v>55.5</v>
      </c>
      <c r="Q4">
        <v>59.6</v>
      </c>
      <c r="R4">
        <v>3.38</v>
      </c>
    </row>
    <row r="5" spans="1:18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8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N6" t="s">
        <v>34</v>
      </c>
    </row>
    <row r="7" spans="1:18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/>
      <c r="N7" t="s">
        <v>36</v>
      </c>
      <c r="O7">
        <v>57.8</v>
      </c>
      <c r="P7">
        <v>47.8</v>
      </c>
      <c r="Q7">
        <v>52.8</v>
      </c>
      <c r="R7">
        <v>2.89</v>
      </c>
    </row>
    <row r="8" spans="1:18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/>
      <c r="N8" t="s">
        <v>37</v>
      </c>
      <c r="O8">
        <v>60.4</v>
      </c>
      <c r="P8">
        <v>51.9</v>
      </c>
      <c r="Q8">
        <v>56.2</v>
      </c>
      <c r="R8">
        <v>4.12</v>
      </c>
    </row>
    <row r="9" spans="1:18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8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N10" t="s">
        <v>12</v>
      </c>
    </row>
    <row r="11" spans="1:18" x14ac:dyDescent="0.3">
      <c r="A11" t="s">
        <v>36</v>
      </c>
      <c r="B11" s="12">
        <f t="shared" ref="B11:E12" si="0">B3-B7</f>
        <v>-60.8</v>
      </c>
      <c r="C11" s="12">
        <f t="shared" si="0"/>
        <v>-47.3</v>
      </c>
      <c r="D11" s="12">
        <f t="shared" si="0"/>
        <v>-54.1</v>
      </c>
      <c r="E11" s="18">
        <f t="shared" si="0"/>
        <v>-6.6</v>
      </c>
      <c r="G11" t="s">
        <v>36</v>
      </c>
      <c r="H11" s="12">
        <f t="shared" ref="H11:K12" si="1">H3-H7</f>
        <v>2.7999999999999972</v>
      </c>
      <c r="I11" s="12">
        <f t="shared" si="1"/>
        <v>2.1000000000000014</v>
      </c>
      <c r="J11" s="12">
        <f t="shared" si="1"/>
        <v>2.3999999999999986</v>
      </c>
      <c r="K11" s="18">
        <f t="shared" si="1"/>
        <v>0.29999999999999982</v>
      </c>
      <c r="L11" s="16"/>
      <c r="N11" t="s">
        <v>36</v>
      </c>
      <c r="O11" s="12">
        <f t="shared" ref="O11:R12" si="2">O3-O7</f>
        <v>0.20000000000000284</v>
      </c>
      <c r="P11" s="12">
        <f t="shared" si="2"/>
        <v>1.9000000000000057</v>
      </c>
      <c r="Q11" s="12">
        <f t="shared" si="2"/>
        <v>1</v>
      </c>
      <c r="R11" s="18">
        <f t="shared" si="2"/>
        <v>0.41999999999999993</v>
      </c>
    </row>
    <row r="12" spans="1:18" x14ac:dyDescent="0.3">
      <c r="A12" t="s">
        <v>37</v>
      </c>
      <c r="B12" s="12">
        <f t="shared" si="0"/>
        <v>-63.9</v>
      </c>
      <c r="C12" s="12">
        <f t="shared" si="0"/>
        <v>-51.4</v>
      </c>
      <c r="D12" s="12">
        <f t="shared" si="0"/>
        <v>-57.7</v>
      </c>
      <c r="E12" s="18">
        <f t="shared" si="0"/>
        <v>-6.57</v>
      </c>
      <c r="G12" t="s">
        <v>37</v>
      </c>
      <c r="H12" s="12">
        <f t="shared" si="1"/>
        <v>4.6000000000000014</v>
      </c>
      <c r="I12" s="12">
        <f t="shared" si="1"/>
        <v>3</v>
      </c>
      <c r="J12" s="12">
        <f t="shared" si="1"/>
        <v>3.8000000000000043</v>
      </c>
      <c r="K12" s="18">
        <f t="shared" si="1"/>
        <v>-2.4699999999999998</v>
      </c>
      <c r="L12" s="16"/>
      <c r="N12" t="s">
        <v>37</v>
      </c>
      <c r="O12" s="12">
        <f t="shared" si="2"/>
        <v>3.2000000000000028</v>
      </c>
      <c r="P12" s="12">
        <f t="shared" si="2"/>
        <v>3.6000000000000014</v>
      </c>
      <c r="Q12" s="12">
        <f t="shared" si="2"/>
        <v>3.3999999999999986</v>
      </c>
      <c r="R12" s="18">
        <f t="shared" si="2"/>
        <v>-0.74000000000000021</v>
      </c>
    </row>
    <row r="13" spans="1:18" x14ac:dyDescent="0.3">
      <c r="B13" s="13"/>
      <c r="C13" s="13"/>
      <c r="D13" s="13"/>
      <c r="E13" s="5"/>
      <c r="H13" s="13"/>
      <c r="I13" s="13"/>
      <c r="J13" s="13"/>
      <c r="K13" s="5"/>
      <c r="L13" s="5"/>
      <c r="O13" s="13"/>
      <c r="P13" s="13"/>
      <c r="Q13" s="13"/>
      <c r="R13" s="5"/>
    </row>
    <row r="14" spans="1:18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N14" t="s">
        <v>14</v>
      </c>
      <c r="O14" s="13"/>
      <c r="P14" s="13"/>
      <c r="Q14" s="13"/>
    </row>
    <row r="15" spans="1:18" x14ac:dyDescent="0.3">
      <c r="A15" t="s">
        <v>36</v>
      </c>
      <c r="B15" s="5">
        <f t="shared" ref="B15:E16" si="3">B11/B7</f>
        <v>-1</v>
      </c>
      <c r="C15" s="5">
        <f t="shared" si="3"/>
        <v>-1</v>
      </c>
      <c r="D15" s="5">
        <f t="shared" si="3"/>
        <v>-1</v>
      </c>
      <c r="E15" s="5">
        <f t="shared" si="3"/>
        <v>-1</v>
      </c>
      <c r="G15" t="s">
        <v>36</v>
      </c>
      <c r="H15" s="5">
        <f t="shared" ref="H15:K16" si="4">H11/H7</f>
        <v>4.5016077170417959E-2</v>
      </c>
      <c r="I15" s="5">
        <f t="shared" si="4"/>
        <v>4.4776119402985107E-2</v>
      </c>
      <c r="J15" s="5">
        <f t="shared" si="4"/>
        <v>4.3956043956043932E-2</v>
      </c>
      <c r="K15" s="5">
        <f t="shared" si="4"/>
        <v>9.2592592592592532E-2</v>
      </c>
      <c r="L15" s="5"/>
      <c r="N15" t="s">
        <v>36</v>
      </c>
      <c r="O15" s="5">
        <f t="shared" ref="O15:R16" si="5">O11/O7</f>
        <v>3.4602076124567969E-3</v>
      </c>
      <c r="P15" s="5">
        <f t="shared" si="5"/>
        <v>3.9748953974895522E-2</v>
      </c>
      <c r="Q15" s="5">
        <f t="shared" si="5"/>
        <v>1.893939393939394E-2</v>
      </c>
      <c r="R15" s="5">
        <f t="shared" si="5"/>
        <v>0.14532871972318337</v>
      </c>
    </row>
    <row r="16" spans="1:18" x14ac:dyDescent="0.3">
      <c r="A16" t="s">
        <v>37</v>
      </c>
      <c r="B16" s="5">
        <f t="shared" si="3"/>
        <v>-1</v>
      </c>
      <c r="C16" s="5">
        <f t="shared" si="3"/>
        <v>-1</v>
      </c>
      <c r="D16" s="5">
        <f t="shared" si="3"/>
        <v>-1</v>
      </c>
      <c r="E16" s="5">
        <f t="shared" si="3"/>
        <v>-1</v>
      </c>
      <c r="G16" t="s">
        <v>37</v>
      </c>
      <c r="H16" s="5">
        <f t="shared" si="4"/>
        <v>7.1987480438184689E-2</v>
      </c>
      <c r="I16" s="5">
        <f t="shared" si="4"/>
        <v>6.0120240480961928E-2</v>
      </c>
      <c r="J16" s="5">
        <f t="shared" si="4"/>
        <v>6.6783831282952621E-2</v>
      </c>
      <c r="K16" s="5">
        <f t="shared" si="4"/>
        <v>-0.53695652173913044</v>
      </c>
      <c r="L16" s="5"/>
      <c r="N16" t="s">
        <v>37</v>
      </c>
      <c r="O16" s="5">
        <f t="shared" si="5"/>
        <v>5.2980132450331174E-2</v>
      </c>
      <c r="P16" s="5">
        <f t="shared" si="5"/>
        <v>6.9364161849711017E-2</v>
      </c>
      <c r="Q16" s="5">
        <f t="shared" si="5"/>
        <v>6.0498220640569367E-2</v>
      </c>
      <c r="R16" s="5">
        <f t="shared" si="5"/>
        <v>-0.17961165048543695</v>
      </c>
    </row>
    <row r="17" spans="1:18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-0.2767857142857143</v>
      </c>
      <c r="L17" s="5"/>
      <c r="O17" s="13"/>
      <c r="P17" s="13"/>
      <c r="Q17" s="13"/>
      <c r="R17" s="5">
        <f>(SUM(R3:R4)-SUM(R7:R8))/SUM(R7:R8)</f>
        <v>-4.5649072753209743E-2</v>
      </c>
    </row>
    <row r="19" spans="1:18" x14ac:dyDescent="0.3">
      <c r="A19" t="s">
        <v>55</v>
      </c>
      <c r="B19" s="10"/>
    </row>
    <row r="20" spans="1:18" x14ac:dyDescent="0.3">
      <c r="A20" t="s">
        <v>36</v>
      </c>
      <c r="B20" s="10"/>
      <c r="E20">
        <v>14.32</v>
      </c>
      <c r="H20" s="11"/>
      <c r="K20" s="30">
        <v>7.48</v>
      </c>
      <c r="R20">
        <v>8.1199999999999992</v>
      </c>
    </row>
    <row r="21" spans="1:18" x14ac:dyDescent="0.3">
      <c r="A21" t="s">
        <v>37</v>
      </c>
      <c r="E21">
        <v>28.36</v>
      </c>
      <c r="H21" s="11"/>
      <c r="K21">
        <v>10.36</v>
      </c>
      <c r="R21">
        <v>12.27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69.5</v>
      </c>
      <c r="C3" s="2">
        <v>49.7</v>
      </c>
      <c r="D3" s="2">
        <v>59.6</v>
      </c>
      <c r="E3" s="2">
        <v>5.51</v>
      </c>
      <c r="G3" t="s">
        <v>6</v>
      </c>
      <c r="H3" s="4">
        <v>65.599999999999994</v>
      </c>
      <c r="I3" s="4">
        <v>44.6</v>
      </c>
      <c r="J3" s="4">
        <v>55.1</v>
      </c>
      <c r="K3" s="4">
        <v>4.17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65.5</v>
      </c>
      <c r="C4" s="2">
        <v>47.6</v>
      </c>
      <c r="D4" s="2">
        <v>56.5</v>
      </c>
      <c r="E4" s="2">
        <v>1.77</v>
      </c>
      <c r="G4" t="s">
        <v>7</v>
      </c>
      <c r="H4" s="4">
        <v>58.8</v>
      </c>
      <c r="I4" s="4">
        <v>41.7</v>
      </c>
      <c r="J4" s="4">
        <v>50.2</v>
      </c>
      <c r="K4" s="4">
        <v>2.34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53.8</v>
      </c>
      <c r="C5" s="2">
        <v>42.1</v>
      </c>
      <c r="D5" s="2">
        <v>48</v>
      </c>
      <c r="E5" s="2">
        <v>26.45</v>
      </c>
      <c r="G5" t="s">
        <v>8</v>
      </c>
      <c r="H5" s="4">
        <v>48.6</v>
      </c>
      <c r="I5" s="4">
        <v>38.700000000000003</v>
      </c>
      <c r="J5" s="4">
        <v>43.7</v>
      </c>
      <c r="K5" s="4">
        <v>7.99</v>
      </c>
      <c r="L5" s="4">
        <v>0.3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45.8</v>
      </c>
      <c r="C6" s="4">
        <v>31.9</v>
      </c>
      <c r="D6" s="4">
        <v>38.9</v>
      </c>
      <c r="E6" s="4">
        <v>10.77</v>
      </c>
      <c r="G6" t="s">
        <v>9</v>
      </c>
      <c r="H6" s="4">
        <v>37.1</v>
      </c>
      <c r="I6" s="4">
        <v>22.7</v>
      </c>
      <c r="J6" s="4">
        <v>29.9</v>
      </c>
      <c r="K6" s="4">
        <v>1.46</v>
      </c>
      <c r="L6" s="4">
        <v>9.6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5.2999999999999972</v>
      </c>
      <c r="C15" s="1">
        <f t="shared" si="0"/>
        <v>-2.0999999999999943</v>
      </c>
      <c r="D15" s="1">
        <f t="shared" si="0"/>
        <v>1.7000000000000028</v>
      </c>
      <c r="E15" s="1">
        <f t="shared" si="0"/>
        <v>-4.3000000000000007</v>
      </c>
      <c r="G15" t="s">
        <v>6</v>
      </c>
      <c r="H15" s="1">
        <f t="shared" ref="H15:L18" si="1">H3-H9</f>
        <v>2.8999999999999915</v>
      </c>
      <c r="I15" s="1">
        <f t="shared" si="1"/>
        <v>-4.2999999999999972</v>
      </c>
      <c r="J15" s="1">
        <f t="shared" si="1"/>
        <v>-0.79999999999999716</v>
      </c>
      <c r="K15" s="1">
        <f t="shared" si="1"/>
        <v>-1.5600000000000005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7</v>
      </c>
      <c r="C16" s="1">
        <f t="shared" si="0"/>
        <v>1.1000000000000014</v>
      </c>
      <c r="D16" s="1">
        <f t="shared" si="0"/>
        <v>4</v>
      </c>
      <c r="E16" s="1">
        <f t="shared" si="0"/>
        <v>-12.02</v>
      </c>
      <c r="G16" t="s">
        <v>7</v>
      </c>
      <c r="H16" s="1">
        <f t="shared" si="1"/>
        <v>3.0999999999999943</v>
      </c>
      <c r="I16" s="1">
        <f t="shared" si="1"/>
        <v>-2.6999999999999957</v>
      </c>
      <c r="J16" s="1">
        <f t="shared" si="1"/>
        <v>0.30000000000000426</v>
      </c>
      <c r="K16" s="1">
        <f t="shared" si="1"/>
        <v>-6.3000000000000007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3.0999999999999943</v>
      </c>
      <c r="C17" s="1">
        <f t="shared" si="0"/>
        <v>2.2000000000000028</v>
      </c>
      <c r="D17" s="1">
        <f t="shared" si="0"/>
        <v>2.7000000000000028</v>
      </c>
      <c r="E17" s="1">
        <f t="shared" si="0"/>
        <v>7.23</v>
      </c>
      <c r="G17" t="s">
        <v>8</v>
      </c>
      <c r="H17" s="1">
        <f t="shared" si="1"/>
        <v>1.7000000000000028</v>
      </c>
      <c r="I17" s="1">
        <f t="shared" si="1"/>
        <v>0.90000000000000568</v>
      </c>
      <c r="J17" s="1">
        <f t="shared" si="1"/>
        <v>1.3000000000000043</v>
      </c>
      <c r="K17" s="1">
        <f t="shared" si="1"/>
        <v>-0.64000000000000057</v>
      </c>
      <c r="L17" s="1">
        <f t="shared" si="1"/>
        <v>-0.5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2.5999999999999943</v>
      </c>
      <c r="C18" s="1">
        <f t="shared" si="0"/>
        <v>-1.7000000000000028</v>
      </c>
      <c r="D18" s="1">
        <f t="shared" si="0"/>
        <v>0.5</v>
      </c>
      <c r="E18" s="1">
        <f t="shared" si="0"/>
        <v>-5.8599999999999994</v>
      </c>
      <c r="G18" t="s">
        <v>9</v>
      </c>
      <c r="H18" s="1">
        <f t="shared" si="1"/>
        <v>-0.69999999999999574</v>
      </c>
      <c r="I18" s="1">
        <f t="shared" si="1"/>
        <v>-6.4000000000000021</v>
      </c>
      <c r="J18" s="1">
        <f t="shared" si="1"/>
        <v>-3.5</v>
      </c>
      <c r="K18" s="1">
        <f t="shared" si="1"/>
        <v>-4.53</v>
      </c>
      <c r="L18" s="1">
        <f t="shared" si="1"/>
        <v>-3.5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8.255451713395634E-2</v>
      </c>
      <c r="C21" s="5">
        <f t="shared" si="3"/>
        <v>-4.0540540540540432E-2</v>
      </c>
      <c r="D21" s="5">
        <f t="shared" si="3"/>
        <v>2.9360967184801433E-2</v>
      </c>
      <c r="E21" s="5">
        <f t="shared" si="3"/>
        <v>-0.43832823649337416</v>
      </c>
      <c r="G21" t="s">
        <v>6</v>
      </c>
      <c r="H21" s="5">
        <f t="shared" ref="H21:K24" si="4">H15/H9</f>
        <v>4.6251993620414537E-2</v>
      </c>
      <c r="I21" s="5">
        <f t="shared" si="4"/>
        <v>-8.7934560327198305E-2</v>
      </c>
      <c r="J21" s="5">
        <f t="shared" si="4"/>
        <v>-1.4311270125223563E-2</v>
      </c>
      <c r="K21" s="5">
        <f t="shared" si="4"/>
        <v>-0.27225130890052363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0.11965811965811966</v>
      </c>
      <c r="C22" s="5">
        <f t="shared" si="3"/>
        <v>2.3655913978494654E-2</v>
      </c>
      <c r="D22" s="5">
        <f t="shared" si="3"/>
        <v>7.6190476190476197E-2</v>
      </c>
      <c r="E22" s="5">
        <f t="shared" si="3"/>
        <v>-0.87164612037708489</v>
      </c>
      <c r="G22" t="s">
        <v>7</v>
      </c>
      <c r="H22" s="5">
        <f t="shared" si="4"/>
        <v>5.5655296229802406E-2</v>
      </c>
      <c r="I22" s="5">
        <f t="shared" si="4"/>
        <v>-6.0810810810810717E-2</v>
      </c>
      <c r="J22" s="5">
        <f t="shared" si="4"/>
        <v>6.0120240480962782E-3</v>
      </c>
      <c r="K22" s="5">
        <f t="shared" si="4"/>
        <v>-0.72916666666666674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6.114398422090718E-2</v>
      </c>
      <c r="C23" s="5">
        <f t="shared" si="3"/>
        <v>5.5137844611528895E-2</v>
      </c>
      <c r="D23" s="5">
        <f t="shared" si="3"/>
        <v>5.9602649006622585E-2</v>
      </c>
      <c r="E23" s="5">
        <f t="shared" si="3"/>
        <v>0.37617065556711765</v>
      </c>
      <c r="G23" t="s">
        <v>8</v>
      </c>
      <c r="H23" s="5">
        <f t="shared" si="4"/>
        <v>3.6247334754797501E-2</v>
      </c>
      <c r="I23" s="5">
        <f t="shared" si="4"/>
        <v>2.3809523809523961E-2</v>
      </c>
      <c r="J23" s="5">
        <f t="shared" si="4"/>
        <v>3.0660377358490667E-2</v>
      </c>
      <c r="K23" s="5">
        <f t="shared" si="4"/>
        <v>-7.4159907300115929E-2</v>
      </c>
      <c r="L23" s="5">
        <f>L17/L11</f>
        <v>-0.625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6.018518518518505E-2</v>
      </c>
      <c r="C24" s="5">
        <f t="shared" si="3"/>
        <v>-5.0595238095238179E-2</v>
      </c>
      <c r="D24" s="5">
        <f t="shared" si="3"/>
        <v>1.3020833333333334E-2</v>
      </c>
      <c r="E24" s="5">
        <f t="shared" si="3"/>
        <v>-0.3523752254960914</v>
      </c>
      <c r="G24" t="s">
        <v>9</v>
      </c>
      <c r="H24" s="5">
        <f t="shared" si="4"/>
        <v>-1.8518518518518406E-2</v>
      </c>
      <c r="I24" s="5">
        <f t="shared" si="4"/>
        <v>-0.21993127147766328</v>
      </c>
      <c r="J24" s="5">
        <f t="shared" si="4"/>
        <v>-0.10479041916167665</v>
      </c>
      <c r="K24" s="5">
        <f t="shared" si="4"/>
        <v>-0.75626043405676124</v>
      </c>
      <c r="L24" s="5">
        <f>L18/L12</f>
        <v>-0.26717557251908397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-0.25147182506307825</v>
      </c>
      <c r="K25" s="5">
        <f>(SUM(K3:K6)-SUM(K9:K12))/SUM(K9:K12)</f>
        <v>-0.44946533287340462</v>
      </c>
      <c r="L25" s="5">
        <f>(SUM(L3:L6)-SUM(L9:L12))/SUM(L9:L12)</f>
        <v>-0.28776978417266186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868C-37D2-43E8-B70A-D61AAE6FCA3A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6</v>
      </c>
      <c r="B3" s="2"/>
      <c r="C3" s="2"/>
      <c r="D3" s="2"/>
      <c r="E3" s="2"/>
      <c r="G3" t="s">
        <v>6</v>
      </c>
      <c r="H3" s="4">
        <v>67.900000000000006</v>
      </c>
      <c r="I3" s="4">
        <v>48.7</v>
      </c>
      <c r="J3" s="4">
        <v>58.3</v>
      </c>
      <c r="K3" s="4">
        <v>4.8099999999999996</v>
      </c>
      <c r="L3" s="4">
        <v>0</v>
      </c>
      <c r="N3" t="s">
        <v>6</v>
      </c>
      <c r="O3" s="4">
        <v>63.9</v>
      </c>
      <c r="P3" s="4">
        <v>54.2</v>
      </c>
      <c r="Q3" s="4">
        <v>59.1</v>
      </c>
      <c r="R3" s="4">
        <v>1.62</v>
      </c>
    </row>
    <row r="4" spans="1:18" x14ac:dyDescent="0.3">
      <c r="A4" t="s">
        <v>7</v>
      </c>
      <c r="B4" s="2"/>
      <c r="C4" s="2"/>
      <c r="D4" s="2"/>
      <c r="E4" s="2"/>
      <c r="G4" t="s">
        <v>7</v>
      </c>
      <c r="H4" s="4">
        <v>59.4</v>
      </c>
      <c r="I4" s="4">
        <v>43.9</v>
      </c>
      <c r="J4" s="4">
        <v>51.7</v>
      </c>
      <c r="K4" s="4">
        <v>6.78</v>
      </c>
      <c r="L4" s="4">
        <v>0</v>
      </c>
      <c r="N4" t="s">
        <v>7</v>
      </c>
      <c r="O4" s="4">
        <v>60.6</v>
      </c>
      <c r="P4" s="4">
        <v>49.8</v>
      </c>
      <c r="Q4" s="4">
        <v>55.2</v>
      </c>
      <c r="R4" s="4">
        <v>12.69</v>
      </c>
    </row>
    <row r="5" spans="1:18" x14ac:dyDescent="0.3">
      <c r="A5" t="s">
        <v>8</v>
      </c>
      <c r="B5" s="2"/>
      <c r="C5" s="2"/>
      <c r="D5" s="2"/>
      <c r="E5" s="2"/>
      <c r="G5" t="s">
        <v>8</v>
      </c>
      <c r="H5" s="4">
        <v>46.4</v>
      </c>
      <c r="I5" s="4">
        <v>36.5</v>
      </c>
      <c r="J5" s="4">
        <v>41.4</v>
      </c>
      <c r="K5" s="4">
        <v>8.0500000000000007</v>
      </c>
      <c r="L5" s="4">
        <v>0</v>
      </c>
      <c r="N5" t="s">
        <v>8</v>
      </c>
      <c r="O5" s="4">
        <v>50.9</v>
      </c>
      <c r="P5" s="4">
        <v>41.6</v>
      </c>
      <c r="Q5" s="4">
        <v>46.2</v>
      </c>
      <c r="R5" s="4">
        <v>9.14</v>
      </c>
    </row>
    <row r="6" spans="1:18" x14ac:dyDescent="0.3">
      <c r="A6" t="s">
        <v>9</v>
      </c>
      <c r="B6" s="4"/>
      <c r="C6" s="4"/>
      <c r="D6" s="4"/>
      <c r="E6" s="4"/>
      <c r="G6" t="s">
        <v>9</v>
      </c>
      <c r="H6" s="4">
        <v>41.8</v>
      </c>
      <c r="I6" s="4">
        <v>35.200000000000003</v>
      </c>
      <c r="J6" s="4">
        <v>38.5</v>
      </c>
      <c r="K6" s="4">
        <v>9.93</v>
      </c>
      <c r="L6" s="4">
        <v>0.9</v>
      </c>
      <c r="N6" t="s">
        <v>9</v>
      </c>
      <c r="O6" s="4">
        <v>47.9</v>
      </c>
      <c r="P6" s="4">
        <v>40.5</v>
      </c>
      <c r="Q6" s="4">
        <v>44.2</v>
      </c>
      <c r="R6" s="4">
        <v>14.62</v>
      </c>
    </row>
    <row r="7" spans="1:18" x14ac:dyDescent="0.3">
      <c r="B7" s="4"/>
      <c r="C7" s="4"/>
      <c r="D7" s="4"/>
      <c r="E7" s="4"/>
      <c r="H7" s="3"/>
      <c r="I7" s="3"/>
      <c r="J7" s="3"/>
      <c r="K7" s="47"/>
      <c r="L7" s="3"/>
      <c r="O7" s="3"/>
      <c r="P7" s="3"/>
      <c r="Q7" s="3"/>
      <c r="R7" s="3"/>
    </row>
    <row r="8" spans="1:18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N8" t="s">
        <v>11</v>
      </c>
      <c r="O8" s="3"/>
      <c r="P8" s="3"/>
      <c r="Q8" s="3"/>
      <c r="R8" s="3"/>
    </row>
    <row r="9" spans="1:18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N9" t="s">
        <v>6</v>
      </c>
      <c r="O9" s="4">
        <v>61.9</v>
      </c>
      <c r="P9" s="4">
        <v>52.5</v>
      </c>
      <c r="Q9" s="4">
        <v>57.2</v>
      </c>
      <c r="R9" s="4">
        <v>6.87</v>
      </c>
    </row>
    <row r="10" spans="1:18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N10" t="s">
        <v>7</v>
      </c>
      <c r="O10" s="4">
        <v>57.8</v>
      </c>
      <c r="P10" s="4">
        <v>48.2</v>
      </c>
      <c r="Q10" s="4">
        <v>52.9</v>
      </c>
      <c r="R10" s="4">
        <v>11.75</v>
      </c>
    </row>
    <row r="11" spans="1:18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N11" t="s">
        <v>8</v>
      </c>
      <c r="O11" s="4">
        <v>50.5</v>
      </c>
      <c r="P11" s="4">
        <v>41.6</v>
      </c>
      <c r="Q11" s="4">
        <v>46.1</v>
      </c>
      <c r="R11" s="4">
        <v>12.95</v>
      </c>
    </row>
    <row r="12" spans="1:18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N12" t="s">
        <v>9</v>
      </c>
      <c r="O12" s="4">
        <v>43.7</v>
      </c>
      <c r="P12" s="4">
        <v>35.200000000000003</v>
      </c>
      <c r="Q12" s="4">
        <v>39.5</v>
      </c>
      <c r="R12" s="4">
        <v>9.7799999999999994</v>
      </c>
    </row>
    <row r="13" spans="1:18" x14ac:dyDescent="0.3">
      <c r="B13" s="4"/>
      <c r="C13" s="4"/>
      <c r="D13" s="4"/>
      <c r="E13" s="4"/>
    </row>
    <row r="14" spans="1:18" x14ac:dyDescent="0.3">
      <c r="A14" t="s">
        <v>12</v>
      </c>
      <c r="B14" s="1"/>
      <c r="C14" s="1"/>
      <c r="D14" s="1"/>
      <c r="E14" s="1"/>
      <c r="G14" t="s">
        <v>12</v>
      </c>
      <c r="N14" t="s">
        <v>12</v>
      </c>
    </row>
    <row r="15" spans="1:18" x14ac:dyDescent="0.3">
      <c r="A15" t="s">
        <v>6</v>
      </c>
      <c r="B15" s="1">
        <f t="shared" ref="B15:E18" si="0">B3-B9</f>
        <v>-64.2</v>
      </c>
      <c r="C15" s="1">
        <f t="shared" si="0"/>
        <v>-51.8</v>
      </c>
      <c r="D15" s="1">
        <f t="shared" si="0"/>
        <v>-57.9</v>
      </c>
      <c r="E15" s="1">
        <f t="shared" si="0"/>
        <v>-9.81</v>
      </c>
      <c r="G15" t="s">
        <v>6</v>
      </c>
      <c r="H15" s="1">
        <f t="shared" ref="H15:L18" si="1">H3-H9</f>
        <v>5.2000000000000028</v>
      </c>
      <c r="I15" s="1">
        <f t="shared" si="1"/>
        <v>-0.19999999999999574</v>
      </c>
      <c r="J15" s="1">
        <f t="shared" si="1"/>
        <v>2.3999999999999986</v>
      </c>
      <c r="K15" s="1">
        <f t="shared" si="1"/>
        <v>-0.92000000000000082</v>
      </c>
      <c r="L15" s="1"/>
      <c r="N15" t="s">
        <v>6</v>
      </c>
      <c r="O15" s="1">
        <f t="shared" ref="O15:R18" si="2">O3-O9</f>
        <v>2</v>
      </c>
      <c r="P15" s="1">
        <f t="shared" si="2"/>
        <v>1.7000000000000028</v>
      </c>
      <c r="Q15" s="1">
        <f t="shared" si="2"/>
        <v>1.8999999999999986</v>
      </c>
      <c r="R15" s="1">
        <f t="shared" si="2"/>
        <v>-5.25</v>
      </c>
    </row>
    <row r="16" spans="1:18" x14ac:dyDescent="0.3">
      <c r="A16" t="s">
        <v>7</v>
      </c>
      <c r="B16" s="1">
        <f t="shared" si="0"/>
        <v>-58.5</v>
      </c>
      <c r="C16" s="1">
        <f t="shared" si="0"/>
        <v>-46.5</v>
      </c>
      <c r="D16" s="1">
        <f t="shared" si="0"/>
        <v>-52.5</v>
      </c>
      <c r="E16" s="1">
        <f t="shared" si="0"/>
        <v>-13.79</v>
      </c>
      <c r="G16" t="s">
        <v>7</v>
      </c>
      <c r="H16" s="1">
        <f t="shared" si="1"/>
        <v>3.6999999999999957</v>
      </c>
      <c r="I16" s="1">
        <f t="shared" si="1"/>
        <v>-0.5</v>
      </c>
      <c r="J16" s="1">
        <f t="shared" si="1"/>
        <v>1.8000000000000043</v>
      </c>
      <c r="K16" s="1">
        <f t="shared" si="1"/>
        <v>-1.8600000000000003</v>
      </c>
      <c r="L16" s="1"/>
      <c r="N16" t="s">
        <v>7</v>
      </c>
      <c r="O16" s="1">
        <f t="shared" si="2"/>
        <v>2.8000000000000043</v>
      </c>
      <c r="P16" s="1">
        <f t="shared" si="2"/>
        <v>1.5999999999999943</v>
      </c>
      <c r="Q16" s="1">
        <f t="shared" si="2"/>
        <v>2.3000000000000043</v>
      </c>
      <c r="R16" s="43">
        <f t="shared" si="2"/>
        <v>0.9399999999999995</v>
      </c>
    </row>
    <row r="17" spans="1:19" x14ac:dyDescent="0.3">
      <c r="A17" t="s">
        <v>8</v>
      </c>
      <c r="B17" s="1">
        <f t="shared" si="0"/>
        <v>-50.7</v>
      </c>
      <c r="C17" s="1">
        <f t="shared" si="0"/>
        <v>-39.9</v>
      </c>
      <c r="D17" s="1">
        <f t="shared" si="0"/>
        <v>-45.3</v>
      </c>
      <c r="E17" s="1">
        <f t="shared" si="0"/>
        <v>-19.22</v>
      </c>
      <c r="G17" t="s">
        <v>8</v>
      </c>
      <c r="H17" s="1">
        <f t="shared" si="1"/>
        <v>-0.5</v>
      </c>
      <c r="I17" s="1">
        <f t="shared" si="1"/>
        <v>-1.2999999999999972</v>
      </c>
      <c r="J17" s="1">
        <f t="shared" si="1"/>
        <v>-1</v>
      </c>
      <c r="K17" s="43">
        <f t="shared" si="1"/>
        <v>-0.58000000000000007</v>
      </c>
      <c r="L17" s="1">
        <f t="shared" si="1"/>
        <v>-0.8</v>
      </c>
      <c r="N17" t="s">
        <v>8</v>
      </c>
      <c r="O17" s="1">
        <f t="shared" si="2"/>
        <v>0.39999999999999858</v>
      </c>
      <c r="P17" s="1">
        <f t="shared" si="2"/>
        <v>0</v>
      </c>
      <c r="Q17" s="1">
        <f t="shared" si="2"/>
        <v>0.10000000000000142</v>
      </c>
      <c r="R17" s="43">
        <f t="shared" si="2"/>
        <v>-3.8099999999999987</v>
      </c>
    </row>
    <row r="18" spans="1:19" x14ac:dyDescent="0.3">
      <c r="A18" t="s">
        <v>9</v>
      </c>
      <c r="B18" s="1">
        <f t="shared" si="0"/>
        <v>-43.2</v>
      </c>
      <c r="C18" s="1">
        <f t="shared" si="0"/>
        <v>-33.6</v>
      </c>
      <c r="D18" s="1">
        <f t="shared" si="0"/>
        <v>-38.4</v>
      </c>
      <c r="E18" s="43">
        <f t="shared" si="0"/>
        <v>-16.63</v>
      </c>
      <c r="G18" t="s">
        <v>9</v>
      </c>
      <c r="H18" s="1">
        <f t="shared" si="1"/>
        <v>4</v>
      </c>
      <c r="I18" s="1">
        <f t="shared" si="1"/>
        <v>6.1000000000000014</v>
      </c>
      <c r="J18" s="1">
        <f t="shared" si="1"/>
        <v>5.1000000000000014</v>
      </c>
      <c r="K18" s="43">
        <f t="shared" si="1"/>
        <v>3.9399999999999995</v>
      </c>
      <c r="L18" s="1">
        <f t="shared" si="1"/>
        <v>-12.2</v>
      </c>
      <c r="N18" t="s">
        <v>9</v>
      </c>
      <c r="O18" s="1">
        <f t="shared" si="2"/>
        <v>4.1999999999999957</v>
      </c>
      <c r="P18" s="1">
        <f t="shared" si="2"/>
        <v>5.2999999999999972</v>
      </c>
      <c r="Q18" s="43">
        <f t="shared" si="2"/>
        <v>4.7000000000000028</v>
      </c>
      <c r="R18" s="43">
        <f t="shared" si="2"/>
        <v>4.84</v>
      </c>
    </row>
    <row r="19" spans="1:19" x14ac:dyDescent="0.3">
      <c r="E19" s="5"/>
      <c r="K19" s="5"/>
      <c r="L19" s="5"/>
      <c r="Q19" s="45"/>
      <c r="R19" s="5"/>
    </row>
    <row r="20" spans="1:19" x14ac:dyDescent="0.3">
      <c r="A20" t="s">
        <v>14</v>
      </c>
      <c r="G20" t="s">
        <v>14</v>
      </c>
      <c r="N20" t="s">
        <v>14</v>
      </c>
      <c r="Q20" s="45"/>
    </row>
    <row r="21" spans="1:19" x14ac:dyDescent="0.3">
      <c r="A21" t="s">
        <v>6</v>
      </c>
      <c r="B21" s="5">
        <f t="shared" ref="B21:E24" si="3">B15/B9</f>
        <v>-1</v>
      </c>
      <c r="C21" s="5">
        <f t="shared" si="3"/>
        <v>-1</v>
      </c>
      <c r="D21" s="5">
        <f t="shared" si="3"/>
        <v>-1</v>
      </c>
      <c r="E21" s="5">
        <f t="shared" si="3"/>
        <v>-1</v>
      </c>
      <c r="G21" t="s">
        <v>6</v>
      </c>
      <c r="H21" s="5">
        <f t="shared" ref="H21:K24" si="4">H15/H9</f>
        <v>8.2934609250398764E-2</v>
      </c>
      <c r="I21" s="5">
        <f t="shared" si="4"/>
        <v>-4.0899795501021623E-3</v>
      </c>
      <c r="J21" s="5">
        <f t="shared" si="4"/>
        <v>4.2933810375670817E-2</v>
      </c>
      <c r="K21" s="5">
        <f t="shared" si="4"/>
        <v>-0.16055846422338582</v>
      </c>
      <c r="L21" s="5"/>
      <c r="N21" t="s">
        <v>6</v>
      </c>
      <c r="O21" s="5">
        <f t="shared" ref="O21:R24" si="5">O15/O9</f>
        <v>3.2310177705977383E-2</v>
      </c>
      <c r="P21" s="5">
        <f t="shared" si="5"/>
        <v>3.2380952380952434E-2</v>
      </c>
      <c r="Q21" s="44">
        <f t="shared" si="5"/>
        <v>3.3216783216783188E-2</v>
      </c>
      <c r="R21" s="44">
        <f t="shared" si="5"/>
        <v>-0.76419213973799127</v>
      </c>
      <c r="S21" s="5"/>
    </row>
    <row r="22" spans="1:19" x14ac:dyDescent="0.3">
      <c r="A22" t="s">
        <v>7</v>
      </c>
      <c r="B22" s="5">
        <f t="shared" si="3"/>
        <v>-1</v>
      </c>
      <c r="C22" s="5">
        <f t="shared" si="3"/>
        <v>-1</v>
      </c>
      <c r="D22" s="5">
        <f t="shared" si="3"/>
        <v>-1</v>
      </c>
      <c r="E22" s="5">
        <f t="shared" si="3"/>
        <v>-1</v>
      </c>
      <c r="G22" t="s">
        <v>7</v>
      </c>
      <c r="H22" s="5">
        <f t="shared" si="4"/>
        <v>6.6427289048473892E-2</v>
      </c>
      <c r="I22" s="5">
        <f t="shared" si="4"/>
        <v>-1.1261261261261262E-2</v>
      </c>
      <c r="J22" s="5">
        <f t="shared" si="4"/>
        <v>3.6072144288577239E-2</v>
      </c>
      <c r="K22" s="5">
        <f t="shared" si="4"/>
        <v>-0.21527777777777779</v>
      </c>
      <c r="L22" s="5"/>
      <c r="N22" t="s">
        <v>7</v>
      </c>
      <c r="O22" s="5">
        <f t="shared" si="5"/>
        <v>4.844290657439454E-2</v>
      </c>
      <c r="P22" s="5">
        <f t="shared" si="5"/>
        <v>3.3195020746887849E-2</v>
      </c>
      <c r="Q22" s="44">
        <f t="shared" si="5"/>
        <v>4.3478260869565299E-2</v>
      </c>
      <c r="R22" s="44">
        <f t="shared" si="5"/>
        <v>7.999999999999996E-2</v>
      </c>
      <c r="S22" s="5"/>
    </row>
    <row r="23" spans="1:19" x14ac:dyDescent="0.3">
      <c r="A23" t="s">
        <v>8</v>
      </c>
      <c r="B23" s="5">
        <f t="shared" si="3"/>
        <v>-1</v>
      </c>
      <c r="C23" s="5">
        <f t="shared" si="3"/>
        <v>-1</v>
      </c>
      <c r="D23" s="5">
        <f t="shared" si="3"/>
        <v>-1</v>
      </c>
      <c r="E23" s="5">
        <f t="shared" si="3"/>
        <v>-1</v>
      </c>
      <c r="G23" t="s">
        <v>8</v>
      </c>
      <c r="H23" s="5">
        <f t="shared" si="4"/>
        <v>-1.0660980810234541E-2</v>
      </c>
      <c r="I23" s="5">
        <f t="shared" si="4"/>
        <v>-3.439153439153432E-2</v>
      </c>
      <c r="J23" s="5">
        <f t="shared" si="4"/>
        <v>-2.358490566037736E-2</v>
      </c>
      <c r="K23" s="44">
        <f t="shared" si="4"/>
        <v>-6.7207415990730018E-2</v>
      </c>
      <c r="L23" s="5">
        <f>L17/L11</f>
        <v>-1</v>
      </c>
      <c r="N23" t="s">
        <v>8</v>
      </c>
      <c r="O23" s="5">
        <f t="shared" si="5"/>
        <v>7.9207920792078931E-3</v>
      </c>
      <c r="P23" s="5">
        <f t="shared" si="5"/>
        <v>0</v>
      </c>
      <c r="Q23" s="44">
        <f t="shared" si="5"/>
        <v>2.1691973969631545E-3</v>
      </c>
      <c r="R23" s="44">
        <f t="shared" si="5"/>
        <v>-0.29420849420849415</v>
      </c>
      <c r="S23" s="5"/>
    </row>
    <row r="24" spans="1:19" x14ac:dyDescent="0.3">
      <c r="A24" t="s">
        <v>9</v>
      </c>
      <c r="B24" s="5">
        <f t="shared" si="3"/>
        <v>-1</v>
      </c>
      <c r="C24" s="5">
        <f t="shared" si="3"/>
        <v>-1</v>
      </c>
      <c r="D24" s="5">
        <f t="shared" si="3"/>
        <v>-1</v>
      </c>
      <c r="E24" s="44">
        <f t="shared" si="3"/>
        <v>-1</v>
      </c>
      <c r="G24" t="s">
        <v>9</v>
      </c>
      <c r="H24" s="5">
        <f t="shared" si="4"/>
        <v>0.10582010582010583</v>
      </c>
      <c r="I24" s="5">
        <f t="shared" si="4"/>
        <v>0.2096219931271478</v>
      </c>
      <c r="J24" s="5">
        <f t="shared" si="4"/>
        <v>0.15269461077844315</v>
      </c>
      <c r="K24" s="44">
        <f t="shared" si="4"/>
        <v>0.6577629382303839</v>
      </c>
      <c r="L24" s="5">
        <f>L18/L12</f>
        <v>-0.93129770992366412</v>
      </c>
      <c r="N24" t="s">
        <v>9</v>
      </c>
      <c r="O24" s="5">
        <f t="shared" si="5"/>
        <v>9.6109839816933537E-2</v>
      </c>
      <c r="P24" s="5">
        <f t="shared" si="5"/>
        <v>0.15056818181818171</v>
      </c>
      <c r="Q24" s="44">
        <f t="shared" si="5"/>
        <v>0.11898734177215196</v>
      </c>
      <c r="R24" s="44">
        <f t="shared" si="5"/>
        <v>0.4948875255623722</v>
      </c>
      <c r="S24" s="5"/>
    </row>
    <row r="25" spans="1:19" x14ac:dyDescent="0.3">
      <c r="A25" t="s">
        <v>15</v>
      </c>
      <c r="E25" s="5">
        <f>(SUM(E3:E6)-SUM(E9:E12))/SUM(E9:E12)</f>
        <v>-1</v>
      </c>
      <c r="K25" s="5">
        <f>(SUM(K3:K6)-SUM(K9:K12))/SUM(K9:K12)</f>
        <v>2.0006898930665686E-2</v>
      </c>
      <c r="L25" s="5">
        <f>(SUM(L3:L6)-SUM(L9:L12))/SUM(L9:L12)</f>
        <v>-0.93525179856115104</v>
      </c>
      <c r="R25" s="5">
        <f>(SUM(R3:R6)-SUM(R9:R12))/SUM(R9:R12)</f>
        <v>-7.9322853688029049E-2</v>
      </c>
      <c r="S25" s="5"/>
    </row>
  </sheetData>
  <pageMargins left="0.7" right="0.7" top="0.75" bottom="0.75" header="0.3" footer="0.3"/>
  <pageSetup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FEC0-A957-4BD6-9011-C79D82E84BF2}">
  <dimension ref="A1:R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3" sqref="L3:L5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16</v>
      </c>
      <c r="B3" s="10"/>
      <c r="C3" s="10"/>
      <c r="D3" s="10"/>
      <c r="E3" s="16"/>
      <c r="G3" t="s">
        <v>16</v>
      </c>
      <c r="H3" s="11">
        <v>39.4</v>
      </c>
      <c r="I3" s="11">
        <v>34.200000000000003</v>
      </c>
      <c r="J3" s="11">
        <v>36.799999999999997</v>
      </c>
      <c r="K3" s="17">
        <v>7.51</v>
      </c>
      <c r="L3" s="16">
        <v>4.7</v>
      </c>
      <c r="N3" t="s">
        <v>16</v>
      </c>
      <c r="O3">
        <v>45.1</v>
      </c>
      <c r="P3">
        <v>38</v>
      </c>
      <c r="Q3">
        <v>41.5</v>
      </c>
      <c r="R3">
        <v>9.1</v>
      </c>
    </row>
    <row r="4" spans="1:18" x14ac:dyDescent="0.3">
      <c r="A4" t="s">
        <v>17</v>
      </c>
      <c r="B4" s="10"/>
      <c r="C4" s="10"/>
      <c r="D4" s="10"/>
      <c r="E4" s="16"/>
      <c r="G4" t="s">
        <v>17</v>
      </c>
      <c r="H4" s="11">
        <v>30.2</v>
      </c>
      <c r="I4" s="11">
        <v>21.6</v>
      </c>
      <c r="J4" s="11">
        <v>25.9</v>
      </c>
      <c r="K4" s="17">
        <v>4.8099999999999996</v>
      </c>
      <c r="L4" s="16">
        <v>29.4</v>
      </c>
      <c r="N4" t="s">
        <v>17</v>
      </c>
      <c r="O4">
        <v>35.5</v>
      </c>
      <c r="P4">
        <v>26.5</v>
      </c>
      <c r="Q4">
        <v>31</v>
      </c>
      <c r="R4">
        <v>7.23</v>
      </c>
    </row>
    <row r="5" spans="1:18" x14ac:dyDescent="0.3">
      <c r="A5" t="s">
        <v>18</v>
      </c>
      <c r="B5" s="10"/>
      <c r="C5" s="10"/>
      <c r="D5" s="10"/>
      <c r="E5" s="16"/>
      <c r="G5" t="s">
        <v>18</v>
      </c>
      <c r="H5" s="11">
        <v>37</v>
      </c>
      <c r="I5" s="11">
        <v>30.8</v>
      </c>
      <c r="J5" s="11">
        <v>33.9</v>
      </c>
      <c r="K5" s="17">
        <v>7.78</v>
      </c>
      <c r="L5" s="16">
        <v>32.799999999999997</v>
      </c>
      <c r="N5" t="s">
        <v>18</v>
      </c>
      <c r="O5">
        <v>40.1</v>
      </c>
      <c r="P5">
        <v>33.1</v>
      </c>
      <c r="Q5">
        <v>36.6</v>
      </c>
      <c r="R5">
        <v>13.38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8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N7" t="s">
        <v>11</v>
      </c>
    </row>
    <row r="8" spans="1:18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N8" t="s">
        <v>16</v>
      </c>
      <c r="O8">
        <v>40.9</v>
      </c>
      <c r="P8">
        <v>32.9</v>
      </c>
      <c r="Q8">
        <v>36.9</v>
      </c>
      <c r="R8">
        <v>8.85</v>
      </c>
    </row>
    <row r="9" spans="1:18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N9" t="s">
        <v>17</v>
      </c>
      <c r="O9">
        <v>40.5</v>
      </c>
      <c r="P9">
        <v>32.299999999999997</v>
      </c>
      <c r="Q9">
        <v>36.4</v>
      </c>
      <c r="R9">
        <v>8.3800000000000008</v>
      </c>
    </row>
    <row r="10" spans="1:18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N10" t="s">
        <v>18</v>
      </c>
      <c r="O10">
        <v>41.3</v>
      </c>
      <c r="P10">
        <v>32.1</v>
      </c>
      <c r="Q10">
        <v>36.700000000000003</v>
      </c>
      <c r="R10">
        <v>6.49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2"/>
      <c r="P12" s="12"/>
      <c r="Q12" s="12"/>
      <c r="R12" s="18"/>
    </row>
    <row r="13" spans="1:18" x14ac:dyDescent="0.3">
      <c r="A13" t="s">
        <v>16</v>
      </c>
      <c r="B13" s="12">
        <f t="shared" ref="B13:E15" si="0">B3-B8</f>
        <v>-39.799999999999997</v>
      </c>
      <c r="C13" s="12">
        <f t="shared" si="0"/>
        <v>-30.9</v>
      </c>
      <c r="D13" s="12">
        <f t="shared" si="0"/>
        <v>-35.299999999999997</v>
      </c>
      <c r="E13" s="18">
        <f t="shared" si="0"/>
        <v>-14.23</v>
      </c>
      <c r="G13" t="s">
        <v>16</v>
      </c>
      <c r="H13" s="12">
        <f t="shared" ref="H13:L15" si="1">H3-H8</f>
        <v>5.2999999999999972</v>
      </c>
      <c r="I13" s="12">
        <f t="shared" si="1"/>
        <v>8.6000000000000014</v>
      </c>
      <c r="J13" s="12">
        <f t="shared" si="1"/>
        <v>6.8999999999999986</v>
      </c>
      <c r="K13" s="18">
        <f t="shared" si="1"/>
        <v>1.67</v>
      </c>
      <c r="L13" s="16">
        <f t="shared" si="1"/>
        <v>-10.899999999999999</v>
      </c>
      <c r="N13" t="s">
        <v>16</v>
      </c>
      <c r="O13" s="12">
        <f t="shared" ref="O13:R15" si="2">O3-O8</f>
        <v>4.2000000000000028</v>
      </c>
      <c r="P13" s="12">
        <f t="shared" si="2"/>
        <v>5.1000000000000014</v>
      </c>
      <c r="Q13" s="12">
        <f t="shared" si="2"/>
        <v>4.6000000000000014</v>
      </c>
      <c r="R13" s="18">
        <f t="shared" si="2"/>
        <v>0.25</v>
      </c>
    </row>
    <row r="14" spans="1:18" x14ac:dyDescent="0.3">
      <c r="A14" t="s">
        <v>17</v>
      </c>
      <c r="B14" s="12">
        <f t="shared" si="0"/>
        <v>-39.700000000000003</v>
      </c>
      <c r="C14" s="12">
        <f t="shared" si="0"/>
        <v>-30.1</v>
      </c>
      <c r="D14" s="12">
        <f t="shared" si="0"/>
        <v>-34.9</v>
      </c>
      <c r="E14" s="18">
        <f t="shared" si="0"/>
        <v>-15.4</v>
      </c>
      <c r="G14" t="s">
        <v>17</v>
      </c>
      <c r="H14" s="12">
        <f t="shared" si="1"/>
        <v>-2.5999999999999979</v>
      </c>
      <c r="I14" s="12">
        <f t="shared" si="1"/>
        <v>-2.0999999999999979</v>
      </c>
      <c r="J14" s="12">
        <f t="shared" si="1"/>
        <v>-2.4000000000000021</v>
      </c>
      <c r="K14" s="18">
        <f t="shared" si="1"/>
        <v>-0.54</v>
      </c>
      <c r="L14" s="16">
        <f t="shared" si="1"/>
        <v>1.6999999999999993</v>
      </c>
      <c r="N14" t="s">
        <v>17</v>
      </c>
      <c r="O14" s="12">
        <f t="shared" si="2"/>
        <v>-5</v>
      </c>
      <c r="P14" s="12">
        <f t="shared" si="2"/>
        <v>-5.7999999999999972</v>
      </c>
      <c r="Q14" s="12">
        <f t="shared" si="2"/>
        <v>-5.3999999999999986</v>
      </c>
      <c r="R14" s="18">
        <f t="shared" si="2"/>
        <v>-1.1500000000000004</v>
      </c>
    </row>
    <row r="15" spans="1:18" x14ac:dyDescent="0.3">
      <c r="A15" t="s">
        <v>18</v>
      </c>
      <c r="B15" s="12">
        <f t="shared" si="0"/>
        <v>-40.799999999999997</v>
      </c>
      <c r="C15" s="12">
        <f t="shared" si="0"/>
        <v>-30.7</v>
      </c>
      <c r="D15" s="12">
        <f t="shared" si="0"/>
        <v>-35.799999999999997</v>
      </c>
      <c r="E15" s="18">
        <f t="shared" si="0"/>
        <v>-10.53</v>
      </c>
      <c r="G15" t="s">
        <v>18</v>
      </c>
      <c r="H15" s="12">
        <f t="shared" si="1"/>
        <v>1.7999999999999972</v>
      </c>
      <c r="I15" s="12">
        <f t="shared" si="1"/>
        <v>5.9000000000000021</v>
      </c>
      <c r="J15" s="12">
        <f t="shared" si="1"/>
        <v>3.7999999999999972</v>
      </c>
      <c r="K15" s="18">
        <f t="shared" si="1"/>
        <v>3.6500000000000004</v>
      </c>
      <c r="L15" s="16">
        <f t="shared" si="1"/>
        <v>15.999999999999996</v>
      </c>
      <c r="N15" t="s">
        <v>18</v>
      </c>
      <c r="O15" s="12">
        <f t="shared" si="2"/>
        <v>-1.1999999999999957</v>
      </c>
      <c r="P15" s="12">
        <f t="shared" si="2"/>
        <v>1</v>
      </c>
      <c r="Q15" s="12">
        <f t="shared" si="2"/>
        <v>-0.10000000000000142</v>
      </c>
      <c r="R15" s="18">
        <f t="shared" si="2"/>
        <v>6.8900000000000006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4"/>
      <c r="P17" s="14"/>
      <c r="Q17" s="14"/>
      <c r="R17" s="5"/>
    </row>
    <row r="18" spans="1:18" x14ac:dyDescent="0.3">
      <c r="A18" t="s">
        <v>16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16</v>
      </c>
      <c r="H18" s="5">
        <f t="shared" ref="H18:L20" si="4">H13/H8</f>
        <v>0.15542521994134889</v>
      </c>
      <c r="I18" s="5">
        <f t="shared" si="4"/>
        <v>0.33593750000000006</v>
      </c>
      <c r="J18" s="5">
        <f t="shared" si="4"/>
        <v>0.23076923076923073</v>
      </c>
      <c r="K18" s="5">
        <f t="shared" si="4"/>
        <v>0.28595890410958902</v>
      </c>
      <c r="L18" s="5">
        <f t="shared" si="4"/>
        <v>-0.69871794871794868</v>
      </c>
      <c r="N18" t="s">
        <v>16</v>
      </c>
      <c r="O18" s="5">
        <f t="shared" ref="O18:R20" si="5">O13/O8</f>
        <v>0.10268948655256731</v>
      </c>
      <c r="P18" s="5">
        <f t="shared" si="5"/>
        <v>0.15501519756838911</v>
      </c>
      <c r="Q18" s="5">
        <f t="shared" si="5"/>
        <v>0.12466124661246616</v>
      </c>
      <c r="R18" s="5">
        <f t="shared" si="5"/>
        <v>2.8248587570621469E-2</v>
      </c>
    </row>
    <row r="19" spans="1:18" x14ac:dyDescent="0.3">
      <c r="A19" t="s">
        <v>17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17</v>
      </c>
      <c r="H19" s="5">
        <f t="shared" si="4"/>
        <v>-7.9268292682926775E-2</v>
      </c>
      <c r="I19" s="5">
        <f t="shared" si="4"/>
        <v>-8.8607594936708778E-2</v>
      </c>
      <c r="J19" s="5">
        <f t="shared" si="4"/>
        <v>-8.4805653710247425E-2</v>
      </c>
      <c r="K19" s="5">
        <f t="shared" si="4"/>
        <v>-0.10093457943925235</v>
      </c>
      <c r="L19" s="5">
        <f t="shared" si="4"/>
        <v>6.1371841155234634E-2</v>
      </c>
      <c r="N19" t="s">
        <v>17</v>
      </c>
      <c r="O19" s="5">
        <f t="shared" si="5"/>
        <v>-0.12345679012345678</v>
      </c>
      <c r="P19" s="5">
        <f t="shared" si="5"/>
        <v>-0.1795665634674922</v>
      </c>
      <c r="Q19" s="5">
        <f t="shared" si="5"/>
        <v>-0.14835164835164832</v>
      </c>
      <c r="R19" s="5">
        <f t="shared" si="5"/>
        <v>-0.13723150357995229</v>
      </c>
    </row>
    <row r="20" spans="1:18" x14ac:dyDescent="0.3">
      <c r="A20" t="s">
        <v>18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18</v>
      </c>
      <c r="H20" s="5">
        <f t="shared" si="4"/>
        <v>5.1136363636363549E-2</v>
      </c>
      <c r="I20" s="5">
        <f t="shared" si="4"/>
        <v>0.23694779116465872</v>
      </c>
      <c r="J20" s="5">
        <f t="shared" si="4"/>
        <v>0.12624584717607965</v>
      </c>
      <c r="K20" s="5">
        <f t="shared" si="4"/>
        <v>0.88377723970944322</v>
      </c>
      <c r="L20" s="5">
        <f>L15/L10</f>
        <v>0.95238095238095211</v>
      </c>
      <c r="N20" t="s">
        <v>18</v>
      </c>
      <c r="O20" s="5">
        <f t="shared" si="5"/>
        <v>-2.9055690072639122E-2</v>
      </c>
      <c r="P20" s="5">
        <f t="shared" si="5"/>
        <v>3.1152647975077882E-2</v>
      </c>
      <c r="Q20" s="5">
        <f t="shared" si="5"/>
        <v>-2.724795640327014E-3</v>
      </c>
      <c r="R20" s="5">
        <f t="shared" si="5"/>
        <v>1.0616332819722651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0.31201044386422983</v>
      </c>
      <c r="L21" s="5">
        <f>(SUM(L3:L5)-SUM(L8:L10))/SUM(L8:L10)</f>
        <v>0.11314475873544114</v>
      </c>
      <c r="O21" s="13"/>
      <c r="P21" s="13"/>
      <c r="Q21" s="13"/>
      <c r="R21" s="5">
        <f>(SUM(R3:R5)-SUM(R8:R10))/SUM(R8:R10)</f>
        <v>0.25252951096121429</v>
      </c>
    </row>
    <row r="22" spans="1:18" x14ac:dyDescent="0.3">
      <c r="B22" s="5"/>
      <c r="C22" s="5"/>
      <c r="D22" s="5"/>
      <c r="E22" s="5"/>
      <c r="H22" s="5"/>
      <c r="I22" s="5"/>
      <c r="J22" s="5"/>
      <c r="K22" s="5"/>
      <c r="L22" s="5"/>
    </row>
    <row r="23" spans="1:18" x14ac:dyDescent="0.3">
      <c r="B23" s="5"/>
      <c r="C23" s="5"/>
      <c r="D23" s="5"/>
      <c r="E23" s="5"/>
      <c r="H23" s="5"/>
      <c r="I23" s="5"/>
      <c r="J23" s="5"/>
      <c r="K23" s="5"/>
      <c r="L23" s="5"/>
    </row>
    <row r="24" spans="1:18" x14ac:dyDescent="0.3">
      <c r="B24" s="5"/>
      <c r="C24" s="5"/>
      <c r="D24" s="5"/>
      <c r="E24" s="5"/>
      <c r="H24" s="5"/>
      <c r="I24" s="5"/>
      <c r="J24" s="5"/>
      <c r="K24" s="5"/>
      <c r="L24" s="5"/>
    </row>
    <row r="25" spans="1:18" x14ac:dyDescent="0.3">
      <c r="E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C6BF-5C08-40B8-B76C-021D263D3BFF}">
  <dimension ref="A1:S22"/>
  <sheetViews>
    <sheetView workbookViewId="0">
      <selection activeCell="L6" sqref="L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9" x14ac:dyDescent="0.3">
      <c r="A3" t="s">
        <v>31</v>
      </c>
      <c r="B3" s="11"/>
      <c r="C3" s="11"/>
      <c r="D3" s="11"/>
      <c r="E3" s="17"/>
      <c r="G3" t="s">
        <v>31</v>
      </c>
      <c r="H3" s="11">
        <v>37.9</v>
      </c>
      <c r="I3" s="11">
        <v>24.5</v>
      </c>
      <c r="J3" s="11">
        <v>31.2</v>
      </c>
      <c r="K3" s="17">
        <v>2.82</v>
      </c>
      <c r="L3" s="16">
        <v>5.5</v>
      </c>
      <c r="N3" t="s">
        <v>31</v>
      </c>
      <c r="O3" s="11">
        <v>41.4</v>
      </c>
      <c r="P3" s="11">
        <v>31</v>
      </c>
      <c r="Q3" s="11">
        <v>36.200000000000003</v>
      </c>
      <c r="R3" s="17">
        <v>6.42</v>
      </c>
      <c r="S3" s="16"/>
    </row>
    <row r="4" spans="1:19" x14ac:dyDescent="0.3">
      <c r="A4" t="s">
        <v>32</v>
      </c>
      <c r="B4" s="10"/>
      <c r="C4" s="10"/>
      <c r="D4" s="10"/>
      <c r="E4" s="16"/>
      <c r="G4" t="s">
        <v>32</v>
      </c>
      <c r="H4" s="11">
        <v>47.2</v>
      </c>
      <c r="I4" s="11">
        <v>32.299999999999997</v>
      </c>
      <c r="J4" s="11">
        <v>39.799999999999997</v>
      </c>
      <c r="K4" s="17">
        <v>5.07</v>
      </c>
      <c r="L4" s="16">
        <v>0</v>
      </c>
      <c r="N4" t="s">
        <v>32</v>
      </c>
      <c r="O4" s="11">
        <v>46.3</v>
      </c>
      <c r="P4" s="11">
        <v>37.200000000000003</v>
      </c>
      <c r="Q4" s="11">
        <v>41.8</v>
      </c>
      <c r="R4" s="17">
        <v>6.86</v>
      </c>
      <c r="S4" s="16"/>
    </row>
    <row r="5" spans="1:19" x14ac:dyDescent="0.3">
      <c r="A5" t="s">
        <v>33</v>
      </c>
      <c r="B5" s="10"/>
      <c r="C5" s="10"/>
      <c r="D5" s="10"/>
      <c r="E5" s="16"/>
      <c r="G5" t="s">
        <v>33</v>
      </c>
      <c r="H5" s="11">
        <v>61.6</v>
      </c>
      <c r="I5" s="11">
        <v>41</v>
      </c>
      <c r="J5" s="11">
        <v>51.3</v>
      </c>
      <c r="K5" s="17">
        <v>2.0499999999999998</v>
      </c>
      <c r="L5" s="16">
        <v>0</v>
      </c>
      <c r="N5" t="s">
        <v>33</v>
      </c>
      <c r="O5" s="11">
        <v>57.4</v>
      </c>
      <c r="P5" s="11">
        <v>44.8</v>
      </c>
      <c r="Q5" s="11">
        <v>51.1</v>
      </c>
      <c r="R5" s="17">
        <v>1.88</v>
      </c>
      <c r="S5" s="16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  <c r="S6" s="16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  <c r="S7" s="16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  <c r="S8" s="16"/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  <c r="S9" s="16"/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  <c r="S10" s="16"/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  <c r="S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  <c r="S12" s="16"/>
    </row>
    <row r="13" spans="1:19" x14ac:dyDescent="0.3">
      <c r="A13" t="s">
        <v>31</v>
      </c>
      <c r="B13" s="12">
        <f t="shared" ref="B13:E15" si="0">B3-B8</f>
        <v>-43.7</v>
      </c>
      <c r="C13" s="12">
        <f t="shared" si="0"/>
        <v>-31.9</v>
      </c>
      <c r="D13" s="12">
        <f t="shared" si="0"/>
        <v>-37.799999999999997</v>
      </c>
      <c r="E13" s="18">
        <f t="shared" si="0"/>
        <v>-10.89</v>
      </c>
      <c r="G13" t="s">
        <v>31</v>
      </c>
      <c r="H13" s="12">
        <f t="shared" ref="H13:L15" si="1">H3-H8</f>
        <v>-1.7000000000000028</v>
      </c>
      <c r="I13" s="12">
        <f t="shared" si="1"/>
        <v>-3.3999999999999986</v>
      </c>
      <c r="J13" s="12">
        <f t="shared" si="1"/>
        <v>-2.5999999999999979</v>
      </c>
      <c r="K13" s="18">
        <f t="shared" si="1"/>
        <v>-0.96</v>
      </c>
      <c r="L13" s="16">
        <f t="shared" si="1"/>
        <v>-6.1</v>
      </c>
      <c r="N13" t="s">
        <v>31</v>
      </c>
      <c r="O13" s="12">
        <f t="shared" ref="O13:R15" si="2">O3-O8</f>
        <v>-1.7000000000000028</v>
      </c>
      <c r="P13" s="12">
        <f t="shared" si="2"/>
        <v>-1.8999999999999986</v>
      </c>
      <c r="Q13" s="12">
        <f t="shared" si="2"/>
        <v>-1.6999999999999957</v>
      </c>
      <c r="R13" s="18">
        <f t="shared" si="2"/>
        <v>0.26999999999999957</v>
      </c>
      <c r="S13" s="16"/>
    </row>
    <row r="14" spans="1:19" x14ac:dyDescent="0.3">
      <c r="A14" t="s">
        <v>32</v>
      </c>
      <c r="B14" s="12">
        <f t="shared" si="0"/>
        <v>-49.4</v>
      </c>
      <c r="C14" s="12">
        <f t="shared" si="0"/>
        <v>-35.5</v>
      </c>
      <c r="D14" s="12">
        <f t="shared" si="0"/>
        <v>-42.5</v>
      </c>
      <c r="E14" s="18">
        <f t="shared" si="0"/>
        <v>-9.3800000000000008</v>
      </c>
      <c r="G14" t="s">
        <v>32</v>
      </c>
      <c r="H14" s="12">
        <f t="shared" si="1"/>
        <v>-1.1999999999999957</v>
      </c>
      <c r="I14" s="12">
        <f t="shared" si="1"/>
        <v>-1</v>
      </c>
      <c r="J14" s="12">
        <f t="shared" si="1"/>
        <v>-1</v>
      </c>
      <c r="K14" s="18">
        <f t="shared" si="1"/>
        <v>2.1300000000000003</v>
      </c>
      <c r="L14" s="16">
        <f t="shared" si="1"/>
        <v>-1.1000000000000001</v>
      </c>
      <c r="N14" t="s">
        <v>32</v>
      </c>
      <c r="O14" s="12">
        <f t="shared" si="2"/>
        <v>-1.9000000000000057</v>
      </c>
      <c r="P14" s="12">
        <f t="shared" si="2"/>
        <v>0.40000000000000568</v>
      </c>
      <c r="Q14" s="12">
        <f t="shared" si="2"/>
        <v>-0.70000000000000284</v>
      </c>
      <c r="R14" s="18">
        <f t="shared" si="2"/>
        <v>2.5100000000000007</v>
      </c>
      <c r="S14" s="16"/>
    </row>
    <row r="15" spans="1:19" x14ac:dyDescent="0.3">
      <c r="A15" t="s">
        <v>33</v>
      </c>
      <c r="B15" s="12">
        <f t="shared" si="0"/>
        <v>-55.9</v>
      </c>
      <c r="C15" s="12">
        <f t="shared" si="0"/>
        <v>-41.4</v>
      </c>
      <c r="D15" s="12">
        <f t="shared" si="0"/>
        <v>-48.6</v>
      </c>
      <c r="E15" s="18">
        <f t="shared" si="0"/>
        <v>-8.1999999999999993</v>
      </c>
      <c r="G15" t="s">
        <v>33</v>
      </c>
      <c r="H15" s="12">
        <f t="shared" si="1"/>
        <v>5</v>
      </c>
      <c r="I15" s="12">
        <f t="shared" si="1"/>
        <v>0.39999999999999858</v>
      </c>
      <c r="J15" s="12">
        <f t="shared" si="1"/>
        <v>2.6999999999999957</v>
      </c>
      <c r="K15" s="18">
        <f t="shared" si="1"/>
        <v>-1.35</v>
      </c>
      <c r="L15" s="16">
        <f t="shared" si="1"/>
        <v>0</v>
      </c>
      <c r="N15" t="s">
        <v>33</v>
      </c>
      <c r="O15" s="12">
        <f t="shared" si="2"/>
        <v>4.2999999999999972</v>
      </c>
      <c r="P15" s="12">
        <f t="shared" si="2"/>
        <v>2.3999999999999986</v>
      </c>
      <c r="Q15" s="12">
        <f t="shared" si="2"/>
        <v>3.3000000000000043</v>
      </c>
      <c r="R15" s="18">
        <f t="shared" si="2"/>
        <v>-2.3500000000000005</v>
      </c>
      <c r="S15" s="16"/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9" x14ac:dyDescent="0.3">
      <c r="A18" t="s">
        <v>31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31</v>
      </c>
      <c r="H18" s="5">
        <f t="shared" ref="H18:L20" si="4">H13/H8</f>
        <v>-4.2929292929292998E-2</v>
      </c>
      <c r="I18" s="5">
        <f t="shared" si="4"/>
        <v>-0.12186379928315408</v>
      </c>
      <c r="J18" s="5">
        <f t="shared" si="4"/>
        <v>-7.6923076923076872E-2</v>
      </c>
      <c r="K18" s="5">
        <f t="shared" si="4"/>
        <v>-0.25396825396825395</v>
      </c>
      <c r="L18" s="5">
        <f t="shared" si="4"/>
        <v>-0.52586206896551724</v>
      </c>
      <c r="N18" t="s">
        <v>31</v>
      </c>
      <c r="O18" s="5">
        <f t="shared" ref="O18:R20" si="5">O13/O8</f>
        <v>-3.9443155452436263E-2</v>
      </c>
      <c r="P18" s="5">
        <f t="shared" si="5"/>
        <v>-5.7750759878419412E-2</v>
      </c>
      <c r="Q18" s="5">
        <f t="shared" si="5"/>
        <v>-4.4854881266490655E-2</v>
      </c>
      <c r="R18" s="5">
        <f t="shared" si="5"/>
        <v>4.3902439024390172E-2</v>
      </c>
      <c r="S18" s="5"/>
    </row>
    <row r="19" spans="1:19" x14ac:dyDescent="0.3">
      <c r="A19" t="s">
        <v>32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32</v>
      </c>
      <c r="H19" s="5">
        <f t="shared" si="4"/>
        <v>-2.479338842975198E-2</v>
      </c>
      <c r="I19" s="5">
        <f t="shared" si="4"/>
        <v>-3.0030030030030033E-2</v>
      </c>
      <c r="J19" s="5">
        <f t="shared" si="4"/>
        <v>-2.4509803921568631E-2</v>
      </c>
      <c r="K19" s="5">
        <f t="shared" si="4"/>
        <v>0.72448979591836749</v>
      </c>
      <c r="L19" s="5">
        <f t="shared" si="4"/>
        <v>-1</v>
      </c>
      <c r="N19" t="s">
        <v>32</v>
      </c>
      <c r="O19" s="5">
        <f t="shared" si="5"/>
        <v>-3.9419087136929577E-2</v>
      </c>
      <c r="P19" s="5">
        <f t="shared" si="5"/>
        <v>1.086956521739146E-2</v>
      </c>
      <c r="Q19" s="5">
        <f t="shared" si="5"/>
        <v>-1.6470588235294185E-2</v>
      </c>
      <c r="R19" s="5">
        <f t="shared" si="5"/>
        <v>0.57701149425287379</v>
      </c>
      <c r="S19" s="5"/>
    </row>
    <row r="20" spans="1:19" x14ac:dyDescent="0.3">
      <c r="A20" t="s">
        <v>33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33</v>
      </c>
      <c r="H20" s="5">
        <f t="shared" si="4"/>
        <v>8.8339222614840993E-2</v>
      </c>
      <c r="I20" s="5">
        <f t="shared" si="4"/>
        <v>9.8522167487684383E-3</v>
      </c>
      <c r="J20" s="5">
        <f t="shared" si="4"/>
        <v>5.5555555555555469E-2</v>
      </c>
      <c r="K20" s="5">
        <f t="shared" si="4"/>
        <v>-0.3970588235294118</v>
      </c>
      <c r="L20" s="5"/>
      <c r="N20" t="s">
        <v>33</v>
      </c>
      <c r="O20" s="5">
        <f t="shared" si="5"/>
        <v>8.0979284369114821E-2</v>
      </c>
      <c r="P20" s="5">
        <f t="shared" si="5"/>
        <v>5.6603773584905627E-2</v>
      </c>
      <c r="Q20" s="5">
        <f t="shared" si="5"/>
        <v>6.9037656903765787E-2</v>
      </c>
      <c r="R20" s="5">
        <f t="shared" si="5"/>
        <v>-0.55555555555555558</v>
      </c>
      <c r="S20" s="5"/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-1.7786561264821931E-2</v>
      </c>
      <c r="L21" s="5">
        <f>(SUM(L3:L5)-SUM(L8:L10))/SUM(L8:L10)</f>
        <v>-0.56692913385826771</v>
      </c>
      <c r="O21" s="13"/>
      <c r="P21" s="13"/>
      <c r="Q21" s="13"/>
      <c r="R21" s="5">
        <f>(SUM(R3:R5)-SUM(R8:R10))/SUM(R8:R10)</f>
        <v>2.9192124915139152E-2</v>
      </c>
      <c r="S21" s="5"/>
    </row>
    <row r="22" spans="1:19" x14ac:dyDescent="0.3">
      <c r="B22" s="13"/>
      <c r="C22" s="13"/>
      <c r="D22" s="13"/>
      <c r="E22" s="5"/>
      <c r="H22" s="13"/>
      <c r="I22" s="13"/>
      <c r="J22" s="13"/>
      <c r="K22" s="5"/>
      <c r="L22" s="5"/>
      <c r="O22" s="13"/>
      <c r="P22" s="13"/>
      <c r="Q22" s="13"/>
      <c r="R22" s="5"/>
      <c r="S22" s="5"/>
    </row>
  </sheetData>
  <pageMargins left="0.7" right="0.7" top="0.75" bottom="0.75" header="0.3" footer="0.3"/>
  <pageSetup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B60E-D7DD-41A0-8318-FF223139AE93}">
  <dimension ref="A1:R21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36</v>
      </c>
      <c r="B3" s="10"/>
      <c r="C3" s="10"/>
      <c r="D3" s="10"/>
      <c r="E3" s="16"/>
      <c r="G3" t="s">
        <v>36</v>
      </c>
      <c r="H3" s="11">
        <v>59.2</v>
      </c>
      <c r="I3" s="11">
        <v>47.6</v>
      </c>
      <c r="J3" s="11">
        <v>53.4</v>
      </c>
      <c r="K3" s="17">
        <v>7.3</v>
      </c>
      <c r="L3" s="16">
        <v>0</v>
      </c>
      <c r="N3" t="s">
        <v>36</v>
      </c>
      <c r="O3">
        <v>56.4</v>
      </c>
      <c r="P3">
        <v>48</v>
      </c>
      <c r="Q3">
        <v>52.2</v>
      </c>
      <c r="R3">
        <v>4.42</v>
      </c>
    </row>
    <row r="4" spans="1:18" x14ac:dyDescent="0.3">
      <c r="A4" t="s">
        <v>37</v>
      </c>
      <c r="B4" s="10"/>
      <c r="C4" s="10"/>
      <c r="D4" s="10"/>
      <c r="E4" s="16"/>
      <c r="G4" t="s">
        <v>37</v>
      </c>
      <c r="H4" s="11">
        <v>64.099999999999994</v>
      </c>
      <c r="I4" s="11">
        <v>51.5</v>
      </c>
      <c r="J4" s="11">
        <v>57.8</v>
      </c>
      <c r="K4" s="17">
        <v>5.71</v>
      </c>
      <c r="L4" s="16">
        <v>0</v>
      </c>
      <c r="N4" t="s">
        <v>37</v>
      </c>
      <c r="O4">
        <v>62</v>
      </c>
      <c r="P4">
        <v>53.5</v>
      </c>
      <c r="Q4">
        <v>57.7</v>
      </c>
      <c r="R4">
        <v>6.57</v>
      </c>
    </row>
    <row r="5" spans="1:18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8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N6" t="s">
        <v>34</v>
      </c>
    </row>
    <row r="7" spans="1:18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/>
      <c r="N7" t="s">
        <v>36</v>
      </c>
      <c r="O7">
        <v>57.8</v>
      </c>
      <c r="P7">
        <v>47.8</v>
      </c>
      <c r="Q7">
        <v>52.8</v>
      </c>
      <c r="R7">
        <v>2.89</v>
      </c>
    </row>
    <row r="8" spans="1:18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/>
      <c r="N8" t="s">
        <v>37</v>
      </c>
      <c r="O8">
        <v>60.4</v>
      </c>
      <c r="P8">
        <v>51.9</v>
      </c>
      <c r="Q8">
        <v>56.2</v>
      </c>
      <c r="R8">
        <v>4.12</v>
      </c>
    </row>
    <row r="9" spans="1:18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8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N10" t="s">
        <v>12</v>
      </c>
    </row>
    <row r="11" spans="1:18" x14ac:dyDescent="0.3">
      <c r="A11" t="s">
        <v>36</v>
      </c>
      <c r="B11" s="12">
        <f t="shared" ref="B11:E12" si="0">B3-B7</f>
        <v>-60.8</v>
      </c>
      <c r="C11" s="12">
        <f t="shared" si="0"/>
        <v>-47.3</v>
      </c>
      <c r="D11" s="12">
        <f t="shared" si="0"/>
        <v>-54.1</v>
      </c>
      <c r="E11" s="18">
        <f t="shared" si="0"/>
        <v>-6.6</v>
      </c>
      <c r="G11" t="s">
        <v>36</v>
      </c>
      <c r="H11" s="12">
        <f t="shared" ref="H11:K12" si="1">H3-H7</f>
        <v>-3</v>
      </c>
      <c r="I11" s="12">
        <f t="shared" si="1"/>
        <v>0.70000000000000284</v>
      </c>
      <c r="J11" s="12">
        <f t="shared" si="1"/>
        <v>-1.2000000000000028</v>
      </c>
      <c r="K11" s="18">
        <f t="shared" si="1"/>
        <v>4.0599999999999996</v>
      </c>
      <c r="L11" s="16"/>
      <c r="N11" t="s">
        <v>36</v>
      </c>
      <c r="O11" s="12">
        <f t="shared" ref="O11:R12" si="2">O3-O7</f>
        <v>-1.3999999999999986</v>
      </c>
      <c r="P11" s="12">
        <f t="shared" si="2"/>
        <v>0.20000000000000284</v>
      </c>
      <c r="Q11" s="12">
        <f t="shared" si="2"/>
        <v>-0.59999999999999432</v>
      </c>
      <c r="R11" s="18">
        <f t="shared" si="2"/>
        <v>1.5299999999999998</v>
      </c>
    </row>
    <row r="12" spans="1:18" x14ac:dyDescent="0.3">
      <c r="A12" t="s">
        <v>37</v>
      </c>
      <c r="B12" s="12">
        <f t="shared" si="0"/>
        <v>-63.9</v>
      </c>
      <c r="C12" s="12">
        <f t="shared" si="0"/>
        <v>-51.4</v>
      </c>
      <c r="D12" s="12">
        <f t="shared" si="0"/>
        <v>-57.7</v>
      </c>
      <c r="E12" s="18">
        <f t="shared" si="0"/>
        <v>-6.57</v>
      </c>
      <c r="G12" t="s">
        <v>37</v>
      </c>
      <c r="H12" s="12">
        <f t="shared" si="1"/>
        <v>0.19999999999999574</v>
      </c>
      <c r="I12" s="12">
        <f t="shared" si="1"/>
        <v>1.6000000000000014</v>
      </c>
      <c r="J12" s="12">
        <f t="shared" si="1"/>
        <v>0.89999999999999858</v>
      </c>
      <c r="K12" s="18">
        <f t="shared" si="1"/>
        <v>1.1100000000000003</v>
      </c>
      <c r="L12" s="16"/>
      <c r="N12" t="s">
        <v>37</v>
      </c>
      <c r="O12" s="12">
        <f t="shared" si="2"/>
        <v>1.6000000000000014</v>
      </c>
      <c r="P12" s="12">
        <f t="shared" si="2"/>
        <v>1.6000000000000014</v>
      </c>
      <c r="Q12" s="12">
        <f t="shared" si="2"/>
        <v>1.5</v>
      </c>
      <c r="R12" s="18">
        <f t="shared" si="2"/>
        <v>2.4500000000000002</v>
      </c>
    </row>
    <row r="13" spans="1:18" x14ac:dyDescent="0.3">
      <c r="B13" s="13"/>
      <c r="C13" s="13"/>
      <c r="D13" s="13"/>
      <c r="E13" s="5"/>
      <c r="H13" s="13"/>
      <c r="I13" s="13"/>
      <c r="J13" s="13"/>
      <c r="K13" s="5"/>
      <c r="L13" s="5"/>
      <c r="O13" s="13"/>
      <c r="P13" s="13"/>
      <c r="Q13" s="13"/>
      <c r="R13" s="5"/>
    </row>
    <row r="14" spans="1:18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N14" t="s">
        <v>14</v>
      </c>
      <c r="O14" s="13"/>
      <c r="P14" s="13"/>
      <c r="Q14" s="13"/>
    </row>
    <row r="15" spans="1:18" x14ac:dyDescent="0.3">
      <c r="A15" t="s">
        <v>36</v>
      </c>
      <c r="B15" s="5">
        <f t="shared" ref="B15:E16" si="3">B11/B7</f>
        <v>-1</v>
      </c>
      <c r="C15" s="5">
        <f t="shared" si="3"/>
        <v>-1</v>
      </c>
      <c r="D15" s="5">
        <f t="shared" si="3"/>
        <v>-1</v>
      </c>
      <c r="E15" s="5">
        <f t="shared" si="3"/>
        <v>-1</v>
      </c>
      <c r="G15" t="s">
        <v>36</v>
      </c>
      <c r="H15" s="5">
        <f t="shared" ref="H15:K16" si="4">H11/H7</f>
        <v>-4.8231511254019289E-2</v>
      </c>
      <c r="I15" s="5">
        <f t="shared" si="4"/>
        <v>1.4925373134328419E-2</v>
      </c>
      <c r="J15" s="5">
        <f t="shared" si="4"/>
        <v>-2.1978021978022028E-2</v>
      </c>
      <c r="K15" s="5">
        <f t="shared" si="4"/>
        <v>1.2530864197530862</v>
      </c>
      <c r="L15" s="5"/>
      <c r="N15" t="s">
        <v>36</v>
      </c>
      <c r="O15" s="5">
        <f t="shared" ref="O15:R16" si="5">O11/O7</f>
        <v>-2.4221453287197207E-2</v>
      </c>
      <c r="P15" s="5">
        <f t="shared" si="5"/>
        <v>4.1841004184101013E-3</v>
      </c>
      <c r="Q15" s="5">
        <f t="shared" si="5"/>
        <v>-1.1363636363636256E-2</v>
      </c>
      <c r="R15" s="5">
        <f t="shared" si="5"/>
        <v>0.52941176470588225</v>
      </c>
    </row>
    <row r="16" spans="1:18" x14ac:dyDescent="0.3">
      <c r="A16" t="s">
        <v>37</v>
      </c>
      <c r="B16" s="5">
        <f t="shared" si="3"/>
        <v>-1</v>
      </c>
      <c r="C16" s="5">
        <f t="shared" si="3"/>
        <v>-1</v>
      </c>
      <c r="D16" s="5">
        <f t="shared" si="3"/>
        <v>-1</v>
      </c>
      <c r="E16" s="5">
        <f t="shared" si="3"/>
        <v>-1</v>
      </c>
      <c r="G16" t="s">
        <v>37</v>
      </c>
      <c r="H16" s="5">
        <f t="shared" si="4"/>
        <v>3.1298904538340491E-3</v>
      </c>
      <c r="I16" s="5">
        <f t="shared" si="4"/>
        <v>3.2064128256513058E-2</v>
      </c>
      <c r="J16" s="5">
        <f t="shared" si="4"/>
        <v>1.5817223198594001E-2</v>
      </c>
      <c r="K16" s="5">
        <f t="shared" si="4"/>
        <v>0.24130434782608703</v>
      </c>
      <c r="L16" s="5"/>
      <c r="N16" t="s">
        <v>37</v>
      </c>
      <c r="O16" s="5">
        <f t="shared" si="5"/>
        <v>2.6490066225165587E-2</v>
      </c>
      <c r="P16" s="5">
        <f t="shared" si="5"/>
        <v>3.0828516377649353E-2</v>
      </c>
      <c r="Q16" s="5">
        <f t="shared" si="5"/>
        <v>2.669039145907473E-2</v>
      </c>
      <c r="R16" s="5">
        <f t="shared" si="5"/>
        <v>0.59466019417475735</v>
      </c>
    </row>
    <row r="17" spans="1:18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0.65943877551020413</v>
      </c>
      <c r="L17" s="5"/>
      <c r="O17" s="13"/>
      <c r="P17" s="13"/>
      <c r="Q17" s="13"/>
      <c r="R17" s="5">
        <f>(SUM(R3:R4)-SUM(R7:R8))/SUM(R7:R8)</f>
        <v>0.56776034236804573</v>
      </c>
    </row>
    <row r="19" spans="1:18" x14ac:dyDescent="0.3">
      <c r="A19" t="s">
        <v>55</v>
      </c>
      <c r="B19" s="10"/>
    </row>
    <row r="20" spans="1:18" x14ac:dyDescent="0.3">
      <c r="A20" t="s">
        <v>36</v>
      </c>
      <c r="B20" s="10"/>
      <c r="E20">
        <v>14.32</v>
      </c>
      <c r="H20" s="11"/>
      <c r="K20" s="30">
        <v>7.48</v>
      </c>
      <c r="R20">
        <v>8.1199999999999992</v>
      </c>
    </row>
    <row r="21" spans="1:18" x14ac:dyDescent="0.3">
      <c r="A21" t="s">
        <v>37</v>
      </c>
      <c r="E21">
        <v>28.36</v>
      </c>
      <c r="H21" s="11"/>
      <c r="K21">
        <v>10.36</v>
      </c>
      <c r="R21">
        <v>12.27</v>
      </c>
    </row>
  </sheetData>
  <pageMargins left="0.7" right="0.7" top="0.75" bottom="0.75" header="0.3" footer="0.3"/>
  <pageSetup orientation="portrait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ED1B-D0EA-4A17-AD93-763389BAF3CC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6</v>
      </c>
      <c r="B3" s="2"/>
      <c r="C3" s="2"/>
      <c r="D3" s="2"/>
      <c r="E3" s="2"/>
      <c r="G3" t="s">
        <v>6</v>
      </c>
      <c r="H3" s="4">
        <v>59.1</v>
      </c>
      <c r="I3" s="4">
        <v>50.9</v>
      </c>
      <c r="J3" s="4">
        <v>55</v>
      </c>
      <c r="K3" s="4">
        <v>10.26</v>
      </c>
      <c r="L3" s="4">
        <v>0</v>
      </c>
      <c r="N3" t="s">
        <v>6</v>
      </c>
      <c r="O3" s="4">
        <v>60.5</v>
      </c>
      <c r="P3" s="4">
        <v>52.6</v>
      </c>
      <c r="Q3" s="4">
        <v>56.6</v>
      </c>
      <c r="R3" s="4">
        <v>8.93</v>
      </c>
    </row>
    <row r="4" spans="1:18" x14ac:dyDescent="0.3">
      <c r="A4" t="s">
        <v>7</v>
      </c>
      <c r="B4" s="2"/>
      <c r="C4" s="2"/>
      <c r="D4" s="2"/>
      <c r="E4" s="2"/>
      <c r="G4" t="s">
        <v>7</v>
      </c>
      <c r="H4" s="4">
        <v>58.1</v>
      </c>
      <c r="I4" s="4">
        <v>43.6</v>
      </c>
      <c r="J4" s="4">
        <v>50.9</v>
      </c>
      <c r="K4" s="4">
        <v>5.01</v>
      </c>
      <c r="L4" s="4">
        <v>0</v>
      </c>
      <c r="N4" t="s">
        <v>7</v>
      </c>
      <c r="O4" s="4">
        <v>59.6</v>
      </c>
      <c r="P4" s="4">
        <v>48.6</v>
      </c>
      <c r="Q4" s="4">
        <v>54.1</v>
      </c>
      <c r="R4" s="4">
        <v>4.67</v>
      </c>
    </row>
    <row r="5" spans="1:18" x14ac:dyDescent="0.3">
      <c r="A5" t="s">
        <v>8</v>
      </c>
      <c r="B5" s="2"/>
      <c r="C5" s="2"/>
      <c r="D5" s="2"/>
      <c r="E5" s="2"/>
      <c r="G5" t="s">
        <v>8</v>
      </c>
      <c r="H5" s="4">
        <v>46.6</v>
      </c>
      <c r="I5" s="4">
        <v>36.299999999999997</v>
      </c>
      <c r="J5" s="4">
        <v>41.4</v>
      </c>
      <c r="K5" s="4">
        <v>7.13</v>
      </c>
      <c r="L5" s="4">
        <v>0.7</v>
      </c>
      <c r="N5" t="s">
        <v>8</v>
      </c>
      <c r="O5" s="4">
        <v>49.8</v>
      </c>
      <c r="P5" s="4">
        <v>40.700000000000003</v>
      </c>
      <c r="Q5" s="4">
        <v>45.2</v>
      </c>
      <c r="R5" s="4">
        <v>12.6</v>
      </c>
    </row>
    <row r="6" spans="1:18" x14ac:dyDescent="0.3">
      <c r="A6" t="s">
        <v>9</v>
      </c>
      <c r="B6" s="4"/>
      <c r="C6" s="4"/>
      <c r="D6" s="4"/>
      <c r="E6" s="4"/>
      <c r="G6" t="s">
        <v>9</v>
      </c>
      <c r="H6" s="4">
        <v>35.6</v>
      </c>
      <c r="I6" s="4">
        <v>26.7</v>
      </c>
      <c r="J6" s="4">
        <v>31.2</v>
      </c>
      <c r="K6" s="4">
        <v>7.01</v>
      </c>
      <c r="L6" s="4">
        <v>14.8</v>
      </c>
      <c r="N6" t="s">
        <v>9</v>
      </c>
      <c r="O6" s="4">
        <v>43.3</v>
      </c>
      <c r="P6" s="4">
        <v>33.5</v>
      </c>
      <c r="Q6" s="4">
        <v>38.4</v>
      </c>
      <c r="R6" s="4">
        <v>11.24</v>
      </c>
    </row>
    <row r="7" spans="1:18" x14ac:dyDescent="0.3">
      <c r="B7" s="4"/>
      <c r="C7" s="4"/>
      <c r="D7" s="4"/>
      <c r="E7" s="4"/>
      <c r="H7" s="3"/>
      <c r="I7" s="3"/>
      <c r="J7" s="3"/>
      <c r="K7" s="3"/>
      <c r="L7" s="3"/>
      <c r="O7" s="3"/>
      <c r="P7" s="3"/>
      <c r="Q7" s="3"/>
      <c r="R7" s="3"/>
    </row>
    <row r="8" spans="1:18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N8" t="s">
        <v>11</v>
      </c>
      <c r="O8" s="3"/>
      <c r="P8" s="3"/>
      <c r="Q8" s="3"/>
      <c r="R8" s="3"/>
    </row>
    <row r="9" spans="1:18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N9" t="s">
        <v>6</v>
      </c>
      <c r="O9" s="4">
        <v>61.9</v>
      </c>
      <c r="P9" s="4">
        <v>52.5</v>
      </c>
      <c r="Q9" s="4">
        <v>57.2</v>
      </c>
      <c r="R9" s="4">
        <v>6.87</v>
      </c>
    </row>
    <row r="10" spans="1:18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N10" t="s">
        <v>7</v>
      </c>
      <c r="O10" s="4">
        <v>57.8</v>
      </c>
      <c r="P10" s="4">
        <v>48.2</v>
      </c>
      <c r="Q10" s="4">
        <v>52.9</v>
      </c>
      <c r="R10" s="4">
        <v>11.75</v>
      </c>
    </row>
    <row r="11" spans="1:18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N11" t="s">
        <v>8</v>
      </c>
      <c r="O11" s="4">
        <v>50.5</v>
      </c>
      <c r="P11" s="4">
        <v>41.6</v>
      </c>
      <c r="Q11" s="4">
        <v>46.1</v>
      </c>
      <c r="R11" s="4">
        <v>12.95</v>
      </c>
    </row>
    <row r="12" spans="1:18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N12" t="s">
        <v>9</v>
      </c>
      <c r="O12" s="4">
        <v>43.7</v>
      </c>
      <c r="P12" s="4">
        <v>35.200000000000003</v>
      </c>
      <c r="Q12" s="4">
        <v>39.5</v>
      </c>
      <c r="R12" s="4">
        <v>9.7799999999999994</v>
      </c>
    </row>
    <row r="13" spans="1:18" x14ac:dyDescent="0.3">
      <c r="B13" s="4"/>
      <c r="C13" s="4"/>
      <c r="D13" s="4"/>
      <c r="E13" s="4"/>
    </row>
    <row r="14" spans="1:18" x14ac:dyDescent="0.3">
      <c r="A14" t="s">
        <v>12</v>
      </c>
      <c r="B14" s="1"/>
      <c r="C14" s="1"/>
      <c r="D14" s="1"/>
      <c r="E14" s="1"/>
      <c r="G14" t="s">
        <v>12</v>
      </c>
      <c r="N14" t="s">
        <v>12</v>
      </c>
    </row>
    <row r="15" spans="1:18" x14ac:dyDescent="0.3">
      <c r="A15" t="s">
        <v>6</v>
      </c>
      <c r="B15" s="1">
        <f t="shared" ref="B15:E18" si="0">B3-B9</f>
        <v>-64.2</v>
      </c>
      <c r="C15" s="1">
        <f t="shared" si="0"/>
        <v>-51.8</v>
      </c>
      <c r="D15" s="1">
        <f t="shared" si="0"/>
        <v>-57.9</v>
      </c>
      <c r="E15" s="1">
        <f t="shared" si="0"/>
        <v>-9.81</v>
      </c>
      <c r="G15" t="s">
        <v>6</v>
      </c>
      <c r="H15" s="1">
        <f t="shared" ref="H15:L18" si="1">H3-H9</f>
        <v>-3.6000000000000014</v>
      </c>
      <c r="I15" s="1">
        <f t="shared" si="1"/>
        <v>2</v>
      </c>
      <c r="J15" s="1">
        <f t="shared" si="1"/>
        <v>-0.89999999999999858</v>
      </c>
      <c r="K15" s="1">
        <f t="shared" si="1"/>
        <v>4.5299999999999994</v>
      </c>
      <c r="L15" s="1"/>
      <c r="N15" t="s">
        <v>6</v>
      </c>
      <c r="O15" s="1">
        <f t="shared" ref="O15:R18" si="2">O3-O9</f>
        <v>-1.3999999999999986</v>
      </c>
      <c r="P15" s="1">
        <f t="shared" si="2"/>
        <v>0.10000000000000142</v>
      </c>
      <c r="Q15" s="1">
        <f t="shared" si="2"/>
        <v>-0.60000000000000142</v>
      </c>
      <c r="R15" s="1">
        <f t="shared" si="2"/>
        <v>2.0599999999999996</v>
      </c>
    </row>
    <row r="16" spans="1:18" x14ac:dyDescent="0.3">
      <c r="A16" t="s">
        <v>7</v>
      </c>
      <c r="B16" s="1">
        <f t="shared" si="0"/>
        <v>-58.5</v>
      </c>
      <c r="C16" s="1">
        <f t="shared" si="0"/>
        <v>-46.5</v>
      </c>
      <c r="D16" s="1">
        <f t="shared" si="0"/>
        <v>-52.5</v>
      </c>
      <c r="E16" s="1">
        <f t="shared" si="0"/>
        <v>-13.79</v>
      </c>
      <c r="G16" t="s">
        <v>7</v>
      </c>
      <c r="H16" s="1">
        <f t="shared" si="1"/>
        <v>2.3999999999999986</v>
      </c>
      <c r="I16" s="1">
        <f t="shared" si="1"/>
        <v>-0.79999999999999716</v>
      </c>
      <c r="J16" s="1">
        <f t="shared" si="1"/>
        <v>1</v>
      </c>
      <c r="K16" s="1">
        <f t="shared" si="1"/>
        <v>-3.6300000000000008</v>
      </c>
      <c r="L16" s="1"/>
      <c r="N16" t="s">
        <v>7</v>
      </c>
      <c r="O16" s="1">
        <f t="shared" si="2"/>
        <v>1.8000000000000043</v>
      </c>
      <c r="P16" s="1">
        <f t="shared" si="2"/>
        <v>0.39999999999999858</v>
      </c>
      <c r="Q16" s="1">
        <f t="shared" si="2"/>
        <v>1.2000000000000028</v>
      </c>
      <c r="R16" s="43">
        <f t="shared" si="2"/>
        <v>-7.08</v>
      </c>
    </row>
    <row r="17" spans="1:19" x14ac:dyDescent="0.3">
      <c r="A17" t="s">
        <v>8</v>
      </c>
      <c r="B17" s="1">
        <f t="shared" si="0"/>
        <v>-50.7</v>
      </c>
      <c r="C17" s="1">
        <f t="shared" si="0"/>
        <v>-39.9</v>
      </c>
      <c r="D17" s="1">
        <f t="shared" si="0"/>
        <v>-45.3</v>
      </c>
      <c r="E17" s="1">
        <f t="shared" si="0"/>
        <v>-19.22</v>
      </c>
      <c r="G17" t="s">
        <v>8</v>
      </c>
      <c r="H17" s="1">
        <f t="shared" si="1"/>
        <v>-0.29999999999999716</v>
      </c>
      <c r="I17" s="1">
        <f t="shared" si="1"/>
        <v>-1.5</v>
      </c>
      <c r="J17" s="1">
        <f t="shared" si="1"/>
        <v>-1</v>
      </c>
      <c r="K17" s="43">
        <f t="shared" si="1"/>
        <v>-1.5000000000000009</v>
      </c>
      <c r="L17" s="1">
        <f t="shared" si="1"/>
        <v>-0.10000000000000009</v>
      </c>
      <c r="N17" t="s">
        <v>8</v>
      </c>
      <c r="O17" s="1">
        <f t="shared" si="2"/>
        <v>-0.70000000000000284</v>
      </c>
      <c r="P17" s="1">
        <f t="shared" si="2"/>
        <v>-0.89999999999999858</v>
      </c>
      <c r="Q17" s="1">
        <f t="shared" si="2"/>
        <v>-0.89999999999999858</v>
      </c>
      <c r="R17" s="43">
        <f t="shared" si="2"/>
        <v>-0.34999999999999964</v>
      </c>
    </row>
    <row r="18" spans="1:19" x14ac:dyDescent="0.3">
      <c r="A18" t="s">
        <v>9</v>
      </c>
      <c r="B18" s="1">
        <f t="shared" si="0"/>
        <v>-43.2</v>
      </c>
      <c r="C18" s="1">
        <f t="shared" si="0"/>
        <v>-33.6</v>
      </c>
      <c r="D18" s="1">
        <f t="shared" si="0"/>
        <v>-38.4</v>
      </c>
      <c r="E18" s="43">
        <f t="shared" si="0"/>
        <v>-16.63</v>
      </c>
      <c r="G18" t="s">
        <v>9</v>
      </c>
      <c r="H18" s="1">
        <f t="shared" si="1"/>
        <v>-2.1999999999999957</v>
      </c>
      <c r="I18" s="1">
        <f t="shared" si="1"/>
        <v>-2.4000000000000021</v>
      </c>
      <c r="J18" s="1">
        <f t="shared" si="1"/>
        <v>-2.1999999999999993</v>
      </c>
      <c r="K18" s="43">
        <f t="shared" si="1"/>
        <v>1.0199999999999996</v>
      </c>
      <c r="L18" s="1">
        <f t="shared" si="1"/>
        <v>1.7000000000000011</v>
      </c>
      <c r="N18" t="s">
        <v>9</v>
      </c>
      <c r="O18" s="1">
        <f t="shared" si="2"/>
        <v>-0.40000000000000568</v>
      </c>
      <c r="P18" s="1">
        <f t="shared" si="2"/>
        <v>-1.7000000000000028</v>
      </c>
      <c r="Q18" s="43">
        <f t="shared" si="2"/>
        <v>-1.1000000000000014</v>
      </c>
      <c r="R18" s="43">
        <f t="shared" si="2"/>
        <v>1.4600000000000009</v>
      </c>
    </row>
    <row r="19" spans="1:19" x14ac:dyDescent="0.3">
      <c r="E19" s="5"/>
      <c r="K19" s="5"/>
      <c r="L19" s="5"/>
      <c r="Q19" s="45"/>
      <c r="R19" s="5"/>
    </row>
    <row r="20" spans="1:19" x14ac:dyDescent="0.3">
      <c r="A20" t="s">
        <v>14</v>
      </c>
      <c r="G20" t="s">
        <v>14</v>
      </c>
      <c r="N20" t="s">
        <v>14</v>
      </c>
      <c r="Q20" s="45"/>
    </row>
    <row r="21" spans="1:19" x14ac:dyDescent="0.3">
      <c r="A21" t="s">
        <v>6</v>
      </c>
      <c r="B21" s="5">
        <f t="shared" ref="B21:E24" si="3">B15/B9</f>
        <v>-1</v>
      </c>
      <c r="C21" s="5">
        <f t="shared" si="3"/>
        <v>-1</v>
      </c>
      <c r="D21" s="5">
        <f t="shared" si="3"/>
        <v>-1</v>
      </c>
      <c r="E21" s="5">
        <f t="shared" si="3"/>
        <v>-1</v>
      </c>
      <c r="G21" t="s">
        <v>6</v>
      </c>
      <c r="H21" s="5">
        <f t="shared" ref="H21:K24" si="4">H15/H9</f>
        <v>-5.7416267942583754E-2</v>
      </c>
      <c r="I21" s="5">
        <f t="shared" si="4"/>
        <v>4.0899795501022497E-2</v>
      </c>
      <c r="J21" s="5">
        <f t="shared" si="4"/>
        <v>-1.6100178890876539E-2</v>
      </c>
      <c r="K21" s="5">
        <f t="shared" si="4"/>
        <v>0.79057591623036627</v>
      </c>
      <c r="L21" s="5"/>
      <c r="N21" t="s">
        <v>6</v>
      </c>
      <c r="O21" s="5">
        <f t="shared" ref="O21:R24" si="5">O15/O9</f>
        <v>-2.2617124394184146E-2</v>
      </c>
      <c r="P21" s="5">
        <f t="shared" si="5"/>
        <v>1.9047619047619319E-3</v>
      </c>
      <c r="Q21" s="44">
        <f t="shared" si="5"/>
        <v>-1.0489510489510514E-2</v>
      </c>
      <c r="R21" s="44">
        <f t="shared" si="5"/>
        <v>0.2998544395924308</v>
      </c>
      <c r="S21" s="5"/>
    </row>
    <row r="22" spans="1:19" x14ac:dyDescent="0.3">
      <c r="A22" t="s">
        <v>7</v>
      </c>
      <c r="B22" s="5">
        <f t="shared" si="3"/>
        <v>-1</v>
      </c>
      <c r="C22" s="5">
        <f t="shared" si="3"/>
        <v>-1</v>
      </c>
      <c r="D22" s="5">
        <f t="shared" si="3"/>
        <v>-1</v>
      </c>
      <c r="E22" s="5">
        <f t="shared" si="3"/>
        <v>-1</v>
      </c>
      <c r="G22" t="s">
        <v>7</v>
      </c>
      <c r="H22" s="5">
        <f t="shared" si="4"/>
        <v>4.3087971274685791E-2</v>
      </c>
      <c r="I22" s="5">
        <f t="shared" si="4"/>
        <v>-1.8018018018017955E-2</v>
      </c>
      <c r="J22" s="5">
        <f t="shared" si="4"/>
        <v>2.004008016032064E-2</v>
      </c>
      <c r="K22" s="5">
        <f t="shared" si="4"/>
        <v>-0.42013888888888895</v>
      </c>
      <c r="L22" s="5"/>
      <c r="N22" t="s">
        <v>7</v>
      </c>
      <c r="O22" s="5">
        <f t="shared" si="5"/>
        <v>3.1141868512110801E-2</v>
      </c>
      <c r="P22" s="5">
        <f t="shared" si="5"/>
        <v>8.2987551867219622E-3</v>
      </c>
      <c r="Q22" s="44">
        <f t="shared" si="5"/>
        <v>2.2684310018903645E-2</v>
      </c>
      <c r="R22" s="44">
        <f t="shared" si="5"/>
        <v>-0.60255319148936171</v>
      </c>
      <c r="S22" s="5"/>
    </row>
    <row r="23" spans="1:19" x14ac:dyDescent="0.3">
      <c r="A23" t="s">
        <v>8</v>
      </c>
      <c r="B23" s="5">
        <f t="shared" si="3"/>
        <v>-1</v>
      </c>
      <c r="C23" s="5">
        <f t="shared" si="3"/>
        <v>-1</v>
      </c>
      <c r="D23" s="5">
        <f t="shared" si="3"/>
        <v>-1</v>
      </c>
      <c r="E23" s="5">
        <f t="shared" si="3"/>
        <v>-1</v>
      </c>
      <c r="G23" t="s">
        <v>8</v>
      </c>
      <c r="H23" s="5">
        <f t="shared" si="4"/>
        <v>-6.3965884861406641E-3</v>
      </c>
      <c r="I23" s="5">
        <f t="shared" si="4"/>
        <v>-3.9682539682539687E-2</v>
      </c>
      <c r="J23" s="5">
        <f t="shared" si="4"/>
        <v>-2.358490566037736E-2</v>
      </c>
      <c r="K23" s="44">
        <f t="shared" si="4"/>
        <v>-0.17381228273464666</v>
      </c>
      <c r="L23" s="5">
        <f>L17/L11</f>
        <v>-0.12500000000000011</v>
      </c>
      <c r="N23" t="s">
        <v>8</v>
      </c>
      <c r="O23" s="5">
        <f t="shared" si="5"/>
        <v>-1.3861386138613917E-2</v>
      </c>
      <c r="P23" s="5">
        <f t="shared" si="5"/>
        <v>-2.1634615384615349E-2</v>
      </c>
      <c r="Q23" s="44">
        <f t="shared" si="5"/>
        <v>-1.9522776572668082E-2</v>
      </c>
      <c r="R23" s="44">
        <f t="shared" si="5"/>
        <v>-2.7027027027027001E-2</v>
      </c>
      <c r="S23" s="5"/>
    </row>
    <row r="24" spans="1:19" x14ac:dyDescent="0.3">
      <c r="A24" t="s">
        <v>9</v>
      </c>
      <c r="B24" s="5">
        <f t="shared" si="3"/>
        <v>-1</v>
      </c>
      <c r="C24" s="5">
        <f t="shared" si="3"/>
        <v>-1</v>
      </c>
      <c r="D24" s="5">
        <f t="shared" si="3"/>
        <v>-1</v>
      </c>
      <c r="E24" s="44">
        <f t="shared" si="3"/>
        <v>-1</v>
      </c>
      <c r="G24" t="s">
        <v>9</v>
      </c>
      <c r="H24" s="5">
        <f t="shared" si="4"/>
        <v>-5.8201058201058094E-2</v>
      </c>
      <c r="I24" s="5">
        <f t="shared" si="4"/>
        <v>-8.2474226804123779E-2</v>
      </c>
      <c r="J24" s="5">
        <f t="shared" si="4"/>
        <v>-6.586826347305387E-2</v>
      </c>
      <c r="K24" s="44">
        <f t="shared" si="4"/>
        <v>0.17028380634390644</v>
      </c>
      <c r="L24" s="5">
        <f>L18/L12</f>
        <v>0.12977099236641229</v>
      </c>
      <c r="N24" t="s">
        <v>9</v>
      </c>
      <c r="O24" s="5">
        <f t="shared" si="5"/>
        <v>-9.1533180778033338E-3</v>
      </c>
      <c r="P24" s="5">
        <f t="shared" si="5"/>
        <v>-4.8295454545454621E-2</v>
      </c>
      <c r="Q24" s="44">
        <f t="shared" si="5"/>
        <v>-2.7848101265822822E-2</v>
      </c>
      <c r="R24" s="44">
        <f t="shared" si="5"/>
        <v>0.14928425357873221</v>
      </c>
      <c r="S24" s="5"/>
    </row>
    <row r="25" spans="1:19" x14ac:dyDescent="0.3">
      <c r="A25" t="s">
        <v>15</v>
      </c>
      <c r="E25" s="5">
        <f>(SUM(E3:E6)-SUM(E9:E12))/SUM(E9:E12)</f>
        <v>-1</v>
      </c>
      <c r="K25" s="5">
        <f>(SUM(K3:K6)-SUM(K9:K12))/SUM(K9:K12)</f>
        <v>1.4487754398068112E-2</v>
      </c>
      <c r="L25" s="5">
        <f>(SUM(L3:L6)-SUM(L9:L12))/SUM(L9:L12)</f>
        <v>0.11510791366906473</v>
      </c>
      <c r="R25" s="5">
        <f>(SUM(R3:R6)-SUM(R9:R12))/SUM(R9:R12)</f>
        <v>-9.455864570737614E-2</v>
      </c>
      <c r="S25" s="5"/>
    </row>
  </sheetData>
  <pageMargins left="0.7" right="0.7" top="0.75" bottom="0.75" header="0.3" footer="0.3"/>
  <pageSetup orientation="portrait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F210-3677-4D33-AB71-0BE1719D0EE0}">
  <dimension ref="A1:R2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15" sqref="U15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16</v>
      </c>
      <c r="B3" s="10"/>
      <c r="C3" s="10"/>
      <c r="D3" s="10"/>
      <c r="E3" s="16"/>
      <c r="G3" t="s">
        <v>16</v>
      </c>
      <c r="H3" s="11">
        <v>39.9</v>
      </c>
      <c r="I3" s="11">
        <v>33</v>
      </c>
      <c r="J3" s="11">
        <v>36.5</v>
      </c>
      <c r="K3" s="17">
        <v>12.74</v>
      </c>
      <c r="L3" s="16">
        <v>8.3000000000000007</v>
      </c>
      <c r="N3" t="s">
        <v>16</v>
      </c>
      <c r="O3">
        <v>46.1</v>
      </c>
      <c r="P3">
        <v>37.799999999999997</v>
      </c>
      <c r="Q3">
        <v>41.9</v>
      </c>
      <c r="R3">
        <v>12.35</v>
      </c>
    </row>
    <row r="4" spans="1:18" x14ac:dyDescent="0.3">
      <c r="A4" t="s">
        <v>17</v>
      </c>
      <c r="B4" s="10"/>
      <c r="C4" s="10"/>
      <c r="D4" s="10"/>
      <c r="E4" s="16"/>
      <c r="G4" t="s">
        <v>17</v>
      </c>
      <c r="H4" s="11">
        <v>37.4</v>
      </c>
      <c r="I4" s="11">
        <v>30.4</v>
      </c>
      <c r="J4" s="11">
        <v>33.9</v>
      </c>
      <c r="K4" s="17">
        <v>6.21</v>
      </c>
      <c r="L4" s="16">
        <v>8.6</v>
      </c>
      <c r="N4" t="s">
        <v>17</v>
      </c>
      <c r="O4">
        <v>42.5</v>
      </c>
      <c r="P4">
        <v>35.200000000000003</v>
      </c>
      <c r="Q4">
        <v>38.799999999999997</v>
      </c>
      <c r="R4">
        <v>8.52</v>
      </c>
    </row>
    <row r="5" spans="1:18" x14ac:dyDescent="0.3">
      <c r="A5" t="s">
        <v>18</v>
      </c>
      <c r="B5" s="10"/>
      <c r="C5" s="10"/>
      <c r="D5" s="10"/>
      <c r="E5" s="16"/>
      <c r="G5" t="s">
        <v>18</v>
      </c>
      <c r="H5" s="11">
        <v>31.4</v>
      </c>
      <c r="I5" s="11">
        <v>20.2</v>
      </c>
      <c r="J5" s="11">
        <v>25.8</v>
      </c>
      <c r="K5" s="17">
        <v>5.24</v>
      </c>
      <c r="L5" s="16">
        <v>21.1</v>
      </c>
      <c r="N5" t="s">
        <v>18</v>
      </c>
      <c r="O5">
        <v>38.4</v>
      </c>
      <c r="P5">
        <v>29.8</v>
      </c>
      <c r="Q5">
        <v>34.1</v>
      </c>
      <c r="R5">
        <v>7.52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8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N7" t="s">
        <v>11</v>
      </c>
    </row>
    <row r="8" spans="1:18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N8" t="s">
        <v>16</v>
      </c>
      <c r="O8">
        <v>40.9</v>
      </c>
      <c r="P8">
        <v>32.9</v>
      </c>
      <c r="Q8">
        <v>36.9</v>
      </c>
      <c r="R8">
        <v>8.85</v>
      </c>
    </row>
    <row r="9" spans="1:18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N9" t="s">
        <v>17</v>
      </c>
      <c r="O9">
        <v>40.5</v>
      </c>
      <c r="P9">
        <v>32.299999999999997</v>
      </c>
      <c r="Q9">
        <v>36.4</v>
      </c>
      <c r="R9">
        <v>8.3800000000000008</v>
      </c>
    </row>
    <row r="10" spans="1:18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N10" t="s">
        <v>18</v>
      </c>
      <c r="O10">
        <v>41.3</v>
      </c>
      <c r="P10">
        <v>32.1</v>
      </c>
      <c r="Q10">
        <v>36.700000000000003</v>
      </c>
      <c r="R10">
        <v>6.49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2"/>
      <c r="P12" s="12"/>
      <c r="Q12" s="12"/>
      <c r="R12" s="18"/>
    </row>
    <row r="13" spans="1:18" x14ac:dyDescent="0.3">
      <c r="A13" t="s">
        <v>16</v>
      </c>
      <c r="B13" s="12">
        <f t="shared" ref="B13:E15" si="0">B3-B8</f>
        <v>-39.799999999999997</v>
      </c>
      <c r="C13" s="12">
        <f t="shared" si="0"/>
        <v>-30.9</v>
      </c>
      <c r="D13" s="12">
        <f t="shared" si="0"/>
        <v>-35.299999999999997</v>
      </c>
      <c r="E13" s="18">
        <f t="shared" si="0"/>
        <v>-14.23</v>
      </c>
      <c r="G13" t="s">
        <v>16</v>
      </c>
      <c r="H13" s="12">
        <f t="shared" ref="H13:L15" si="1">H3-H8</f>
        <v>5.7999999999999972</v>
      </c>
      <c r="I13" s="12">
        <f t="shared" si="1"/>
        <v>7.3999999999999986</v>
      </c>
      <c r="J13" s="12">
        <f t="shared" si="1"/>
        <v>6.6000000000000014</v>
      </c>
      <c r="K13" s="18">
        <f t="shared" si="1"/>
        <v>6.9</v>
      </c>
      <c r="L13" s="16">
        <f t="shared" si="1"/>
        <v>-7.2999999999999989</v>
      </c>
      <c r="N13" t="s">
        <v>16</v>
      </c>
      <c r="O13" s="12">
        <f t="shared" ref="O13:R15" si="2">O3-O8</f>
        <v>5.2000000000000028</v>
      </c>
      <c r="P13" s="12">
        <f t="shared" si="2"/>
        <v>4.8999999999999986</v>
      </c>
      <c r="Q13" s="12">
        <f t="shared" si="2"/>
        <v>5</v>
      </c>
      <c r="R13" s="18">
        <f t="shared" si="2"/>
        <v>3.5</v>
      </c>
    </row>
    <row r="14" spans="1:18" x14ac:dyDescent="0.3">
      <c r="A14" t="s">
        <v>17</v>
      </c>
      <c r="B14" s="12">
        <f t="shared" si="0"/>
        <v>-39.700000000000003</v>
      </c>
      <c r="C14" s="12">
        <f t="shared" si="0"/>
        <v>-30.1</v>
      </c>
      <c r="D14" s="12">
        <f t="shared" si="0"/>
        <v>-34.9</v>
      </c>
      <c r="E14" s="18">
        <f t="shared" si="0"/>
        <v>-15.4</v>
      </c>
      <c r="G14" t="s">
        <v>17</v>
      </c>
      <c r="H14" s="12">
        <f t="shared" si="1"/>
        <v>4.6000000000000014</v>
      </c>
      <c r="I14" s="12">
        <f t="shared" si="1"/>
        <v>6.6999999999999993</v>
      </c>
      <c r="J14" s="12">
        <f t="shared" si="1"/>
        <v>5.5999999999999979</v>
      </c>
      <c r="K14" s="18">
        <f t="shared" si="1"/>
        <v>0.86000000000000032</v>
      </c>
      <c r="L14" s="16">
        <f t="shared" si="1"/>
        <v>-19.100000000000001</v>
      </c>
      <c r="N14" t="s">
        <v>17</v>
      </c>
      <c r="O14" s="12">
        <f t="shared" si="2"/>
        <v>2</v>
      </c>
      <c r="P14" s="12">
        <f t="shared" si="2"/>
        <v>2.9000000000000057</v>
      </c>
      <c r="Q14" s="12">
        <f t="shared" si="2"/>
        <v>2.3999999999999986</v>
      </c>
      <c r="R14" s="18">
        <f t="shared" si="2"/>
        <v>0.13999999999999879</v>
      </c>
    </row>
    <row r="15" spans="1:18" x14ac:dyDescent="0.3">
      <c r="A15" t="s">
        <v>18</v>
      </c>
      <c r="B15" s="12">
        <f t="shared" si="0"/>
        <v>-40.799999999999997</v>
      </c>
      <c r="C15" s="12">
        <f t="shared" si="0"/>
        <v>-30.7</v>
      </c>
      <c r="D15" s="12">
        <f t="shared" si="0"/>
        <v>-35.799999999999997</v>
      </c>
      <c r="E15" s="18">
        <f t="shared" si="0"/>
        <v>-10.53</v>
      </c>
      <c r="G15" t="s">
        <v>18</v>
      </c>
      <c r="H15" s="12">
        <f t="shared" si="1"/>
        <v>-3.8000000000000043</v>
      </c>
      <c r="I15" s="12">
        <f t="shared" si="1"/>
        <v>-4.6999999999999993</v>
      </c>
      <c r="J15" s="12">
        <f t="shared" si="1"/>
        <v>-4.3000000000000007</v>
      </c>
      <c r="K15" s="18">
        <f t="shared" si="1"/>
        <v>1.1100000000000003</v>
      </c>
      <c r="L15" s="16">
        <f t="shared" si="1"/>
        <v>4.3000000000000007</v>
      </c>
      <c r="N15" t="s">
        <v>18</v>
      </c>
      <c r="O15" s="12">
        <f t="shared" si="2"/>
        <v>-2.8999999999999986</v>
      </c>
      <c r="P15" s="12">
        <f t="shared" si="2"/>
        <v>-2.3000000000000007</v>
      </c>
      <c r="Q15" s="12">
        <f t="shared" si="2"/>
        <v>-2.6000000000000014</v>
      </c>
      <c r="R15" s="18">
        <f t="shared" si="2"/>
        <v>1.0299999999999994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4"/>
      <c r="P17" s="14"/>
      <c r="Q17" s="14"/>
      <c r="R17" s="5"/>
    </row>
    <row r="18" spans="1:18" x14ac:dyDescent="0.3">
      <c r="A18" t="s">
        <v>16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16</v>
      </c>
      <c r="H18" s="5">
        <f t="shared" ref="H18:L20" si="4">H13/H8</f>
        <v>0.17008797653958935</v>
      </c>
      <c r="I18" s="5">
        <f t="shared" si="4"/>
        <v>0.28906249999999994</v>
      </c>
      <c r="J18" s="5">
        <f t="shared" si="4"/>
        <v>0.2207357859531773</v>
      </c>
      <c r="K18" s="5">
        <f t="shared" si="4"/>
        <v>1.1815068493150687</v>
      </c>
      <c r="L18" s="5">
        <f t="shared" si="4"/>
        <v>-0.4679487179487179</v>
      </c>
      <c r="N18" t="s">
        <v>16</v>
      </c>
      <c r="O18" s="5">
        <f t="shared" ref="O18:R20" si="5">O13/O8</f>
        <v>0.12713936430317857</v>
      </c>
      <c r="P18" s="5">
        <f t="shared" si="5"/>
        <v>0.14893617021276592</v>
      </c>
      <c r="Q18" s="5">
        <f t="shared" si="5"/>
        <v>0.13550135501355015</v>
      </c>
      <c r="R18" s="5">
        <f t="shared" si="5"/>
        <v>0.39548022598870058</v>
      </c>
    </row>
    <row r="19" spans="1:18" x14ac:dyDescent="0.3">
      <c r="A19" t="s">
        <v>17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17</v>
      </c>
      <c r="H19" s="5">
        <f t="shared" si="4"/>
        <v>0.14024390243902446</v>
      </c>
      <c r="I19" s="5">
        <f t="shared" si="4"/>
        <v>0.28270042194092826</v>
      </c>
      <c r="J19" s="5">
        <f t="shared" si="4"/>
        <v>0.19787985865724372</v>
      </c>
      <c r="K19" s="5">
        <f t="shared" si="4"/>
        <v>0.16074766355140194</v>
      </c>
      <c r="L19" s="5">
        <f t="shared" si="4"/>
        <v>-0.68953068592057765</v>
      </c>
      <c r="N19" t="s">
        <v>17</v>
      </c>
      <c r="O19" s="5">
        <f t="shared" si="5"/>
        <v>4.9382716049382713E-2</v>
      </c>
      <c r="P19" s="5">
        <f t="shared" si="5"/>
        <v>8.978328173374632E-2</v>
      </c>
      <c r="Q19" s="5">
        <f t="shared" si="5"/>
        <v>6.5934065934065894E-2</v>
      </c>
      <c r="R19" s="5">
        <f t="shared" si="5"/>
        <v>1.6706443914081E-2</v>
      </c>
    </row>
    <row r="20" spans="1:18" x14ac:dyDescent="0.3">
      <c r="A20" t="s">
        <v>18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18</v>
      </c>
      <c r="H20" s="5">
        <f t="shared" si="4"/>
        <v>-0.10795454545454557</v>
      </c>
      <c r="I20" s="5">
        <f t="shared" si="4"/>
        <v>-0.18875502008032127</v>
      </c>
      <c r="J20" s="5">
        <f t="shared" si="4"/>
        <v>-0.14285714285714288</v>
      </c>
      <c r="K20" s="5">
        <f t="shared" si="4"/>
        <v>0.26876513317191292</v>
      </c>
      <c r="L20" s="5">
        <f>L15/L10</f>
        <v>0.25595238095238099</v>
      </c>
      <c r="N20" t="s">
        <v>18</v>
      </c>
      <c r="O20" s="5">
        <f t="shared" si="5"/>
        <v>-7.0217917675544764E-2</v>
      </c>
      <c r="P20" s="5">
        <f t="shared" si="5"/>
        <v>-7.165109034267915E-2</v>
      </c>
      <c r="Q20" s="5">
        <f t="shared" si="5"/>
        <v>-7.0844686648501395E-2</v>
      </c>
      <c r="R20" s="5">
        <f t="shared" si="5"/>
        <v>0.15870570107858234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0.57898172323759778</v>
      </c>
      <c r="L21" s="5">
        <f>(SUM(L3:L5)-SUM(L8:L10))/SUM(L8:L10)</f>
        <v>-0.36772046589018298</v>
      </c>
      <c r="O21" s="13"/>
      <c r="P21" s="13"/>
      <c r="Q21" s="13"/>
      <c r="R21" s="5">
        <f>(SUM(R3:R5)-SUM(R8:R10))/SUM(R8:R10)</f>
        <v>0.19688026981450246</v>
      </c>
    </row>
    <row r="22" spans="1:18" x14ac:dyDescent="0.3">
      <c r="B22" s="5"/>
      <c r="C22" s="5"/>
      <c r="D22" s="5"/>
      <c r="E22" s="5"/>
      <c r="H22" s="5"/>
      <c r="I22" s="5"/>
      <c r="J22" s="5"/>
      <c r="K22" s="5"/>
      <c r="L22" s="5"/>
    </row>
    <row r="23" spans="1:18" x14ac:dyDescent="0.3">
      <c r="B23" s="5"/>
      <c r="C23" s="5"/>
      <c r="D23" s="5"/>
      <c r="E23" s="5"/>
      <c r="H23" s="5"/>
      <c r="I23" s="5"/>
      <c r="J23" s="5"/>
      <c r="K23" s="5"/>
      <c r="L23" s="5"/>
    </row>
    <row r="24" spans="1:18" x14ac:dyDescent="0.3">
      <c r="B24" s="5"/>
      <c r="C24" s="5"/>
      <c r="D24" s="5"/>
      <c r="E24" s="5"/>
      <c r="H24" s="5"/>
      <c r="I24" s="5"/>
      <c r="J24" s="5"/>
      <c r="K24" s="5"/>
      <c r="L24" s="5"/>
    </row>
    <row r="25" spans="1:18" x14ac:dyDescent="0.3">
      <c r="E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7B78-C794-4BBC-BB3F-822659FD8E9B}">
  <dimension ref="A1:S22"/>
  <sheetViews>
    <sheetView workbookViewId="0">
      <selection activeCell="L6" sqref="L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9" x14ac:dyDescent="0.3">
      <c r="A3" t="s">
        <v>31</v>
      </c>
      <c r="B3" s="11"/>
      <c r="C3" s="11"/>
      <c r="D3" s="11"/>
      <c r="E3" s="17"/>
      <c r="G3" t="s">
        <v>31</v>
      </c>
      <c r="H3" s="11">
        <v>37.6</v>
      </c>
      <c r="I3" s="11">
        <v>28</v>
      </c>
      <c r="J3" s="11">
        <v>32.799999999999997</v>
      </c>
      <c r="K3" s="17">
        <v>6.38</v>
      </c>
      <c r="L3" s="16">
        <v>33.6</v>
      </c>
      <c r="N3" t="s">
        <v>31</v>
      </c>
      <c r="O3" s="11">
        <v>40.700000000000003</v>
      </c>
      <c r="P3" s="11">
        <v>32.700000000000003</v>
      </c>
      <c r="Q3" s="11">
        <v>36.700000000000003</v>
      </c>
      <c r="R3" s="17">
        <v>10.28</v>
      </c>
      <c r="S3" s="16"/>
    </row>
    <row r="4" spans="1:19" x14ac:dyDescent="0.3">
      <c r="A4" t="s">
        <v>32</v>
      </c>
      <c r="B4" s="10"/>
      <c r="C4" s="10"/>
      <c r="D4" s="10"/>
      <c r="E4" s="16"/>
      <c r="G4" t="s">
        <v>32</v>
      </c>
      <c r="H4" s="11">
        <v>48.6</v>
      </c>
      <c r="I4" s="11">
        <v>31.4</v>
      </c>
      <c r="J4" s="11">
        <v>40</v>
      </c>
      <c r="K4" s="17">
        <v>5.15</v>
      </c>
      <c r="L4" s="16">
        <v>10.3</v>
      </c>
      <c r="N4" t="s">
        <v>32</v>
      </c>
      <c r="O4" s="11">
        <v>47.4</v>
      </c>
      <c r="P4" s="11">
        <v>37.4</v>
      </c>
      <c r="Q4" s="11">
        <v>42.4</v>
      </c>
      <c r="R4" s="17">
        <v>5.13</v>
      </c>
      <c r="S4" s="16"/>
    </row>
    <row r="5" spans="1:19" x14ac:dyDescent="0.3">
      <c r="A5" t="s">
        <v>33</v>
      </c>
      <c r="B5" s="10"/>
      <c r="C5" s="10"/>
      <c r="D5" s="10"/>
      <c r="E5" s="16"/>
      <c r="G5" t="s">
        <v>33</v>
      </c>
      <c r="H5" s="11">
        <v>53.5</v>
      </c>
      <c r="I5" s="11">
        <v>41.7</v>
      </c>
      <c r="J5" s="11">
        <v>47.6</v>
      </c>
      <c r="K5" s="17">
        <v>6.91</v>
      </c>
      <c r="L5" s="16">
        <v>0</v>
      </c>
      <c r="N5" t="s">
        <v>33</v>
      </c>
      <c r="O5" s="11">
        <v>51.9</v>
      </c>
      <c r="P5" s="11">
        <v>43.5</v>
      </c>
      <c r="Q5" s="11">
        <v>47.7</v>
      </c>
      <c r="R5" s="17">
        <v>5.0999999999999996</v>
      </c>
      <c r="S5" s="16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  <c r="S6" s="16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  <c r="S7" s="16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  <c r="S8" s="16"/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  <c r="S9" s="16"/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  <c r="S10" s="16"/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  <c r="S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  <c r="S12" s="16"/>
    </row>
    <row r="13" spans="1:19" x14ac:dyDescent="0.3">
      <c r="A13" t="s">
        <v>31</v>
      </c>
      <c r="B13" s="12">
        <f t="shared" ref="B13:E15" si="0">B3-B8</f>
        <v>-43.7</v>
      </c>
      <c r="C13" s="12">
        <f t="shared" si="0"/>
        <v>-31.9</v>
      </c>
      <c r="D13" s="12">
        <f t="shared" si="0"/>
        <v>-37.799999999999997</v>
      </c>
      <c r="E13" s="18">
        <f t="shared" si="0"/>
        <v>-10.89</v>
      </c>
      <c r="G13" t="s">
        <v>31</v>
      </c>
      <c r="H13" s="12">
        <f t="shared" ref="H13:L15" si="1">H3-H8</f>
        <v>-2</v>
      </c>
      <c r="I13" s="12">
        <f t="shared" si="1"/>
        <v>0.10000000000000142</v>
      </c>
      <c r="J13" s="12">
        <f t="shared" si="1"/>
        <v>-1</v>
      </c>
      <c r="K13" s="18">
        <f t="shared" si="1"/>
        <v>2.6</v>
      </c>
      <c r="L13" s="16">
        <f t="shared" si="1"/>
        <v>22</v>
      </c>
      <c r="N13" t="s">
        <v>31</v>
      </c>
      <c r="O13" s="12">
        <f t="shared" ref="O13:R15" si="2">O3-O8</f>
        <v>-2.3999999999999986</v>
      </c>
      <c r="P13" s="12">
        <f t="shared" si="2"/>
        <v>-0.19999999999999574</v>
      </c>
      <c r="Q13" s="12">
        <f t="shared" si="2"/>
        <v>-1.1999999999999957</v>
      </c>
      <c r="R13" s="18">
        <f t="shared" si="2"/>
        <v>4.129999999999999</v>
      </c>
      <c r="S13" s="16"/>
    </row>
    <row r="14" spans="1:19" x14ac:dyDescent="0.3">
      <c r="A14" t="s">
        <v>32</v>
      </c>
      <c r="B14" s="12">
        <f t="shared" si="0"/>
        <v>-49.4</v>
      </c>
      <c r="C14" s="12">
        <f t="shared" si="0"/>
        <v>-35.5</v>
      </c>
      <c r="D14" s="12">
        <f t="shared" si="0"/>
        <v>-42.5</v>
      </c>
      <c r="E14" s="18">
        <f t="shared" si="0"/>
        <v>-9.3800000000000008</v>
      </c>
      <c r="G14" t="s">
        <v>32</v>
      </c>
      <c r="H14" s="12">
        <f t="shared" si="1"/>
        <v>0.20000000000000284</v>
      </c>
      <c r="I14" s="12">
        <f t="shared" si="1"/>
        <v>-1.8999999999999986</v>
      </c>
      <c r="J14" s="12">
        <f t="shared" si="1"/>
        <v>-0.79999999999999716</v>
      </c>
      <c r="K14" s="18">
        <f t="shared" si="1"/>
        <v>2.2100000000000004</v>
      </c>
      <c r="L14" s="16">
        <f t="shared" si="1"/>
        <v>9.2000000000000011</v>
      </c>
      <c r="N14" t="s">
        <v>32</v>
      </c>
      <c r="O14" s="12">
        <f t="shared" si="2"/>
        <v>-0.80000000000000426</v>
      </c>
      <c r="P14" s="12">
        <f t="shared" si="2"/>
        <v>0.60000000000000142</v>
      </c>
      <c r="Q14" s="12">
        <f t="shared" si="2"/>
        <v>-0.10000000000000142</v>
      </c>
      <c r="R14" s="18">
        <f t="shared" si="2"/>
        <v>0.78000000000000025</v>
      </c>
      <c r="S14" s="16"/>
    </row>
    <row r="15" spans="1:19" x14ac:dyDescent="0.3">
      <c r="A15" t="s">
        <v>33</v>
      </c>
      <c r="B15" s="12">
        <f t="shared" si="0"/>
        <v>-55.9</v>
      </c>
      <c r="C15" s="12">
        <f t="shared" si="0"/>
        <v>-41.4</v>
      </c>
      <c r="D15" s="12">
        <f t="shared" si="0"/>
        <v>-48.6</v>
      </c>
      <c r="E15" s="18">
        <f t="shared" si="0"/>
        <v>-8.1999999999999993</v>
      </c>
      <c r="G15" t="s">
        <v>33</v>
      </c>
      <c r="H15" s="12">
        <f t="shared" si="1"/>
        <v>-3.1000000000000014</v>
      </c>
      <c r="I15" s="12">
        <f t="shared" si="1"/>
        <v>1.1000000000000014</v>
      </c>
      <c r="J15" s="12">
        <f t="shared" si="1"/>
        <v>-1</v>
      </c>
      <c r="K15" s="18">
        <f t="shared" si="1"/>
        <v>3.5100000000000002</v>
      </c>
      <c r="L15" s="16">
        <f t="shared" si="1"/>
        <v>0</v>
      </c>
      <c r="N15" t="s">
        <v>33</v>
      </c>
      <c r="O15" s="12">
        <f t="shared" si="2"/>
        <v>-1.2000000000000028</v>
      </c>
      <c r="P15" s="12">
        <f t="shared" si="2"/>
        <v>1.1000000000000014</v>
      </c>
      <c r="Q15" s="12">
        <f t="shared" si="2"/>
        <v>-9.9999999999994316E-2</v>
      </c>
      <c r="R15" s="18">
        <f t="shared" si="2"/>
        <v>0.86999999999999922</v>
      </c>
      <c r="S15" s="16"/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9" x14ac:dyDescent="0.3">
      <c r="A18" t="s">
        <v>31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31</v>
      </c>
      <c r="H18" s="5">
        <f t="shared" ref="H18:L20" si="4">H13/H8</f>
        <v>-5.0505050505050504E-2</v>
      </c>
      <c r="I18" s="5">
        <f t="shared" si="4"/>
        <v>3.5842293906810548E-3</v>
      </c>
      <c r="J18" s="5">
        <f t="shared" si="4"/>
        <v>-2.9585798816568049E-2</v>
      </c>
      <c r="K18" s="5">
        <f t="shared" si="4"/>
        <v>0.6878306878306879</v>
      </c>
      <c r="L18" s="5">
        <f t="shared" si="4"/>
        <v>1.896551724137931</v>
      </c>
      <c r="N18" t="s">
        <v>31</v>
      </c>
      <c r="O18" s="5">
        <f t="shared" ref="O18:R20" si="5">O13/O8</f>
        <v>-5.5684454756380473E-2</v>
      </c>
      <c r="P18" s="5">
        <f t="shared" si="5"/>
        <v>-6.079027355622971E-3</v>
      </c>
      <c r="Q18" s="5">
        <f t="shared" si="5"/>
        <v>-3.166226912928749E-2</v>
      </c>
      <c r="R18" s="5">
        <f t="shared" si="5"/>
        <v>0.67154471544715422</v>
      </c>
      <c r="S18" s="5"/>
    </row>
    <row r="19" spans="1:19" x14ac:dyDescent="0.3">
      <c r="A19" t="s">
        <v>32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32</v>
      </c>
      <c r="H19" s="5">
        <f t="shared" si="4"/>
        <v>4.1322314049587368E-3</v>
      </c>
      <c r="I19" s="5">
        <f t="shared" si="4"/>
        <v>-5.705705705705702E-2</v>
      </c>
      <c r="J19" s="5">
        <f t="shared" si="4"/>
        <v>-1.9607843137254832E-2</v>
      </c>
      <c r="K19" s="5">
        <f t="shared" si="4"/>
        <v>0.75170068027210901</v>
      </c>
      <c r="L19" s="5">
        <f t="shared" si="4"/>
        <v>8.3636363636363633</v>
      </c>
      <c r="N19" t="s">
        <v>32</v>
      </c>
      <c r="O19" s="5">
        <f t="shared" si="5"/>
        <v>-1.659751037344407E-2</v>
      </c>
      <c r="P19" s="5">
        <f t="shared" si="5"/>
        <v>1.6304347826086998E-2</v>
      </c>
      <c r="Q19" s="5">
        <f t="shared" si="5"/>
        <v>-2.3529411764706219E-3</v>
      </c>
      <c r="R19" s="5">
        <f t="shared" si="5"/>
        <v>0.17931034482758629</v>
      </c>
      <c r="S19" s="5"/>
    </row>
    <row r="20" spans="1:19" x14ac:dyDescent="0.3">
      <c r="A20" t="s">
        <v>33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33</v>
      </c>
      <c r="H20" s="5">
        <f t="shared" si="4"/>
        <v>-5.4770318021201435E-2</v>
      </c>
      <c r="I20" s="5">
        <f t="shared" si="4"/>
        <v>2.7093596059113333E-2</v>
      </c>
      <c r="J20" s="5">
        <f t="shared" si="4"/>
        <v>-2.0576131687242798E-2</v>
      </c>
      <c r="K20" s="5">
        <f t="shared" si="4"/>
        <v>1.0323529411764707</v>
      </c>
      <c r="L20" s="5"/>
      <c r="N20" t="s">
        <v>33</v>
      </c>
      <c r="O20" s="5">
        <f t="shared" si="5"/>
        <v>-2.2598870056497227E-2</v>
      </c>
      <c r="P20" s="5">
        <f t="shared" si="5"/>
        <v>2.594339622641513E-2</v>
      </c>
      <c r="Q20" s="5">
        <f t="shared" si="5"/>
        <v>-2.0920502092049019E-3</v>
      </c>
      <c r="R20" s="5">
        <f t="shared" si="5"/>
        <v>0.20567375886524802</v>
      </c>
      <c r="S20" s="5"/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0.82213438735177891</v>
      </c>
      <c r="L21" s="5">
        <f>(SUM(L3:L5)-SUM(L8:L10))/SUM(L8:L10)</f>
        <v>2.4566929133858273</v>
      </c>
      <c r="O21" s="13"/>
      <c r="P21" s="13"/>
      <c r="Q21" s="13"/>
      <c r="R21" s="5">
        <f>(SUM(R3:R5)-SUM(R8:R10))/SUM(R8:R10)</f>
        <v>0.39239646978954495</v>
      </c>
      <c r="S21" s="5"/>
    </row>
    <row r="22" spans="1:19" x14ac:dyDescent="0.3">
      <c r="B22" s="13"/>
      <c r="C22" s="13"/>
      <c r="D22" s="13"/>
      <c r="E22" s="5"/>
      <c r="H22" s="13"/>
      <c r="I22" s="13"/>
      <c r="J22" s="13"/>
      <c r="K22" s="5"/>
      <c r="L22" s="5"/>
      <c r="O22" s="13"/>
      <c r="P22" s="13"/>
      <c r="Q22" s="13"/>
      <c r="R22" s="5"/>
      <c r="S22" s="5"/>
    </row>
  </sheetData>
  <pageMargins left="0.7" right="0.7" top="0.75" bottom="0.75" header="0.3" footer="0.3"/>
  <pageSetup orientation="portrait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E8B6-A2A9-4BE0-B657-EBF454D2103B}">
  <dimension ref="A1:R21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36</v>
      </c>
      <c r="B3" s="10"/>
      <c r="C3" s="10"/>
      <c r="D3" s="10"/>
      <c r="E3" s="16"/>
      <c r="G3" t="s">
        <v>36</v>
      </c>
      <c r="H3" s="11">
        <v>64</v>
      </c>
      <c r="I3" s="11">
        <v>48.6</v>
      </c>
      <c r="J3" s="11">
        <v>56.3</v>
      </c>
      <c r="K3" s="17">
        <v>6.38</v>
      </c>
      <c r="L3" s="16">
        <v>0</v>
      </c>
      <c r="N3" t="s">
        <v>36</v>
      </c>
      <c r="O3">
        <v>60.3</v>
      </c>
      <c r="P3">
        <v>50.8</v>
      </c>
      <c r="Q3">
        <v>55.6</v>
      </c>
      <c r="R3">
        <v>4.2699999999999996</v>
      </c>
    </row>
    <row r="4" spans="1:18" x14ac:dyDescent="0.3">
      <c r="A4" t="s">
        <v>37</v>
      </c>
      <c r="B4" s="10"/>
      <c r="C4" s="10"/>
      <c r="D4" s="10"/>
      <c r="E4" s="16"/>
      <c r="G4" t="s">
        <v>37</v>
      </c>
      <c r="H4" s="11">
        <v>66.2</v>
      </c>
      <c r="I4" s="11">
        <v>51.5</v>
      </c>
      <c r="J4" s="11">
        <v>58.8</v>
      </c>
      <c r="K4" s="17">
        <v>2.5499999999999998</v>
      </c>
      <c r="L4" s="16">
        <v>0</v>
      </c>
      <c r="N4" t="s">
        <v>37</v>
      </c>
      <c r="O4">
        <v>62.1</v>
      </c>
      <c r="P4">
        <v>53.5</v>
      </c>
      <c r="Q4">
        <v>57.8</v>
      </c>
      <c r="R4">
        <v>1.67</v>
      </c>
    </row>
    <row r="5" spans="1:18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8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N6" t="s">
        <v>34</v>
      </c>
    </row>
    <row r="7" spans="1:18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/>
      <c r="N7" t="s">
        <v>36</v>
      </c>
      <c r="O7">
        <v>57.8</v>
      </c>
      <c r="P7">
        <v>47.8</v>
      </c>
      <c r="Q7">
        <v>52.8</v>
      </c>
      <c r="R7">
        <v>2.89</v>
      </c>
    </row>
    <row r="8" spans="1:18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/>
      <c r="N8" t="s">
        <v>37</v>
      </c>
      <c r="O8">
        <v>60.4</v>
      </c>
      <c r="P8">
        <v>51.9</v>
      </c>
      <c r="Q8">
        <v>56.2</v>
      </c>
      <c r="R8">
        <v>4.12</v>
      </c>
    </row>
    <row r="9" spans="1:18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8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N10" t="s">
        <v>12</v>
      </c>
    </row>
    <row r="11" spans="1:18" x14ac:dyDescent="0.3">
      <c r="A11" t="s">
        <v>36</v>
      </c>
      <c r="B11" s="12">
        <f t="shared" ref="B11:E12" si="0">B3-B7</f>
        <v>-60.8</v>
      </c>
      <c r="C11" s="12">
        <f t="shared" si="0"/>
        <v>-47.3</v>
      </c>
      <c r="D11" s="12">
        <f t="shared" si="0"/>
        <v>-54.1</v>
      </c>
      <c r="E11" s="18">
        <f t="shared" si="0"/>
        <v>-6.6</v>
      </c>
      <c r="G11" t="s">
        <v>36</v>
      </c>
      <c r="H11" s="12">
        <f t="shared" ref="H11:K12" si="1">H3-H7</f>
        <v>1.7999999999999972</v>
      </c>
      <c r="I11" s="12">
        <f t="shared" si="1"/>
        <v>1.7000000000000028</v>
      </c>
      <c r="J11" s="12">
        <f t="shared" si="1"/>
        <v>1.6999999999999957</v>
      </c>
      <c r="K11" s="18">
        <f t="shared" si="1"/>
        <v>3.1399999999999997</v>
      </c>
      <c r="L11" s="16"/>
      <c r="N11" t="s">
        <v>36</v>
      </c>
      <c r="O11" s="12">
        <f t="shared" ref="O11:R12" si="2">O3-O7</f>
        <v>2.5</v>
      </c>
      <c r="P11" s="12">
        <f t="shared" si="2"/>
        <v>3</v>
      </c>
      <c r="Q11" s="12">
        <f t="shared" si="2"/>
        <v>2.8000000000000043</v>
      </c>
      <c r="R11" s="18">
        <f t="shared" si="2"/>
        <v>1.3799999999999994</v>
      </c>
    </row>
    <row r="12" spans="1:18" x14ac:dyDescent="0.3">
      <c r="A12" t="s">
        <v>37</v>
      </c>
      <c r="B12" s="12">
        <f t="shared" si="0"/>
        <v>-63.9</v>
      </c>
      <c r="C12" s="12">
        <f t="shared" si="0"/>
        <v>-51.4</v>
      </c>
      <c r="D12" s="12">
        <f t="shared" si="0"/>
        <v>-57.7</v>
      </c>
      <c r="E12" s="18">
        <f t="shared" si="0"/>
        <v>-6.57</v>
      </c>
      <c r="G12" t="s">
        <v>37</v>
      </c>
      <c r="H12" s="12">
        <f t="shared" si="1"/>
        <v>2.3000000000000043</v>
      </c>
      <c r="I12" s="12">
        <f t="shared" si="1"/>
        <v>1.6000000000000014</v>
      </c>
      <c r="J12" s="12">
        <f t="shared" si="1"/>
        <v>1.8999999999999986</v>
      </c>
      <c r="K12" s="18">
        <f t="shared" si="1"/>
        <v>-2.0499999999999998</v>
      </c>
      <c r="L12" s="16"/>
      <c r="N12" t="s">
        <v>37</v>
      </c>
      <c r="O12" s="12">
        <f t="shared" si="2"/>
        <v>1.7000000000000028</v>
      </c>
      <c r="P12" s="12">
        <f t="shared" si="2"/>
        <v>1.6000000000000014</v>
      </c>
      <c r="Q12" s="12">
        <f t="shared" si="2"/>
        <v>1.5999999999999943</v>
      </c>
      <c r="R12" s="18">
        <f t="shared" si="2"/>
        <v>-2.4500000000000002</v>
      </c>
    </row>
    <row r="13" spans="1:18" x14ac:dyDescent="0.3">
      <c r="B13" s="13"/>
      <c r="C13" s="13"/>
      <c r="D13" s="13"/>
      <c r="E13" s="5"/>
      <c r="H13" s="13"/>
      <c r="I13" s="13"/>
      <c r="J13" s="13"/>
      <c r="K13" s="5"/>
      <c r="L13" s="5"/>
      <c r="O13" s="13"/>
      <c r="P13" s="13"/>
      <c r="Q13" s="13"/>
      <c r="R13" s="5"/>
    </row>
    <row r="14" spans="1:18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N14" t="s">
        <v>14</v>
      </c>
      <c r="O14" s="13"/>
      <c r="P14" s="13"/>
      <c r="Q14" s="13"/>
    </row>
    <row r="15" spans="1:18" x14ac:dyDescent="0.3">
      <c r="A15" t="s">
        <v>36</v>
      </c>
      <c r="B15" s="5">
        <f t="shared" ref="B15:E16" si="3">B11/B7</f>
        <v>-1</v>
      </c>
      <c r="C15" s="5">
        <f t="shared" si="3"/>
        <v>-1</v>
      </c>
      <c r="D15" s="5">
        <f t="shared" si="3"/>
        <v>-1</v>
      </c>
      <c r="E15" s="5">
        <f t="shared" si="3"/>
        <v>-1</v>
      </c>
      <c r="G15" t="s">
        <v>36</v>
      </c>
      <c r="H15" s="5">
        <f t="shared" ref="H15:K16" si="4">H11/H7</f>
        <v>2.8938906752411529E-2</v>
      </c>
      <c r="I15" s="5">
        <f t="shared" si="4"/>
        <v>3.6247334754797501E-2</v>
      </c>
      <c r="J15" s="5">
        <f t="shared" si="4"/>
        <v>3.1135531135531056E-2</v>
      </c>
      <c r="K15" s="5">
        <f t="shared" si="4"/>
        <v>0.96913580246913567</v>
      </c>
      <c r="L15" s="5"/>
      <c r="N15" t="s">
        <v>36</v>
      </c>
      <c r="O15" s="5">
        <f t="shared" ref="O15:R16" si="5">O11/O7</f>
        <v>4.3252595155709346E-2</v>
      </c>
      <c r="P15" s="5">
        <f t="shared" si="5"/>
        <v>6.2761506276150625E-2</v>
      </c>
      <c r="Q15" s="5">
        <f t="shared" si="5"/>
        <v>5.3030303030303115E-2</v>
      </c>
      <c r="R15" s="5">
        <f t="shared" si="5"/>
        <v>0.47750865051903091</v>
      </c>
    </row>
    <row r="16" spans="1:18" x14ac:dyDescent="0.3">
      <c r="A16" t="s">
        <v>37</v>
      </c>
      <c r="B16" s="5">
        <f t="shared" si="3"/>
        <v>-1</v>
      </c>
      <c r="C16" s="5">
        <f t="shared" si="3"/>
        <v>-1</v>
      </c>
      <c r="D16" s="5">
        <f t="shared" si="3"/>
        <v>-1</v>
      </c>
      <c r="E16" s="5">
        <f t="shared" si="3"/>
        <v>-1</v>
      </c>
      <c r="G16" t="s">
        <v>37</v>
      </c>
      <c r="H16" s="5">
        <f t="shared" si="4"/>
        <v>3.59937402190924E-2</v>
      </c>
      <c r="I16" s="5">
        <f t="shared" si="4"/>
        <v>3.2064128256513058E-2</v>
      </c>
      <c r="J16" s="5">
        <f t="shared" si="4"/>
        <v>3.3391915641476248E-2</v>
      </c>
      <c r="K16" s="5">
        <f t="shared" si="4"/>
        <v>-0.44565217391304346</v>
      </c>
      <c r="L16" s="5"/>
      <c r="N16" t="s">
        <v>37</v>
      </c>
      <c r="O16" s="5">
        <f t="shared" si="5"/>
        <v>2.8145695364238457E-2</v>
      </c>
      <c r="P16" s="5">
        <f t="shared" si="5"/>
        <v>3.0828516377649353E-2</v>
      </c>
      <c r="Q16" s="5">
        <f t="shared" si="5"/>
        <v>2.8469750889679613E-2</v>
      </c>
      <c r="R16" s="5">
        <f t="shared" si="5"/>
        <v>-0.59466019417475735</v>
      </c>
    </row>
    <row r="17" spans="1:18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0.13903061224489793</v>
      </c>
      <c r="L17" s="5"/>
      <c r="O17" s="13"/>
      <c r="P17" s="13"/>
      <c r="Q17" s="13"/>
      <c r="R17" s="5">
        <f>(SUM(R3:R4)-SUM(R7:R8))/SUM(R7:R8)</f>
        <v>-0.15263908701854498</v>
      </c>
    </row>
    <row r="19" spans="1:18" x14ac:dyDescent="0.3">
      <c r="A19" t="s">
        <v>55</v>
      </c>
      <c r="B19" s="10"/>
    </row>
    <row r="20" spans="1:18" x14ac:dyDescent="0.3">
      <c r="A20" t="s">
        <v>36</v>
      </c>
      <c r="B20" s="10"/>
      <c r="E20">
        <v>14.32</v>
      </c>
      <c r="H20" s="11"/>
      <c r="K20" s="30">
        <v>7.48</v>
      </c>
      <c r="R20">
        <v>8.1199999999999992</v>
      </c>
    </row>
    <row r="21" spans="1:18" x14ac:dyDescent="0.3">
      <c r="A21" t="s">
        <v>37</v>
      </c>
      <c r="E21">
        <v>28.36</v>
      </c>
      <c r="H21" s="11"/>
      <c r="K21">
        <v>10.36</v>
      </c>
      <c r="R21">
        <v>12.27</v>
      </c>
    </row>
  </sheetData>
  <pageMargins left="0.7" right="0.7" top="0.75" bottom="0.75" header="0.3" footer="0.3"/>
  <pageSetup orientation="portrait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AF51-0C6B-4B1D-B7DD-B2C3AE570E40}">
  <dimension ref="A1:S25"/>
  <sheetViews>
    <sheetView workbookViewId="0">
      <selection activeCell="L7" sqref="L7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6</v>
      </c>
      <c r="B3" s="2"/>
      <c r="C3" s="2"/>
      <c r="D3" s="2"/>
      <c r="E3" s="2"/>
      <c r="G3" t="s">
        <v>6</v>
      </c>
      <c r="H3" s="4">
        <v>62.6</v>
      </c>
      <c r="I3" s="4">
        <v>51.4</v>
      </c>
      <c r="J3" s="4">
        <v>57</v>
      </c>
      <c r="K3" s="4">
        <v>8.6199999999999992</v>
      </c>
      <c r="L3" s="4">
        <v>0</v>
      </c>
      <c r="N3" t="s">
        <v>6</v>
      </c>
      <c r="O3" s="4">
        <v>62.5</v>
      </c>
      <c r="P3" s="4">
        <v>54.5</v>
      </c>
      <c r="Q3" s="4">
        <v>58.5</v>
      </c>
      <c r="R3" s="4">
        <v>9.3000000000000007</v>
      </c>
    </row>
    <row r="4" spans="1:18" x14ac:dyDescent="0.3">
      <c r="A4" t="s">
        <v>7</v>
      </c>
      <c r="B4" s="2"/>
      <c r="C4" s="2"/>
      <c r="D4" s="2"/>
      <c r="E4" s="2"/>
      <c r="G4" t="s">
        <v>7</v>
      </c>
      <c r="H4" s="4">
        <v>55.4</v>
      </c>
      <c r="I4" s="4">
        <v>45.7</v>
      </c>
      <c r="J4" s="4">
        <v>50.6</v>
      </c>
      <c r="K4" s="4">
        <v>9.9499999999999993</v>
      </c>
      <c r="L4" s="4">
        <v>0</v>
      </c>
      <c r="N4" t="s">
        <v>7</v>
      </c>
      <c r="O4" s="4">
        <v>57.6</v>
      </c>
      <c r="P4" s="4">
        <v>50.7</v>
      </c>
      <c r="Q4" s="4">
        <v>54.2</v>
      </c>
      <c r="R4" s="4">
        <v>9.69</v>
      </c>
    </row>
    <row r="5" spans="1:18" x14ac:dyDescent="0.3">
      <c r="A5" t="s">
        <v>8</v>
      </c>
      <c r="B5" s="2"/>
      <c r="C5" s="2"/>
      <c r="D5" s="2"/>
      <c r="E5" s="2"/>
      <c r="G5" t="s">
        <v>8</v>
      </c>
      <c r="H5" s="4">
        <v>46.3</v>
      </c>
      <c r="I5" s="4">
        <v>36.5</v>
      </c>
      <c r="J5" s="4">
        <v>41.4</v>
      </c>
      <c r="K5" s="4">
        <v>9.67</v>
      </c>
      <c r="L5" s="4">
        <v>0</v>
      </c>
      <c r="N5" t="s">
        <v>8</v>
      </c>
      <c r="O5" s="4">
        <v>50.7</v>
      </c>
      <c r="P5" s="4">
        <v>40.6</v>
      </c>
      <c r="Q5" s="4">
        <v>45.6</v>
      </c>
      <c r="R5" s="4">
        <v>11.91</v>
      </c>
    </row>
    <row r="6" spans="1:18" x14ac:dyDescent="0.3">
      <c r="A6" t="s">
        <v>9</v>
      </c>
      <c r="B6" s="4"/>
      <c r="C6" s="4"/>
      <c r="D6" s="4"/>
      <c r="E6" s="4"/>
      <c r="G6" t="s">
        <v>9</v>
      </c>
      <c r="H6" s="4">
        <v>39.6</v>
      </c>
      <c r="I6" s="4">
        <v>29.9</v>
      </c>
      <c r="J6" s="4">
        <v>34.799999999999997</v>
      </c>
      <c r="K6" s="4">
        <v>6.6</v>
      </c>
      <c r="L6" s="4">
        <v>31.4</v>
      </c>
      <c r="N6" t="s">
        <v>9</v>
      </c>
      <c r="O6" s="4">
        <v>44.7</v>
      </c>
      <c r="P6" s="4">
        <v>35</v>
      </c>
      <c r="Q6" s="4">
        <v>39.799999999999997</v>
      </c>
      <c r="R6" s="4">
        <v>9.02</v>
      </c>
    </row>
    <row r="7" spans="1:18" x14ac:dyDescent="0.3">
      <c r="B7" s="4"/>
      <c r="C7" s="4"/>
      <c r="D7" s="4"/>
      <c r="E7" s="4"/>
      <c r="H7" s="3"/>
      <c r="I7" s="3"/>
      <c r="J7" s="3"/>
      <c r="K7" s="3"/>
      <c r="L7" s="3"/>
      <c r="O7" s="3"/>
      <c r="P7" s="3"/>
      <c r="Q7" s="3"/>
      <c r="R7" s="3"/>
    </row>
    <row r="8" spans="1:18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N8" t="s">
        <v>11</v>
      </c>
      <c r="O8" s="3"/>
      <c r="P8" s="3"/>
      <c r="Q8" s="3"/>
      <c r="R8" s="3"/>
    </row>
    <row r="9" spans="1:18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N9" t="s">
        <v>6</v>
      </c>
      <c r="O9" s="4">
        <v>61.9</v>
      </c>
      <c r="P9" s="4">
        <v>52.5</v>
      </c>
      <c r="Q9" s="4">
        <v>57.2</v>
      </c>
      <c r="R9" s="4">
        <v>6.87</v>
      </c>
    </row>
    <row r="10" spans="1:18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N10" t="s">
        <v>7</v>
      </c>
      <c r="O10" s="4">
        <v>57.8</v>
      </c>
      <c r="P10" s="4">
        <v>48.2</v>
      </c>
      <c r="Q10" s="4">
        <v>52.9</v>
      </c>
      <c r="R10" s="4">
        <v>11.75</v>
      </c>
    </row>
    <row r="11" spans="1:18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N11" t="s">
        <v>8</v>
      </c>
      <c r="O11" s="4">
        <v>50.5</v>
      </c>
      <c r="P11" s="4">
        <v>41.6</v>
      </c>
      <c r="Q11" s="4">
        <v>46.1</v>
      </c>
      <c r="R11" s="4">
        <v>12.95</v>
      </c>
    </row>
    <row r="12" spans="1:18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N12" t="s">
        <v>9</v>
      </c>
      <c r="O12" s="4">
        <v>43.7</v>
      </c>
      <c r="P12" s="4">
        <v>35.200000000000003</v>
      </c>
      <c r="Q12" s="4">
        <v>39.5</v>
      </c>
      <c r="R12" s="4">
        <v>9.7799999999999994</v>
      </c>
    </row>
    <row r="13" spans="1:18" x14ac:dyDescent="0.3">
      <c r="B13" s="4"/>
      <c r="C13" s="4"/>
      <c r="D13" s="4"/>
      <c r="E13" s="4"/>
    </row>
    <row r="14" spans="1:18" x14ac:dyDescent="0.3">
      <c r="A14" t="s">
        <v>12</v>
      </c>
      <c r="B14" s="1"/>
      <c r="C14" s="1"/>
      <c r="D14" s="1"/>
      <c r="E14" s="1"/>
      <c r="G14" t="s">
        <v>12</v>
      </c>
      <c r="N14" t="s">
        <v>12</v>
      </c>
    </row>
    <row r="15" spans="1:18" x14ac:dyDescent="0.3">
      <c r="A15" t="s">
        <v>6</v>
      </c>
      <c r="B15" s="1">
        <f t="shared" ref="B15:E18" si="0">B3-B9</f>
        <v>-64.2</v>
      </c>
      <c r="C15" s="1">
        <f t="shared" si="0"/>
        <v>-51.8</v>
      </c>
      <c r="D15" s="1">
        <f t="shared" si="0"/>
        <v>-57.9</v>
      </c>
      <c r="E15" s="1">
        <f t="shared" si="0"/>
        <v>-9.81</v>
      </c>
      <c r="G15" t="s">
        <v>6</v>
      </c>
      <c r="H15" s="1">
        <f t="shared" ref="H15:L18" si="1">H3-H9</f>
        <v>-0.10000000000000142</v>
      </c>
      <c r="I15" s="1">
        <f t="shared" si="1"/>
        <v>2.5</v>
      </c>
      <c r="J15" s="1">
        <f t="shared" si="1"/>
        <v>1.1000000000000014</v>
      </c>
      <c r="K15" s="1">
        <f t="shared" si="1"/>
        <v>2.8899999999999988</v>
      </c>
      <c r="L15" s="1"/>
      <c r="N15" t="s">
        <v>6</v>
      </c>
      <c r="O15" s="1">
        <f t="shared" ref="O15:R18" si="2">O3-O9</f>
        <v>0.60000000000000142</v>
      </c>
      <c r="P15" s="1">
        <f t="shared" si="2"/>
        <v>2</v>
      </c>
      <c r="Q15" s="1">
        <f t="shared" si="2"/>
        <v>1.2999999999999972</v>
      </c>
      <c r="R15" s="1">
        <f t="shared" si="2"/>
        <v>2.4300000000000006</v>
      </c>
    </row>
    <row r="16" spans="1:18" x14ac:dyDescent="0.3">
      <c r="A16" t="s">
        <v>7</v>
      </c>
      <c r="B16" s="1">
        <f t="shared" si="0"/>
        <v>-58.5</v>
      </c>
      <c r="C16" s="1">
        <f t="shared" si="0"/>
        <v>-46.5</v>
      </c>
      <c r="D16" s="1">
        <f t="shared" si="0"/>
        <v>-52.5</v>
      </c>
      <c r="E16" s="1">
        <f t="shared" si="0"/>
        <v>-13.79</v>
      </c>
      <c r="G16" t="s">
        <v>7</v>
      </c>
      <c r="H16" s="1">
        <f t="shared" si="1"/>
        <v>-0.30000000000000426</v>
      </c>
      <c r="I16" s="1">
        <f t="shared" si="1"/>
        <v>1.3000000000000043</v>
      </c>
      <c r="J16" s="1">
        <f t="shared" si="1"/>
        <v>0.70000000000000284</v>
      </c>
      <c r="K16" s="1">
        <f t="shared" si="1"/>
        <v>1.3099999999999987</v>
      </c>
      <c r="L16" s="1"/>
      <c r="N16" t="s">
        <v>7</v>
      </c>
      <c r="O16" s="1">
        <f t="shared" si="2"/>
        <v>-0.19999999999999574</v>
      </c>
      <c r="P16" s="1">
        <f t="shared" si="2"/>
        <v>2.5</v>
      </c>
      <c r="Q16" s="1">
        <f t="shared" si="2"/>
        <v>1.3000000000000043</v>
      </c>
      <c r="R16" s="43">
        <f t="shared" si="2"/>
        <v>-2.0600000000000005</v>
      </c>
    </row>
    <row r="17" spans="1:19" x14ac:dyDescent="0.3">
      <c r="A17" t="s">
        <v>8</v>
      </c>
      <c r="B17" s="1">
        <f t="shared" si="0"/>
        <v>-50.7</v>
      </c>
      <c r="C17" s="1">
        <f t="shared" si="0"/>
        <v>-39.9</v>
      </c>
      <c r="D17" s="1">
        <f t="shared" si="0"/>
        <v>-45.3</v>
      </c>
      <c r="E17" s="1">
        <f t="shared" si="0"/>
        <v>-19.22</v>
      </c>
      <c r="G17" t="s">
        <v>8</v>
      </c>
      <c r="H17" s="1">
        <f t="shared" si="1"/>
        <v>-0.60000000000000142</v>
      </c>
      <c r="I17" s="1">
        <f t="shared" si="1"/>
        <v>-1.2999999999999972</v>
      </c>
      <c r="J17" s="1">
        <f t="shared" si="1"/>
        <v>-1</v>
      </c>
      <c r="K17" s="43">
        <f t="shared" si="1"/>
        <v>1.0399999999999991</v>
      </c>
      <c r="L17" s="1">
        <f t="shared" si="1"/>
        <v>-0.8</v>
      </c>
      <c r="N17" t="s">
        <v>8</v>
      </c>
      <c r="O17" s="1">
        <f t="shared" si="2"/>
        <v>0.20000000000000284</v>
      </c>
      <c r="P17" s="1">
        <f t="shared" si="2"/>
        <v>-1</v>
      </c>
      <c r="Q17" s="1">
        <f t="shared" si="2"/>
        <v>-0.5</v>
      </c>
      <c r="R17" s="43">
        <f t="shared" si="2"/>
        <v>-1.0399999999999991</v>
      </c>
    </row>
    <row r="18" spans="1:19" x14ac:dyDescent="0.3">
      <c r="A18" t="s">
        <v>9</v>
      </c>
      <c r="B18" s="1">
        <f t="shared" si="0"/>
        <v>-43.2</v>
      </c>
      <c r="C18" s="1">
        <f t="shared" si="0"/>
        <v>-33.6</v>
      </c>
      <c r="D18" s="1">
        <f t="shared" si="0"/>
        <v>-38.4</v>
      </c>
      <c r="E18" s="43">
        <f t="shared" si="0"/>
        <v>-16.63</v>
      </c>
      <c r="G18" t="s">
        <v>9</v>
      </c>
      <c r="H18" s="1">
        <f t="shared" si="1"/>
        <v>1.8000000000000043</v>
      </c>
      <c r="I18" s="1">
        <f t="shared" si="1"/>
        <v>0.79999999999999716</v>
      </c>
      <c r="J18" s="1">
        <f t="shared" si="1"/>
        <v>1.3999999999999986</v>
      </c>
      <c r="K18" s="43">
        <f t="shared" si="1"/>
        <v>0.60999999999999943</v>
      </c>
      <c r="L18" s="1">
        <f t="shared" si="1"/>
        <v>18.299999999999997</v>
      </c>
      <c r="N18" t="s">
        <v>9</v>
      </c>
      <c r="O18" s="1">
        <f t="shared" si="2"/>
        <v>1</v>
      </c>
      <c r="P18" s="1">
        <f t="shared" si="2"/>
        <v>-0.20000000000000284</v>
      </c>
      <c r="Q18" s="43">
        <f t="shared" si="2"/>
        <v>0.29999999999999716</v>
      </c>
      <c r="R18" s="43">
        <f t="shared" si="2"/>
        <v>-0.75999999999999979</v>
      </c>
    </row>
    <row r="19" spans="1:19" x14ac:dyDescent="0.3">
      <c r="E19" s="5"/>
      <c r="K19" s="5"/>
      <c r="L19" s="5"/>
      <c r="Q19" s="45"/>
      <c r="R19" s="5"/>
    </row>
    <row r="20" spans="1:19" x14ac:dyDescent="0.3">
      <c r="A20" t="s">
        <v>14</v>
      </c>
      <c r="G20" t="s">
        <v>14</v>
      </c>
      <c r="N20" t="s">
        <v>14</v>
      </c>
      <c r="Q20" s="45"/>
    </row>
    <row r="21" spans="1:19" x14ac:dyDescent="0.3">
      <c r="A21" t="s">
        <v>6</v>
      </c>
      <c r="B21" s="5">
        <f t="shared" ref="B21:E24" si="3">B15/B9</f>
        <v>-1</v>
      </c>
      <c r="C21" s="5">
        <f t="shared" si="3"/>
        <v>-1</v>
      </c>
      <c r="D21" s="5">
        <f t="shared" si="3"/>
        <v>-1</v>
      </c>
      <c r="E21" s="5">
        <f t="shared" si="3"/>
        <v>-1</v>
      </c>
      <c r="G21" t="s">
        <v>6</v>
      </c>
      <c r="H21" s="5">
        <f t="shared" ref="H21:K24" si="4">H15/H9</f>
        <v>-1.5948963317384596E-3</v>
      </c>
      <c r="I21" s="5">
        <f t="shared" si="4"/>
        <v>5.112474437627812E-2</v>
      </c>
      <c r="J21" s="5">
        <f t="shared" si="4"/>
        <v>1.9677996422182494E-2</v>
      </c>
      <c r="K21" s="5">
        <f t="shared" si="4"/>
        <v>0.50436300174520043</v>
      </c>
      <c r="L21" s="5"/>
      <c r="N21" t="s">
        <v>6</v>
      </c>
      <c r="O21" s="5">
        <f t="shared" ref="O21:R24" si="5">O15/O9</f>
        <v>9.6930533117932389E-3</v>
      </c>
      <c r="P21" s="5">
        <f t="shared" si="5"/>
        <v>3.8095238095238099E-2</v>
      </c>
      <c r="Q21" s="44">
        <f t="shared" si="5"/>
        <v>2.2727272727272676E-2</v>
      </c>
      <c r="R21" s="44">
        <f t="shared" si="5"/>
        <v>0.3537117903930132</v>
      </c>
      <c r="S21" s="5"/>
    </row>
    <row r="22" spans="1:19" x14ac:dyDescent="0.3">
      <c r="A22" t="s">
        <v>7</v>
      </c>
      <c r="B22" s="5">
        <f t="shared" si="3"/>
        <v>-1</v>
      </c>
      <c r="C22" s="5">
        <f t="shared" si="3"/>
        <v>-1</v>
      </c>
      <c r="D22" s="5">
        <f t="shared" si="3"/>
        <v>-1</v>
      </c>
      <c r="E22" s="5">
        <f t="shared" si="3"/>
        <v>-1</v>
      </c>
      <c r="G22" t="s">
        <v>7</v>
      </c>
      <c r="H22" s="5">
        <f t="shared" si="4"/>
        <v>-5.3859964093358036E-3</v>
      </c>
      <c r="I22" s="5">
        <f t="shared" si="4"/>
        <v>2.9279279279279376E-2</v>
      </c>
      <c r="J22" s="5">
        <f t="shared" si="4"/>
        <v>1.4028056112224506E-2</v>
      </c>
      <c r="K22" s="5">
        <f t="shared" si="4"/>
        <v>0.15162037037037021</v>
      </c>
      <c r="L22" s="5"/>
      <c r="N22" t="s">
        <v>7</v>
      </c>
      <c r="O22" s="5">
        <f t="shared" si="5"/>
        <v>-3.4602076124566738E-3</v>
      </c>
      <c r="P22" s="5">
        <f t="shared" si="5"/>
        <v>5.1867219917012444E-2</v>
      </c>
      <c r="Q22" s="44">
        <f t="shared" si="5"/>
        <v>2.457466918714564E-2</v>
      </c>
      <c r="R22" s="44">
        <f t="shared" si="5"/>
        <v>-0.17531914893617026</v>
      </c>
      <c r="S22" s="5"/>
    </row>
    <row r="23" spans="1:19" x14ac:dyDescent="0.3">
      <c r="A23" t="s">
        <v>8</v>
      </c>
      <c r="B23" s="5">
        <f t="shared" si="3"/>
        <v>-1</v>
      </c>
      <c r="C23" s="5">
        <f t="shared" si="3"/>
        <v>-1</v>
      </c>
      <c r="D23" s="5">
        <f t="shared" si="3"/>
        <v>-1</v>
      </c>
      <c r="E23" s="5">
        <f t="shared" si="3"/>
        <v>-1</v>
      </c>
      <c r="G23" t="s">
        <v>8</v>
      </c>
      <c r="H23" s="5">
        <f t="shared" si="4"/>
        <v>-1.2793176972281481E-2</v>
      </c>
      <c r="I23" s="5">
        <f t="shared" si="4"/>
        <v>-3.439153439153432E-2</v>
      </c>
      <c r="J23" s="5">
        <f t="shared" si="4"/>
        <v>-2.358490566037736E-2</v>
      </c>
      <c r="K23" s="44">
        <f t="shared" si="4"/>
        <v>0.12050984936268819</v>
      </c>
      <c r="L23" s="5">
        <f>L17/L11</f>
        <v>-1</v>
      </c>
      <c r="N23" t="s">
        <v>8</v>
      </c>
      <c r="O23" s="5">
        <f t="shared" si="5"/>
        <v>3.9603960396040168E-3</v>
      </c>
      <c r="P23" s="5">
        <f t="shared" si="5"/>
        <v>-2.4038461538461536E-2</v>
      </c>
      <c r="Q23" s="44">
        <f t="shared" si="5"/>
        <v>-1.0845986984815618E-2</v>
      </c>
      <c r="R23" s="44">
        <f t="shared" si="5"/>
        <v>-8.0308880308880254E-2</v>
      </c>
      <c r="S23" s="5"/>
    </row>
    <row r="24" spans="1:19" x14ac:dyDescent="0.3">
      <c r="A24" t="s">
        <v>9</v>
      </c>
      <c r="B24" s="5">
        <f t="shared" si="3"/>
        <v>-1</v>
      </c>
      <c r="C24" s="5">
        <f t="shared" si="3"/>
        <v>-1</v>
      </c>
      <c r="D24" s="5">
        <f t="shared" si="3"/>
        <v>-1</v>
      </c>
      <c r="E24" s="44">
        <f t="shared" si="3"/>
        <v>-1</v>
      </c>
      <c r="G24" t="s">
        <v>9</v>
      </c>
      <c r="H24" s="5">
        <f t="shared" si="4"/>
        <v>4.7619047619047734E-2</v>
      </c>
      <c r="I24" s="5">
        <f t="shared" si="4"/>
        <v>2.7491408934707806E-2</v>
      </c>
      <c r="J24" s="5">
        <f t="shared" si="4"/>
        <v>4.1916167664670621E-2</v>
      </c>
      <c r="K24" s="44">
        <f t="shared" si="4"/>
        <v>0.1018363939899832</v>
      </c>
      <c r="L24" s="5">
        <f>L18/L12</f>
        <v>1.396946564885496</v>
      </c>
      <c r="N24" t="s">
        <v>9</v>
      </c>
      <c r="O24" s="5">
        <f t="shared" si="5"/>
        <v>2.2883295194508008E-2</v>
      </c>
      <c r="P24" s="5">
        <f t="shared" si="5"/>
        <v>-5.6818181818182618E-3</v>
      </c>
      <c r="Q24" s="44">
        <f t="shared" si="5"/>
        <v>7.5949367088606872E-3</v>
      </c>
      <c r="R24" s="44">
        <f t="shared" si="5"/>
        <v>-7.7709611451942717E-2</v>
      </c>
      <c r="S24" s="5"/>
    </row>
    <row r="25" spans="1:19" x14ac:dyDescent="0.3">
      <c r="A25" t="s">
        <v>15</v>
      </c>
      <c r="E25" s="5">
        <f>(SUM(E3:E6)-SUM(E9:E12))/SUM(E9:E12)</f>
        <v>-1</v>
      </c>
      <c r="K25" s="5">
        <f>(SUM(K3:K6)-SUM(K9:K12))/SUM(K9:K12)</f>
        <v>0.2017937219730942</v>
      </c>
      <c r="L25" s="5">
        <f>(SUM(L3:L6)-SUM(L9:L12))/SUM(L9:L12)</f>
        <v>1.2589928057553956</v>
      </c>
      <c r="R25" s="5">
        <f>(SUM(R3:R6)-SUM(R9:R12))/SUM(R9:R12)</f>
        <v>-3.4582829504232158E-2</v>
      </c>
      <c r="S25" s="5"/>
    </row>
  </sheetData>
  <pageMargins left="0.7" right="0.7" top="0.75" bottom="0.75" header="0.3" footer="0.3"/>
  <pageSetup orientation="portrait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FB99-66D9-4C6B-834D-E8FF264E55D1}">
  <dimension ref="A1:R2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8" sqref="L28"/>
    </sheetView>
  </sheetViews>
  <sheetFormatPr defaultRowHeight="14.4" x14ac:dyDescent="0.3"/>
  <cols>
    <col min="1" max="1" width="13.77734375" bestFit="1" customWidth="1"/>
    <col min="7" max="7" width="13.77734375" bestFit="1" customWidth="1"/>
    <col min="14" max="14" width="13.77734375" bestFit="1" customWidth="1"/>
  </cols>
  <sheetData>
    <row r="1" spans="1:18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8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8" x14ac:dyDescent="0.3">
      <c r="A3" t="s">
        <v>16</v>
      </c>
      <c r="B3" s="10"/>
      <c r="C3" s="10"/>
      <c r="D3" s="10"/>
      <c r="E3" s="16"/>
      <c r="G3" t="s">
        <v>16</v>
      </c>
      <c r="H3" s="11">
        <v>27.6</v>
      </c>
      <c r="I3" s="11">
        <v>14.9</v>
      </c>
      <c r="J3" s="11">
        <v>21.3</v>
      </c>
      <c r="K3" s="17">
        <v>2.87</v>
      </c>
      <c r="L3" s="16">
        <v>32</v>
      </c>
      <c r="N3" t="s">
        <v>16</v>
      </c>
      <c r="O3">
        <v>36.6</v>
      </c>
      <c r="P3">
        <v>27.5</v>
      </c>
      <c r="Q3">
        <v>32</v>
      </c>
      <c r="R3">
        <v>4.5199999999999996</v>
      </c>
    </row>
    <row r="4" spans="1:18" x14ac:dyDescent="0.3">
      <c r="A4" t="s">
        <v>17</v>
      </c>
      <c r="B4" s="10"/>
      <c r="C4" s="10"/>
      <c r="D4" s="10"/>
      <c r="E4" s="16"/>
      <c r="G4" t="s">
        <v>17</v>
      </c>
      <c r="H4" s="11">
        <v>33.5</v>
      </c>
      <c r="I4" s="11">
        <v>24.5</v>
      </c>
      <c r="J4" s="11">
        <v>29</v>
      </c>
      <c r="K4" s="17">
        <v>12.29</v>
      </c>
      <c r="L4" s="16">
        <v>22.7</v>
      </c>
      <c r="N4" t="s">
        <v>17</v>
      </c>
      <c r="O4">
        <v>40.1</v>
      </c>
      <c r="P4">
        <v>31.5</v>
      </c>
      <c r="Q4">
        <v>35.799999999999997</v>
      </c>
      <c r="R4">
        <v>12.58</v>
      </c>
    </row>
    <row r="5" spans="1:18" x14ac:dyDescent="0.3">
      <c r="A5" t="s">
        <v>18</v>
      </c>
      <c r="B5" s="10"/>
      <c r="C5" s="10"/>
      <c r="D5" s="10"/>
      <c r="E5" s="16"/>
      <c r="G5" t="s">
        <v>18</v>
      </c>
      <c r="H5" s="11"/>
      <c r="I5" s="11"/>
      <c r="J5" s="11"/>
      <c r="K5" s="17"/>
      <c r="L5" s="16"/>
      <c r="N5" t="s">
        <v>18</v>
      </c>
    </row>
    <row r="6" spans="1:18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8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N7" t="s">
        <v>11</v>
      </c>
    </row>
    <row r="8" spans="1:18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N8" t="s">
        <v>16</v>
      </c>
      <c r="O8">
        <v>40.9</v>
      </c>
      <c r="P8">
        <v>32.9</v>
      </c>
      <c r="Q8">
        <v>36.9</v>
      </c>
      <c r="R8">
        <v>8.85</v>
      </c>
    </row>
    <row r="9" spans="1:18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N9" t="s">
        <v>17</v>
      </c>
      <c r="O9">
        <v>40.5</v>
      </c>
      <c r="P9">
        <v>32.299999999999997</v>
      </c>
      <c r="Q9">
        <v>36.4</v>
      </c>
      <c r="R9">
        <v>8.3800000000000008</v>
      </c>
    </row>
    <row r="10" spans="1:18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N10" t="s">
        <v>18</v>
      </c>
      <c r="O10">
        <v>41.3</v>
      </c>
      <c r="P10">
        <v>32.1</v>
      </c>
      <c r="Q10">
        <v>36.700000000000003</v>
      </c>
      <c r="R10">
        <v>6.49</v>
      </c>
    </row>
    <row r="11" spans="1:18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8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2"/>
      <c r="P12" s="12"/>
      <c r="Q12" s="12"/>
      <c r="R12" s="18"/>
    </row>
    <row r="13" spans="1:18" x14ac:dyDescent="0.3">
      <c r="A13" t="s">
        <v>16</v>
      </c>
      <c r="B13" s="12">
        <f t="shared" ref="B13:E15" si="0">B3-B8</f>
        <v>-39.799999999999997</v>
      </c>
      <c r="C13" s="12">
        <f t="shared" si="0"/>
        <v>-30.9</v>
      </c>
      <c r="D13" s="12">
        <f t="shared" si="0"/>
        <v>-35.299999999999997</v>
      </c>
      <c r="E13" s="18">
        <f t="shared" si="0"/>
        <v>-14.23</v>
      </c>
      <c r="G13" t="s">
        <v>16</v>
      </c>
      <c r="H13" s="12">
        <f t="shared" ref="H13:L15" si="1">H3-H8</f>
        <v>-6.5</v>
      </c>
      <c r="I13" s="12">
        <f t="shared" si="1"/>
        <v>-10.700000000000001</v>
      </c>
      <c r="J13" s="12">
        <f t="shared" si="1"/>
        <v>-8.5999999999999979</v>
      </c>
      <c r="K13" s="18">
        <f t="shared" si="1"/>
        <v>-2.9699999999999998</v>
      </c>
      <c r="L13" s="16">
        <f t="shared" si="1"/>
        <v>16.399999999999999</v>
      </c>
      <c r="N13" t="s">
        <v>16</v>
      </c>
      <c r="O13" s="12">
        <f t="shared" ref="O13:R15" si="2">O3-O8</f>
        <v>-4.2999999999999972</v>
      </c>
      <c r="P13" s="12">
        <f t="shared" si="2"/>
        <v>-5.3999999999999986</v>
      </c>
      <c r="Q13" s="12">
        <f t="shared" si="2"/>
        <v>-4.8999999999999986</v>
      </c>
      <c r="R13" s="18">
        <f t="shared" si="2"/>
        <v>-4.33</v>
      </c>
    </row>
    <row r="14" spans="1:18" x14ac:dyDescent="0.3">
      <c r="A14" t="s">
        <v>17</v>
      </c>
      <c r="B14" s="12">
        <f t="shared" si="0"/>
        <v>-39.700000000000003</v>
      </c>
      <c r="C14" s="12">
        <f t="shared" si="0"/>
        <v>-30.1</v>
      </c>
      <c r="D14" s="12">
        <f t="shared" si="0"/>
        <v>-34.9</v>
      </c>
      <c r="E14" s="18">
        <f t="shared" si="0"/>
        <v>-15.4</v>
      </c>
      <c r="G14" t="s">
        <v>17</v>
      </c>
      <c r="H14" s="12">
        <f t="shared" si="1"/>
        <v>0.70000000000000284</v>
      </c>
      <c r="I14" s="12">
        <f t="shared" si="1"/>
        <v>0.80000000000000071</v>
      </c>
      <c r="J14" s="12">
        <f t="shared" si="1"/>
        <v>0.69999999999999929</v>
      </c>
      <c r="K14" s="18">
        <f t="shared" si="1"/>
        <v>6.9399999999999995</v>
      </c>
      <c r="L14" s="16">
        <f t="shared" si="1"/>
        <v>-5</v>
      </c>
      <c r="N14" t="s">
        <v>17</v>
      </c>
      <c r="O14" s="12">
        <f t="shared" si="2"/>
        <v>-0.39999999999999858</v>
      </c>
      <c r="P14" s="12">
        <f t="shared" si="2"/>
        <v>-0.79999999999999716</v>
      </c>
      <c r="Q14" s="12">
        <f t="shared" si="2"/>
        <v>-0.60000000000000142</v>
      </c>
      <c r="R14" s="18">
        <f t="shared" si="2"/>
        <v>4.1999999999999993</v>
      </c>
    </row>
    <row r="15" spans="1:18" x14ac:dyDescent="0.3">
      <c r="A15" t="s">
        <v>18</v>
      </c>
      <c r="B15" s="12">
        <f t="shared" si="0"/>
        <v>-40.799999999999997</v>
      </c>
      <c r="C15" s="12">
        <f t="shared" si="0"/>
        <v>-30.7</v>
      </c>
      <c r="D15" s="12">
        <f t="shared" si="0"/>
        <v>-35.799999999999997</v>
      </c>
      <c r="E15" s="18">
        <f t="shared" si="0"/>
        <v>-10.53</v>
      </c>
      <c r="G15" t="s">
        <v>18</v>
      </c>
      <c r="H15" s="12">
        <f t="shared" si="1"/>
        <v>-35.200000000000003</v>
      </c>
      <c r="I15" s="12">
        <f t="shared" si="1"/>
        <v>-24.9</v>
      </c>
      <c r="J15" s="12">
        <f t="shared" si="1"/>
        <v>-30.1</v>
      </c>
      <c r="K15" s="18">
        <f t="shared" si="1"/>
        <v>-4.13</v>
      </c>
      <c r="L15" s="16">
        <f t="shared" si="1"/>
        <v>-16.8</v>
      </c>
      <c r="N15" t="s">
        <v>18</v>
      </c>
      <c r="O15" s="12">
        <f t="shared" si="2"/>
        <v>-41.3</v>
      </c>
      <c r="P15" s="12">
        <f t="shared" si="2"/>
        <v>-32.1</v>
      </c>
      <c r="Q15" s="12">
        <f t="shared" si="2"/>
        <v>-36.700000000000003</v>
      </c>
      <c r="R15" s="18">
        <f t="shared" si="2"/>
        <v>-6.49</v>
      </c>
    </row>
    <row r="16" spans="1:18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</row>
    <row r="17" spans="1:18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4"/>
      <c r="P17" s="14"/>
      <c r="Q17" s="14"/>
      <c r="R17" s="5"/>
    </row>
    <row r="18" spans="1:18" x14ac:dyDescent="0.3">
      <c r="A18" t="s">
        <v>16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16</v>
      </c>
      <c r="H18" s="5">
        <f t="shared" ref="H18:L20" si="4">H13/H8</f>
        <v>-0.1906158357771261</v>
      </c>
      <c r="I18" s="5">
        <f t="shared" si="4"/>
        <v>-0.41796875</v>
      </c>
      <c r="J18" s="5">
        <f t="shared" si="4"/>
        <v>-0.28762541806020059</v>
      </c>
      <c r="K18" s="5">
        <f t="shared" si="4"/>
        <v>-0.50856164383561642</v>
      </c>
      <c r="L18" s="5">
        <f t="shared" si="4"/>
        <v>1.0512820512820513</v>
      </c>
      <c r="N18" t="s">
        <v>16</v>
      </c>
      <c r="O18" s="5">
        <f t="shared" ref="O18:R20" si="5">O13/O8</f>
        <v>-0.10513447432762829</v>
      </c>
      <c r="P18" s="5">
        <f t="shared" si="5"/>
        <v>-0.16413373860182368</v>
      </c>
      <c r="Q18" s="5">
        <f t="shared" si="5"/>
        <v>-0.13279132791327911</v>
      </c>
      <c r="R18" s="5">
        <f t="shared" si="5"/>
        <v>-0.48926553672316386</v>
      </c>
    </row>
    <row r="19" spans="1:18" x14ac:dyDescent="0.3">
      <c r="A19" t="s">
        <v>17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17</v>
      </c>
      <c r="H19" s="5">
        <f t="shared" si="4"/>
        <v>2.1341463414634235E-2</v>
      </c>
      <c r="I19" s="5">
        <f t="shared" si="4"/>
        <v>3.3755274261603407E-2</v>
      </c>
      <c r="J19" s="5">
        <f t="shared" si="4"/>
        <v>2.4734982332155452E-2</v>
      </c>
      <c r="K19" s="5">
        <f t="shared" si="4"/>
        <v>1.297196261682243</v>
      </c>
      <c r="L19" s="5">
        <f t="shared" si="4"/>
        <v>-0.18050541516245489</v>
      </c>
      <c r="N19" t="s">
        <v>17</v>
      </c>
      <c r="O19" s="5">
        <f t="shared" si="5"/>
        <v>-9.8765432098765083E-3</v>
      </c>
      <c r="P19" s="5">
        <f t="shared" si="5"/>
        <v>-2.4767801857585054E-2</v>
      </c>
      <c r="Q19" s="5">
        <f t="shared" si="5"/>
        <v>-1.6483516483516522E-2</v>
      </c>
      <c r="R19" s="5">
        <f t="shared" si="5"/>
        <v>0.50119331742243423</v>
      </c>
    </row>
    <row r="20" spans="1:18" x14ac:dyDescent="0.3">
      <c r="A20" t="s">
        <v>18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18</v>
      </c>
      <c r="H20" s="5">
        <f t="shared" si="4"/>
        <v>-1</v>
      </c>
      <c r="I20" s="5">
        <f t="shared" si="4"/>
        <v>-1</v>
      </c>
      <c r="J20" s="5">
        <f t="shared" si="4"/>
        <v>-1</v>
      </c>
      <c r="K20" s="5">
        <f t="shared" si="4"/>
        <v>-1</v>
      </c>
      <c r="L20" s="5">
        <f>L15/L10</f>
        <v>-1</v>
      </c>
      <c r="N20" t="s">
        <v>18</v>
      </c>
      <c r="O20" s="5">
        <f t="shared" si="5"/>
        <v>-1</v>
      </c>
      <c r="P20" s="5">
        <f t="shared" si="5"/>
        <v>-1</v>
      </c>
      <c r="Q20" s="5">
        <f t="shared" si="5"/>
        <v>-1</v>
      </c>
      <c r="R20" s="5">
        <f t="shared" si="5"/>
        <v>-1</v>
      </c>
    </row>
    <row r="21" spans="1:18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-1.0443864229765022E-2</v>
      </c>
      <c r="L21" s="5">
        <f>(SUM(L3:L5)-SUM(L8:L10))/SUM(L8:L10)</f>
        <v>-8.9850249584026487E-2</v>
      </c>
      <c r="O21" s="13"/>
      <c r="P21" s="13"/>
      <c r="Q21" s="13"/>
      <c r="R21" s="5">
        <f>(SUM(R3:R5)-SUM(R8:R10))/SUM(R8:R10)</f>
        <v>-0.27908937605396278</v>
      </c>
    </row>
    <row r="22" spans="1:18" x14ac:dyDescent="0.3">
      <c r="B22" s="5"/>
      <c r="C22" s="5"/>
      <c r="D22" s="5"/>
      <c r="E22" s="5"/>
      <c r="H22" s="5"/>
      <c r="I22" s="5"/>
      <c r="J22" s="5"/>
      <c r="K22" s="5"/>
      <c r="L22" s="5"/>
    </row>
    <row r="23" spans="1:18" x14ac:dyDescent="0.3">
      <c r="B23" s="5"/>
      <c r="C23" s="5"/>
      <c r="D23" s="5"/>
      <c r="E23" s="5"/>
      <c r="H23" s="5"/>
      <c r="I23" s="5"/>
      <c r="J23" s="5"/>
      <c r="K23" s="5"/>
      <c r="L23" s="5"/>
    </row>
    <row r="24" spans="1:18" x14ac:dyDescent="0.3">
      <c r="B24" s="5"/>
      <c r="C24" s="5"/>
      <c r="D24" s="5"/>
      <c r="E24" s="5"/>
      <c r="H24" s="5"/>
      <c r="I24" s="5"/>
      <c r="J24" s="5"/>
      <c r="K24" s="5"/>
      <c r="L24" s="5"/>
    </row>
    <row r="25" spans="1:18" x14ac:dyDescent="0.3">
      <c r="E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42</v>
      </c>
      <c r="C3" s="10">
        <v>29.9</v>
      </c>
      <c r="D3" s="10">
        <v>35.9</v>
      </c>
      <c r="E3" s="16">
        <v>16.100000000000001</v>
      </c>
      <c r="G3" t="s">
        <v>16</v>
      </c>
      <c r="H3" s="11">
        <v>30.8</v>
      </c>
      <c r="I3" s="11">
        <v>22.3</v>
      </c>
      <c r="J3" s="11">
        <v>26.6</v>
      </c>
      <c r="K3" s="17">
        <v>4.26</v>
      </c>
      <c r="L3" s="16">
        <v>16.899999999999999</v>
      </c>
      <c r="O3" t="s">
        <v>16</v>
      </c>
    </row>
    <row r="4" spans="1:19" x14ac:dyDescent="0.3">
      <c r="A4" t="s">
        <v>17</v>
      </c>
      <c r="B4" s="10">
        <v>38</v>
      </c>
      <c r="C4" s="10">
        <v>23.2</v>
      </c>
      <c r="D4" s="10">
        <v>30.6</v>
      </c>
      <c r="E4" s="16">
        <v>17.61</v>
      </c>
      <c r="G4" t="s">
        <v>17</v>
      </c>
      <c r="H4" s="11">
        <v>16.899999999999999</v>
      </c>
      <c r="I4" s="11">
        <v>0.2</v>
      </c>
      <c r="J4" s="11">
        <v>8.5</v>
      </c>
      <c r="K4" s="17">
        <v>4.34</v>
      </c>
      <c r="L4" s="16">
        <v>54.8</v>
      </c>
      <c r="O4" t="s">
        <v>17</v>
      </c>
    </row>
    <row r="5" spans="1:19" x14ac:dyDescent="0.3">
      <c r="A5" t="s">
        <v>18</v>
      </c>
      <c r="B5" s="10">
        <v>44.6</v>
      </c>
      <c r="C5" s="10">
        <v>30.8</v>
      </c>
      <c r="D5" s="10">
        <v>37.700000000000003</v>
      </c>
      <c r="E5" s="16">
        <v>12.09</v>
      </c>
      <c r="G5" t="s">
        <v>18</v>
      </c>
      <c r="H5" s="11">
        <v>33.6</v>
      </c>
      <c r="I5" s="11">
        <v>18.100000000000001</v>
      </c>
      <c r="J5" s="11">
        <v>25.8</v>
      </c>
      <c r="K5" s="17">
        <v>3.13</v>
      </c>
      <c r="L5" s="16">
        <v>17.600000000000001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2.2000000000000028</v>
      </c>
      <c r="C13" s="12">
        <f t="shared" si="0"/>
        <v>-1</v>
      </c>
      <c r="D13" s="12">
        <f t="shared" si="0"/>
        <v>0.60000000000000142</v>
      </c>
      <c r="E13" s="18">
        <f t="shared" si="0"/>
        <v>1.870000000000001</v>
      </c>
      <c r="G13" t="s">
        <v>16</v>
      </c>
      <c r="H13" s="12">
        <f t="shared" ref="H13:L15" si="1">H3-H8</f>
        <v>-3.3000000000000007</v>
      </c>
      <c r="I13" s="12">
        <f t="shared" si="1"/>
        <v>-3.3000000000000007</v>
      </c>
      <c r="J13" s="12">
        <f t="shared" si="1"/>
        <v>-3.2999999999999972</v>
      </c>
      <c r="K13" s="18">
        <f t="shared" si="1"/>
        <v>-1.58</v>
      </c>
      <c r="L13" s="16">
        <f t="shared" si="1"/>
        <v>1.2999999999999989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-1.7000000000000028</v>
      </c>
      <c r="C14" s="12">
        <f t="shared" si="0"/>
        <v>-6.9000000000000021</v>
      </c>
      <c r="D14" s="12">
        <f t="shared" si="0"/>
        <v>-4.2999999999999972</v>
      </c>
      <c r="E14" s="18">
        <f t="shared" si="0"/>
        <v>2.2099999999999991</v>
      </c>
      <c r="G14" t="s">
        <v>17</v>
      </c>
      <c r="H14" s="12">
        <f t="shared" si="1"/>
        <v>-15.899999999999999</v>
      </c>
      <c r="I14" s="12">
        <f t="shared" si="1"/>
        <v>-23.5</v>
      </c>
      <c r="J14" s="12">
        <f t="shared" si="1"/>
        <v>-19.8</v>
      </c>
      <c r="K14" s="18">
        <f t="shared" si="1"/>
        <v>-1.0099999999999998</v>
      </c>
      <c r="L14" s="16">
        <f t="shared" si="1"/>
        <v>27.099999999999998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3.8000000000000043</v>
      </c>
      <c r="C15" s="12">
        <f t="shared" si="0"/>
        <v>0.10000000000000142</v>
      </c>
      <c r="D15" s="12">
        <f t="shared" si="0"/>
        <v>1.9000000000000057</v>
      </c>
      <c r="E15" s="18">
        <f t="shared" si="0"/>
        <v>1.5600000000000005</v>
      </c>
      <c r="G15" t="s">
        <v>18</v>
      </c>
      <c r="H15" s="12">
        <f t="shared" si="1"/>
        <v>-1.6000000000000014</v>
      </c>
      <c r="I15" s="12">
        <f t="shared" si="1"/>
        <v>-6.7999999999999972</v>
      </c>
      <c r="J15" s="12">
        <f t="shared" si="1"/>
        <v>-4.3000000000000007</v>
      </c>
      <c r="K15" s="18">
        <f t="shared" si="1"/>
        <v>-1</v>
      </c>
      <c r="L15" s="16">
        <f t="shared" si="1"/>
        <v>0.80000000000000071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5.5276381909547811E-2</v>
      </c>
      <c r="C18" s="5">
        <f t="shared" si="3"/>
        <v>-3.236245954692557E-2</v>
      </c>
      <c r="D18" s="5">
        <f t="shared" si="3"/>
        <v>1.6997167138810242E-2</v>
      </c>
      <c r="E18" s="5">
        <f t="shared" si="3"/>
        <v>0.13141250878425867</v>
      </c>
      <c r="G18" t="s">
        <v>16</v>
      </c>
      <c r="H18" s="5">
        <f t="shared" ref="H18:L20" si="4">H13/H8</f>
        <v>-9.6774193548387108E-2</v>
      </c>
      <c r="I18" s="5">
        <f t="shared" si="4"/>
        <v>-0.12890625000000003</v>
      </c>
      <c r="J18" s="5">
        <f t="shared" si="4"/>
        <v>-0.11036789297658854</v>
      </c>
      <c r="K18" s="5">
        <f t="shared" si="4"/>
        <v>-0.27054794520547948</v>
      </c>
      <c r="L18" s="5">
        <f t="shared" si="4"/>
        <v>8.3333333333333273E-2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-4.2821158690176393E-2</v>
      </c>
      <c r="C19" s="5">
        <f t="shared" si="3"/>
        <v>-0.22923588039867115</v>
      </c>
      <c r="D19" s="5">
        <f t="shared" si="3"/>
        <v>-0.12320916905444118</v>
      </c>
      <c r="E19" s="5">
        <f t="shared" si="3"/>
        <v>0.14350649350649344</v>
      </c>
      <c r="G19" t="s">
        <v>17</v>
      </c>
      <c r="H19" s="5">
        <f t="shared" si="4"/>
        <v>-0.4847560975609756</v>
      </c>
      <c r="I19" s="5">
        <f t="shared" si="4"/>
        <v>-0.99156118143459915</v>
      </c>
      <c r="J19" s="5">
        <f t="shared" si="4"/>
        <v>-0.69964664310954061</v>
      </c>
      <c r="K19" s="5">
        <f t="shared" si="4"/>
        <v>-0.18878504672897192</v>
      </c>
      <c r="L19" s="5">
        <f t="shared" si="4"/>
        <v>0.97833935018050533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9.3137254901960898E-2</v>
      </c>
      <c r="C20" s="5">
        <f t="shared" si="3"/>
        <v>3.2573289902280596E-3</v>
      </c>
      <c r="D20" s="5">
        <f t="shared" si="3"/>
        <v>5.3072625698324188E-2</v>
      </c>
      <c r="E20" s="5">
        <f t="shared" si="3"/>
        <v>0.1481481481481482</v>
      </c>
      <c r="G20" t="s">
        <v>18</v>
      </c>
      <c r="H20" s="5">
        <f t="shared" si="4"/>
        <v>-4.5454545454545491E-2</v>
      </c>
      <c r="I20" s="5">
        <f t="shared" si="4"/>
        <v>-0.27309236947791155</v>
      </c>
      <c r="J20" s="5">
        <f t="shared" si="4"/>
        <v>-0.14285714285714288</v>
      </c>
      <c r="K20" s="5">
        <f t="shared" si="4"/>
        <v>-0.24213075060532688</v>
      </c>
      <c r="L20" s="5">
        <f>L15/L10</f>
        <v>4.7619047619047658E-2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0.14043824701195201</v>
      </c>
      <c r="H21" s="13"/>
      <c r="I21" s="13"/>
      <c r="J21" s="13"/>
      <c r="K21" s="5">
        <f>(SUM(K3:K5)-SUM(K8:K10))/SUM(K8:K10)</f>
        <v>-0.23433420365535246</v>
      </c>
      <c r="L21" s="5">
        <f>(SUM(L3:L5)-SUM(L8:L10))/SUM(L8:L10)</f>
        <v>0.48585690515806973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AEBE-51E0-4AA9-9B78-4B0BB8917698}">
  <dimension ref="A1:S22"/>
  <sheetViews>
    <sheetView workbookViewId="0">
      <selection activeCell="N36" sqref="N3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N1" s="6" t="s">
        <v>45</v>
      </c>
      <c r="O1" s="7"/>
      <c r="P1" s="7"/>
      <c r="Q1" s="7"/>
      <c r="R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N2" s="8" t="s">
        <v>5</v>
      </c>
      <c r="O2" s="9" t="s">
        <v>0</v>
      </c>
      <c r="P2" s="9" t="s">
        <v>1</v>
      </c>
      <c r="Q2" s="9" t="s">
        <v>2</v>
      </c>
      <c r="R2" s="9" t="s">
        <v>3</v>
      </c>
    </row>
    <row r="3" spans="1:19" x14ac:dyDescent="0.3">
      <c r="A3" t="s">
        <v>31</v>
      </c>
      <c r="B3" s="11"/>
      <c r="C3" s="11"/>
      <c r="D3" s="11"/>
      <c r="E3" s="17"/>
      <c r="G3" t="s">
        <v>31</v>
      </c>
      <c r="H3" s="11"/>
      <c r="I3" s="11"/>
      <c r="J3" s="11"/>
      <c r="K3" s="17"/>
      <c r="L3" s="16"/>
      <c r="N3" t="s">
        <v>31</v>
      </c>
      <c r="O3" s="11"/>
      <c r="P3" s="11"/>
      <c r="Q3" s="11"/>
      <c r="R3" s="17"/>
      <c r="S3" s="16"/>
    </row>
    <row r="4" spans="1:19" x14ac:dyDescent="0.3">
      <c r="A4" t="s">
        <v>32</v>
      </c>
      <c r="B4" s="10"/>
      <c r="C4" s="10"/>
      <c r="D4" s="10"/>
      <c r="E4" s="16"/>
      <c r="G4" t="s">
        <v>32</v>
      </c>
      <c r="H4" s="11"/>
      <c r="I4" s="11"/>
      <c r="J4" s="11"/>
      <c r="K4" s="17"/>
      <c r="L4" s="16"/>
      <c r="N4" t="s">
        <v>32</v>
      </c>
      <c r="O4" s="11"/>
      <c r="P4" s="11"/>
      <c r="Q4" s="11"/>
      <c r="R4" s="17"/>
      <c r="S4" s="16"/>
    </row>
    <row r="5" spans="1:19" x14ac:dyDescent="0.3">
      <c r="A5" t="s">
        <v>33</v>
      </c>
      <c r="B5" s="10"/>
      <c r="C5" s="10"/>
      <c r="D5" s="10"/>
      <c r="E5" s="16"/>
      <c r="G5" t="s">
        <v>33</v>
      </c>
      <c r="H5" s="11"/>
      <c r="I5" s="11"/>
      <c r="J5" s="11"/>
      <c r="K5" s="17"/>
      <c r="L5" s="16"/>
      <c r="N5" t="s">
        <v>33</v>
      </c>
      <c r="O5" s="11"/>
      <c r="P5" s="11"/>
      <c r="Q5" s="11"/>
      <c r="R5" s="17"/>
      <c r="S5" s="16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O6" s="15"/>
      <c r="P6" s="15"/>
      <c r="Q6" s="15"/>
      <c r="R6" s="19"/>
      <c r="S6" s="16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N7" t="s">
        <v>34</v>
      </c>
      <c r="O7" s="15"/>
      <c r="P7" s="15"/>
      <c r="Q7" s="15"/>
      <c r="R7" s="19"/>
      <c r="S7" s="16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N8" t="s">
        <v>31</v>
      </c>
      <c r="O8" s="11">
        <v>43.1</v>
      </c>
      <c r="P8" s="11">
        <v>32.9</v>
      </c>
      <c r="Q8" s="11">
        <v>37.9</v>
      </c>
      <c r="R8" s="17">
        <v>6.15</v>
      </c>
      <c r="S8" s="16"/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N9" t="s">
        <v>32</v>
      </c>
      <c r="O9" s="11">
        <v>48.2</v>
      </c>
      <c r="P9" s="11">
        <v>36.799999999999997</v>
      </c>
      <c r="Q9" s="11">
        <v>42.5</v>
      </c>
      <c r="R9" s="17">
        <v>4.3499999999999996</v>
      </c>
      <c r="S9" s="16"/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N10" t="s">
        <v>33</v>
      </c>
      <c r="O10" s="11">
        <v>53.1</v>
      </c>
      <c r="P10" s="11">
        <v>42.4</v>
      </c>
      <c r="Q10" s="11">
        <v>47.8</v>
      </c>
      <c r="R10" s="17">
        <v>4.2300000000000004</v>
      </c>
      <c r="S10" s="16"/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O11" s="13"/>
      <c r="P11" s="13"/>
      <c r="Q11" s="13"/>
      <c r="R11" s="20"/>
      <c r="S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N12" t="s">
        <v>12</v>
      </c>
      <c r="O12" s="13"/>
      <c r="P12" s="13"/>
      <c r="Q12" s="13"/>
      <c r="R12" s="20"/>
      <c r="S12" s="16"/>
    </row>
    <row r="13" spans="1:19" x14ac:dyDescent="0.3">
      <c r="A13" t="s">
        <v>31</v>
      </c>
      <c r="B13" s="12">
        <f t="shared" ref="B13:E15" si="0">B3-B8</f>
        <v>-43.7</v>
      </c>
      <c r="C13" s="12">
        <f t="shared" si="0"/>
        <v>-31.9</v>
      </c>
      <c r="D13" s="12">
        <f t="shared" si="0"/>
        <v>-37.799999999999997</v>
      </c>
      <c r="E13" s="18">
        <f t="shared" si="0"/>
        <v>-10.89</v>
      </c>
      <c r="G13" t="s">
        <v>31</v>
      </c>
      <c r="H13" s="12">
        <f t="shared" ref="H13:L15" si="1">H3-H8</f>
        <v>-39.6</v>
      </c>
      <c r="I13" s="12">
        <f t="shared" si="1"/>
        <v>-27.9</v>
      </c>
      <c r="J13" s="12">
        <f t="shared" si="1"/>
        <v>-33.799999999999997</v>
      </c>
      <c r="K13" s="18">
        <f t="shared" si="1"/>
        <v>-3.78</v>
      </c>
      <c r="L13" s="16">
        <f t="shared" si="1"/>
        <v>-11.6</v>
      </c>
      <c r="N13" t="s">
        <v>31</v>
      </c>
      <c r="O13" s="12">
        <f t="shared" ref="O13:R15" si="2">O3-O8</f>
        <v>-43.1</v>
      </c>
      <c r="P13" s="12">
        <f t="shared" si="2"/>
        <v>-32.9</v>
      </c>
      <c r="Q13" s="12">
        <f t="shared" si="2"/>
        <v>-37.9</v>
      </c>
      <c r="R13" s="18">
        <f t="shared" si="2"/>
        <v>-6.15</v>
      </c>
      <c r="S13" s="16"/>
    </row>
    <row r="14" spans="1:19" x14ac:dyDescent="0.3">
      <c r="A14" t="s">
        <v>32</v>
      </c>
      <c r="B14" s="12">
        <f t="shared" si="0"/>
        <v>-49.4</v>
      </c>
      <c r="C14" s="12">
        <f t="shared" si="0"/>
        <v>-35.5</v>
      </c>
      <c r="D14" s="12">
        <f t="shared" si="0"/>
        <v>-42.5</v>
      </c>
      <c r="E14" s="18">
        <f t="shared" si="0"/>
        <v>-9.3800000000000008</v>
      </c>
      <c r="G14" t="s">
        <v>32</v>
      </c>
      <c r="H14" s="12">
        <f t="shared" si="1"/>
        <v>-48.4</v>
      </c>
      <c r="I14" s="12">
        <f t="shared" si="1"/>
        <v>-33.299999999999997</v>
      </c>
      <c r="J14" s="12">
        <f t="shared" si="1"/>
        <v>-40.799999999999997</v>
      </c>
      <c r="K14" s="18">
        <f t="shared" si="1"/>
        <v>-2.94</v>
      </c>
      <c r="L14" s="16">
        <f t="shared" si="1"/>
        <v>-1.1000000000000001</v>
      </c>
      <c r="N14" t="s">
        <v>32</v>
      </c>
      <c r="O14" s="12">
        <f t="shared" si="2"/>
        <v>-48.2</v>
      </c>
      <c r="P14" s="12">
        <f t="shared" si="2"/>
        <v>-36.799999999999997</v>
      </c>
      <c r="Q14" s="12">
        <f t="shared" si="2"/>
        <v>-42.5</v>
      </c>
      <c r="R14" s="18">
        <f t="shared" si="2"/>
        <v>-4.3499999999999996</v>
      </c>
      <c r="S14" s="16"/>
    </row>
    <row r="15" spans="1:19" x14ac:dyDescent="0.3">
      <c r="A15" t="s">
        <v>33</v>
      </c>
      <c r="B15" s="12">
        <f t="shared" si="0"/>
        <v>-55.9</v>
      </c>
      <c r="C15" s="12">
        <f t="shared" si="0"/>
        <v>-41.4</v>
      </c>
      <c r="D15" s="12">
        <f t="shared" si="0"/>
        <v>-48.6</v>
      </c>
      <c r="E15" s="18">
        <f t="shared" si="0"/>
        <v>-8.1999999999999993</v>
      </c>
      <c r="G15" t="s">
        <v>33</v>
      </c>
      <c r="H15" s="12">
        <f t="shared" si="1"/>
        <v>-56.6</v>
      </c>
      <c r="I15" s="12">
        <f t="shared" si="1"/>
        <v>-40.6</v>
      </c>
      <c r="J15" s="12">
        <f t="shared" si="1"/>
        <v>-48.6</v>
      </c>
      <c r="K15" s="18">
        <f t="shared" si="1"/>
        <v>-3.4</v>
      </c>
      <c r="L15" s="16">
        <f t="shared" si="1"/>
        <v>0</v>
      </c>
      <c r="N15" t="s">
        <v>33</v>
      </c>
      <c r="O15" s="12">
        <f t="shared" si="2"/>
        <v>-53.1</v>
      </c>
      <c r="P15" s="12">
        <f t="shared" si="2"/>
        <v>-42.4</v>
      </c>
      <c r="Q15" s="12">
        <f t="shared" si="2"/>
        <v>-47.8</v>
      </c>
      <c r="R15" s="18">
        <f t="shared" si="2"/>
        <v>-4.2300000000000004</v>
      </c>
      <c r="S15" s="16"/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O16" s="13"/>
      <c r="P16" s="13"/>
      <c r="Q16" s="13"/>
      <c r="R16" s="5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N17" t="s">
        <v>14</v>
      </c>
      <c r="O17" s="13"/>
      <c r="P17" s="13"/>
      <c r="Q17" s="13"/>
    </row>
    <row r="18" spans="1:19" x14ac:dyDescent="0.3">
      <c r="A18" t="s">
        <v>31</v>
      </c>
      <c r="B18" s="5">
        <f t="shared" ref="B18:E20" si="3">B13/B8</f>
        <v>-1</v>
      </c>
      <c r="C18" s="5">
        <f t="shared" si="3"/>
        <v>-1</v>
      </c>
      <c r="D18" s="5">
        <f t="shared" si="3"/>
        <v>-1</v>
      </c>
      <c r="E18" s="5">
        <f t="shared" si="3"/>
        <v>-1</v>
      </c>
      <c r="G18" t="s">
        <v>31</v>
      </c>
      <c r="H18" s="5">
        <f t="shared" ref="H18:L20" si="4">H13/H8</f>
        <v>-1</v>
      </c>
      <c r="I18" s="5">
        <f t="shared" si="4"/>
        <v>-1</v>
      </c>
      <c r="J18" s="5">
        <f t="shared" si="4"/>
        <v>-1</v>
      </c>
      <c r="K18" s="5">
        <f t="shared" si="4"/>
        <v>-1</v>
      </c>
      <c r="L18" s="5">
        <f t="shared" si="4"/>
        <v>-1</v>
      </c>
      <c r="N18" t="s">
        <v>31</v>
      </c>
      <c r="O18" s="5">
        <f t="shared" ref="O18:R20" si="5">O13/O8</f>
        <v>-1</v>
      </c>
      <c r="P18" s="5">
        <f t="shared" si="5"/>
        <v>-1</v>
      </c>
      <c r="Q18" s="5">
        <f t="shared" si="5"/>
        <v>-1</v>
      </c>
      <c r="R18" s="5">
        <f t="shared" si="5"/>
        <v>-1</v>
      </c>
      <c r="S18" s="5"/>
    </row>
    <row r="19" spans="1:19" x14ac:dyDescent="0.3">
      <c r="A19" t="s">
        <v>32</v>
      </c>
      <c r="B19" s="5">
        <f t="shared" si="3"/>
        <v>-1</v>
      </c>
      <c r="C19" s="5">
        <f t="shared" si="3"/>
        <v>-1</v>
      </c>
      <c r="D19" s="5">
        <f t="shared" si="3"/>
        <v>-1</v>
      </c>
      <c r="E19" s="5">
        <f t="shared" si="3"/>
        <v>-1</v>
      </c>
      <c r="G19" t="s">
        <v>32</v>
      </c>
      <c r="H19" s="5">
        <f t="shared" si="4"/>
        <v>-1</v>
      </c>
      <c r="I19" s="5">
        <f t="shared" si="4"/>
        <v>-1</v>
      </c>
      <c r="J19" s="5">
        <f t="shared" si="4"/>
        <v>-1</v>
      </c>
      <c r="K19" s="5">
        <f t="shared" si="4"/>
        <v>-1</v>
      </c>
      <c r="L19" s="5">
        <f t="shared" si="4"/>
        <v>-1</v>
      </c>
      <c r="N19" t="s">
        <v>32</v>
      </c>
      <c r="O19" s="5">
        <f t="shared" si="5"/>
        <v>-1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/>
    </row>
    <row r="20" spans="1:19" x14ac:dyDescent="0.3">
      <c r="A20" t="s">
        <v>33</v>
      </c>
      <c r="B20" s="5">
        <f t="shared" si="3"/>
        <v>-1</v>
      </c>
      <c r="C20" s="5">
        <f t="shared" si="3"/>
        <v>-1</v>
      </c>
      <c r="D20" s="5">
        <f t="shared" si="3"/>
        <v>-1</v>
      </c>
      <c r="E20" s="5">
        <f t="shared" si="3"/>
        <v>-1</v>
      </c>
      <c r="G20" t="s">
        <v>33</v>
      </c>
      <c r="H20" s="5">
        <f t="shared" si="4"/>
        <v>-1</v>
      </c>
      <c r="I20" s="5">
        <f t="shared" si="4"/>
        <v>-1</v>
      </c>
      <c r="J20" s="5">
        <f t="shared" si="4"/>
        <v>-1</v>
      </c>
      <c r="K20" s="5">
        <f t="shared" si="4"/>
        <v>-1</v>
      </c>
      <c r="L20" s="5"/>
      <c r="N20" t="s">
        <v>33</v>
      </c>
      <c r="O20" s="5">
        <f t="shared" si="5"/>
        <v>-1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/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-1</v>
      </c>
      <c r="L21" s="5">
        <f>(SUM(L3:L5)-SUM(L8:L10))/SUM(L8:L10)</f>
        <v>-1</v>
      </c>
      <c r="O21" s="13"/>
      <c r="P21" s="13"/>
      <c r="Q21" s="13"/>
      <c r="R21" s="5">
        <f>(SUM(R3:R5)-SUM(R8:R10))/SUM(R8:R10)</f>
        <v>-1</v>
      </c>
      <c r="S21" s="5"/>
    </row>
    <row r="22" spans="1:19" x14ac:dyDescent="0.3">
      <c r="B22" s="13"/>
      <c r="C22" s="13"/>
      <c r="D22" s="13"/>
      <c r="E22" s="5"/>
      <c r="H22" s="13"/>
      <c r="I22" s="13"/>
      <c r="J22" s="13"/>
      <c r="K22" s="5"/>
      <c r="L22" s="5"/>
      <c r="O22" s="13"/>
      <c r="P22" s="13"/>
      <c r="Q22" s="13"/>
      <c r="R22" s="5"/>
      <c r="S22" s="5"/>
    </row>
  </sheetData>
  <pageMargins left="0.7" right="0.7" top="0.75" bottom="0.75" header="0.3" footer="0.3"/>
  <pageSetup orientation="portrait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200-000000000000}">
  <dimension ref="A2:W39"/>
  <sheetViews>
    <sheetView workbookViewId="0">
      <pane xSplit="1" ySplit="4" topLeftCell="B31" activePane="bottomRight" state="frozen"/>
      <selection pane="topRight" activeCell="B1" sqref="B1"/>
      <selection pane="bottomLeft" activeCell="A5" sqref="A5"/>
      <selection pane="bottomRight" activeCell="N39" sqref="N39:S39"/>
    </sheetView>
  </sheetViews>
  <sheetFormatPr defaultRowHeight="14.4" x14ac:dyDescent="0.3"/>
  <sheetData>
    <row r="2" spans="1:23" x14ac:dyDescent="0.3">
      <c r="A2" t="s">
        <v>16</v>
      </c>
      <c r="M2" t="s">
        <v>17</v>
      </c>
    </row>
    <row r="3" spans="1:23" ht="28.8" x14ac:dyDescent="0.3">
      <c r="A3" s="48" t="s">
        <v>19</v>
      </c>
      <c r="B3" s="48" t="s">
        <v>0</v>
      </c>
      <c r="C3" s="48" t="s">
        <v>1</v>
      </c>
      <c r="D3" s="48" t="s">
        <v>2</v>
      </c>
      <c r="E3" s="48" t="s">
        <v>20</v>
      </c>
      <c r="F3" s="48" t="s">
        <v>21</v>
      </c>
      <c r="G3" s="48" t="s">
        <v>3</v>
      </c>
      <c r="H3" s="31" t="s">
        <v>4</v>
      </c>
      <c r="I3" s="31" t="s">
        <v>4</v>
      </c>
      <c r="J3" s="31" t="s">
        <v>24</v>
      </c>
      <c r="K3" s="31" t="s">
        <v>26</v>
      </c>
      <c r="M3" s="48" t="s">
        <v>19</v>
      </c>
      <c r="N3" s="48" t="s">
        <v>0</v>
      </c>
      <c r="O3" s="48" t="s">
        <v>1</v>
      </c>
      <c r="P3" s="48" t="s">
        <v>2</v>
      </c>
      <c r="Q3" s="48" t="s">
        <v>20</v>
      </c>
      <c r="R3" s="48" t="s">
        <v>21</v>
      </c>
      <c r="S3" s="48" t="s">
        <v>3</v>
      </c>
      <c r="T3" s="31" t="s">
        <v>4</v>
      </c>
      <c r="U3" s="31" t="s">
        <v>4</v>
      </c>
      <c r="V3" s="31" t="s">
        <v>24</v>
      </c>
      <c r="W3" s="31" t="s">
        <v>26</v>
      </c>
    </row>
    <row r="4" spans="1:23" x14ac:dyDescent="0.3">
      <c r="A4" s="49"/>
      <c r="B4" s="49"/>
      <c r="C4" s="49"/>
      <c r="D4" s="49"/>
      <c r="E4" s="49"/>
      <c r="F4" s="49"/>
      <c r="G4" s="49"/>
      <c r="H4" s="32" t="s">
        <v>22</v>
      </c>
      <c r="I4" s="32" t="s">
        <v>23</v>
      </c>
      <c r="J4" s="32" t="s">
        <v>25</v>
      </c>
      <c r="K4" s="32" t="s">
        <v>25</v>
      </c>
      <c r="M4" s="49"/>
      <c r="N4" s="49"/>
      <c r="O4" s="49"/>
      <c r="P4" s="49"/>
      <c r="Q4" s="49"/>
      <c r="R4" s="49"/>
      <c r="S4" s="49"/>
      <c r="T4" s="32" t="s">
        <v>22</v>
      </c>
      <c r="U4" s="32" t="s">
        <v>23</v>
      </c>
      <c r="V4" s="32" t="s">
        <v>25</v>
      </c>
      <c r="W4" s="32" t="s">
        <v>25</v>
      </c>
    </row>
    <row r="5" spans="1:23" x14ac:dyDescent="0.3">
      <c r="A5" s="21">
        <v>1</v>
      </c>
      <c r="B5" s="22">
        <v>36</v>
      </c>
      <c r="C5" s="22">
        <v>33</v>
      </c>
      <c r="D5" s="22">
        <v>35</v>
      </c>
      <c r="E5" s="22">
        <v>30</v>
      </c>
      <c r="F5" s="22">
        <v>0</v>
      </c>
      <c r="G5" s="22">
        <v>0.51</v>
      </c>
      <c r="H5" s="22" t="s">
        <v>29</v>
      </c>
      <c r="I5" s="22" t="s">
        <v>29</v>
      </c>
      <c r="J5" s="22" t="s">
        <v>73</v>
      </c>
      <c r="K5" s="22">
        <v>2.2000000000000002</v>
      </c>
      <c r="M5" s="21">
        <v>1</v>
      </c>
      <c r="N5" s="22">
        <v>47</v>
      </c>
      <c r="O5" s="22">
        <v>41</v>
      </c>
      <c r="P5" s="22">
        <v>44</v>
      </c>
      <c r="Q5" s="22">
        <v>21</v>
      </c>
      <c r="R5" s="22">
        <v>0</v>
      </c>
      <c r="S5" s="22">
        <v>1.1499999999999999</v>
      </c>
      <c r="T5" s="22" t="s">
        <v>29</v>
      </c>
      <c r="U5" s="22" t="s">
        <v>29</v>
      </c>
      <c r="V5" s="22" t="s">
        <v>69</v>
      </c>
      <c r="W5" s="22">
        <v>12.1</v>
      </c>
    </row>
    <row r="6" spans="1:23" x14ac:dyDescent="0.3">
      <c r="A6" s="21">
        <v>2</v>
      </c>
      <c r="B6" s="23">
        <v>39</v>
      </c>
      <c r="C6" s="23">
        <v>35</v>
      </c>
      <c r="D6" s="23">
        <v>37</v>
      </c>
      <c r="E6" s="23">
        <v>28</v>
      </c>
      <c r="F6" s="23">
        <v>0</v>
      </c>
      <c r="G6" s="23">
        <v>0.3</v>
      </c>
      <c r="H6" s="23" t="s">
        <v>29</v>
      </c>
      <c r="I6" s="23" t="s">
        <v>29</v>
      </c>
      <c r="J6" s="23" t="s">
        <v>74</v>
      </c>
      <c r="K6" s="23">
        <v>4.8</v>
      </c>
      <c r="M6" s="21">
        <v>2</v>
      </c>
      <c r="N6" s="23">
        <v>43</v>
      </c>
      <c r="O6" s="23">
        <v>30</v>
      </c>
      <c r="P6" s="23">
        <v>37</v>
      </c>
      <c r="Q6" s="23">
        <v>28</v>
      </c>
      <c r="R6" s="23">
        <v>0</v>
      </c>
      <c r="S6" s="23">
        <v>0.17</v>
      </c>
      <c r="T6" s="23" t="s">
        <v>29</v>
      </c>
      <c r="U6" s="23" t="s">
        <v>29</v>
      </c>
      <c r="V6" s="23" t="s">
        <v>94</v>
      </c>
      <c r="W6" s="23">
        <v>9.4</v>
      </c>
    </row>
    <row r="7" spans="1:23" x14ac:dyDescent="0.3">
      <c r="A7" s="21">
        <v>3</v>
      </c>
      <c r="B7" s="22">
        <v>40</v>
      </c>
      <c r="C7" s="22">
        <v>36</v>
      </c>
      <c r="D7" s="22">
        <v>38</v>
      </c>
      <c r="E7" s="22">
        <v>27</v>
      </c>
      <c r="F7" s="22">
        <v>0</v>
      </c>
      <c r="G7" s="22">
        <v>0.04</v>
      </c>
      <c r="H7" s="22" t="s">
        <v>29</v>
      </c>
      <c r="I7" s="22" t="s">
        <v>29</v>
      </c>
      <c r="J7" s="22" t="s">
        <v>75</v>
      </c>
      <c r="K7" s="22">
        <v>5.4</v>
      </c>
      <c r="M7" s="21">
        <v>3</v>
      </c>
      <c r="N7" s="22">
        <v>32</v>
      </c>
      <c r="O7" s="22">
        <v>28</v>
      </c>
      <c r="P7" s="22">
        <v>30</v>
      </c>
      <c r="Q7" s="22">
        <v>35</v>
      </c>
      <c r="R7" s="22">
        <v>0</v>
      </c>
      <c r="S7" s="22">
        <v>0</v>
      </c>
      <c r="T7" s="22" t="s">
        <v>29</v>
      </c>
      <c r="U7" s="22" t="s">
        <v>29</v>
      </c>
      <c r="V7" s="22" t="s">
        <v>95</v>
      </c>
      <c r="W7" s="22">
        <v>4.5999999999999996</v>
      </c>
    </row>
    <row r="8" spans="1:23" x14ac:dyDescent="0.3">
      <c r="A8" s="21">
        <v>4</v>
      </c>
      <c r="B8" s="23">
        <v>39</v>
      </c>
      <c r="C8" s="23">
        <v>29</v>
      </c>
      <c r="D8" s="23">
        <v>34</v>
      </c>
      <c r="E8" s="23">
        <v>31</v>
      </c>
      <c r="F8" s="23">
        <v>0</v>
      </c>
      <c r="G8" s="23">
        <v>0</v>
      </c>
      <c r="H8" s="23" t="s">
        <v>29</v>
      </c>
      <c r="I8" s="23" t="s">
        <v>29</v>
      </c>
      <c r="J8" s="23" t="s">
        <v>56</v>
      </c>
      <c r="K8" s="23">
        <v>4.9000000000000004</v>
      </c>
      <c r="M8" s="21">
        <v>4</v>
      </c>
      <c r="N8" s="23">
        <v>31</v>
      </c>
      <c r="O8" s="23">
        <v>21</v>
      </c>
      <c r="P8" s="23">
        <v>26</v>
      </c>
      <c r="Q8" s="23">
        <v>39</v>
      </c>
      <c r="R8" s="23">
        <v>0</v>
      </c>
      <c r="S8" s="23" t="s">
        <v>27</v>
      </c>
      <c r="T8" s="23" t="s">
        <v>29</v>
      </c>
      <c r="U8" s="23" t="s">
        <v>29</v>
      </c>
      <c r="V8" s="23" t="s">
        <v>66</v>
      </c>
      <c r="W8" s="23">
        <v>5.0999999999999996</v>
      </c>
    </row>
    <row r="9" spans="1:23" x14ac:dyDescent="0.3">
      <c r="A9" s="21">
        <v>5</v>
      </c>
      <c r="B9" s="22">
        <v>41</v>
      </c>
      <c r="C9" s="22">
        <v>28</v>
      </c>
      <c r="D9" s="22">
        <v>35</v>
      </c>
      <c r="E9" s="22">
        <v>30</v>
      </c>
      <c r="F9" s="22">
        <v>0</v>
      </c>
      <c r="G9" s="22">
        <v>0.02</v>
      </c>
      <c r="H9" s="22" t="s">
        <v>29</v>
      </c>
      <c r="I9" s="22" t="s">
        <v>29</v>
      </c>
      <c r="J9" s="22" t="s">
        <v>76</v>
      </c>
      <c r="K9" s="22">
        <v>1.6</v>
      </c>
      <c r="M9" s="21">
        <v>5</v>
      </c>
      <c r="N9" s="22">
        <v>34</v>
      </c>
      <c r="O9" s="22">
        <v>19</v>
      </c>
      <c r="P9" s="22">
        <v>27</v>
      </c>
      <c r="Q9" s="22">
        <v>38</v>
      </c>
      <c r="R9" s="22">
        <v>0</v>
      </c>
      <c r="S9" s="22" t="s">
        <v>27</v>
      </c>
      <c r="T9" s="22" t="s">
        <v>29</v>
      </c>
      <c r="U9" s="22" t="s">
        <v>29</v>
      </c>
      <c r="V9" s="22" t="s">
        <v>96</v>
      </c>
      <c r="W9" s="22">
        <v>1.2</v>
      </c>
    </row>
    <row r="10" spans="1:23" x14ac:dyDescent="0.3">
      <c r="A10" s="21">
        <v>6</v>
      </c>
      <c r="B10" s="23">
        <v>46</v>
      </c>
      <c r="C10" s="23">
        <v>38</v>
      </c>
      <c r="D10" s="23">
        <v>42</v>
      </c>
      <c r="E10" s="23">
        <v>23</v>
      </c>
      <c r="F10" s="23">
        <v>0</v>
      </c>
      <c r="G10" s="23">
        <v>0.95</v>
      </c>
      <c r="H10" s="23" t="s">
        <v>29</v>
      </c>
      <c r="I10" s="23" t="s">
        <v>29</v>
      </c>
      <c r="J10" s="23" t="s">
        <v>77</v>
      </c>
      <c r="K10" s="23">
        <v>6.9</v>
      </c>
      <c r="M10" s="21">
        <v>6</v>
      </c>
      <c r="N10" s="23">
        <v>43</v>
      </c>
      <c r="O10" s="23">
        <v>34</v>
      </c>
      <c r="P10" s="23">
        <v>39</v>
      </c>
      <c r="Q10" s="23">
        <v>26</v>
      </c>
      <c r="R10" s="23">
        <v>0</v>
      </c>
      <c r="S10" s="23">
        <v>1.84</v>
      </c>
      <c r="T10" s="23" t="s">
        <v>29</v>
      </c>
      <c r="U10" s="23" t="s">
        <v>29</v>
      </c>
      <c r="V10" s="23" t="s">
        <v>97</v>
      </c>
      <c r="W10" s="23">
        <v>4.7</v>
      </c>
    </row>
    <row r="11" spans="1:23" x14ac:dyDescent="0.3">
      <c r="A11" s="21">
        <v>7</v>
      </c>
      <c r="B11" s="22">
        <v>54</v>
      </c>
      <c r="C11" s="22">
        <v>45</v>
      </c>
      <c r="D11" s="22">
        <v>50</v>
      </c>
      <c r="E11" s="22">
        <v>15</v>
      </c>
      <c r="F11" s="22">
        <v>0</v>
      </c>
      <c r="G11" s="22">
        <v>0.49</v>
      </c>
      <c r="H11" s="22" t="s">
        <v>29</v>
      </c>
      <c r="I11" s="22" t="s">
        <v>29</v>
      </c>
      <c r="J11" s="22" t="s">
        <v>60</v>
      </c>
      <c r="K11" s="22">
        <v>13.7</v>
      </c>
      <c r="M11" s="21">
        <v>7</v>
      </c>
      <c r="N11" s="22">
        <v>44</v>
      </c>
      <c r="O11" s="22">
        <v>40</v>
      </c>
      <c r="P11" s="22">
        <v>42</v>
      </c>
      <c r="Q11" s="22">
        <v>23</v>
      </c>
      <c r="R11" s="22">
        <v>0</v>
      </c>
      <c r="S11" s="22">
        <v>0.56000000000000005</v>
      </c>
      <c r="T11" s="22" t="s">
        <v>29</v>
      </c>
      <c r="U11" s="22" t="s">
        <v>29</v>
      </c>
      <c r="V11" s="22" t="s">
        <v>44</v>
      </c>
      <c r="W11" s="22">
        <v>8.1999999999999993</v>
      </c>
    </row>
    <row r="12" spans="1:23" x14ac:dyDescent="0.3">
      <c r="A12" s="21">
        <v>8</v>
      </c>
      <c r="B12" s="23">
        <v>51</v>
      </c>
      <c r="C12" s="23">
        <v>46</v>
      </c>
      <c r="D12" s="23">
        <v>49</v>
      </c>
      <c r="E12" s="23">
        <v>16</v>
      </c>
      <c r="F12" s="23">
        <v>0</v>
      </c>
      <c r="G12" s="23">
        <v>0.8</v>
      </c>
      <c r="H12" s="23" t="s">
        <v>29</v>
      </c>
      <c r="I12" s="23" t="s">
        <v>29</v>
      </c>
      <c r="J12" s="23" t="s">
        <v>78</v>
      </c>
      <c r="K12" s="23">
        <v>19.2</v>
      </c>
      <c r="M12" s="21">
        <v>8</v>
      </c>
      <c r="N12" s="23">
        <v>50</v>
      </c>
      <c r="O12" s="23">
        <v>39</v>
      </c>
      <c r="P12" s="23">
        <v>45</v>
      </c>
      <c r="Q12" s="23">
        <v>20</v>
      </c>
      <c r="R12" s="23">
        <v>0</v>
      </c>
      <c r="S12" s="23">
        <v>0</v>
      </c>
      <c r="T12" s="23" t="s">
        <v>29</v>
      </c>
      <c r="U12" s="23" t="s">
        <v>29</v>
      </c>
      <c r="V12" s="23" t="s">
        <v>98</v>
      </c>
      <c r="W12" s="23">
        <v>1.9</v>
      </c>
    </row>
    <row r="13" spans="1:23" x14ac:dyDescent="0.3">
      <c r="A13" s="21">
        <v>9</v>
      </c>
      <c r="B13" s="22">
        <v>52</v>
      </c>
      <c r="C13" s="22">
        <v>45</v>
      </c>
      <c r="D13" s="22">
        <v>49</v>
      </c>
      <c r="E13" s="22">
        <v>16</v>
      </c>
      <c r="F13" s="22">
        <v>0</v>
      </c>
      <c r="G13" s="22">
        <v>1.61</v>
      </c>
      <c r="H13" s="22" t="s">
        <v>29</v>
      </c>
      <c r="I13" s="22" t="s">
        <v>29</v>
      </c>
      <c r="J13" s="22" t="s">
        <v>79</v>
      </c>
      <c r="K13" s="22">
        <v>15.7</v>
      </c>
      <c r="M13" s="21">
        <v>9</v>
      </c>
      <c r="N13" s="22">
        <v>45</v>
      </c>
      <c r="O13" s="22">
        <v>39</v>
      </c>
      <c r="P13" s="22">
        <v>42</v>
      </c>
      <c r="Q13" s="22">
        <v>23</v>
      </c>
      <c r="R13" s="22">
        <v>0</v>
      </c>
      <c r="S13" s="22">
        <v>0.24</v>
      </c>
      <c r="T13" s="22" t="s">
        <v>29</v>
      </c>
      <c r="U13" s="22" t="s">
        <v>29</v>
      </c>
      <c r="V13" s="22" t="s">
        <v>99</v>
      </c>
      <c r="W13" s="22">
        <v>4.5999999999999996</v>
      </c>
    </row>
    <row r="14" spans="1:23" x14ac:dyDescent="0.3">
      <c r="A14" s="21">
        <v>10</v>
      </c>
      <c r="B14" s="23">
        <v>53</v>
      </c>
      <c r="C14" s="23">
        <v>43</v>
      </c>
      <c r="D14" s="23">
        <v>48</v>
      </c>
      <c r="E14" s="23">
        <v>17</v>
      </c>
      <c r="F14" s="23">
        <v>0</v>
      </c>
      <c r="G14" s="23">
        <v>0.67</v>
      </c>
      <c r="H14" s="23" t="s">
        <v>29</v>
      </c>
      <c r="I14" s="23" t="s">
        <v>29</v>
      </c>
      <c r="J14" s="23" t="s">
        <v>80</v>
      </c>
      <c r="K14" s="23">
        <v>13.2</v>
      </c>
      <c r="M14" s="21">
        <v>10</v>
      </c>
      <c r="N14" s="23">
        <v>43</v>
      </c>
      <c r="O14" s="23">
        <v>40</v>
      </c>
      <c r="P14" s="23">
        <v>42</v>
      </c>
      <c r="Q14" s="23">
        <v>23</v>
      </c>
      <c r="R14" s="23">
        <v>0</v>
      </c>
      <c r="S14" s="23">
        <v>0.1</v>
      </c>
      <c r="T14" s="23" t="s">
        <v>29</v>
      </c>
      <c r="U14" s="23" t="s">
        <v>29</v>
      </c>
      <c r="V14" s="23" t="s">
        <v>100</v>
      </c>
      <c r="W14" s="23">
        <v>2.2000000000000002</v>
      </c>
    </row>
    <row r="15" spans="1:23" x14ac:dyDescent="0.3">
      <c r="A15" s="21">
        <v>11</v>
      </c>
      <c r="B15" s="22">
        <v>50</v>
      </c>
      <c r="C15" s="22">
        <v>44</v>
      </c>
      <c r="D15" s="22">
        <v>47</v>
      </c>
      <c r="E15" s="22">
        <v>18</v>
      </c>
      <c r="F15" s="22">
        <v>0</v>
      </c>
      <c r="G15" s="22">
        <v>1.84</v>
      </c>
      <c r="H15" s="22" t="s">
        <v>29</v>
      </c>
      <c r="I15" s="22" t="s">
        <v>29</v>
      </c>
      <c r="J15" s="22" t="s">
        <v>63</v>
      </c>
      <c r="K15" s="22">
        <v>18.5</v>
      </c>
      <c r="M15" s="21">
        <v>11</v>
      </c>
      <c r="N15" s="22">
        <v>40</v>
      </c>
      <c r="O15" s="22">
        <v>36</v>
      </c>
      <c r="P15" s="22">
        <v>38</v>
      </c>
      <c r="Q15" s="22">
        <v>27</v>
      </c>
      <c r="R15" s="22">
        <v>0</v>
      </c>
      <c r="S15" s="22">
        <v>0.01</v>
      </c>
      <c r="T15" s="22" t="s">
        <v>29</v>
      </c>
      <c r="U15" s="22" t="s">
        <v>29</v>
      </c>
      <c r="V15" s="22" t="s">
        <v>101</v>
      </c>
      <c r="W15" s="22">
        <v>3.5</v>
      </c>
    </row>
    <row r="16" spans="1:23" x14ac:dyDescent="0.3">
      <c r="A16" s="21">
        <v>12</v>
      </c>
      <c r="B16" s="23">
        <v>45</v>
      </c>
      <c r="C16" s="23">
        <v>39</v>
      </c>
      <c r="D16" s="23">
        <v>42</v>
      </c>
      <c r="E16" s="23">
        <v>23</v>
      </c>
      <c r="F16" s="23">
        <v>0</v>
      </c>
      <c r="G16" s="23">
        <v>0.26</v>
      </c>
      <c r="H16" s="23" t="s">
        <v>29</v>
      </c>
      <c r="I16" s="23" t="s">
        <v>29</v>
      </c>
      <c r="J16" s="23" t="s">
        <v>81</v>
      </c>
      <c r="K16" s="23">
        <v>4.0999999999999996</v>
      </c>
      <c r="M16" s="21">
        <v>12</v>
      </c>
      <c r="N16" s="23">
        <v>47</v>
      </c>
      <c r="O16" s="23">
        <v>39</v>
      </c>
      <c r="P16" s="23">
        <v>43</v>
      </c>
      <c r="Q16" s="23">
        <v>22</v>
      </c>
      <c r="R16" s="23">
        <v>0</v>
      </c>
      <c r="S16" s="23">
        <v>2.5</v>
      </c>
      <c r="T16" s="23" t="s">
        <v>29</v>
      </c>
      <c r="U16" s="23" t="s">
        <v>29</v>
      </c>
      <c r="V16" s="23" t="s">
        <v>102</v>
      </c>
      <c r="W16" s="23">
        <v>13.3</v>
      </c>
    </row>
    <row r="17" spans="1:23" x14ac:dyDescent="0.3">
      <c r="A17" s="21">
        <v>13</v>
      </c>
      <c r="B17" s="22">
        <v>48</v>
      </c>
      <c r="C17" s="22">
        <v>41</v>
      </c>
      <c r="D17" s="22">
        <v>45</v>
      </c>
      <c r="E17" s="22">
        <v>20</v>
      </c>
      <c r="F17" s="22">
        <v>0</v>
      </c>
      <c r="G17" s="22">
        <v>0.36</v>
      </c>
      <c r="H17" s="22" t="s">
        <v>29</v>
      </c>
      <c r="I17" s="22" t="s">
        <v>29</v>
      </c>
      <c r="J17" s="22" t="s">
        <v>82</v>
      </c>
      <c r="K17" s="22">
        <v>9.8000000000000007</v>
      </c>
      <c r="M17" s="21">
        <v>13</v>
      </c>
      <c r="N17" s="22">
        <v>49</v>
      </c>
      <c r="O17" s="22">
        <v>46</v>
      </c>
      <c r="P17" s="22">
        <v>48</v>
      </c>
      <c r="Q17" s="22">
        <v>17</v>
      </c>
      <c r="R17" s="22">
        <v>0</v>
      </c>
      <c r="S17" s="22">
        <v>1.45</v>
      </c>
      <c r="T17" s="22" t="s">
        <v>29</v>
      </c>
      <c r="U17" s="22" t="s">
        <v>29</v>
      </c>
      <c r="V17" s="22" t="s">
        <v>103</v>
      </c>
      <c r="W17" s="22">
        <v>14.5</v>
      </c>
    </row>
    <row r="18" spans="1:23" x14ac:dyDescent="0.3">
      <c r="A18" s="21">
        <v>14</v>
      </c>
      <c r="B18" s="23">
        <v>51</v>
      </c>
      <c r="C18" s="23">
        <v>46</v>
      </c>
      <c r="D18" s="23">
        <v>49</v>
      </c>
      <c r="E18" s="23">
        <v>16</v>
      </c>
      <c r="F18" s="23">
        <v>0</v>
      </c>
      <c r="G18" s="23" t="s">
        <v>27</v>
      </c>
      <c r="H18" s="23" t="s">
        <v>29</v>
      </c>
      <c r="I18" s="23" t="s">
        <v>29</v>
      </c>
      <c r="J18" s="23" t="s">
        <v>83</v>
      </c>
      <c r="K18" s="23">
        <v>11.6</v>
      </c>
      <c r="M18" s="21">
        <v>14</v>
      </c>
      <c r="N18" s="23">
        <v>50</v>
      </c>
      <c r="O18" s="23">
        <v>47</v>
      </c>
      <c r="P18" s="23">
        <v>49</v>
      </c>
      <c r="Q18" s="23">
        <v>16</v>
      </c>
      <c r="R18" s="23">
        <v>0</v>
      </c>
      <c r="S18" s="23">
        <v>0.34</v>
      </c>
      <c r="T18" s="23" t="s">
        <v>29</v>
      </c>
      <c r="U18" s="23" t="s">
        <v>29</v>
      </c>
      <c r="V18" s="23" t="s">
        <v>83</v>
      </c>
      <c r="W18" s="23">
        <v>14.8</v>
      </c>
    </row>
    <row r="19" spans="1:23" x14ac:dyDescent="0.3">
      <c r="A19" s="21">
        <v>15</v>
      </c>
      <c r="B19" s="22">
        <v>50</v>
      </c>
      <c r="C19" s="22">
        <v>42</v>
      </c>
      <c r="D19" s="22">
        <v>46</v>
      </c>
      <c r="E19" s="22">
        <v>19</v>
      </c>
      <c r="F19" s="22">
        <v>0</v>
      </c>
      <c r="G19" s="22">
        <v>0.03</v>
      </c>
      <c r="H19" s="22" t="s">
        <v>29</v>
      </c>
      <c r="I19" s="22" t="s">
        <v>29</v>
      </c>
      <c r="J19" s="22" t="s">
        <v>61</v>
      </c>
      <c r="K19" s="22">
        <v>15.2</v>
      </c>
      <c r="M19" s="21">
        <v>15</v>
      </c>
      <c r="N19" s="22">
        <v>49</v>
      </c>
      <c r="O19" s="22">
        <v>41</v>
      </c>
      <c r="P19" s="22">
        <v>45</v>
      </c>
      <c r="Q19" s="22">
        <v>20</v>
      </c>
      <c r="R19" s="22">
        <v>0</v>
      </c>
      <c r="S19" s="22">
        <v>1.33</v>
      </c>
      <c r="T19" s="22" t="s">
        <v>29</v>
      </c>
      <c r="U19" s="22" t="s">
        <v>29</v>
      </c>
      <c r="V19" s="22" t="s">
        <v>59</v>
      </c>
      <c r="W19" s="22">
        <v>17.899999999999999</v>
      </c>
    </row>
    <row r="20" spans="1:23" x14ac:dyDescent="0.3">
      <c r="A20" s="21">
        <v>16</v>
      </c>
      <c r="B20" s="23">
        <v>44</v>
      </c>
      <c r="C20" s="23">
        <v>38</v>
      </c>
      <c r="D20" s="23">
        <v>41</v>
      </c>
      <c r="E20" s="23">
        <v>24</v>
      </c>
      <c r="F20" s="23">
        <v>0</v>
      </c>
      <c r="G20" s="23">
        <v>1.0900000000000001</v>
      </c>
      <c r="H20" s="23" t="s">
        <v>29</v>
      </c>
      <c r="I20" s="23" t="s">
        <v>29</v>
      </c>
      <c r="J20" s="23" t="s">
        <v>84</v>
      </c>
      <c r="K20" s="23">
        <v>5.3</v>
      </c>
      <c r="M20" s="21">
        <v>16</v>
      </c>
      <c r="N20" s="23">
        <v>48</v>
      </c>
      <c r="O20" s="23">
        <v>41</v>
      </c>
      <c r="P20" s="23">
        <v>45</v>
      </c>
      <c r="Q20" s="23">
        <v>20</v>
      </c>
      <c r="R20" s="23">
        <v>0</v>
      </c>
      <c r="S20" s="23">
        <v>0.39</v>
      </c>
      <c r="T20" s="23" t="s">
        <v>29</v>
      </c>
      <c r="U20" s="23" t="s">
        <v>29</v>
      </c>
      <c r="V20" s="23" t="s">
        <v>67</v>
      </c>
      <c r="W20" s="23">
        <v>15.8</v>
      </c>
    </row>
    <row r="21" spans="1:23" x14ac:dyDescent="0.3">
      <c r="A21" s="21">
        <v>17</v>
      </c>
      <c r="B21" s="22">
        <v>42</v>
      </c>
      <c r="C21" s="22">
        <v>37</v>
      </c>
      <c r="D21" s="22">
        <v>40</v>
      </c>
      <c r="E21" s="22">
        <v>25</v>
      </c>
      <c r="F21" s="22">
        <v>0</v>
      </c>
      <c r="G21" s="22">
        <v>0.01</v>
      </c>
      <c r="H21" s="22" t="s">
        <v>29</v>
      </c>
      <c r="I21" s="22" t="s">
        <v>29</v>
      </c>
      <c r="J21" s="22" t="s">
        <v>38</v>
      </c>
      <c r="K21" s="22">
        <v>0</v>
      </c>
      <c r="M21" s="21">
        <v>17</v>
      </c>
      <c r="N21" s="22">
        <v>47</v>
      </c>
      <c r="O21" s="22">
        <v>42</v>
      </c>
      <c r="P21" s="22">
        <v>45</v>
      </c>
      <c r="Q21" s="22">
        <v>20</v>
      </c>
      <c r="R21" s="22">
        <v>0</v>
      </c>
      <c r="S21" s="22">
        <v>2.35</v>
      </c>
      <c r="T21" s="22" t="s">
        <v>29</v>
      </c>
      <c r="U21" s="22" t="s">
        <v>29</v>
      </c>
      <c r="V21" s="22" t="s">
        <v>104</v>
      </c>
      <c r="W21" s="22">
        <v>13.8</v>
      </c>
    </row>
    <row r="22" spans="1:23" x14ac:dyDescent="0.3">
      <c r="A22" s="21">
        <v>18</v>
      </c>
      <c r="B22" s="23">
        <v>44</v>
      </c>
      <c r="C22" s="23">
        <v>39</v>
      </c>
      <c r="D22" s="23">
        <v>42</v>
      </c>
      <c r="E22" s="23">
        <v>23</v>
      </c>
      <c r="F22" s="23">
        <v>0</v>
      </c>
      <c r="G22" s="23">
        <v>0.44</v>
      </c>
      <c r="H22" s="23" t="s">
        <v>29</v>
      </c>
      <c r="I22" s="23" t="s">
        <v>29</v>
      </c>
      <c r="J22" s="23" t="s">
        <v>62</v>
      </c>
      <c r="K22" s="23">
        <v>12.1</v>
      </c>
      <c r="M22" s="21">
        <v>18</v>
      </c>
      <c r="N22" s="23">
        <v>45</v>
      </c>
      <c r="O22" s="23">
        <v>40</v>
      </c>
      <c r="P22" s="23">
        <v>43</v>
      </c>
      <c r="Q22" s="23">
        <v>22</v>
      </c>
      <c r="R22" s="23">
        <v>0</v>
      </c>
      <c r="S22" s="23">
        <v>0.45</v>
      </c>
      <c r="T22" s="23" t="s">
        <v>29</v>
      </c>
      <c r="U22" s="23" t="s">
        <v>29</v>
      </c>
      <c r="V22" s="23" t="s">
        <v>57</v>
      </c>
      <c r="W22" s="23">
        <v>6.9</v>
      </c>
    </row>
    <row r="23" spans="1:23" x14ac:dyDescent="0.3">
      <c r="A23" s="21">
        <v>19</v>
      </c>
      <c r="B23" s="22">
        <v>44</v>
      </c>
      <c r="C23" s="22">
        <v>40</v>
      </c>
      <c r="D23" s="22">
        <v>42</v>
      </c>
      <c r="E23" s="22">
        <v>23</v>
      </c>
      <c r="F23" s="22">
        <v>0</v>
      </c>
      <c r="G23" s="22">
        <v>0.47</v>
      </c>
      <c r="H23" s="22" t="s">
        <v>29</v>
      </c>
      <c r="I23" s="22" t="s">
        <v>29</v>
      </c>
      <c r="J23" s="22" t="s">
        <v>64</v>
      </c>
      <c r="K23" s="22">
        <v>19.399999999999999</v>
      </c>
      <c r="M23" s="21">
        <v>19</v>
      </c>
      <c r="N23" s="22">
        <v>45</v>
      </c>
      <c r="O23" s="22">
        <v>42</v>
      </c>
      <c r="P23" s="22">
        <v>44</v>
      </c>
      <c r="Q23" s="22">
        <v>21</v>
      </c>
      <c r="R23" s="22">
        <v>0</v>
      </c>
      <c r="S23" s="22">
        <v>0.39</v>
      </c>
      <c r="T23" s="22" t="s">
        <v>29</v>
      </c>
      <c r="U23" s="22" t="s">
        <v>29</v>
      </c>
      <c r="V23" s="22" t="s">
        <v>105</v>
      </c>
      <c r="W23" s="22">
        <v>9.6999999999999993</v>
      </c>
    </row>
    <row r="24" spans="1:23" x14ac:dyDescent="0.3">
      <c r="A24" s="21">
        <v>20</v>
      </c>
      <c r="B24" s="23">
        <v>45</v>
      </c>
      <c r="C24" s="23">
        <v>39</v>
      </c>
      <c r="D24" s="23">
        <v>42</v>
      </c>
      <c r="E24" s="23">
        <v>23</v>
      </c>
      <c r="F24" s="23">
        <v>0</v>
      </c>
      <c r="G24" s="23">
        <v>1.68</v>
      </c>
      <c r="H24" s="23" t="s">
        <v>29</v>
      </c>
      <c r="I24" s="23" t="s">
        <v>29</v>
      </c>
      <c r="J24" s="23" t="s">
        <v>58</v>
      </c>
      <c r="K24" s="23">
        <v>10.4</v>
      </c>
      <c r="M24" s="21">
        <v>20</v>
      </c>
      <c r="N24" s="23">
        <v>48</v>
      </c>
      <c r="O24" s="23">
        <v>42</v>
      </c>
      <c r="P24" s="23">
        <v>45</v>
      </c>
      <c r="Q24" s="23">
        <v>20</v>
      </c>
      <c r="R24" s="23">
        <v>0</v>
      </c>
      <c r="S24" s="23">
        <v>5.56</v>
      </c>
      <c r="T24" s="23" t="s">
        <v>29</v>
      </c>
      <c r="U24" s="23" t="s">
        <v>29</v>
      </c>
      <c r="V24" s="23" t="s">
        <v>106</v>
      </c>
      <c r="W24" s="23">
        <v>25.3</v>
      </c>
    </row>
    <row r="25" spans="1:23" x14ac:dyDescent="0.3">
      <c r="A25" s="21">
        <v>21</v>
      </c>
      <c r="B25" s="22">
        <v>46</v>
      </c>
      <c r="C25" s="22">
        <v>40</v>
      </c>
      <c r="D25" s="22">
        <v>43</v>
      </c>
      <c r="E25" s="22">
        <v>22</v>
      </c>
      <c r="F25" s="22">
        <v>0</v>
      </c>
      <c r="G25" s="22">
        <v>0.44</v>
      </c>
      <c r="H25" s="22" t="s">
        <v>29</v>
      </c>
      <c r="I25" s="22" t="s">
        <v>29</v>
      </c>
      <c r="J25" s="22" t="s">
        <v>30</v>
      </c>
      <c r="K25" s="22">
        <v>6.5</v>
      </c>
      <c r="M25" s="21">
        <v>21</v>
      </c>
      <c r="N25" s="22">
        <v>49</v>
      </c>
      <c r="O25" s="22">
        <v>47</v>
      </c>
      <c r="P25" s="22">
        <v>48</v>
      </c>
      <c r="Q25" s="22">
        <v>17</v>
      </c>
      <c r="R25" s="22">
        <v>0</v>
      </c>
      <c r="S25" s="22">
        <v>4.68</v>
      </c>
      <c r="T25" s="22" t="s">
        <v>29</v>
      </c>
      <c r="U25" s="22" t="s">
        <v>29</v>
      </c>
      <c r="V25" s="22" t="s">
        <v>107</v>
      </c>
      <c r="W25" s="22">
        <v>22.8</v>
      </c>
    </row>
    <row r="26" spans="1:23" x14ac:dyDescent="0.3">
      <c r="A26" s="21">
        <v>22</v>
      </c>
      <c r="B26" s="23">
        <v>46</v>
      </c>
      <c r="C26" s="23">
        <v>38</v>
      </c>
      <c r="D26" s="23">
        <v>42</v>
      </c>
      <c r="E26" s="23">
        <v>23</v>
      </c>
      <c r="F26" s="23">
        <v>0</v>
      </c>
      <c r="G26" s="23">
        <v>0.06</v>
      </c>
      <c r="H26" s="23" t="s">
        <v>29</v>
      </c>
      <c r="I26" s="23" t="s">
        <v>29</v>
      </c>
      <c r="J26" s="23" t="s">
        <v>85</v>
      </c>
      <c r="K26" s="23">
        <v>7.1</v>
      </c>
      <c r="M26" s="21">
        <v>22</v>
      </c>
      <c r="N26" s="23">
        <v>50</v>
      </c>
      <c r="O26" s="23">
        <v>47</v>
      </c>
      <c r="P26" s="23">
        <v>49</v>
      </c>
      <c r="Q26" s="23">
        <v>16</v>
      </c>
      <c r="R26" s="23">
        <v>0</v>
      </c>
      <c r="S26" s="23">
        <v>0.66</v>
      </c>
      <c r="T26" s="23" t="s">
        <v>29</v>
      </c>
      <c r="U26" s="23" t="s">
        <v>29</v>
      </c>
      <c r="V26" s="23" t="s">
        <v>68</v>
      </c>
      <c r="W26" s="23">
        <v>15.4</v>
      </c>
    </row>
    <row r="27" spans="1:23" x14ac:dyDescent="0.3">
      <c r="A27" s="21">
        <v>23</v>
      </c>
      <c r="B27" s="22">
        <v>45</v>
      </c>
      <c r="C27" s="22">
        <v>38</v>
      </c>
      <c r="D27" s="22">
        <v>42</v>
      </c>
      <c r="E27" s="22">
        <v>23</v>
      </c>
      <c r="F27" s="22">
        <v>0</v>
      </c>
      <c r="G27" s="22">
        <v>2.29</v>
      </c>
      <c r="H27" s="22" t="s">
        <v>29</v>
      </c>
      <c r="I27" s="22" t="s">
        <v>29</v>
      </c>
      <c r="J27" s="22" t="s">
        <v>65</v>
      </c>
      <c r="K27" s="22">
        <v>18.2</v>
      </c>
      <c r="M27" s="21">
        <v>23</v>
      </c>
      <c r="N27" s="22">
        <v>50</v>
      </c>
      <c r="O27" s="22">
        <v>44</v>
      </c>
      <c r="P27" s="22">
        <v>47</v>
      </c>
      <c r="Q27" s="22">
        <v>18</v>
      </c>
      <c r="R27" s="22">
        <v>0</v>
      </c>
      <c r="S27" s="22">
        <v>1.1000000000000001</v>
      </c>
      <c r="T27" s="22" t="s">
        <v>29</v>
      </c>
      <c r="U27" s="22" t="s">
        <v>29</v>
      </c>
      <c r="V27" s="22" t="s">
        <v>108</v>
      </c>
      <c r="W27" s="22">
        <v>9.6</v>
      </c>
    </row>
    <row r="28" spans="1:23" x14ac:dyDescent="0.3">
      <c r="A28" s="21">
        <v>24</v>
      </c>
      <c r="B28" s="23">
        <v>43</v>
      </c>
      <c r="C28" s="23">
        <v>36</v>
      </c>
      <c r="D28" s="23">
        <v>40</v>
      </c>
      <c r="E28" s="23">
        <v>25</v>
      </c>
      <c r="F28" s="23">
        <v>0</v>
      </c>
      <c r="G28" s="23">
        <v>7.0000000000000007E-2</v>
      </c>
      <c r="H28" s="23" t="s">
        <v>29</v>
      </c>
      <c r="I28" s="23" t="s">
        <v>29</v>
      </c>
      <c r="J28" s="23" t="s">
        <v>86</v>
      </c>
      <c r="K28" s="23">
        <v>6.9</v>
      </c>
      <c r="M28" s="21">
        <v>24</v>
      </c>
      <c r="N28" s="23">
        <v>52</v>
      </c>
      <c r="O28" s="23">
        <v>44</v>
      </c>
      <c r="P28" s="23">
        <v>48</v>
      </c>
      <c r="Q28" s="23">
        <v>17</v>
      </c>
      <c r="R28" s="23">
        <v>0</v>
      </c>
      <c r="S28" s="23">
        <v>1.5</v>
      </c>
      <c r="T28" s="23" t="s">
        <v>29</v>
      </c>
      <c r="U28" s="23" t="s">
        <v>29</v>
      </c>
      <c r="V28" s="23" t="s">
        <v>78</v>
      </c>
      <c r="W28" s="23">
        <v>15.4</v>
      </c>
    </row>
    <row r="29" spans="1:23" x14ac:dyDescent="0.3">
      <c r="A29" s="21">
        <v>25</v>
      </c>
      <c r="B29" s="22">
        <v>42</v>
      </c>
      <c r="C29" s="22">
        <v>38</v>
      </c>
      <c r="D29" s="22">
        <v>40</v>
      </c>
      <c r="E29" s="22">
        <v>25</v>
      </c>
      <c r="F29" s="22">
        <v>0</v>
      </c>
      <c r="G29" s="22">
        <v>0.14000000000000001</v>
      </c>
      <c r="H29" s="22" t="s">
        <v>29</v>
      </c>
      <c r="I29" s="22" t="s">
        <v>29</v>
      </c>
      <c r="J29" s="22" t="s">
        <v>87</v>
      </c>
      <c r="K29" s="22">
        <v>5.7</v>
      </c>
      <c r="M29" s="21">
        <v>25</v>
      </c>
      <c r="N29" s="22" t="s">
        <v>29</v>
      </c>
      <c r="O29" s="22" t="s">
        <v>29</v>
      </c>
      <c r="P29" s="22" t="s">
        <v>29</v>
      </c>
      <c r="Q29" s="22" t="s">
        <v>29</v>
      </c>
      <c r="R29" s="22" t="s">
        <v>29</v>
      </c>
      <c r="S29" s="22" t="s">
        <v>29</v>
      </c>
      <c r="T29" s="22" t="s">
        <v>29</v>
      </c>
      <c r="U29" s="22" t="s">
        <v>29</v>
      </c>
      <c r="V29" s="22" t="s">
        <v>109</v>
      </c>
      <c r="W29" s="22" t="s">
        <v>29</v>
      </c>
    </row>
    <row r="30" spans="1:23" x14ac:dyDescent="0.3">
      <c r="A30" s="21">
        <v>26</v>
      </c>
      <c r="B30" s="23">
        <v>42</v>
      </c>
      <c r="C30" s="23">
        <v>37</v>
      </c>
      <c r="D30" s="23">
        <v>40</v>
      </c>
      <c r="E30" s="23">
        <v>25</v>
      </c>
      <c r="F30" s="23">
        <v>0</v>
      </c>
      <c r="G30" s="23">
        <v>0.51</v>
      </c>
      <c r="H30" s="23" t="s">
        <v>29</v>
      </c>
      <c r="I30" s="23" t="s">
        <v>29</v>
      </c>
      <c r="J30" s="23" t="s">
        <v>88</v>
      </c>
      <c r="K30" s="23">
        <v>4.8</v>
      </c>
      <c r="M30" s="21">
        <v>26</v>
      </c>
      <c r="N30" s="23" t="s">
        <v>29</v>
      </c>
      <c r="O30" s="23" t="s">
        <v>29</v>
      </c>
      <c r="P30" s="23" t="s">
        <v>29</v>
      </c>
      <c r="Q30" s="23" t="s">
        <v>29</v>
      </c>
      <c r="R30" s="23" t="s">
        <v>29</v>
      </c>
      <c r="S30" s="23" t="s">
        <v>29</v>
      </c>
      <c r="T30" s="23" t="s">
        <v>29</v>
      </c>
      <c r="U30" s="23" t="s">
        <v>29</v>
      </c>
      <c r="V30" s="23" t="s">
        <v>109</v>
      </c>
      <c r="W30" s="23" t="s">
        <v>29</v>
      </c>
    </row>
    <row r="31" spans="1:23" x14ac:dyDescent="0.3">
      <c r="A31" s="21">
        <v>27</v>
      </c>
      <c r="B31" s="22">
        <v>43</v>
      </c>
      <c r="C31" s="22">
        <v>36</v>
      </c>
      <c r="D31" s="22">
        <v>40</v>
      </c>
      <c r="E31" s="22">
        <v>25</v>
      </c>
      <c r="F31" s="22">
        <v>0</v>
      </c>
      <c r="G31" s="22">
        <v>0.01</v>
      </c>
      <c r="H31" s="22" t="s">
        <v>29</v>
      </c>
      <c r="I31" s="22" t="s">
        <v>29</v>
      </c>
      <c r="J31" s="22" t="s">
        <v>89</v>
      </c>
      <c r="K31" s="22">
        <v>11.9</v>
      </c>
      <c r="M31" s="21">
        <v>27</v>
      </c>
      <c r="N31" s="22" t="s">
        <v>29</v>
      </c>
      <c r="O31" s="22" t="s">
        <v>29</v>
      </c>
      <c r="P31" s="22" t="s">
        <v>29</v>
      </c>
      <c r="Q31" s="22" t="s">
        <v>29</v>
      </c>
      <c r="R31" s="22" t="s">
        <v>29</v>
      </c>
      <c r="S31" s="22" t="s">
        <v>29</v>
      </c>
      <c r="T31" s="22" t="s">
        <v>29</v>
      </c>
      <c r="U31" s="22" t="s">
        <v>29</v>
      </c>
      <c r="V31" s="22" t="s">
        <v>109</v>
      </c>
      <c r="W31" s="22" t="s">
        <v>29</v>
      </c>
    </row>
    <row r="32" spans="1:23" x14ac:dyDescent="0.3">
      <c r="A32" s="21">
        <v>28</v>
      </c>
      <c r="B32" s="23">
        <v>39</v>
      </c>
      <c r="C32" s="23">
        <v>28</v>
      </c>
      <c r="D32" s="23">
        <v>34</v>
      </c>
      <c r="E32" s="23">
        <v>31</v>
      </c>
      <c r="F32" s="23">
        <v>0</v>
      </c>
      <c r="G32" s="23">
        <v>0</v>
      </c>
      <c r="H32" s="23" t="s">
        <v>29</v>
      </c>
      <c r="I32" s="23" t="s">
        <v>29</v>
      </c>
      <c r="J32" s="23" t="s">
        <v>90</v>
      </c>
      <c r="K32" s="23">
        <v>8.6999999999999993</v>
      </c>
      <c r="M32" s="21">
        <v>28</v>
      </c>
      <c r="N32" s="23" t="s">
        <v>29</v>
      </c>
      <c r="O32" s="23" t="s">
        <v>29</v>
      </c>
      <c r="P32" s="23" t="s">
        <v>29</v>
      </c>
      <c r="Q32" s="23" t="s">
        <v>29</v>
      </c>
      <c r="R32" s="23" t="s">
        <v>29</v>
      </c>
      <c r="S32" s="23" t="s">
        <v>29</v>
      </c>
      <c r="T32" s="23" t="s">
        <v>29</v>
      </c>
      <c r="U32" s="23" t="s">
        <v>29</v>
      </c>
      <c r="V32" s="23" t="s">
        <v>109</v>
      </c>
      <c r="W32" s="23" t="s">
        <v>29</v>
      </c>
    </row>
    <row r="33" spans="1:23" x14ac:dyDescent="0.3">
      <c r="A33" s="21">
        <v>29</v>
      </c>
      <c r="B33" s="22">
        <v>39</v>
      </c>
      <c r="C33" s="22">
        <v>23</v>
      </c>
      <c r="D33" s="22">
        <v>31</v>
      </c>
      <c r="E33" s="22">
        <v>34</v>
      </c>
      <c r="F33" s="22">
        <v>0</v>
      </c>
      <c r="G33" s="22">
        <v>0</v>
      </c>
      <c r="H33" s="22" t="s">
        <v>29</v>
      </c>
      <c r="I33" s="22" t="s">
        <v>29</v>
      </c>
      <c r="J33" s="22" t="s">
        <v>91</v>
      </c>
      <c r="K33" s="22">
        <v>1.9</v>
      </c>
      <c r="M33" s="21">
        <v>29</v>
      </c>
      <c r="N33" s="22" t="s">
        <v>29</v>
      </c>
      <c r="O33" s="22" t="s">
        <v>29</v>
      </c>
      <c r="P33" s="22" t="s">
        <v>29</v>
      </c>
      <c r="Q33" s="22" t="s">
        <v>29</v>
      </c>
      <c r="R33" s="22" t="s">
        <v>29</v>
      </c>
      <c r="S33" s="22" t="s">
        <v>29</v>
      </c>
      <c r="T33" s="22" t="s">
        <v>29</v>
      </c>
      <c r="U33" s="22" t="s">
        <v>29</v>
      </c>
      <c r="V33" s="22" t="s">
        <v>109</v>
      </c>
      <c r="W33" s="22" t="s">
        <v>29</v>
      </c>
    </row>
    <row r="34" spans="1:23" x14ac:dyDescent="0.3">
      <c r="A34" s="21">
        <v>30</v>
      </c>
      <c r="B34" s="23">
        <v>36</v>
      </c>
      <c r="C34" s="23">
        <v>28</v>
      </c>
      <c r="D34" s="23">
        <v>32</v>
      </c>
      <c r="E34" s="23">
        <v>33</v>
      </c>
      <c r="F34" s="23">
        <v>0</v>
      </c>
      <c r="G34" s="23">
        <v>0</v>
      </c>
      <c r="H34" s="23" t="s">
        <v>29</v>
      </c>
      <c r="I34" s="23" t="s">
        <v>29</v>
      </c>
      <c r="J34" s="23" t="s">
        <v>92</v>
      </c>
      <c r="K34" s="23">
        <v>4.5</v>
      </c>
      <c r="M34" s="21">
        <v>30</v>
      </c>
      <c r="N34" s="23" t="s">
        <v>29</v>
      </c>
      <c r="O34" s="23" t="s">
        <v>29</v>
      </c>
      <c r="P34" s="23" t="s">
        <v>29</v>
      </c>
      <c r="Q34" s="23" t="s">
        <v>29</v>
      </c>
      <c r="R34" s="23" t="s">
        <v>29</v>
      </c>
      <c r="S34" s="23" t="s">
        <v>29</v>
      </c>
      <c r="T34" s="23" t="s">
        <v>29</v>
      </c>
      <c r="U34" s="23" t="s">
        <v>29</v>
      </c>
      <c r="V34" s="23" t="s">
        <v>109</v>
      </c>
      <c r="W34" s="23" t="s">
        <v>29</v>
      </c>
    </row>
    <row r="35" spans="1:23" x14ac:dyDescent="0.3">
      <c r="A35" s="21">
        <v>31</v>
      </c>
      <c r="B35" s="22">
        <v>41</v>
      </c>
      <c r="C35" s="22">
        <v>34</v>
      </c>
      <c r="D35" s="22">
        <v>38</v>
      </c>
      <c r="E35" s="22">
        <v>27</v>
      </c>
      <c r="F35" s="22">
        <v>0</v>
      </c>
      <c r="G35" s="22">
        <v>0.67</v>
      </c>
      <c r="H35" s="22" t="s">
        <v>29</v>
      </c>
      <c r="I35" s="22" t="s">
        <v>29</v>
      </c>
      <c r="J35" s="22" t="s">
        <v>93</v>
      </c>
      <c r="K35" s="22">
        <v>7.1</v>
      </c>
      <c r="M35" s="21">
        <v>31</v>
      </c>
      <c r="N35" s="22" t="s">
        <v>29</v>
      </c>
      <c r="O35" s="22" t="s">
        <v>29</v>
      </c>
      <c r="P35" s="22" t="s">
        <v>29</v>
      </c>
      <c r="Q35" s="22" t="s">
        <v>29</v>
      </c>
      <c r="R35" s="22" t="s">
        <v>29</v>
      </c>
      <c r="S35" s="22" t="s">
        <v>29</v>
      </c>
      <c r="T35" s="22" t="s">
        <v>29</v>
      </c>
      <c r="U35" s="22" t="s">
        <v>29</v>
      </c>
      <c r="V35" s="22" t="s">
        <v>109</v>
      </c>
      <c r="W35" s="22" t="s">
        <v>29</v>
      </c>
    </row>
    <row r="36" spans="1:23" x14ac:dyDescent="0.3">
      <c r="A36" s="31" t="s">
        <v>28</v>
      </c>
      <c r="B36" s="50">
        <v>44.4</v>
      </c>
      <c r="C36" s="50">
        <v>37.4</v>
      </c>
      <c r="D36" s="50">
        <v>40.9</v>
      </c>
      <c r="E36" s="50">
        <v>740</v>
      </c>
      <c r="F36" s="50">
        <v>0</v>
      </c>
      <c r="G36" s="50">
        <v>15.76</v>
      </c>
      <c r="H36" s="50">
        <v>0</v>
      </c>
      <c r="K36" s="24"/>
      <c r="M36" s="31" t="s">
        <v>28</v>
      </c>
      <c r="N36" s="50">
        <v>45</v>
      </c>
      <c r="O36" s="50">
        <v>38.700000000000003</v>
      </c>
      <c r="P36" s="50">
        <v>41.9</v>
      </c>
      <c r="Q36" s="50">
        <v>549</v>
      </c>
      <c r="R36" s="50">
        <v>0</v>
      </c>
      <c r="S36" s="50">
        <v>26.77</v>
      </c>
      <c r="T36" s="50">
        <v>0</v>
      </c>
      <c r="W36" s="24"/>
    </row>
    <row r="37" spans="1:23" x14ac:dyDescent="0.3">
      <c r="A37" s="32" t="s">
        <v>5</v>
      </c>
      <c r="B37" s="51"/>
      <c r="C37" s="51"/>
      <c r="D37" s="51"/>
      <c r="E37" s="51"/>
      <c r="F37" s="51"/>
      <c r="G37" s="51"/>
      <c r="H37" s="51"/>
      <c r="I37" s="26"/>
      <c r="J37" s="26"/>
      <c r="K37" s="25"/>
      <c r="M37" s="32" t="s">
        <v>5</v>
      </c>
      <c r="N37" s="51"/>
      <c r="O37" s="51"/>
      <c r="P37" s="51"/>
      <c r="Q37" s="51"/>
      <c r="R37" s="51"/>
      <c r="S37" s="51"/>
      <c r="T37" s="51"/>
      <c r="U37" s="26"/>
      <c r="V37" s="26"/>
      <c r="W37" s="25"/>
    </row>
    <row r="39" spans="1:23" x14ac:dyDescent="0.3">
      <c r="B39" s="22">
        <v>39.799999999999997</v>
      </c>
      <c r="C39" s="22">
        <v>30.9</v>
      </c>
      <c r="D39" s="22">
        <v>35.299999999999997</v>
      </c>
      <c r="E39" s="22">
        <v>919</v>
      </c>
      <c r="F39" s="22">
        <v>0</v>
      </c>
      <c r="G39" s="22">
        <v>14.23</v>
      </c>
      <c r="N39" s="22">
        <v>39.700000000000003</v>
      </c>
      <c r="O39" s="22">
        <v>30.1</v>
      </c>
      <c r="P39" s="22">
        <v>34.9</v>
      </c>
      <c r="Q39" s="22">
        <v>933</v>
      </c>
      <c r="R39" s="22">
        <v>0</v>
      </c>
      <c r="S39" s="22">
        <v>15.4</v>
      </c>
    </row>
  </sheetData>
  <mergeCells count="28">
    <mergeCell ref="S36:S37"/>
    <mergeCell ref="T36:T37"/>
    <mergeCell ref="N36:N37"/>
    <mergeCell ref="O36:O37"/>
    <mergeCell ref="P36:P37"/>
    <mergeCell ref="Q36:Q37"/>
    <mergeCell ref="R36:R37"/>
    <mergeCell ref="G36:G37"/>
    <mergeCell ref="H36:H37"/>
    <mergeCell ref="B36:B37"/>
    <mergeCell ref="C36:C37"/>
    <mergeCell ref="D36:D37"/>
    <mergeCell ref="E36:E37"/>
    <mergeCell ref="F36:F37"/>
    <mergeCell ref="O3:O4"/>
    <mergeCell ref="P3:P4"/>
    <mergeCell ref="Q3:Q4"/>
    <mergeCell ref="R3:R4"/>
    <mergeCell ref="S3:S4"/>
    <mergeCell ref="A3:A4"/>
    <mergeCell ref="B3:B4"/>
    <mergeCell ref="M3:M4"/>
    <mergeCell ref="N3:N4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300-000000000000}">
  <dimension ref="A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AU1048576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400-000000000000}">
  <dimension ref="A1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sqref="A1:AU1048576"/>
    </sheetView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E500-000000000000}">
  <dimension ref="A3:C17"/>
  <sheetViews>
    <sheetView workbookViewId="0">
      <selection activeCell="C17" sqref="C17"/>
    </sheetView>
  </sheetViews>
  <sheetFormatPr defaultRowHeight="14.4" x14ac:dyDescent="0.3"/>
  <cols>
    <col min="1" max="1" width="10.77734375" bestFit="1" customWidth="1"/>
    <col min="2" max="3" width="9.21875" style="1"/>
  </cols>
  <sheetData>
    <row r="3" spans="1:3" x14ac:dyDescent="0.3">
      <c r="B3" s="52" t="s">
        <v>70</v>
      </c>
      <c r="C3" s="52"/>
    </row>
    <row r="4" spans="1:3" x14ac:dyDescent="0.3">
      <c r="B4" s="33">
        <v>2014</v>
      </c>
      <c r="C4" s="33" t="s">
        <v>71</v>
      </c>
    </row>
    <row r="5" spans="1:3" x14ac:dyDescent="0.3">
      <c r="A5" s="34" t="s">
        <v>17</v>
      </c>
      <c r="B5" s="1">
        <v>14.41</v>
      </c>
      <c r="C5" s="1">
        <v>15.4</v>
      </c>
    </row>
    <row r="6" spans="1:3" x14ac:dyDescent="0.3">
      <c r="A6" s="34" t="s">
        <v>18</v>
      </c>
      <c r="B6" s="1">
        <v>4.01</v>
      </c>
      <c r="C6" s="1">
        <v>10.53</v>
      </c>
    </row>
    <row r="7" spans="1:3" x14ac:dyDescent="0.3">
      <c r="A7" s="34" t="s">
        <v>31</v>
      </c>
      <c r="B7" s="1">
        <v>16.21</v>
      </c>
      <c r="C7" s="1">
        <v>10.89</v>
      </c>
    </row>
    <row r="8" spans="1:3" x14ac:dyDescent="0.3">
      <c r="A8" s="34" t="s">
        <v>32</v>
      </c>
      <c r="B8" s="1">
        <v>21.21</v>
      </c>
      <c r="C8" s="1">
        <v>9.3800000000000008</v>
      </c>
    </row>
    <row r="9" spans="1:3" x14ac:dyDescent="0.3">
      <c r="A9" s="34" t="s">
        <v>33</v>
      </c>
      <c r="B9" s="1">
        <v>6.06</v>
      </c>
      <c r="C9" s="1">
        <v>8.1999999999999993</v>
      </c>
    </row>
    <row r="10" spans="1:3" x14ac:dyDescent="0.3">
      <c r="A10" s="34" t="s">
        <v>36</v>
      </c>
      <c r="B10" s="1">
        <v>12.25</v>
      </c>
      <c r="C10" s="1">
        <v>6.6</v>
      </c>
    </row>
    <row r="11" spans="1:3" x14ac:dyDescent="0.3">
      <c r="A11" s="34" t="s">
        <v>37</v>
      </c>
      <c r="B11" s="1">
        <v>12.89</v>
      </c>
      <c r="C11" s="1">
        <v>6.57</v>
      </c>
    </row>
    <row r="12" spans="1:3" x14ac:dyDescent="0.3">
      <c r="A12" s="34" t="s">
        <v>6</v>
      </c>
      <c r="B12" s="1">
        <v>14.02</v>
      </c>
      <c r="C12" s="1">
        <v>9.81</v>
      </c>
    </row>
    <row r="13" spans="1:3" x14ac:dyDescent="0.3">
      <c r="A13" s="34" t="s">
        <v>7</v>
      </c>
      <c r="B13" s="1">
        <v>17.809999999999999</v>
      </c>
      <c r="C13" s="1">
        <v>13.79</v>
      </c>
    </row>
    <row r="14" spans="1:3" x14ac:dyDescent="0.3">
      <c r="A14" s="34" t="s">
        <v>8</v>
      </c>
      <c r="B14" s="1">
        <v>22.42</v>
      </c>
      <c r="C14" s="1">
        <v>19.22</v>
      </c>
    </row>
    <row r="15" spans="1:3" x14ac:dyDescent="0.3">
      <c r="A15" s="34" t="s">
        <v>9</v>
      </c>
      <c r="B15" s="1">
        <v>15.05</v>
      </c>
      <c r="C15" s="1">
        <v>16.63</v>
      </c>
    </row>
    <row r="16" spans="1:3" x14ac:dyDescent="0.3">
      <c r="A16" s="34" t="s">
        <v>16</v>
      </c>
      <c r="B16" s="1">
        <v>15.76</v>
      </c>
      <c r="C16" s="1">
        <v>14.23</v>
      </c>
    </row>
    <row r="17" spans="1:3" x14ac:dyDescent="0.3">
      <c r="A17" s="34" t="s">
        <v>72</v>
      </c>
      <c r="B17" s="1">
        <f>SUM(B5:B16)</f>
        <v>172.10000000000002</v>
      </c>
      <c r="C17" s="1">
        <f>SUM(C5:C16)</f>
        <v>141.25</v>
      </c>
    </row>
  </sheetData>
  <mergeCells count="1">
    <mergeCell ref="B3:C3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15"/>
  <sheetViews>
    <sheetView workbookViewId="0">
      <selection activeCell="M5" sqref="M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46.9</v>
      </c>
      <c r="C3" s="10">
        <v>32.9</v>
      </c>
      <c r="D3" s="10">
        <v>39.9</v>
      </c>
      <c r="E3" s="16">
        <v>21.71</v>
      </c>
      <c r="G3" t="s">
        <v>31</v>
      </c>
      <c r="H3" s="11">
        <v>36.799999999999997</v>
      </c>
      <c r="I3" s="11">
        <v>23.5</v>
      </c>
      <c r="J3" s="11">
        <v>30.2</v>
      </c>
      <c r="K3" s="17">
        <v>6.36</v>
      </c>
      <c r="L3" s="16">
        <v>49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52.1</v>
      </c>
      <c r="C4" s="10">
        <v>34.1</v>
      </c>
      <c r="D4" s="10">
        <v>43.1</v>
      </c>
      <c r="E4" s="16">
        <v>4.63</v>
      </c>
      <c r="G4" t="s">
        <v>32</v>
      </c>
      <c r="H4" s="11">
        <v>47.2</v>
      </c>
      <c r="I4" s="11">
        <v>28.9</v>
      </c>
      <c r="J4" s="11">
        <v>38</v>
      </c>
      <c r="K4" s="17">
        <v>2.08</v>
      </c>
      <c r="L4" s="16">
        <v>1.5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55.4</v>
      </c>
      <c r="C5" s="10">
        <v>38.1</v>
      </c>
      <c r="D5" s="10">
        <v>46.7</v>
      </c>
      <c r="E5" s="16">
        <v>21.03</v>
      </c>
      <c r="G5" t="s">
        <v>33</v>
      </c>
      <c r="H5" s="11">
        <v>50.4</v>
      </c>
      <c r="I5" s="11">
        <v>36.1</v>
      </c>
      <c r="J5" s="11">
        <v>43.2</v>
      </c>
      <c r="K5" s="17">
        <v>6.33</v>
      </c>
      <c r="L5" s="16">
        <v>0</v>
      </c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3.1999999999999957</v>
      </c>
      <c r="C13" s="12">
        <f t="shared" si="0"/>
        <v>1</v>
      </c>
      <c r="D13" s="12">
        <f t="shared" si="0"/>
        <v>2.1000000000000014</v>
      </c>
      <c r="E13" s="18">
        <f t="shared" si="0"/>
        <v>10.82</v>
      </c>
      <c r="G13" t="s">
        <v>31</v>
      </c>
      <c r="H13" s="12">
        <f t="shared" ref="H13:L15" si="1">H3-H8</f>
        <v>-2.8000000000000043</v>
      </c>
      <c r="I13" s="12">
        <f t="shared" si="1"/>
        <v>-4.3999999999999986</v>
      </c>
      <c r="J13" s="12">
        <f t="shared" si="1"/>
        <v>-3.5999999999999979</v>
      </c>
      <c r="K13" s="18">
        <f t="shared" si="1"/>
        <v>2.5800000000000005</v>
      </c>
      <c r="L13" s="16">
        <f t="shared" si="1"/>
        <v>37.4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2.7000000000000028</v>
      </c>
      <c r="C14" s="12">
        <f t="shared" si="0"/>
        <v>-1.3999999999999986</v>
      </c>
      <c r="D14" s="12">
        <f t="shared" si="0"/>
        <v>0.60000000000000142</v>
      </c>
      <c r="E14" s="18">
        <f t="shared" si="0"/>
        <v>-4.7500000000000009</v>
      </c>
      <c r="G14" t="s">
        <v>32</v>
      </c>
      <c r="H14" s="12">
        <f t="shared" si="1"/>
        <v>-1.1999999999999957</v>
      </c>
      <c r="I14" s="12">
        <f t="shared" si="1"/>
        <v>-4.3999999999999986</v>
      </c>
      <c r="J14" s="12">
        <f t="shared" si="1"/>
        <v>-2.7999999999999972</v>
      </c>
      <c r="K14" s="18">
        <f t="shared" si="1"/>
        <v>-0.85999999999999988</v>
      </c>
      <c r="L14" s="16">
        <f t="shared" si="1"/>
        <v>0.39999999999999991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-0.5</v>
      </c>
      <c r="C15" s="12">
        <f t="shared" si="0"/>
        <v>-3.2999999999999972</v>
      </c>
      <c r="D15" s="12">
        <f t="shared" si="0"/>
        <v>-1.8999999999999986</v>
      </c>
      <c r="E15" s="18">
        <f t="shared" si="0"/>
        <v>12.830000000000002</v>
      </c>
      <c r="G15" t="s">
        <v>33</v>
      </c>
      <c r="H15" s="12">
        <f t="shared" si="1"/>
        <v>-6.2000000000000028</v>
      </c>
      <c r="I15" s="12">
        <f t="shared" si="1"/>
        <v>-4.5</v>
      </c>
      <c r="J15" s="12">
        <f t="shared" si="1"/>
        <v>-5.3999999999999986</v>
      </c>
      <c r="K15" s="18">
        <f t="shared" si="1"/>
        <v>2.93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7.3226544622425532E-2</v>
      </c>
      <c r="C18" s="5">
        <f t="shared" si="3"/>
        <v>3.1347962382445145E-2</v>
      </c>
      <c r="D18" s="5">
        <f t="shared" si="3"/>
        <v>5.5555555555555594E-2</v>
      </c>
      <c r="E18" s="5">
        <f t="shared" si="3"/>
        <v>0.9935720844811754</v>
      </c>
      <c r="G18" t="s">
        <v>31</v>
      </c>
      <c r="H18" s="5">
        <f t="shared" ref="H18:L20" si="4">H13/H8</f>
        <v>-7.0707070707070815E-2</v>
      </c>
      <c r="I18" s="5">
        <f t="shared" si="4"/>
        <v>-0.15770609318996412</v>
      </c>
      <c r="J18" s="5">
        <f t="shared" si="4"/>
        <v>-0.10650887573964492</v>
      </c>
      <c r="K18" s="5">
        <f t="shared" si="4"/>
        <v>0.68253968253968267</v>
      </c>
      <c r="L18" s="5">
        <f t="shared" si="4"/>
        <v>3.2241379310344827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5.4655870445344187E-2</v>
      </c>
      <c r="C19" s="5">
        <f t="shared" si="3"/>
        <v>-3.943661971830982E-2</v>
      </c>
      <c r="D19" s="5">
        <f t="shared" si="3"/>
        <v>1.4117647058823563E-2</v>
      </c>
      <c r="E19" s="5">
        <f t="shared" si="3"/>
        <v>-0.50639658848614078</v>
      </c>
      <c r="G19" t="s">
        <v>32</v>
      </c>
      <c r="H19" s="5">
        <f t="shared" si="4"/>
        <v>-2.479338842975198E-2</v>
      </c>
      <c r="I19" s="5">
        <f t="shared" si="4"/>
        <v>-0.1321321321321321</v>
      </c>
      <c r="J19" s="5">
        <f t="shared" si="4"/>
        <v>-6.8627450980392093E-2</v>
      </c>
      <c r="K19" s="5">
        <f t="shared" si="4"/>
        <v>-0.29251700680272102</v>
      </c>
      <c r="L19" s="5">
        <f t="shared" si="4"/>
        <v>0.36363636363636354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-8.9445438282647581E-3</v>
      </c>
      <c r="C20" s="5">
        <f t="shared" si="3"/>
        <v>-7.971014492753617E-2</v>
      </c>
      <c r="D20" s="5">
        <f t="shared" si="3"/>
        <v>-3.9094650205761285E-2</v>
      </c>
      <c r="E20" s="5">
        <f t="shared" si="3"/>
        <v>1.5646341463414637</v>
      </c>
      <c r="G20" t="s">
        <v>33</v>
      </c>
      <c r="H20" s="5">
        <f t="shared" si="4"/>
        <v>-0.10954063604240287</v>
      </c>
      <c r="I20" s="5">
        <f t="shared" si="4"/>
        <v>-0.11083743842364531</v>
      </c>
      <c r="J20" s="5">
        <f t="shared" si="4"/>
        <v>-0.11111111111111108</v>
      </c>
      <c r="K20" s="5">
        <f t="shared" si="4"/>
        <v>0.86176470588235299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0.66385669125395153</v>
      </c>
      <c r="H21" s="13"/>
      <c r="I21" s="13"/>
      <c r="J21" s="13"/>
      <c r="K21" s="5">
        <f>(SUM(K3:K5)-SUM(K8:K10))/SUM(K8:K10)</f>
        <v>0.45948616600790537</v>
      </c>
      <c r="L21" s="5">
        <f>(SUM(L3:L5)-SUM(L8:L10))/SUM(L8:L10)</f>
        <v>2.9763779527559056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20"/>
  <sheetViews>
    <sheetView workbookViewId="0">
      <selection activeCell="I5" sqref="I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62.3</v>
      </c>
      <c r="C3" s="10">
        <v>45.5</v>
      </c>
      <c r="D3" s="10">
        <v>53.9</v>
      </c>
      <c r="E3" s="16">
        <v>5.46</v>
      </c>
      <c r="G3" t="s">
        <v>36</v>
      </c>
      <c r="H3" s="1">
        <v>63.7</v>
      </c>
      <c r="I3" s="1">
        <v>42.1</v>
      </c>
      <c r="J3" s="1">
        <v>52.9</v>
      </c>
      <c r="K3" s="1">
        <v>1.74</v>
      </c>
      <c r="L3" s="1"/>
      <c r="O3" t="s">
        <v>36</v>
      </c>
    </row>
    <row r="4" spans="1:19" x14ac:dyDescent="0.3">
      <c r="A4" t="s">
        <v>37</v>
      </c>
      <c r="B4" s="10">
        <v>70.7</v>
      </c>
      <c r="C4" s="10">
        <v>51.1</v>
      </c>
      <c r="D4" s="10">
        <v>60.9</v>
      </c>
      <c r="E4" s="16">
        <v>3.8</v>
      </c>
      <c r="G4" t="s">
        <v>37</v>
      </c>
      <c r="H4" s="11">
        <v>65.599999999999994</v>
      </c>
      <c r="I4" s="11">
        <v>46.8</v>
      </c>
      <c r="J4" s="11">
        <v>56.2</v>
      </c>
      <c r="K4" s="17">
        <v>3.91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1.5</v>
      </c>
      <c r="C11" s="12">
        <f t="shared" si="0"/>
        <v>-1.7999999999999972</v>
      </c>
      <c r="D11" s="12">
        <f t="shared" si="0"/>
        <v>-0.20000000000000284</v>
      </c>
      <c r="E11" s="18">
        <f t="shared" si="0"/>
        <v>-1.1399999999999997</v>
      </c>
      <c r="G11" t="s">
        <v>36</v>
      </c>
      <c r="H11" s="12">
        <f t="shared" ref="H11:L12" si="1">H3-H7</f>
        <v>1.5</v>
      </c>
      <c r="I11" s="12">
        <f t="shared" si="1"/>
        <v>-4.7999999999999972</v>
      </c>
      <c r="J11" s="12">
        <f t="shared" si="1"/>
        <v>-1.7000000000000028</v>
      </c>
      <c r="K11" s="18">
        <f t="shared" si="1"/>
        <v>-1.5000000000000002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6.8000000000000043</v>
      </c>
      <c r="C12" s="12">
        <f t="shared" si="0"/>
        <v>-0.29999999999999716</v>
      </c>
      <c r="D12" s="12">
        <f t="shared" si="0"/>
        <v>3.1999999999999957</v>
      </c>
      <c r="E12" s="18">
        <f t="shared" si="0"/>
        <v>-2.7700000000000005</v>
      </c>
      <c r="G12" t="s">
        <v>37</v>
      </c>
      <c r="H12" s="12">
        <f t="shared" si="1"/>
        <v>1.6999999999999957</v>
      </c>
      <c r="I12" s="12">
        <f t="shared" si="1"/>
        <v>-3.1000000000000014</v>
      </c>
      <c r="J12" s="12">
        <f t="shared" si="1"/>
        <v>-0.69999999999999574</v>
      </c>
      <c r="K12" s="18">
        <f t="shared" si="1"/>
        <v>-0.6899999999999995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2.4671052631578948E-2</v>
      </c>
      <c r="C15" s="5">
        <f t="shared" si="3"/>
        <v>-3.8054968287526372E-2</v>
      </c>
      <c r="D15" s="5">
        <f t="shared" si="3"/>
        <v>-3.6968576709797197E-3</v>
      </c>
      <c r="E15" s="5">
        <f t="shared" si="3"/>
        <v>-0.1727272727272727</v>
      </c>
      <c r="G15" t="s">
        <v>36</v>
      </c>
      <c r="H15" s="5">
        <f t="shared" ref="H15:K16" si="4">H11/H7</f>
        <v>2.4115755627009645E-2</v>
      </c>
      <c r="I15" s="5">
        <f t="shared" si="4"/>
        <v>-0.10234541577825154</v>
      </c>
      <c r="J15" s="5">
        <f t="shared" si="4"/>
        <v>-3.1135531135531188E-2</v>
      </c>
      <c r="K15" s="5">
        <f t="shared" si="4"/>
        <v>-0.46296296296296302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0.10641627543036</v>
      </c>
      <c r="C16" s="5">
        <f t="shared" si="3"/>
        <v>-5.8365758754863259E-3</v>
      </c>
      <c r="D16" s="5">
        <f t="shared" si="3"/>
        <v>5.5459272097053647E-2</v>
      </c>
      <c r="E16" s="5">
        <f t="shared" si="3"/>
        <v>-0.42161339421613397</v>
      </c>
      <c r="G16" t="s">
        <v>37</v>
      </c>
      <c r="H16" s="5">
        <f t="shared" si="4"/>
        <v>2.6604068857589917E-2</v>
      </c>
      <c r="I16" s="5">
        <f t="shared" si="4"/>
        <v>-6.2124248496994015E-2</v>
      </c>
      <c r="J16" s="5">
        <f t="shared" si="4"/>
        <v>-1.23022847100175E-2</v>
      </c>
      <c r="K16" s="5">
        <f t="shared" si="4"/>
        <v>-0.14999999999999991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-0.29688686408504178</v>
      </c>
      <c r="H17" s="13"/>
      <c r="I17" s="13"/>
      <c r="J17" s="13"/>
      <c r="K17" s="5">
        <f>(SUM(K3:K4)-SUM(K7:K8))/SUM(K7:K8)</f>
        <v>-0.27933673469387749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64.5</v>
      </c>
      <c r="C3" s="2">
        <v>49.9</v>
      </c>
      <c r="D3" s="2">
        <v>57.2</v>
      </c>
      <c r="E3" s="2">
        <v>11.24</v>
      </c>
      <c r="G3" t="s">
        <v>6</v>
      </c>
      <c r="H3" s="4">
        <v>59.6</v>
      </c>
      <c r="I3" s="4">
        <v>45.1</v>
      </c>
      <c r="J3" s="4">
        <v>52.4</v>
      </c>
      <c r="K3" s="4">
        <v>6.37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60.3</v>
      </c>
      <c r="C4" s="2">
        <v>46.4</v>
      </c>
      <c r="D4" s="2">
        <v>53.4</v>
      </c>
      <c r="E4" s="2">
        <v>19.5</v>
      </c>
      <c r="G4" t="s">
        <v>7</v>
      </c>
      <c r="H4" s="4">
        <v>55.5</v>
      </c>
      <c r="I4" s="4">
        <v>42.9</v>
      </c>
      <c r="J4" s="4">
        <v>49.2</v>
      </c>
      <c r="K4" s="4">
        <v>8.1999999999999993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51.6</v>
      </c>
      <c r="C5" s="2">
        <v>38.299999999999997</v>
      </c>
      <c r="D5" s="2">
        <v>44.9</v>
      </c>
      <c r="E5" s="2">
        <v>22.7</v>
      </c>
      <c r="G5" t="s">
        <v>8</v>
      </c>
      <c r="H5" s="4">
        <v>44.1</v>
      </c>
      <c r="I5" s="4">
        <v>33.1</v>
      </c>
      <c r="J5" s="4">
        <v>38.6</v>
      </c>
      <c r="K5" s="4">
        <v>6.97</v>
      </c>
      <c r="L5" s="4">
        <v>4.3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44.9</v>
      </c>
      <c r="C6" s="4">
        <v>32.6</v>
      </c>
      <c r="D6" s="4">
        <v>38.700000000000003</v>
      </c>
      <c r="E6" s="4">
        <v>10.130000000000001</v>
      </c>
      <c r="G6" t="s">
        <v>9</v>
      </c>
      <c r="H6" s="4">
        <v>32.4</v>
      </c>
      <c r="I6" s="4">
        <v>17.7</v>
      </c>
      <c r="J6" s="4">
        <v>25.1</v>
      </c>
      <c r="K6" s="4">
        <v>4.3899999999999997</v>
      </c>
      <c r="L6" s="4">
        <v>20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0.29999999999999716</v>
      </c>
      <c r="C15" s="1">
        <f t="shared" si="0"/>
        <v>-1.8999999999999986</v>
      </c>
      <c r="D15" s="1">
        <f t="shared" si="0"/>
        <v>-0.69999999999999574</v>
      </c>
      <c r="E15" s="1">
        <f t="shared" si="0"/>
        <v>1.4299999999999997</v>
      </c>
      <c r="G15" t="s">
        <v>6</v>
      </c>
      <c r="H15" s="1">
        <f t="shared" ref="H15:L18" si="1">H3-H9</f>
        <v>-3.1000000000000014</v>
      </c>
      <c r="I15" s="1">
        <f t="shared" si="1"/>
        <v>-3.7999999999999972</v>
      </c>
      <c r="J15" s="1">
        <f t="shared" si="1"/>
        <v>-3.5</v>
      </c>
      <c r="K15" s="1">
        <f t="shared" si="1"/>
        <v>0.63999999999999968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1.7999999999999972</v>
      </c>
      <c r="C16" s="1">
        <f t="shared" si="0"/>
        <v>-0.10000000000000142</v>
      </c>
      <c r="D16" s="1">
        <f t="shared" si="0"/>
        <v>0.89999999999999858</v>
      </c>
      <c r="E16" s="1">
        <f t="shared" si="0"/>
        <v>5.7100000000000009</v>
      </c>
      <c r="G16" t="s">
        <v>7</v>
      </c>
      <c r="H16" s="1">
        <f t="shared" si="1"/>
        <v>-0.20000000000000284</v>
      </c>
      <c r="I16" s="1">
        <f t="shared" si="1"/>
        <v>-1.5</v>
      </c>
      <c r="J16" s="1">
        <f t="shared" si="1"/>
        <v>-0.69999999999999574</v>
      </c>
      <c r="K16" s="1">
        <f t="shared" si="1"/>
        <v>-0.44000000000000128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0.89999999999999858</v>
      </c>
      <c r="C17" s="1">
        <f t="shared" si="0"/>
        <v>-1.6000000000000014</v>
      </c>
      <c r="D17" s="1">
        <f t="shared" si="0"/>
        <v>-0.39999999999999858</v>
      </c>
      <c r="E17" s="1">
        <f t="shared" si="0"/>
        <v>3.4800000000000004</v>
      </c>
      <c r="G17" t="s">
        <v>8</v>
      </c>
      <c r="H17" s="1">
        <f t="shared" si="1"/>
        <v>-2.7999999999999972</v>
      </c>
      <c r="I17" s="1">
        <f t="shared" si="1"/>
        <v>-4.6999999999999957</v>
      </c>
      <c r="J17" s="1">
        <f t="shared" si="1"/>
        <v>-3.7999999999999972</v>
      </c>
      <c r="K17" s="1">
        <f t="shared" si="1"/>
        <v>-1.660000000000001</v>
      </c>
      <c r="L17" s="1">
        <f t="shared" si="1"/>
        <v>3.5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1.6999999999999957</v>
      </c>
      <c r="C18" s="1">
        <f t="shared" si="0"/>
        <v>-1</v>
      </c>
      <c r="D18" s="1">
        <f t="shared" si="0"/>
        <v>0.30000000000000426</v>
      </c>
      <c r="E18" s="1">
        <f t="shared" si="0"/>
        <v>-6.4999999999999982</v>
      </c>
      <c r="G18" t="s">
        <v>9</v>
      </c>
      <c r="H18" s="1">
        <f t="shared" si="1"/>
        <v>-5.3999999999999986</v>
      </c>
      <c r="I18" s="1">
        <f t="shared" si="1"/>
        <v>-11.400000000000002</v>
      </c>
      <c r="J18" s="1">
        <f t="shared" si="1"/>
        <v>-8.2999999999999972</v>
      </c>
      <c r="K18" s="1">
        <f t="shared" si="1"/>
        <v>-1.6000000000000005</v>
      </c>
      <c r="L18" s="1">
        <f t="shared" si="1"/>
        <v>6.9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4.6728971962616377E-3</v>
      </c>
      <c r="C21" s="5">
        <f t="shared" si="3"/>
        <v>-3.6679536679536655E-2</v>
      </c>
      <c r="D21" s="5">
        <f t="shared" si="3"/>
        <v>-1.2089810017271083E-2</v>
      </c>
      <c r="E21" s="5">
        <f t="shared" si="3"/>
        <v>0.14576962283384298</v>
      </c>
      <c r="G21" t="s">
        <v>6</v>
      </c>
      <c r="H21" s="5">
        <f t="shared" ref="H21:K24" si="4">H15/H9</f>
        <v>-4.9441786283891564E-2</v>
      </c>
      <c r="I21" s="5">
        <f t="shared" si="4"/>
        <v>-7.7709611451942689E-2</v>
      </c>
      <c r="J21" s="5">
        <f t="shared" si="4"/>
        <v>-6.2611806797853317E-2</v>
      </c>
      <c r="K21" s="5">
        <f t="shared" si="4"/>
        <v>0.1116928446771378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3.0769230769230722E-2</v>
      </c>
      <c r="C22" s="5">
        <f t="shared" si="3"/>
        <v>-2.1505376344086325E-3</v>
      </c>
      <c r="D22" s="5">
        <f t="shared" si="3"/>
        <v>1.7142857142857116E-2</v>
      </c>
      <c r="E22" s="5">
        <f t="shared" si="3"/>
        <v>0.41406816533720098</v>
      </c>
      <c r="G22" t="s">
        <v>7</v>
      </c>
      <c r="H22" s="5">
        <f t="shared" si="4"/>
        <v>-3.5906642728905356E-3</v>
      </c>
      <c r="I22" s="5">
        <f t="shared" si="4"/>
        <v>-3.3783783783783786E-2</v>
      </c>
      <c r="J22" s="5">
        <f t="shared" si="4"/>
        <v>-1.4028056112224364E-2</v>
      </c>
      <c r="K22" s="5">
        <f t="shared" si="4"/>
        <v>-5.0925925925926069E-2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1.7751479289940801E-2</v>
      </c>
      <c r="C23" s="5">
        <f t="shared" si="3"/>
        <v>-4.0100250626566455E-2</v>
      </c>
      <c r="D23" s="5">
        <f t="shared" si="3"/>
        <v>-8.8300220750551564E-3</v>
      </c>
      <c r="E23" s="5">
        <f t="shared" si="3"/>
        <v>0.18106139438085331</v>
      </c>
      <c r="G23" t="s">
        <v>8</v>
      </c>
      <c r="H23" s="5">
        <f t="shared" si="4"/>
        <v>-5.9701492537313376E-2</v>
      </c>
      <c r="I23" s="5">
        <f t="shared" si="4"/>
        <v>-0.12433862433862423</v>
      </c>
      <c r="J23" s="5">
        <f t="shared" si="4"/>
        <v>-8.9622641509433901E-2</v>
      </c>
      <c r="K23" s="5">
        <f t="shared" si="4"/>
        <v>-0.19235225955967566</v>
      </c>
      <c r="L23" s="5">
        <f>L17/L11</f>
        <v>4.375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3.9351851851851749E-2</v>
      </c>
      <c r="C24" s="5">
        <f t="shared" si="3"/>
        <v>-2.976190476190476E-2</v>
      </c>
      <c r="D24" s="5">
        <f t="shared" si="3"/>
        <v>7.812500000000111E-3</v>
      </c>
      <c r="E24" s="5">
        <f t="shared" si="3"/>
        <v>-0.39085989176187602</v>
      </c>
      <c r="G24" t="s">
        <v>9</v>
      </c>
      <c r="H24" s="5">
        <f t="shared" si="4"/>
        <v>-0.14285714285714282</v>
      </c>
      <c r="I24" s="5">
        <f t="shared" si="4"/>
        <v>-0.39175257731958768</v>
      </c>
      <c r="J24" s="5">
        <f t="shared" si="4"/>
        <v>-0.24850299401197598</v>
      </c>
      <c r="K24" s="5">
        <f t="shared" si="4"/>
        <v>-0.2671118530884809</v>
      </c>
      <c r="L24" s="5">
        <f>L18/L12</f>
        <v>0.52671755725190839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6.9301934398654286E-2</v>
      </c>
      <c r="K25" s="5">
        <f>(SUM(K3:K6)-SUM(K9:K12))/SUM(K9:K12)</f>
        <v>-0.10555363918592625</v>
      </c>
      <c r="L25" s="5">
        <f>(SUM(L3:L6)-SUM(L9:L12))/SUM(L9:L12)</f>
        <v>0.74820143884892087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21"/>
  <sheetViews>
    <sheetView workbookViewId="0">
      <selection activeCell="K3" sqref="K3:K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44.3</v>
      </c>
      <c r="C3" s="10">
        <v>33.200000000000003</v>
      </c>
      <c r="D3" s="10">
        <v>38.799999999999997</v>
      </c>
      <c r="E3" s="16">
        <v>14.37</v>
      </c>
      <c r="G3" t="s">
        <v>16</v>
      </c>
      <c r="H3" s="11">
        <v>31.1</v>
      </c>
      <c r="I3" s="11">
        <v>21.8</v>
      </c>
      <c r="J3" s="11">
        <v>26.5</v>
      </c>
      <c r="K3" s="17">
        <v>4.4800000000000004</v>
      </c>
      <c r="L3" s="16">
        <v>19.600000000000001</v>
      </c>
      <c r="O3" t="s">
        <v>16</v>
      </c>
    </row>
    <row r="4" spans="1:19" x14ac:dyDescent="0.3">
      <c r="A4" t="s">
        <v>17</v>
      </c>
      <c r="B4" s="10">
        <v>42.5</v>
      </c>
      <c r="C4" s="10">
        <v>29.8</v>
      </c>
      <c r="D4" s="10">
        <v>36.1</v>
      </c>
      <c r="E4" s="16">
        <v>13.7</v>
      </c>
      <c r="G4" t="s">
        <v>17</v>
      </c>
      <c r="H4" s="11">
        <v>29.3</v>
      </c>
      <c r="I4" s="11">
        <v>16.899999999999999</v>
      </c>
      <c r="J4" s="11">
        <v>23.1</v>
      </c>
      <c r="K4" s="17">
        <v>4.04</v>
      </c>
      <c r="L4" s="16">
        <v>38.200000000000003</v>
      </c>
      <c r="O4" t="s">
        <v>17</v>
      </c>
    </row>
    <row r="5" spans="1:19" x14ac:dyDescent="0.3">
      <c r="A5" t="s">
        <v>18</v>
      </c>
      <c r="B5" s="10">
        <v>44.2</v>
      </c>
      <c r="C5" s="10">
        <v>33.5</v>
      </c>
      <c r="D5" s="10">
        <v>38.9</v>
      </c>
      <c r="E5" s="16">
        <v>23.69</v>
      </c>
      <c r="G5" t="s">
        <v>18</v>
      </c>
      <c r="H5" s="11">
        <v>35.299999999999997</v>
      </c>
      <c r="I5" s="11">
        <v>25.5</v>
      </c>
      <c r="J5" s="11">
        <v>30.4</v>
      </c>
      <c r="K5" s="17">
        <v>4.74</v>
      </c>
      <c r="L5" s="16">
        <v>32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4.5</v>
      </c>
      <c r="C13" s="12">
        <f t="shared" si="0"/>
        <v>2.3000000000000043</v>
      </c>
      <c r="D13" s="12">
        <f t="shared" si="0"/>
        <v>3.5</v>
      </c>
      <c r="E13" s="18">
        <f t="shared" si="0"/>
        <v>0.13999999999999879</v>
      </c>
      <c r="G13" t="s">
        <v>16</v>
      </c>
      <c r="H13" s="12">
        <f t="shared" ref="H13:L15" si="1">H3-H8</f>
        <v>-3</v>
      </c>
      <c r="I13" s="12">
        <f t="shared" si="1"/>
        <v>-3.8000000000000007</v>
      </c>
      <c r="J13" s="12">
        <f t="shared" si="1"/>
        <v>-3.3999999999999986</v>
      </c>
      <c r="K13" s="18">
        <f t="shared" si="1"/>
        <v>-1.3599999999999994</v>
      </c>
      <c r="L13" s="16">
        <f t="shared" si="1"/>
        <v>4.0000000000000018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2.7999999999999972</v>
      </c>
      <c r="C14" s="12">
        <f t="shared" si="0"/>
        <v>-0.30000000000000071</v>
      </c>
      <c r="D14" s="12">
        <f t="shared" si="0"/>
        <v>1.2000000000000028</v>
      </c>
      <c r="E14" s="18">
        <f t="shared" si="0"/>
        <v>-1.7000000000000011</v>
      </c>
      <c r="G14" t="s">
        <v>17</v>
      </c>
      <c r="H14" s="12">
        <f t="shared" si="1"/>
        <v>-3.4999999999999964</v>
      </c>
      <c r="I14" s="12">
        <f t="shared" si="1"/>
        <v>-6.8000000000000007</v>
      </c>
      <c r="J14" s="12">
        <f t="shared" si="1"/>
        <v>-5.1999999999999993</v>
      </c>
      <c r="K14" s="18">
        <f t="shared" si="1"/>
        <v>-1.3099999999999996</v>
      </c>
      <c r="L14" s="16">
        <f t="shared" si="1"/>
        <v>10.500000000000004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3.4000000000000057</v>
      </c>
      <c r="C15" s="12">
        <f t="shared" si="0"/>
        <v>2.8000000000000007</v>
      </c>
      <c r="D15" s="12">
        <f t="shared" si="0"/>
        <v>3.1000000000000014</v>
      </c>
      <c r="E15" s="18">
        <f t="shared" si="0"/>
        <v>13.160000000000002</v>
      </c>
      <c r="G15" t="s">
        <v>18</v>
      </c>
      <c r="H15" s="12">
        <f t="shared" si="1"/>
        <v>9.9999999999994316E-2</v>
      </c>
      <c r="I15" s="12">
        <f t="shared" si="1"/>
        <v>0.60000000000000142</v>
      </c>
      <c r="J15" s="12">
        <f t="shared" si="1"/>
        <v>0.29999999999999716</v>
      </c>
      <c r="K15" s="18">
        <f t="shared" si="1"/>
        <v>0.61000000000000032</v>
      </c>
      <c r="L15" s="16">
        <f t="shared" si="1"/>
        <v>15.2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0.11306532663316583</v>
      </c>
      <c r="C18" s="5">
        <f t="shared" si="3"/>
        <v>7.4433656957928945E-2</v>
      </c>
      <c r="D18" s="5">
        <f t="shared" si="3"/>
        <v>9.9150141643059492E-2</v>
      </c>
      <c r="E18" s="5">
        <f t="shared" si="3"/>
        <v>9.8383696416021633E-3</v>
      </c>
      <c r="G18" t="s">
        <v>16</v>
      </c>
      <c r="H18" s="5">
        <f t="shared" ref="H18:L20" si="4">H13/H8</f>
        <v>-8.7976539589442806E-2</v>
      </c>
      <c r="I18" s="5">
        <f t="shared" si="4"/>
        <v>-0.14843750000000003</v>
      </c>
      <c r="J18" s="5">
        <f t="shared" si="4"/>
        <v>-0.11371237458193975</v>
      </c>
      <c r="K18" s="5">
        <f t="shared" si="4"/>
        <v>-0.23287671232876703</v>
      </c>
      <c r="L18" s="5">
        <f t="shared" si="4"/>
        <v>0.25641025641025655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7.0528967254407979E-2</v>
      </c>
      <c r="C19" s="5">
        <f t="shared" si="3"/>
        <v>-9.9667774086378974E-3</v>
      </c>
      <c r="D19" s="5">
        <f t="shared" si="3"/>
        <v>3.4383954154727878E-2</v>
      </c>
      <c r="E19" s="5">
        <f t="shared" si="3"/>
        <v>-0.11038961038961045</v>
      </c>
      <c r="G19" t="s">
        <v>17</v>
      </c>
      <c r="H19" s="5">
        <f t="shared" si="4"/>
        <v>-0.10670731707317063</v>
      </c>
      <c r="I19" s="5">
        <f t="shared" si="4"/>
        <v>-0.28691983122362874</v>
      </c>
      <c r="J19" s="5">
        <f t="shared" si="4"/>
        <v>-0.18374558303886923</v>
      </c>
      <c r="K19" s="5">
        <f t="shared" si="4"/>
        <v>-0.24485981308411209</v>
      </c>
      <c r="L19" s="5">
        <f t="shared" si="4"/>
        <v>0.37906137184115535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8.3333333333333481E-2</v>
      </c>
      <c r="C20" s="5">
        <f t="shared" si="3"/>
        <v>9.1205211726384391E-2</v>
      </c>
      <c r="D20" s="5">
        <f t="shared" si="3"/>
        <v>8.6592178770949768E-2</v>
      </c>
      <c r="E20" s="5">
        <f t="shared" si="3"/>
        <v>1.2497625830959167</v>
      </c>
      <c r="G20" t="s">
        <v>18</v>
      </c>
      <c r="H20" s="5">
        <f t="shared" si="4"/>
        <v>2.8409090909089292E-3</v>
      </c>
      <c r="I20" s="5">
        <f t="shared" si="4"/>
        <v>2.4096385542168731E-2</v>
      </c>
      <c r="J20" s="5">
        <f t="shared" si="4"/>
        <v>9.9667774086377794E-3</v>
      </c>
      <c r="K20" s="5">
        <f t="shared" si="4"/>
        <v>0.14769975786924947</v>
      </c>
      <c r="L20" s="5">
        <f>L15/L10</f>
        <v>0.90476190476190466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0.28884462151394424</v>
      </c>
      <c r="H21" s="13"/>
      <c r="I21" s="13"/>
      <c r="J21" s="13"/>
      <c r="K21" s="5">
        <f>(SUM(K3:K5)-SUM(K8:K10))/SUM(K8:K10)</f>
        <v>-0.13446475195822458</v>
      </c>
      <c r="L21" s="5">
        <f>(SUM(L3:L5)-SUM(L8:L10))/SUM(L8:L10)</f>
        <v>0.49417637271214676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55.6</v>
      </c>
      <c r="C3" s="10">
        <v>46.6</v>
      </c>
      <c r="D3" s="10">
        <v>51.1</v>
      </c>
      <c r="E3" s="16">
        <v>7.97</v>
      </c>
      <c r="G3" t="s">
        <v>36</v>
      </c>
      <c r="H3" s="1">
        <v>57.2</v>
      </c>
      <c r="I3" s="1">
        <v>45</v>
      </c>
      <c r="J3" s="1">
        <v>51.1</v>
      </c>
      <c r="K3" s="1">
        <v>3.51</v>
      </c>
      <c r="L3" s="1"/>
      <c r="O3" t="s">
        <v>36</v>
      </c>
    </row>
    <row r="4" spans="1:19" x14ac:dyDescent="0.3">
      <c r="A4" t="s">
        <v>37</v>
      </c>
      <c r="B4" s="10">
        <v>62</v>
      </c>
      <c r="C4" s="10">
        <v>50.9</v>
      </c>
      <c r="D4" s="10">
        <v>56.5</v>
      </c>
      <c r="E4" s="16">
        <v>15.29</v>
      </c>
      <c r="G4" t="s">
        <v>37</v>
      </c>
      <c r="H4" s="11">
        <v>60.8</v>
      </c>
      <c r="I4" s="11">
        <v>47.9</v>
      </c>
      <c r="J4" s="11">
        <v>54.4</v>
      </c>
      <c r="K4" s="17">
        <v>3.91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-5.1999999999999957</v>
      </c>
      <c r="C11" s="12">
        <f t="shared" si="0"/>
        <v>-0.69999999999999574</v>
      </c>
      <c r="D11" s="12">
        <f t="shared" si="0"/>
        <v>-3</v>
      </c>
      <c r="E11" s="18">
        <f t="shared" si="0"/>
        <v>1.37</v>
      </c>
      <c r="G11" t="s">
        <v>36</v>
      </c>
      <c r="H11" s="12">
        <f t="shared" ref="H11:L12" si="1">H3-H7</f>
        <v>-5</v>
      </c>
      <c r="I11" s="12">
        <f t="shared" si="1"/>
        <v>-1.8999999999999986</v>
      </c>
      <c r="J11" s="12">
        <f t="shared" si="1"/>
        <v>-3.5</v>
      </c>
      <c r="K11" s="18">
        <f t="shared" si="1"/>
        <v>0.26999999999999957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-1.8999999999999986</v>
      </c>
      <c r="C12" s="12">
        <f t="shared" si="0"/>
        <v>-0.5</v>
      </c>
      <c r="D12" s="12">
        <f t="shared" si="0"/>
        <v>-1.2000000000000028</v>
      </c>
      <c r="E12" s="18">
        <f t="shared" si="0"/>
        <v>8.7199999999999989</v>
      </c>
      <c r="G12" t="s">
        <v>37</v>
      </c>
      <c r="H12" s="12">
        <f t="shared" si="1"/>
        <v>-3.1000000000000014</v>
      </c>
      <c r="I12" s="12">
        <f t="shared" si="1"/>
        <v>-2</v>
      </c>
      <c r="J12" s="12">
        <f t="shared" si="1"/>
        <v>-2.5</v>
      </c>
      <c r="K12" s="18">
        <f t="shared" si="1"/>
        <v>-0.6899999999999995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-8.5526315789473617E-2</v>
      </c>
      <c r="C15" s="5">
        <f t="shared" si="3"/>
        <v>-1.4799154334037966E-2</v>
      </c>
      <c r="D15" s="5">
        <f t="shared" si="3"/>
        <v>-5.545286506469501E-2</v>
      </c>
      <c r="E15" s="5">
        <f t="shared" si="3"/>
        <v>0.20757575757575761</v>
      </c>
      <c r="G15" t="s">
        <v>36</v>
      </c>
      <c r="H15" s="5">
        <f t="shared" ref="H15:K16" si="4">H11/H7</f>
        <v>-8.0385852090032156E-2</v>
      </c>
      <c r="I15" s="5">
        <f t="shared" si="4"/>
        <v>-4.0511727078891231E-2</v>
      </c>
      <c r="J15" s="5">
        <f t="shared" si="4"/>
        <v>-6.4102564102564097E-2</v>
      </c>
      <c r="K15" s="5">
        <f t="shared" si="4"/>
        <v>8.333333333333319E-2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-2.9733959311424078E-2</v>
      </c>
      <c r="C16" s="5">
        <f t="shared" si="3"/>
        <v>-9.727626459143969E-3</v>
      </c>
      <c r="D16" s="5">
        <f t="shared" si="3"/>
        <v>-2.0797227036395194E-2</v>
      </c>
      <c r="E16" s="5">
        <f t="shared" si="3"/>
        <v>1.3272450532724502</v>
      </c>
      <c r="G16" t="s">
        <v>37</v>
      </c>
      <c r="H16" s="5">
        <f t="shared" si="4"/>
        <v>-4.8513302034428815E-2</v>
      </c>
      <c r="I16" s="5">
        <f t="shared" si="4"/>
        <v>-4.0080160320641281E-2</v>
      </c>
      <c r="J16" s="5">
        <f t="shared" si="4"/>
        <v>-4.3936731107205626E-2</v>
      </c>
      <c r="K16" s="5">
        <f t="shared" si="4"/>
        <v>-0.14999999999999991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0.76613515565679557</v>
      </c>
      <c r="H17" s="13"/>
      <c r="I17" s="13"/>
      <c r="J17" s="13"/>
      <c r="K17" s="5">
        <f>(SUM(K3:K4)-SUM(K7:K8))/SUM(K7:K8)</f>
        <v>-5.3571428571428562E-2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42.4</v>
      </c>
      <c r="C3" s="10">
        <v>28.3</v>
      </c>
      <c r="D3" s="10">
        <v>35.299999999999997</v>
      </c>
      <c r="E3" s="16">
        <v>2.75</v>
      </c>
      <c r="G3" t="s">
        <v>31</v>
      </c>
      <c r="H3" s="11">
        <v>31.7</v>
      </c>
      <c r="I3" s="11">
        <v>16.399999999999999</v>
      </c>
      <c r="J3" s="11">
        <v>24.1</v>
      </c>
      <c r="K3" s="17">
        <v>1.34</v>
      </c>
      <c r="L3" s="16">
        <v>6.6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53.8</v>
      </c>
      <c r="C4" s="10">
        <v>32.9</v>
      </c>
      <c r="D4" s="10">
        <v>43.3</v>
      </c>
      <c r="E4" s="16">
        <v>4.51</v>
      </c>
      <c r="G4" t="s">
        <v>32</v>
      </c>
      <c r="H4" s="11">
        <v>48.1</v>
      </c>
      <c r="I4" s="11">
        <v>26.4</v>
      </c>
      <c r="J4" s="11">
        <v>37.299999999999997</v>
      </c>
      <c r="K4" s="17">
        <v>1.1200000000000001</v>
      </c>
      <c r="L4" s="16">
        <v>3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59.5</v>
      </c>
      <c r="C5" s="10">
        <v>38.9</v>
      </c>
      <c r="D5" s="10">
        <v>49.2</v>
      </c>
      <c r="E5" s="16">
        <v>11.44</v>
      </c>
      <c r="G5" t="s">
        <v>33</v>
      </c>
      <c r="H5" s="11">
        <v>55.3</v>
      </c>
      <c r="I5" s="11">
        <v>35.9</v>
      </c>
      <c r="J5" s="11">
        <v>45.6</v>
      </c>
      <c r="K5" s="17">
        <v>2.94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-1.3000000000000043</v>
      </c>
      <c r="C13" s="12">
        <f t="shared" si="0"/>
        <v>-3.5999999999999979</v>
      </c>
      <c r="D13" s="12">
        <f t="shared" si="0"/>
        <v>-2.5</v>
      </c>
      <c r="E13" s="18">
        <f t="shared" si="0"/>
        <v>-8.14</v>
      </c>
      <c r="G13" t="s">
        <v>31</v>
      </c>
      <c r="H13" s="12">
        <f t="shared" ref="H13:L15" si="1">H3-H8</f>
        <v>-7.9000000000000021</v>
      </c>
      <c r="I13" s="12">
        <f t="shared" si="1"/>
        <v>-11.5</v>
      </c>
      <c r="J13" s="12">
        <f t="shared" si="1"/>
        <v>-9.6999999999999957</v>
      </c>
      <c r="K13" s="18">
        <f t="shared" si="1"/>
        <v>-2.4399999999999995</v>
      </c>
      <c r="L13" s="16">
        <f t="shared" si="1"/>
        <v>-5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4.3999999999999986</v>
      </c>
      <c r="C14" s="12">
        <f t="shared" si="0"/>
        <v>-2.6000000000000014</v>
      </c>
      <c r="D14" s="12">
        <f t="shared" si="0"/>
        <v>0.79999999999999716</v>
      </c>
      <c r="E14" s="18">
        <f t="shared" si="0"/>
        <v>-4.870000000000001</v>
      </c>
      <c r="G14" t="s">
        <v>32</v>
      </c>
      <c r="H14" s="12">
        <f t="shared" si="1"/>
        <v>-0.29999999999999716</v>
      </c>
      <c r="I14" s="12">
        <f t="shared" si="1"/>
        <v>-6.8999999999999986</v>
      </c>
      <c r="J14" s="12">
        <f t="shared" si="1"/>
        <v>-3.5</v>
      </c>
      <c r="K14" s="18">
        <f t="shared" si="1"/>
        <v>-1.8199999999999998</v>
      </c>
      <c r="L14" s="16">
        <f t="shared" si="1"/>
        <v>1.9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3.6000000000000014</v>
      </c>
      <c r="C15" s="12">
        <f t="shared" si="0"/>
        <v>-2.5</v>
      </c>
      <c r="D15" s="12">
        <f t="shared" si="0"/>
        <v>0.60000000000000142</v>
      </c>
      <c r="E15" s="18">
        <f t="shared" si="0"/>
        <v>3.24</v>
      </c>
      <c r="G15" t="s">
        <v>33</v>
      </c>
      <c r="H15" s="12">
        <f t="shared" si="1"/>
        <v>-1.3000000000000043</v>
      </c>
      <c r="I15" s="12">
        <f t="shared" si="1"/>
        <v>-4.7000000000000028</v>
      </c>
      <c r="J15" s="12">
        <f t="shared" si="1"/>
        <v>-3</v>
      </c>
      <c r="K15" s="18">
        <f t="shared" si="1"/>
        <v>-0.45999999999999996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-2.9748283752860507E-2</v>
      </c>
      <c r="C18" s="5">
        <f t="shared" si="3"/>
        <v>-0.11285266457680244</v>
      </c>
      <c r="D18" s="5">
        <f t="shared" si="3"/>
        <v>-6.6137566137566148E-2</v>
      </c>
      <c r="E18" s="5">
        <f t="shared" si="3"/>
        <v>-0.74747474747474751</v>
      </c>
      <c r="G18" t="s">
        <v>31</v>
      </c>
      <c r="H18" s="5">
        <f t="shared" ref="H18:L20" si="4">H13/H8</f>
        <v>-0.19949494949494953</v>
      </c>
      <c r="I18" s="5">
        <f t="shared" si="4"/>
        <v>-0.41218637992831542</v>
      </c>
      <c r="J18" s="5">
        <f t="shared" si="4"/>
        <v>-0.28698224852070997</v>
      </c>
      <c r="K18" s="5">
        <f t="shared" si="4"/>
        <v>-0.64550264550264536</v>
      </c>
      <c r="L18" s="5">
        <f t="shared" si="4"/>
        <v>-0.43103448275862072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8.9068825910931154E-2</v>
      </c>
      <c r="C19" s="5">
        <f t="shared" si="3"/>
        <v>-7.3239436619718351E-2</v>
      </c>
      <c r="D19" s="5">
        <f t="shared" si="3"/>
        <v>1.8823529411764638E-2</v>
      </c>
      <c r="E19" s="5">
        <f t="shared" si="3"/>
        <v>-0.51918976545842221</v>
      </c>
      <c r="G19" t="s">
        <v>32</v>
      </c>
      <c r="H19" s="5">
        <f t="shared" si="4"/>
        <v>-6.1983471074379577E-3</v>
      </c>
      <c r="I19" s="5">
        <f t="shared" si="4"/>
        <v>-0.20720720720720717</v>
      </c>
      <c r="J19" s="5">
        <f t="shared" si="4"/>
        <v>-8.5784313725490197E-2</v>
      </c>
      <c r="K19" s="5">
        <f t="shared" si="4"/>
        <v>-0.61904761904761896</v>
      </c>
      <c r="L19" s="5">
        <f t="shared" si="4"/>
        <v>1.7272727272727271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6.4400715563506294E-2</v>
      </c>
      <c r="C20" s="5">
        <f t="shared" si="3"/>
        <v>-6.0386473429951695E-2</v>
      </c>
      <c r="D20" s="5">
        <f t="shared" si="3"/>
        <v>1.2345679012345708E-2</v>
      </c>
      <c r="E20" s="5">
        <f t="shared" si="3"/>
        <v>0.39512195121951227</v>
      </c>
      <c r="G20" t="s">
        <v>33</v>
      </c>
      <c r="H20" s="5">
        <f t="shared" si="4"/>
        <v>-2.2968197879858734E-2</v>
      </c>
      <c r="I20" s="5">
        <f t="shared" si="4"/>
        <v>-0.11576354679802962</v>
      </c>
      <c r="J20" s="5">
        <f t="shared" si="4"/>
        <v>-6.1728395061728392E-2</v>
      </c>
      <c r="K20" s="5">
        <f t="shared" si="4"/>
        <v>-0.13529411764705881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-0.3431682472778364</v>
      </c>
      <c r="H21" s="13"/>
      <c r="I21" s="13"/>
      <c r="J21" s="13"/>
      <c r="K21" s="5">
        <f>(SUM(K3:K5)-SUM(K8:K10))/SUM(K8:K10)</f>
        <v>-0.46640316205533588</v>
      </c>
      <c r="L21" s="5">
        <f>(SUM(L3:L5)-SUM(L8:L10))/SUM(L8:L10)</f>
        <v>-0.24409448818897636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69.8</v>
      </c>
      <c r="C3" s="10">
        <v>48</v>
      </c>
      <c r="D3" s="10">
        <v>58.9</v>
      </c>
      <c r="E3" s="16">
        <v>5.32</v>
      </c>
      <c r="G3" t="s">
        <v>36</v>
      </c>
      <c r="H3" s="1">
        <v>64.7</v>
      </c>
      <c r="I3" s="1">
        <v>44.8</v>
      </c>
      <c r="J3" s="1">
        <v>54.8</v>
      </c>
      <c r="K3" s="1">
        <v>2.87</v>
      </c>
      <c r="L3" s="1"/>
      <c r="O3" t="s">
        <v>36</v>
      </c>
    </row>
    <row r="4" spans="1:19" x14ac:dyDescent="0.3">
      <c r="A4" t="s">
        <v>37</v>
      </c>
      <c r="B4" s="10">
        <v>64.3</v>
      </c>
      <c r="C4" s="10">
        <v>50.2</v>
      </c>
      <c r="D4" s="10">
        <v>57.3</v>
      </c>
      <c r="E4" s="16">
        <v>17.57</v>
      </c>
      <c r="G4" t="s">
        <v>37</v>
      </c>
      <c r="H4" s="11">
        <v>62.5</v>
      </c>
      <c r="I4" s="11">
        <v>45.1</v>
      </c>
      <c r="J4" s="11">
        <v>53.8</v>
      </c>
      <c r="K4" s="17">
        <v>4.26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9</v>
      </c>
      <c r="C11" s="12">
        <f t="shared" si="0"/>
        <v>0.70000000000000284</v>
      </c>
      <c r="D11" s="12">
        <f t="shared" si="0"/>
        <v>4.7999999999999972</v>
      </c>
      <c r="E11" s="18">
        <f t="shared" si="0"/>
        <v>-1.2799999999999994</v>
      </c>
      <c r="G11" t="s">
        <v>36</v>
      </c>
      <c r="H11" s="12">
        <f t="shared" ref="H11:L12" si="1">H3-H7</f>
        <v>2.5</v>
      </c>
      <c r="I11" s="12">
        <f t="shared" si="1"/>
        <v>-2.1000000000000014</v>
      </c>
      <c r="J11" s="12">
        <f t="shared" si="1"/>
        <v>0.19999999999999574</v>
      </c>
      <c r="K11" s="18">
        <f t="shared" si="1"/>
        <v>-0.37000000000000011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0.39999999999999858</v>
      </c>
      <c r="C12" s="12">
        <f t="shared" si="0"/>
        <v>-1.1999999999999957</v>
      </c>
      <c r="D12" s="12">
        <f t="shared" si="0"/>
        <v>-0.40000000000000568</v>
      </c>
      <c r="E12" s="18">
        <f t="shared" si="0"/>
        <v>11</v>
      </c>
      <c r="G12" t="s">
        <v>37</v>
      </c>
      <c r="H12" s="12">
        <f t="shared" si="1"/>
        <v>-1.3999999999999986</v>
      </c>
      <c r="I12" s="12">
        <f t="shared" si="1"/>
        <v>-4.7999999999999972</v>
      </c>
      <c r="J12" s="12">
        <f t="shared" si="1"/>
        <v>-3.1000000000000014</v>
      </c>
      <c r="K12" s="18">
        <f t="shared" si="1"/>
        <v>-0.33999999999999986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0.1480263157894737</v>
      </c>
      <c r="C15" s="5">
        <f t="shared" si="3"/>
        <v>1.4799154334038117E-2</v>
      </c>
      <c r="D15" s="5">
        <f t="shared" si="3"/>
        <v>8.8724584103511958E-2</v>
      </c>
      <c r="E15" s="5">
        <f t="shared" si="3"/>
        <v>-0.19393939393939386</v>
      </c>
      <c r="G15" t="s">
        <v>36</v>
      </c>
      <c r="H15" s="5">
        <f t="shared" ref="H15:K16" si="4">H11/H7</f>
        <v>4.0192926045016078E-2</v>
      </c>
      <c r="I15" s="5">
        <f t="shared" si="4"/>
        <v>-4.4776119402985107E-2</v>
      </c>
      <c r="J15" s="5">
        <f t="shared" si="4"/>
        <v>3.6630036630035849E-3</v>
      </c>
      <c r="K15" s="5">
        <f t="shared" si="4"/>
        <v>-0.11419753086419755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6.2597809076682092E-3</v>
      </c>
      <c r="C16" s="5">
        <f t="shared" si="3"/>
        <v>-2.3346303501945442E-2</v>
      </c>
      <c r="D16" s="5">
        <f t="shared" si="3"/>
        <v>-6.9324090121318143E-3</v>
      </c>
      <c r="E16" s="5">
        <f t="shared" si="3"/>
        <v>1.6742770167427701</v>
      </c>
      <c r="G16" t="s">
        <v>37</v>
      </c>
      <c r="H16" s="5">
        <f t="shared" si="4"/>
        <v>-2.190923317683879E-2</v>
      </c>
      <c r="I16" s="5">
        <f t="shared" si="4"/>
        <v>-9.6192384769539022E-2</v>
      </c>
      <c r="J16" s="5">
        <f t="shared" si="4"/>
        <v>-5.4481546572934997E-2</v>
      </c>
      <c r="K16" s="5">
        <f t="shared" si="4"/>
        <v>-7.3913043478260845E-2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0.73804100227790437</v>
      </c>
      <c r="H17" s="13"/>
      <c r="I17" s="13"/>
      <c r="J17" s="13"/>
      <c r="K17" s="5">
        <f>(SUM(K3:K4)-SUM(K7:K8))/SUM(K7:K8)</f>
        <v>-9.0561224489795922E-2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69.5</v>
      </c>
      <c r="C3" s="2">
        <v>52.2</v>
      </c>
      <c r="D3" s="2">
        <v>60.9</v>
      </c>
      <c r="E3" s="2">
        <v>21.27</v>
      </c>
      <c r="G3" t="s">
        <v>6</v>
      </c>
      <c r="H3" s="4">
        <v>62.6</v>
      </c>
      <c r="I3" s="4">
        <v>47.5</v>
      </c>
      <c r="J3" s="4">
        <v>55</v>
      </c>
      <c r="K3" s="4">
        <v>5.46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62.2</v>
      </c>
      <c r="C4" s="2">
        <v>49</v>
      </c>
      <c r="D4" s="2">
        <v>55.6</v>
      </c>
      <c r="E4" s="2">
        <v>21.95</v>
      </c>
      <c r="G4" t="s">
        <v>7</v>
      </c>
      <c r="H4" s="4">
        <v>56.1</v>
      </c>
      <c r="I4" s="4">
        <v>43.9</v>
      </c>
      <c r="J4" s="4">
        <v>50</v>
      </c>
      <c r="K4" s="4">
        <v>8.5299999999999994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54.2</v>
      </c>
      <c r="C5" s="2">
        <v>41.2</v>
      </c>
      <c r="D5" s="2">
        <v>47.7</v>
      </c>
      <c r="E5" s="2">
        <v>23.32</v>
      </c>
      <c r="G5" t="s">
        <v>8</v>
      </c>
      <c r="H5" s="4">
        <v>49.1</v>
      </c>
      <c r="I5" s="4">
        <v>37.1</v>
      </c>
      <c r="J5" s="4">
        <v>43.1</v>
      </c>
      <c r="K5" s="4">
        <v>5.71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46.5</v>
      </c>
      <c r="C6" s="4">
        <v>35.1</v>
      </c>
      <c r="D6" s="4">
        <v>40.799999999999997</v>
      </c>
      <c r="E6" s="4">
        <v>9.2100000000000009</v>
      </c>
      <c r="G6" t="s">
        <v>9</v>
      </c>
      <c r="H6" s="4">
        <v>37.700000000000003</v>
      </c>
      <c r="I6" s="4">
        <v>26.9</v>
      </c>
      <c r="J6" s="4">
        <v>32.299999999999997</v>
      </c>
      <c r="K6" s="4">
        <v>5.81</v>
      </c>
      <c r="L6" s="4">
        <v>9.5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5.2999999999999972</v>
      </c>
      <c r="C15" s="1">
        <f t="shared" si="0"/>
        <v>0.40000000000000568</v>
      </c>
      <c r="D15" s="1">
        <f t="shared" si="0"/>
        <v>3</v>
      </c>
      <c r="E15" s="1">
        <f t="shared" si="0"/>
        <v>11.459999999999999</v>
      </c>
      <c r="G15" t="s">
        <v>6</v>
      </c>
      <c r="H15" s="1">
        <f t="shared" ref="H15:L18" si="1">H3-H9</f>
        <v>-0.10000000000000142</v>
      </c>
      <c r="I15" s="1">
        <f t="shared" si="1"/>
        <v>-1.3999999999999986</v>
      </c>
      <c r="J15" s="1">
        <f t="shared" si="1"/>
        <v>-0.89999999999999858</v>
      </c>
      <c r="K15" s="1">
        <f t="shared" si="1"/>
        <v>-0.27000000000000046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3.7000000000000028</v>
      </c>
      <c r="C16" s="1">
        <f t="shared" si="0"/>
        <v>2.5</v>
      </c>
      <c r="D16" s="1">
        <f t="shared" si="0"/>
        <v>3.1000000000000014</v>
      </c>
      <c r="E16" s="1">
        <f t="shared" si="0"/>
        <v>8.16</v>
      </c>
      <c r="G16" t="s">
        <v>7</v>
      </c>
      <c r="H16" s="1">
        <f t="shared" si="1"/>
        <v>0.39999999999999858</v>
      </c>
      <c r="I16" s="1">
        <f t="shared" si="1"/>
        <v>-0.5</v>
      </c>
      <c r="J16" s="1">
        <f t="shared" si="1"/>
        <v>0.10000000000000142</v>
      </c>
      <c r="K16" s="1">
        <f t="shared" si="1"/>
        <v>-0.11000000000000121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3.5</v>
      </c>
      <c r="C17" s="1">
        <f t="shared" si="0"/>
        <v>1.3000000000000043</v>
      </c>
      <c r="D17" s="1">
        <f t="shared" si="0"/>
        <v>2.4000000000000057</v>
      </c>
      <c r="E17" s="1">
        <f t="shared" si="0"/>
        <v>4.1000000000000014</v>
      </c>
      <c r="G17" t="s">
        <v>8</v>
      </c>
      <c r="H17" s="1">
        <f t="shared" si="1"/>
        <v>2.2000000000000028</v>
      </c>
      <c r="I17" s="1">
        <f t="shared" si="1"/>
        <v>-0.69999999999999574</v>
      </c>
      <c r="J17" s="1">
        <f t="shared" si="1"/>
        <v>0.70000000000000284</v>
      </c>
      <c r="K17" s="1">
        <f t="shared" si="1"/>
        <v>-2.9200000000000008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3.2999999999999972</v>
      </c>
      <c r="C18" s="1">
        <f t="shared" si="0"/>
        <v>1.5</v>
      </c>
      <c r="D18" s="1">
        <f t="shared" si="0"/>
        <v>2.3999999999999986</v>
      </c>
      <c r="E18" s="1">
        <f t="shared" si="0"/>
        <v>-7.4199999999999982</v>
      </c>
      <c r="G18" t="s">
        <v>9</v>
      </c>
      <c r="H18" s="1">
        <f t="shared" si="1"/>
        <v>-9.9999999999994316E-2</v>
      </c>
      <c r="I18" s="1">
        <f t="shared" si="1"/>
        <v>-2.2000000000000028</v>
      </c>
      <c r="J18" s="1">
        <f t="shared" si="1"/>
        <v>-1.1000000000000014</v>
      </c>
      <c r="K18" s="1">
        <f t="shared" si="1"/>
        <v>-0.1800000000000006</v>
      </c>
      <c r="L18" s="1">
        <f t="shared" si="1"/>
        <v>-3.5999999999999996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8.255451713395634E-2</v>
      </c>
      <c r="C21" s="5">
        <f t="shared" si="3"/>
        <v>7.7220077220078323E-3</v>
      </c>
      <c r="D21" s="5">
        <f t="shared" si="3"/>
        <v>5.1813471502590677E-2</v>
      </c>
      <c r="E21" s="5">
        <f t="shared" si="3"/>
        <v>1.1681957186544341</v>
      </c>
      <c r="G21" t="s">
        <v>6</v>
      </c>
      <c r="H21" s="5">
        <f t="shared" ref="H21:K24" si="4">H15/H9</f>
        <v>-1.5948963317384596E-3</v>
      </c>
      <c r="I21" s="5">
        <f t="shared" si="4"/>
        <v>-2.8629856850715719E-2</v>
      </c>
      <c r="J21" s="5">
        <f t="shared" si="4"/>
        <v>-1.6100178890876539E-2</v>
      </c>
      <c r="K21" s="5">
        <f t="shared" si="4"/>
        <v>-4.7120418848167617E-2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6.3247863247863301E-2</v>
      </c>
      <c r="C22" s="5">
        <f t="shared" si="3"/>
        <v>5.3763440860215055E-2</v>
      </c>
      <c r="D22" s="5">
        <f t="shared" si="3"/>
        <v>5.9047619047619078E-2</v>
      </c>
      <c r="E22" s="5">
        <f t="shared" si="3"/>
        <v>0.59173313995649024</v>
      </c>
      <c r="G22" t="s">
        <v>7</v>
      </c>
      <c r="H22" s="5">
        <f t="shared" si="4"/>
        <v>7.1813285457809437E-3</v>
      </c>
      <c r="I22" s="5">
        <f t="shared" si="4"/>
        <v>-1.1261261261261262E-2</v>
      </c>
      <c r="J22" s="5">
        <f t="shared" si="4"/>
        <v>2.0040080160320926E-3</v>
      </c>
      <c r="K22" s="5">
        <f t="shared" si="4"/>
        <v>-1.2731481481481621E-2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6.9033530571992102E-2</v>
      </c>
      <c r="C23" s="5">
        <f t="shared" si="3"/>
        <v>3.2581453634085322E-2</v>
      </c>
      <c r="D23" s="5">
        <f t="shared" si="3"/>
        <v>5.2980132450331258E-2</v>
      </c>
      <c r="E23" s="5">
        <f t="shared" si="3"/>
        <v>0.21331945889698239</v>
      </c>
      <c r="G23" t="s">
        <v>8</v>
      </c>
      <c r="H23" s="5">
        <f t="shared" si="4"/>
        <v>4.6908315565032048E-2</v>
      </c>
      <c r="I23" s="5">
        <f t="shared" si="4"/>
        <v>-1.8518518518518406E-2</v>
      </c>
      <c r="J23" s="5">
        <f t="shared" si="4"/>
        <v>1.650943396226422E-2</v>
      </c>
      <c r="K23" s="5">
        <f t="shared" si="4"/>
        <v>-0.33835457705677874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7.6388888888888812E-2</v>
      </c>
      <c r="C24" s="5">
        <f t="shared" si="3"/>
        <v>4.4642857142857144E-2</v>
      </c>
      <c r="D24" s="5">
        <f t="shared" si="3"/>
        <v>6.2499999999999965E-2</v>
      </c>
      <c r="E24" s="5">
        <f t="shared" si="3"/>
        <v>-0.4461815995189416</v>
      </c>
      <c r="G24" t="s">
        <v>9</v>
      </c>
      <c r="H24" s="5">
        <f t="shared" si="4"/>
        <v>-2.6455026455024953E-3</v>
      </c>
      <c r="I24" s="5">
        <f t="shared" si="4"/>
        <v>-7.5601374570446828E-2</v>
      </c>
      <c r="J24" s="5">
        <f t="shared" si="4"/>
        <v>-3.2934131736526991E-2</v>
      </c>
      <c r="K24" s="5">
        <f t="shared" si="4"/>
        <v>-3.0050083472454189E-2</v>
      </c>
      <c r="L24" s="5">
        <f>L18/L12</f>
        <v>-0.27480916030534347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0.27417998317914205</v>
      </c>
      <c r="K25" s="5">
        <f>(SUM(K3:K6)-SUM(K9:K12))/SUM(K9:K12)</f>
        <v>-0.12004139358399461</v>
      </c>
      <c r="L25" s="5">
        <f>(SUM(L3:L6)-SUM(L9:L12))/SUM(L9:L12)</f>
        <v>-0.31654676258992809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41.3</v>
      </c>
      <c r="C3" s="10">
        <v>31.6</v>
      </c>
      <c r="D3" s="10">
        <v>36.4</v>
      </c>
      <c r="E3" s="16">
        <v>16.52</v>
      </c>
      <c r="G3" t="s">
        <v>16</v>
      </c>
      <c r="H3" s="11">
        <v>31.8</v>
      </c>
      <c r="I3" s="11">
        <v>22.8</v>
      </c>
      <c r="J3" s="11">
        <v>27.3</v>
      </c>
      <c r="K3" s="17">
        <v>3.25</v>
      </c>
      <c r="L3" s="16">
        <v>21.1</v>
      </c>
      <c r="O3" t="s">
        <v>16</v>
      </c>
    </row>
    <row r="4" spans="1:19" x14ac:dyDescent="0.3">
      <c r="A4" t="s">
        <v>17</v>
      </c>
      <c r="B4" s="10">
        <v>38.4</v>
      </c>
      <c r="C4" s="10">
        <v>26.5</v>
      </c>
      <c r="D4" s="10">
        <v>32.5</v>
      </c>
      <c r="E4" s="16">
        <v>17.07</v>
      </c>
      <c r="G4" t="s">
        <v>17</v>
      </c>
      <c r="H4" s="11">
        <v>25.4</v>
      </c>
      <c r="I4" s="11">
        <v>11.9</v>
      </c>
      <c r="J4" s="11">
        <v>18.7</v>
      </c>
      <c r="K4" s="17">
        <v>3.25</v>
      </c>
      <c r="L4" s="16">
        <v>31.1</v>
      </c>
      <c r="O4" t="s">
        <v>17</v>
      </c>
    </row>
    <row r="5" spans="1:19" x14ac:dyDescent="0.3">
      <c r="A5" t="s">
        <v>18</v>
      </c>
      <c r="B5" s="10">
        <v>46</v>
      </c>
      <c r="C5" s="10">
        <v>30.9</v>
      </c>
      <c r="D5" s="10">
        <v>38.5</v>
      </c>
      <c r="E5" s="16">
        <v>11.55</v>
      </c>
      <c r="G5" t="s">
        <v>18</v>
      </c>
      <c r="H5" s="11">
        <v>35.1</v>
      </c>
      <c r="I5" s="11">
        <v>22.4</v>
      </c>
      <c r="J5" s="11">
        <v>28.8</v>
      </c>
      <c r="K5" s="17">
        <v>5.3</v>
      </c>
      <c r="L5" s="16">
        <v>17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1.5</v>
      </c>
      <c r="C13" s="12">
        <f t="shared" si="0"/>
        <v>0.70000000000000284</v>
      </c>
      <c r="D13" s="12">
        <f t="shared" si="0"/>
        <v>1.1000000000000014</v>
      </c>
      <c r="E13" s="18">
        <f t="shared" si="0"/>
        <v>2.2899999999999991</v>
      </c>
      <c r="G13" t="s">
        <v>16</v>
      </c>
      <c r="H13" s="12">
        <f t="shared" ref="H13:L15" si="1">H3-H8</f>
        <v>-2.3000000000000007</v>
      </c>
      <c r="I13" s="12">
        <f t="shared" si="1"/>
        <v>-2.8000000000000007</v>
      </c>
      <c r="J13" s="12">
        <f t="shared" si="1"/>
        <v>-2.5999999999999979</v>
      </c>
      <c r="K13" s="18">
        <f t="shared" si="1"/>
        <v>-2.59</v>
      </c>
      <c r="L13" s="16">
        <f t="shared" si="1"/>
        <v>5.5000000000000018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-1.3000000000000043</v>
      </c>
      <c r="C14" s="12">
        <f t="shared" si="0"/>
        <v>-3.6000000000000014</v>
      </c>
      <c r="D14" s="12">
        <f t="shared" si="0"/>
        <v>-2.3999999999999986</v>
      </c>
      <c r="E14" s="18">
        <f t="shared" si="0"/>
        <v>1.67</v>
      </c>
      <c r="G14" t="s">
        <v>17</v>
      </c>
      <c r="H14" s="12">
        <f t="shared" si="1"/>
        <v>-7.3999999999999986</v>
      </c>
      <c r="I14" s="12">
        <f t="shared" si="1"/>
        <v>-11.799999999999999</v>
      </c>
      <c r="J14" s="12">
        <f t="shared" si="1"/>
        <v>-9.6000000000000014</v>
      </c>
      <c r="K14" s="18">
        <f t="shared" si="1"/>
        <v>-2.0999999999999996</v>
      </c>
      <c r="L14" s="16">
        <f t="shared" si="1"/>
        <v>3.4000000000000021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5.2000000000000028</v>
      </c>
      <c r="C15" s="12">
        <f t="shared" si="0"/>
        <v>0.19999999999999929</v>
      </c>
      <c r="D15" s="12">
        <f t="shared" si="0"/>
        <v>2.7000000000000028</v>
      </c>
      <c r="E15" s="18">
        <f t="shared" si="0"/>
        <v>1.0200000000000014</v>
      </c>
      <c r="G15" t="s">
        <v>18</v>
      </c>
      <c r="H15" s="12">
        <f t="shared" si="1"/>
        <v>-0.10000000000000142</v>
      </c>
      <c r="I15" s="12">
        <f t="shared" si="1"/>
        <v>-2.5</v>
      </c>
      <c r="J15" s="12">
        <f t="shared" si="1"/>
        <v>-1.3000000000000007</v>
      </c>
      <c r="K15" s="18">
        <f t="shared" si="1"/>
        <v>1.17</v>
      </c>
      <c r="L15" s="16">
        <f t="shared" si="1"/>
        <v>0.19999999999999929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3.768844221105528E-2</v>
      </c>
      <c r="C18" s="5">
        <f t="shared" si="3"/>
        <v>2.2653721682847988E-2</v>
      </c>
      <c r="D18" s="5">
        <f t="shared" si="3"/>
        <v>3.116147308781874E-2</v>
      </c>
      <c r="E18" s="5">
        <f t="shared" si="3"/>
        <v>0.1609276177090653</v>
      </c>
      <c r="G18" t="s">
        <v>16</v>
      </c>
      <c r="H18" s="5">
        <f t="shared" ref="H18:L20" si="4">H13/H8</f>
        <v>-6.7448680351906182E-2</v>
      </c>
      <c r="I18" s="5">
        <f t="shared" si="4"/>
        <v>-0.10937500000000003</v>
      </c>
      <c r="J18" s="5">
        <f t="shared" si="4"/>
        <v>-8.6956521739130363E-2</v>
      </c>
      <c r="K18" s="5">
        <f t="shared" si="4"/>
        <v>-0.4434931506849315</v>
      </c>
      <c r="L18" s="5">
        <f t="shared" si="4"/>
        <v>0.3525641025641027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-3.2745591939546702E-2</v>
      </c>
      <c r="C19" s="5">
        <f t="shared" si="3"/>
        <v>-0.11960132890365453</v>
      </c>
      <c r="D19" s="5">
        <f t="shared" si="3"/>
        <v>-6.8767908309455547E-2</v>
      </c>
      <c r="E19" s="5">
        <f t="shared" si="3"/>
        <v>0.10844155844155844</v>
      </c>
      <c r="G19" t="s">
        <v>17</v>
      </c>
      <c r="H19" s="5">
        <f t="shared" si="4"/>
        <v>-0.22560975609756095</v>
      </c>
      <c r="I19" s="5">
        <f t="shared" si="4"/>
        <v>-0.49789029535864976</v>
      </c>
      <c r="J19" s="5">
        <f t="shared" si="4"/>
        <v>-0.33922261484098942</v>
      </c>
      <c r="K19" s="5">
        <f t="shared" si="4"/>
        <v>-0.39252336448598124</v>
      </c>
      <c r="L19" s="5">
        <f t="shared" si="4"/>
        <v>0.12274368231046939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0.12745098039215694</v>
      </c>
      <c r="C20" s="5">
        <f t="shared" si="3"/>
        <v>6.5146579804560029E-3</v>
      </c>
      <c r="D20" s="5">
        <f t="shared" si="3"/>
        <v>7.5418994413407908E-2</v>
      </c>
      <c r="E20" s="5">
        <f t="shared" si="3"/>
        <v>9.6866096866096998E-2</v>
      </c>
      <c r="G20" t="s">
        <v>18</v>
      </c>
      <c r="H20" s="5">
        <f t="shared" si="4"/>
        <v>-2.8409090909091309E-3</v>
      </c>
      <c r="I20" s="5">
        <f t="shared" si="4"/>
        <v>-0.10040160642570281</v>
      </c>
      <c r="J20" s="5">
        <f t="shared" si="4"/>
        <v>-4.3189368770764139E-2</v>
      </c>
      <c r="K20" s="5">
        <f t="shared" si="4"/>
        <v>0.28329297820823246</v>
      </c>
      <c r="L20" s="5">
        <f>L15/L10</f>
        <v>1.1904761904761862E-2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0.12400398406374494</v>
      </c>
      <c r="H21" s="13"/>
      <c r="I21" s="13"/>
      <c r="J21" s="13"/>
      <c r="K21" s="5">
        <f>(SUM(K3:K5)-SUM(K8:K10))/SUM(K8:K10)</f>
        <v>-0.22976501305483024</v>
      </c>
      <c r="L21" s="5">
        <f>(SUM(L3:L5)-SUM(L8:L10))/SUM(L8:L10)</f>
        <v>0.15141430948419315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48.6</v>
      </c>
      <c r="C3" s="10">
        <v>35.200000000000003</v>
      </c>
      <c r="D3" s="10">
        <v>41.9</v>
      </c>
      <c r="E3" s="16">
        <v>14.45</v>
      </c>
      <c r="G3" t="s">
        <v>31</v>
      </c>
      <c r="H3" s="11">
        <v>38.9</v>
      </c>
      <c r="I3" s="11">
        <v>27.3</v>
      </c>
      <c r="J3" s="11">
        <v>33.1</v>
      </c>
      <c r="K3" s="17">
        <v>3.85</v>
      </c>
      <c r="L3" s="16">
        <v>8.1999999999999993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48.6</v>
      </c>
      <c r="C4" s="10">
        <v>33.5</v>
      </c>
      <c r="D4" s="10">
        <v>41</v>
      </c>
      <c r="E4" s="16">
        <v>22.51</v>
      </c>
      <c r="G4" t="s">
        <v>32</v>
      </c>
      <c r="H4" s="11">
        <v>43.8</v>
      </c>
      <c r="I4" s="11">
        <v>31.9</v>
      </c>
      <c r="J4" s="11">
        <v>37.9</v>
      </c>
      <c r="K4" s="17">
        <v>3.25</v>
      </c>
      <c r="L4" s="16">
        <v>6.1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63.4</v>
      </c>
      <c r="C5" s="10">
        <v>41.8</v>
      </c>
      <c r="D5" s="10">
        <v>52.6</v>
      </c>
      <c r="E5" s="16">
        <v>3.45</v>
      </c>
      <c r="G5" t="s">
        <v>33</v>
      </c>
      <c r="H5" s="11">
        <v>59.1</v>
      </c>
      <c r="I5" s="11">
        <v>37.700000000000003</v>
      </c>
      <c r="J5" s="11">
        <v>48.4</v>
      </c>
      <c r="K5" s="17">
        <v>1.45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4.8999999999999986</v>
      </c>
      <c r="C13" s="12">
        <f t="shared" si="0"/>
        <v>3.3000000000000043</v>
      </c>
      <c r="D13" s="12">
        <f t="shared" si="0"/>
        <v>4.1000000000000014</v>
      </c>
      <c r="E13" s="18">
        <f t="shared" si="0"/>
        <v>3.5599999999999987</v>
      </c>
      <c r="G13" t="s">
        <v>31</v>
      </c>
      <c r="H13" s="12">
        <f t="shared" ref="H13:L15" si="1">H3-H8</f>
        <v>-0.70000000000000284</v>
      </c>
      <c r="I13" s="12">
        <f t="shared" si="1"/>
        <v>-0.59999999999999787</v>
      </c>
      <c r="J13" s="12">
        <f t="shared" si="1"/>
        <v>-0.69999999999999574</v>
      </c>
      <c r="K13" s="18">
        <f t="shared" si="1"/>
        <v>7.0000000000000284E-2</v>
      </c>
      <c r="L13" s="16">
        <f t="shared" si="1"/>
        <v>-3.4000000000000004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-0.79999999999999716</v>
      </c>
      <c r="C14" s="12">
        <f t="shared" si="0"/>
        <v>-2</v>
      </c>
      <c r="D14" s="12">
        <f t="shared" si="0"/>
        <v>-1.5</v>
      </c>
      <c r="E14" s="18">
        <f t="shared" si="0"/>
        <v>13.13</v>
      </c>
      <c r="G14" t="s">
        <v>32</v>
      </c>
      <c r="H14" s="12">
        <f t="shared" si="1"/>
        <v>-4.6000000000000014</v>
      </c>
      <c r="I14" s="12">
        <f t="shared" si="1"/>
        <v>-1.3999999999999986</v>
      </c>
      <c r="J14" s="12">
        <f t="shared" si="1"/>
        <v>-2.8999999999999986</v>
      </c>
      <c r="K14" s="18">
        <f t="shared" si="1"/>
        <v>0.31000000000000005</v>
      </c>
      <c r="L14" s="16">
        <f t="shared" si="1"/>
        <v>5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7.5</v>
      </c>
      <c r="C15" s="12">
        <f t="shared" si="0"/>
        <v>0.39999999999999858</v>
      </c>
      <c r="D15" s="12">
        <f t="shared" si="0"/>
        <v>4</v>
      </c>
      <c r="E15" s="18">
        <f t="shared" si="0"/>
        <v>-4.7499999999999991</v>
      </c>
      <c r="G15" t="s">
        <v>33</v>
      </c>
      <c r="H15" s="12">
        <f t="shared" si="1"/>
        <v>2.5</v>
      </c>
      <c r="I15" s="12">
        <f t="shared" si="1"/>
        <v>-2.8999999999999986</v>
      </c>
      <c r="J15" s="12">
        <f t="shared" si="1"/>
        <v>-0.20000000000000284</v>
      </c>
      <c r="K15" s="18">
        <f t="shared" si="1"/>
        <v>-1.95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0.1121281464530892</v>
      </c>
      <c r="C18" s="5">
        <f t="shared" si="3"/>
        <v>0.1034482758620691</v>
      </c>
      <c r="D18" s="5">
        <f t="shared" si="3"/>
        <v>0.10846560846560852</v>
      </c>
      <c r="E18" s="5">
        <f t="shared" si="3"/>
        <v>0.3269054178145086</v>
      </c>
      <c r="G18" t="s">
        <v>31</v>
      </c>
      <c r="H18" s="5">
        <f t="shared" ref="H18:L20" si="4">H13/H8</f>
        <v>-1.7676767676767749E-2</v>
      </c>
      <c r="I18" s="5">
        <f t="shared" si="4"/>
        <v>-2.1505376344085947E-2</v>
      </c>
      <c r="J18" s="5">
        <f t="shared" si="4"/>
        <v>-2.071005917159751E-2</v>
      </c>
      <c r="K18" s="5">
        <f t="shared" si="4"/>
        <v>1.8518518518518594E-2</v>
      </c>
      <c r="L18" s="5">
        <f t="shared" si="4"/>
        <v>-0.2931034482758621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-1.6194331983805613E-2</v>
      </c>
      <c r="C19" s="5">
        <f t="shared" si="3"/>
        <v>-5.6338028169014086E-2</v>
      </c>
      <c r="D19" s="5">
        <f t="shared" si="3"/>
        <v>-3.5294117647058823E-2</v>
      </c>
      <c r="E19" s="5">
        <f t="shared" si="3"/>
        <v>1.3997867803837953</v>
      </c>
      <c r="G19" t="s">
        <v>32</v>
      </c>
      <c r="H19" s="5">
        <f t="shared" si="4"/>
        <v>-9.5041322314049617E-2</v>
      </c>
      <c r="I19" s="5">
        <f t="shared" si="4"/>
        <v>-4.2042042042042004E-2</v>
      </c>
      <c r="J19" s="5">
        <f t="shared" si="4"/>
        <v>-7.1078431372548989E-2</v>
      </c>
      <c r="K19" s="5">
        <f t="shared" si="4"/>
        <v>0.10544217687074832</v>
      </c>
      <c r="L19" s="5">
        <f t="shared" si="4"/>
        <v>4.545454545454545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0.13416815742397137</v>
      </c>
      <c r="C20" s="5">
        <f t="shared" si="3"/>
        <v>9.6618357487922371E-3</v>
      </c>
      <c r="D20" s="5">
        <f t="shared" si="3"/>
        <v>8.2304526748971193E-2</v>
      </c>
      <c r="E20" s="5">
        <f t="shared" si="3"/>
        <v>-0.57926829268292679</v>
      </c>
      <c r="G20" t="s">
        <v>33</v>
      </c>
      <c r="H20" s="5">
        <f t="shared" si="4"/>
        <v>4.4169611307420496E-2</v>
      </c>
      <c r="I20" s="5">
        <f t="shared" si="4"/>
        <v>-7.1428571428571397E-2</v>
      </c>
      <c r="J20" s="5">
        <f t="shared" si="4"/>
        <v>-4.1152263374486181E-3</v>
      </c>
      <c r="K20" s="5">
        <f t="shared" si="4"/>
        <v>-0.57352941176470584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0.41938883034773444</v>
      </c>
      <c r="H21" s="13"/>
      <c r="I21" s="13"/>
      <c r="J21" s="13"/>
      <c r="K21" s="5">
        <f>(SUM(K3:K5)-SUM(K8:K10))/SUM(K8:K10)</f>
        <v>-0.15513833992094866</v>
      </c>
      <c r="L21" s="5">
        <f>(SUM(L3:L5)-SUM(L8:L10))/SUM(L8:L10)</f>
        <v>0.12598425196850391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63.6</v>
      </c>
      <c r="C3" s="10">
        <v>45.4</v>
      </c>
      <c r="D3" s="10">
        <v>54.5</v>
      </c>
      <c r="E3" s="16">
        <v>4.1399999999999997</v>
      </c>
      <c r="G3" t="s">
        <v>36</v>
      </c>
      <c r="H3" s="1">
        <v>61.7</v>
      </c>
      <c r="I3" s="1">
        <v>42.7</v>
      </c>
      <c r="J3" s="1">
        <v>52.2</v>
      </c>
      <c r="K3" s="1">
        <v>1.95</v>
      </c>
      <c r="L3" s="1"/>
      <c r="O3" t="s">
        <v>36</v>
      </c>
    </row>
    <row r="4" spans="1:19" x14ac:dyDescent="0.3">
      <c r="A4" t="s">
        <v>37</v>
      </c>
      <c r="B4" s="10">
        <v>67.900000000000006</v>
      </c>
      <c r="C4" s="10">
        <v>50.4</v>
      </c>
      <c r="D4" s="10">
        <v>59.2</v>
      </c>
      <c r="E4" s="16">
        <v>7.42</v>
      </c>
      <c r="G4" t="s">
        <v>37</v>
      </c>
      <c r="H4" s="11">
        <v>66.599999999999994</v>
      </c>
      <c r="I4" s="11">
        <v>46.9</v>
      </c>
      <c r="J4" s="11">
        <v>56.8</v>
      </c>
      <c r="K4" s="17">
        <v>4.5999999999999996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2.8000000000000043</v>
      </c>
      <c r="C11" s="12">
        <f t="shared" si="0"/>
        <v>-1.8999999999999986</v>
      </c>
      <c r="D11" s="12">
        <f t="shared" si="0"/>
        <v>0.39999999999999858</v>
      </c>
      <c r="E11" s="18">
        <f t="shared" si="0"/>
        <v>-2.46</v>
      </c>
      <c r="G11" t="s">
        <v>36</v>
      </c>
      <c r="H11" s="12">
        <f t="shared" ref="H11:L12" si="1">H3-H7</f>
        <v>-0.5</v>
      </c>
      <c r="I11" s="12">
        <f t="shared" si="1"/>
        <v>-4.1999999999999957</v>
      </c>
      <c r="J11" s="12">
        <f t="shared" si="1"/>
        <v>-2.3999999999999986</v>
      </c>
      <c r="K11" s="18">
        <f t="shared" si="1"/>
        <v>-1.2900000000000003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4.0000000000000071</v>
      </c>
      <c r="C12" s="12">
        <f t="shared" si="0"/>
        <v>-1</v>
      </c>
      <c r="D12" s="12">
        <f t="shared" si="0"/>
        <v>1.5</v>
      </c>
      <c r="E12" s="18">
        <f t="shared" si="0"/>
        <v>0.84999999999999964</v>
      </c>
      <c r="G12" t="s">
        <v>37</v>
      </c>
      <c r="H12" s="12">
        <f t="shared" si="1"/>
        <v>2.6999999999999957</v>
      </c>
      <c r="I12" s="12">
        <f t="shared" si="1"/>
        <v>-3</v>
      </c>
      <c r="J12" s="12">
        <f t="shared" si="1"/>
        <v>-0.10000000000000142</v>
      </c>
      <c r="K12" s="18">
        <f t="shared" si="1"/>
        <v>0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4.6052631578947442E-2</v>
      </c>
      <c r="C15" s="5">
        <f t="shared" si="3"/>
        <v>-4.0169133192388976E-2</v>
      </c>
      <c r="D15" s="5">
        <f t="shared" si="3"/>
        <v>7.3937153419593084E-3</v>
      </c>
      <c r="E15" s="5">
        <f t="shared" si="3"/>
        <v>-0.37272727272727274</v>
      </c>
      <c r="G15" t="s">
        <v>36</v>
      </c>
      <c r="H15" s="5">
        <f t="shared" ref="H15:K16" si="4">H11/H7</f>
        <v>-8.0385852090032149E-3</v>
      </c>
      <c r="I15" s="5">
        <f t="shared" si="4"/>
        <v>-8.9552238805970061E-2</v>
      </c>
      <c r="J15" s="5">
        <f t="shared" si="4"/>
        <v>-4.3956043956043932E-2</v>
      </c>
      <c r="K15" s="5">
        <f t="shared" si="4"/>
        <v>-0.3981481481481482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6.2597809076682429E-2</v>
      </c>
      <c r="C16" s="5">
        <f t="shared" si="3"/>
        <v>-1.9455252918287938E-2</v>
      </c>
      <c r="D16" s="5">
        <f t="shared" si="3"/>
        <v>2.5996533795493933E-2</v>
      </c>
      <c r="E16" s="5">
        <f t="shared" si="3"/>
        <v>0.12937595129375945</v>
      </c>
      <c r="G16" t="s">
        <v>37</v>
      </c>
      <c r="H16" s="5">
        <f t="shared" si="4"/>
        <v>4.22535211267605E-2</v>
      </c>
      <c r="I16" s="5">
        <f t="shared" si="4"/>
        <v>-6.0120240480961928E-2</v>
      </c>
      <c r="J16" s="5">
        <f t="shared" si="4"/>
        <v>-1.75746924428825E-3</v>
      </c>
      <c r="K16" s="5">
        <f t="shared" si="4"/>
        <v>0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-0.1222475322703114</v>
      </c>
      <c r="H17" s="13"/>
      <c r="I17" s="13"/>
      <c r="J17" s="13"/>
      <c r="K17" s="5">
        <f>(SUM(K3:K4)-SUM(K7:K8))/SUM(K7:K8)</f>
        <v>-0.16454081632653061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66.5</v>
      </c>
      <c r="C3" s="2">
        <v>49.5</v>
      </c>
      <c r="D3" s="2">
        <v>58</v>
      </c>
      <c r="E3" s="2">
        <v>13.18</v>
      </c>
      <c r="G3" t="s">
        <v>6</v>
      </c>
      <c r="H3" s="4">
        <v>65.5</v>
      </c>
      <c r="I3" s="4">
        <v>45.8</v>
      </c>
      <c r="J3" s="4">
        <v>55.7</v>
      </c>
      <c r="K3" s="4">
        <v>2.39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59</v>
      </c>
      <c r="C4" s="2">
        <v>46.2</v>
      </c>
      <c r="D4" s="2">
        <v>52.6</v>
      </c>
      <c r="E4" s="2">
        <v>21.51</v>
      </c>
      <c r="G4" t="s">
        <v>7</v>
      </c>
      <c r="H4" s="4">
        <v>52.3</v>
      </c>
      <c r="I4" s="4">
        <v>42.9</v>
      </c>
      <c r="J4" s="4">
        <v>47.6</v>
      </c>
      <c r="K4" s="4">
        <v>10.14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53.1</v>
      </c>
      <c r="C5" s="2">
        <v>40.1</v>
      </c>
      <c r="D5" s="2">
        <v>46.6</v>
      </c>
      <c r="E5" s="2">
        <v>30.62</v>
      </c>
      <c r="G5" t="s">
        <v>8</v>
      </c>
      <c r="H5" s="4">
        <v>45</v>
      </c>
      <c r="I5" s="4">
        <v>32.9</v>
      </c>
      <c r="J5" s="4">
        <v>38.9</v>
      </c>
      <c r="K5" s="4">
        <v>4.5999999999999996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48.8</v>
      </c>
      <c r="C6" s="4">
        <v>35.9</v>
      </c>
      <c r="D6" s="4">
        <v>42.4</v>
      </c>
      <c r="E6" s="4">
        <v>23.12</v>
      </c>
      <c r="G6" t="s">
        <v>9</v>
      </c>
      <c r="H6" s="4">
        <v>38.5</v>
      </c>
      <c r="I6" s="4">
        <v>29.7</v>
      </c>
      <c r="J6" s="4">
        <v>34.1</v>
      </c>
      <c r="K6" s="4">
        <v>5.34</v>
      </c>
      <c r="L6" s="4">
        <v>8.6999999999999993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2.2999999999999972</v>
      </c>
      <c r="C15" s="1">
        <f t="shared" si="0"/>
        <v>-2.2999999999999972</v>
      </c>
      <c r="D15" s="1">
        <f t="shared" si="0"/>
        <v>0.10000000000000142</v>
      </c>
      <c r="E15" s="1">
        <f t="shared" si="0"/>
        <v>3.3699999999999992</v>
      </c>
      <c r="G15" t="s">
        <v>6</v>
      </c>
      <c r="H15" s="1">
        <f t="shared" ref="H15:L18" si="1">H3-H9</f>
        <v>2.7999999999999972</v>
      </c>
      <c r="I15" s="1">
        <f t="shared" si="1"/>
        <v>-3.1000000000000014</v>
      </c>
      <c r="J15" s="1">
        <f t="shared" si="1"/>
        <v>-0.19999999999999574</v>
      </c>
      <c r="K15" s="1">
        <f t="shared" si="1"/>
        <v>-3.3400000000000003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0.5</v>
      </c>
      <c r="C16" s="1">
        <f t="shared" si="0"/>
        <v>-0.29999999999999716</v>
      </c>
      <c r="D16" s="1">
        <f t="shared" si="0"/>
        <v>0.10000000000000142</v>
      </c>
      <c r="E16" s="1">
        <f t="shared" si="0"/>
        <v>7.7200000000000024</v>
      </c>
      <c r="G16" t="s">
        <v>7</v>
      </c>
      <c r="H16" s="1">
        <f t="shared" si="1"/>
        <v>-3.4000000000000057</v>
      </c>
      <c r="I16" s="1">
        <f t="shared" si="1"/>
        <v>-1.5</v>
      </c>
      <c r="J16" s="1">
        <f t="shared" si="1"/>
        <v>-2.2999999999999972</v>
      </c>
      <c r="K16" s="1">
        <f t="shared" si="1"/>
        <v>1.5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2.3999999999999986</v>
      </c>
      <c r="C17" s="1">
        <f t="shared" si="0"/>
        <v>0.20000000000000284</v>
      </c>
      <c r="D17" s="1">
        <f t="shared" si="0"/>
        <v>1.3000000000000043</v>
      </c>
      <c r="E17" s="1">
        <f t="shared" si="0"/>
        <v>11.400000000000002</v>
      </c>
      <c r="G17" t="s">
        <v>8</v>
      </c>
      <c r="H17" s="1">
        <f t="shared" si="1"/>
        <v>-1.8999999999999986</v>
      </c>
      <c r="I17" s="1">
        <f t="shared" si="1"/>
        <v>-4.8999999999999986</v>
      </c>
      <c r="J17" s="1">
        <f t="shared" si="1"/>
        <v>-3.5</v>
      </c>
      <c r="K17" s="1">
        <f t="shared" si="1"/>
        <v>-4.0300000000000011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5.5999999999999943</v>
      </c>
      <c r="C18" s="1">
        <f t="shared" si="0"/>
        <v>2.2999999999999972</v>
      </c>
      <c r="D18" s="1">
        <f t="shared" si="0"/>
        <v>4</v>
      </c>
      <c r="E18" s="1">
        <f t="shared" si="0"/>
        <v>6.490000000000002</v>
      </c>
      <c r="G18" t="s">
        <v>9</v>
      </c>
      <c r="H18" s="1">
        <f t="shared" si="1"/>
        <v>0.70000000000000284</v>
      </c>
      <c r="I18" s="1">
        <f t="shared" si="1"/>
        <v>0.59999999999999787</v>
      </c>
      <c r="J18" s="1">
        <f t="shared" si="1"/>
        <v>0.70000000000000284</v>
      </c>
      <c r="K18" s="1">
        <f t="shared" si="1"/>
        <v>-0.65000000000000036</v>
      </c>
      <c r="L18" s="1">
        <f t="shared" si="1"/>
        <v>-4.4000000000000004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3.5825545171339519E-2</v>
      </c>
      <c r="C21" s="5">
        <f t="shared" si="3"/>
        <v>-4.4401544401544348E-2</v>
      </c>
      <c r="D21" s="5">
        <f t="shared" si="3"/>
        <v>1.7271157167530471E-3</v>
      </c>
      <c r="E21" s="5">
        <f t="shared" si="3"/>
        <v>0.34352701325178381</v>
      </c>
      <c r="G21" t="s">
        <v>6</v>
      </c>
      <c r="H21" s="5">
        <f t="shared" ref="H21:K24" si="4">H15/H9</f>
        <v>4.4657097288676187E-2</v>
      </c>
      <c r="I21" s="5">
        <f t="shared" si="4"/>
        <v>-6.3394683026584894E-2</v>
      </c>
      <c r="J21" s="5">
        <f t="shared" si="4"/>
        <v>-3.5778175313058271E-3</v>
      </c>
      <c r="K21" s="5">
        <f t="shared" si="4"/>
        <v>-0.58289703315881325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8.5470085470085479E-3</v>
      </c>
      <c r="C22" s="5">
        <f t="shared" si="3"/>
        <v>-6.4516129032257457E-3</v>
      </c>
      <c r="D22" s="5">
        <f t="shared" si="3"/>
        <v>1.9047619047619319E-3</v>
      </c>
      <c r="E22" s="5">
        <f t="shared" si="3"/>
        <v>0.55982596084118952</v>
      </c>
      <c r="G22" t="s">
        <v>7</v>
      </c>
      <c r="H22" s="5">
        <f t="shared" si="4"/>
        <v>-6.1041292639138336E-2</v>
      </c>
      <c r="I22" s="5">
        <f t="shared" si="4"/>
        <v>-3.3783783783783786E-2</v>
      </c>
      <c r="J22" s="5">
        <f t="shared" si="4"/>
        <v>-4.6092184368737417E-2</v>
      </c>
      <c r="K22" s="5">
        <f t="shared" si="4"/>
        <v>0.1736111111111111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4.7337278106508847E-2</v>
      </c>
      <c r="C23" s="5">
        <f t="shared" si="3"/>
        <v>5.0125313283208737E-3</v>
      </c>
      <c r="D23" s="5">
        <f t="shared" si="3"/>
        <v>2.8697571743929454E-2</v>
      </c>
      <c r="E23" s="5">
        <f t="shared" si="3"/>
        <v>0.59313215400624364</v>
      </c>
      <c r="G23" t="s">
        <v>8</v>
      </c>
      <c r="H23" s="5">
        <f t="shared" si="4"/>
        <v>-4.0511727078891231E-2</v>
      </c>
      <c r="I23" s="5">
        <f t="shared" si="4"/>
        <v>-0.12962962962962959</v>
      </c>
      <c r="J23" s="5">
        <f t="shared" si="4"/>
        <v>-8.2547169811320764E-2</v>
      </c>
      <c r="K23" s="5">
        <f t="shared" si="4"/>
        <v>-0.46697566628041726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0.12962962962962948</v>
      </c>
      <c r="C24" s="5">
        <f t="shared" si="3"/>
        <v>6.8452380952380862E-2</v>
      </c>
      <c r="D24" s="5">
        <f t="shared" si="3"/>
        <v>0.10416666666666667</v>
      </c>
      <c r="E24" s="5">
        <f t="shared" si="3"/>
        <v>0.39025856885147336</v>
      </c>
      <c r="G24" t="s">
        <v>9</v>
      </c>
      <c r="H24" s="5">
        <f t="shared" si="4"/>
        <v>1.8518518518518594E-2</v>
      </c>
      <c r="I24" s="5">
        <f t="shared" si="4"/>
        <v>2.0618556701030855E-2</v>
      </c>
      <c r="J24" s="5">
        <f t="shared" si="4"/>
        <v>2.0958083832335415E-2</v>
      </c>
      <c r="K24" s="5">
        <f t="shared" si="4"/>
        <v>-0.10851419031719538</v>
      </c>
      <c r="L24" s="5">
        <f>L18/L12</f>
        <v>-0.33587786259541991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0.48746846089150553</v>
      </c>
      <c r="K25" s="5">
        <f>(SUM(K3:K6)-SUM(K9:K12))/SUM(K9:K12)</f>
        <v>-0.22490513970334594</v>
      </c>
      <c r="L25" s="5">
        <f>(SUM(L3:L6)-SUM(L9:L12))/SUM(L9:L12)</f>
        <v>-0.37410071942446049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37.5</v>
      </c>
      <c r="C3" s="10">
        <v>25.1</v>
      </c>
      <c r="D3" s="10">
        <v>31.3</v>
      </c>
      <c r="E3" s="16">
        <v>6.66</v>
      </c>
      <c r="G3" t="s">
        <v>16</v>
      </c>
      <c r="H3" s="11">
        <v>26.3</v>
      </c>
      <c r="I3" s="11">
        <v>12.5</v>
      </c>
      <c r="J3" s="11">
        <v>19.399999999999999</v>
      </c>
      <c r="K3" s="17">
        <v>1.9</v>
      </c>
      <c r="L3" s="16">
        <v>35.6</v>
      </c>
      <c r="O3" t="s">
        <v>16</v>
      </c>
    </row>
    <row r="4" spans="1:19" x14ac:dyDescent="0.3">
      <c r="A4" t="s">
        <v>17</v>
      </c>
      <c r="B4" s="10">
        <v>31.2</v>
      </c>
      <c r="C4" s="10">
        <v>12.3</v>
      </c>
      <c r="D4" s="10">
        <v>21.7</v>
      </c>
      <c r="E4" s="16">
        <v>4.9400000000000004</v>
      </c>
      <c r="G4" t="s">
        <v>17</v>
      </c>
      <c r="H4" s="11">
        <v>15.1</v>
      </c>
      <c r="I4" s="11">
        <v>-1.5</v>
      </c>
      <c r="J4" s="11">
        <v>6.8</v>
      </c>
      <c r="K4" s="17">
        <v>0.94</v>
      </c>
      <c r="L4" s="16">
        <v>28.2</v>
      </c>
      <c r="O4" t="s">
        <v>17</v>
      </c>
    </row>
    <row r="5" spans="1:19" x14ac:dyDescent="0.3">
      <c r="A5" t="s">
        <v>18</v>
      </c>
      <c r="B5" s="10">
        <v>43</v>
      </c>
      <c r="C5" s="10">
        <v>28.8</v>
      </c>
      <c r="D5" s="10">
        <v>35.9</v>
      </c>
      <c r="E5" s="16">
        <v>5.48</v>
      </c>
      <c r="G5" t="s">
        <v>18</v>
      </c>
      <c r="H5" s="11">
        <v>30.1</v>
      </c>
      <c r="I5" s="11">
        <v>12.2</v>
      </c>
      <c r="J5" s="11">
        <v>21.2</v>
      </c>
      <c r="K5" s="17">
        <v>0.68</v>
      </c>
      <c r="L5" s="16">
        <v>17.100000000000001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-2.2999999999999972</v>
      </c>
      <c r="C13" s="12">
        <f t="shared" si="0"/>
        <v>-5.7999999999999972</v>
      </c>
      <c r="D13" s="12">
        <f t="shared" si="0"/>
        <v>-3.9999999999999964</v>
      </c>
      <c r="E13" s="18">
        <f t="shared" si="0"/>
        <v>-7.57</v>
      </c>
      <c r="G13" t="s">
        <v>16</v>
      </c>
      <c r="H13" s="12">
        <f t="shared" ref="H13:L15" si="1">H3-H8</f>
        <v>-7.8000000000000007</v>
      </c>
      <c r="I13" s="12">
        <f t="shared" si="1"/>
        <v>-13.100000000000001</v>
      </c>
      <c r="J13" s="12">
        <f t="shared" si="1"/>
        <v>-10.5</v>
      </c>
      <c r="K13" s="18">
        <f t="shared" si="1"/>
        <v>-3.94</v>
      </c>
      <c r="L13" s="16">
        <f t="shared" si="1"/>
        <v>20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-8.5000000000000036</v>
      </c>
      <c r="C14" s="12">
        <f t="shared" si="0"/>
        <v>-17.8</v>
      </c>
      <c r="D14" s="12">
        <f t="shared" si="0"/>
        <v>-13.2</v>
      </c>
      <c r="E14" s="18">
        <f t="shared" si="0"/>
        <v>-10.46</v>
      </c>
      <c r="G14" t="s">
        <v>17</v>
      </c>
      <c r="H14" s="12">
        <f t="shared" si="1"/>
        <v>-17.699999999999996</v>
      </c>
      <c r="I14" s="12">
        <f t="shared" si="1"/>
        <v>-25.2</v>
      </c>
      <c r="J14" s="12">
        <f t="shared" si="1"/>
        <v>-21.5</v>
      </c>
      <c r="K14" s="18">
        <f t="shared" si="1"/>
        <v>-4.41</v>
      </c>
      <c r="L14" s="16">
        <f t="shared" si="1"/>
        <v>0.5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2.2000000000000028</v>
      </c>
      <c r="C15" s="12">
        <f t="shared" si="0"/>
        <v>-1.8999999999999986</v>
      </c>
      <c r="D15" s="12">
        <f t="shared" si="0"/>
        <v>0.10000000000000142</v>
      </c>
      <c r="E15" s="18">
        <f t="shared" si="0"/>
        <v>-5.0499999999999989</v>
      </c>
      <c r="G15" t="s">
        <v>18</v>
      </c>
      <c r="H15" s="12">
        <f t="shared" si="1"/>
        <v>-5.1000000000000014</v>
      </c>
      <c r="I15" s="12">
        <f t="shared" si="1"/>
        <v>-12.7</v>
      </c>
      <c r="J15" s="12">
        <f t="shared" si="1"/>
        <v>-8.9000000000000021</v>
      </c>
      <c r="K15" s="18">
        <f t="shared" si="1"/>
        <v>-3.4499999999999997</v>
      </c>
      <c r="L15" s="16">
        <f t="shared" si="1"/>
        <v>0.30000000000000071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-5.7788944723618021E-2</v>
      </c>
      <c r="C18" s="5">
        <f t="shared" si="3"/>
        <v>-0.18770226537216819</v>
      </c>
      <c r="D18" s="5">
        <f t="shared" si="3"/>
        <v>-0.11331444759206789</v>
      </c>
      <c r="E18" s="5">
        <f t="shared" si="3"/>
        <v>-0.5319747013352073</v>
      </c>
      <c r="G18" t="s">
        <v>16</v>
      </c>
      <c r="H18" s="5">
        <f t="shared" ref="H18:L20" si="4">H13/H8</f>
        <v>-0.22873900293255134</v>
      </c>
      <c r="I18" s="5">
        <f t="shared" si="4"/>
        <v>-0.51171875</v>
      </c>
      <c r="J18" s="5">
        <f t="shared" si="4"/>
        <v>-0.35117056856187295</v>
      </c>
      <c r="K18" s="5">
        <f t="shared" si="4"/>
        <v>-0.67465753424657537</v>
      </c>
      <c r="L18" s="5">
        <f t="shared" si="4"/>
        <v>1.2820512820512822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-0.21410579345088168</v>
      </c>
      <c r="C19" s="5">
        <f t="shared" si="3"/>
        <v>-0.59136212624584716</v>
      </c>
      <c r="D19" s="5">
        <f t="shared" si="3"/>
        <v>-0.37822349570200575</v>
      </c>
      <c r="E19" s="5">
        <f t="shared" si="3"/>
        <v>-0.67922077922077928</v>
      </c>
      <c r="G19" t="s">
        <v>17</v>
      </c>
      <c r="H19" s="5">
        <f t="shared" si="4"/>
        <v>-0.53963414634146334</v>
      </c>
      <c r="I19" s="5">
        <f t="shared" si="4"/>
        <v>-1.0632911392405062</v>
      </c>
      <c r="J19" s="5">
        <f t="shared" si="4"/>
        <v>-0.75971731448763247</v>
      </c>
      <c r="K19" s="5">
        <f t="shared" si="4"/>
        <v>-0.82429906542056086</v>
      </c>
      <c r="L19" s="5">
        <f t="shared" si="4"/>
        <v>1.8050541516245487E-2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5.3921568627451053E-2</v>
      </c>
      <c r="C20" s="5">
        <f t="shared" si="3"/>
        <v>-6.1889250814332206E-2</v>
      </c>
      <c r="D20" s="5">
        <f t="shared" si="3"/>
        <v>2.7932960893855148E-3</v>
      </c>
      <c r="E20" s="5">
        <f t="shared" si="3"/>
        <v>-0.47958214624881285</v>
      </c>
      <c r="G20" t="s">
        <v>18</v>
      </c>
      <c r="H20" s="5">
        <f t="shared" si="4"/>
        <v>-0.14488636363636367</v>
      </c>
      <c r="I20" s="5">
        <f t="shared" si="4"/>
        <v>-0.51004016064257029</v>
      </c>
      <c r="J20" s="5">
        <f t="shared" si="4"/>
        <v>-0.29568106312292364</v>
      </c>
      <c r="K20" s="5">
        <f t="shared" si="4"/>
        <v>-0.83535108958837767</v>
      </c>
      <c r="L20" s="5">
        <f>L15/L10</f>
        <v>1.7857142857142898E-2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-0.57470119521912355</v>
      </c>
      <c r="H21" s="13"/>
      <c r="I21" s="13"/>
      <c r="J21" s="13"/>
      <c r="K21" s="5">
        <f>(SUM(K3:K5)-SUM(K8:K10))/SUM(K8:K10)</f>
        <v>-0.77023498694516979</v>
      </c>
      <c r="L21" s="5">
        <f>(SUM(L3:L5)-SUM(L8:L10))/SUM(L8:L10)</f>
        <v>0.34608985024958427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S115"/>
  <sheetViews>
    <sheetView workbookViewId="0">
      <selection activeCell="H6" sqref="H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46.2</v>
      </c>
      <c r="C3" s="10">
        <v>32.1</v>
      </c>
      <c r="D3" s="10">
        <v>39.200000000000003</v>
      </c>
      <c r="E3" s="16">
        <v>5.37</v>
      </c>
      <c r="G3" t="s">
        <v>31</v>
      </c>
      <c r="H3" s="11">
        <v>36</v>
      </c>
      <c r="I3" s="11">
        <v>25.4</v>
      </c>
      <c r="J3" s="11">
        <v>30.7</v>
      </c>
      <c r="K3" s="17">
        <v>4.17</v>
      </c>
      <c r="L3" s="16">
        <v>27.9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50.6</v>
      </c>
      <c r="C4" s="10">
        <v>36.9</v>
      </c>
      <c r="D4" s="10">
        <v>43.8</v>
      </c>
      <c r="E4" s="16">
        <v>18.010000000000002</v>
      </c>
      <c r="G4" t="s">
        <v>32</v>
      </c>
      <c r="H4" s="11">
        <v>48.2</v>
      </c>
      <c r="I4" s="11">
        <v>33</v>
      </c>
      <c r="J4" s="11">
        <v>40.6</v>
      </c>
      <c r="K4" s="17">
        <v>1.74</v>
      </c>
      <c r="L4" s="16"/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62.4</v>
      </c>
      <c r="C5" s="10">
        <v>41.5</v>
      </c>
      <c r="D5" s="10">
        <v>51.9</v>
      </c>
      <c r="E5" s="16">
        <v>5.6</v>
      </c>
      <c r="G5" t="s">
        <v>33</v>
      </c>
      <c r="H5" s="11">
        <v>59.3</v>
      </c>
      <c r="I5" s="11">
        <v>40.4</v>
      </c>
      <c r="J5" s="11">
        <v>49.8</v>
      </c>
      <c r="K5" s="17">
        <v>3.38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2.5</v>
      </c>
      <c r="C13" s="12">
        <f t="shared" si="0"/>
        <v>0.20000000000000284</v>
      </c>
      <c r="D13" s="12">
        <f t="shared" si="0"/>
        <v>1.4000000000000057</v>
      </c>
      <c r="E13" s="18">
        <f t="shared" si="0"/>
        <v>-5.5200000000000005</v>
      </c>
      <c r="G13" t="s">
        <v>31</v>
      </c>
      <c r="H13" s="12">
        <f t="shared" ref="H13:L15" si="1">H3-H8</f>
        <v>-3.6000000000000014</v>
      </c>
      <c r="I13" s="12">
        <f t="shared" si="1"/>
        <v>-2.5</v>
      </c>
      <c r="J13" s="12">
        <f t="shared" si="1"/>
        <v>-3.0999999999999979</v>
      </c>
      <c r="K13" s="18">
        <f t="shared" si="1"/>
        <v>0.39000000000000012</v>
      </c>
      <c r="L13" s="16">
        <f t="shared" si="1"/>
        <v>16.299999999999997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1.2000000000000028</v>
      </c>
      <c r="C14" s="12">
        <f t="shared" si="0"/>
        <v>1.3999999999999986</v>
      </c>
      <c r="D14" s="12">
        <f t="shared" si="0"/>
        <v>1.2999999999999972</v>
      </c>
      <c r="E14" s="18">
        <f t="shared" si="0"/>
        <v>8.6300000000000008</v>
      </c>
      <c r="G14" t="s">
        <v>32</v>
      </c>
      <c r="H14" s="12">
        <f t="shared" si="1"/>
        <v>-0.19999999999999574</v>
      </c>
      <c r="I14" s="12">
        <f t="shared" si="1"/>
        <v>-0.29999999999999716</v>
      </c>
      <c r="J14" s="12">
        <f t="shared" si="1"/>
        <v>-0.19999999999999574</v>
      </c>
      <c r="K14" s="18">
        <f t="shared" si="1"/>
        <v>-1.2</v>
      </c>
      <c r="L14" s="16">
        <f t="shared" si="1"/>
        <v>-1.1000000000000001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6.5</v>
      </c>
      <c r="C15" s="12">
        <f t="shared" si="0"/>
        <v>0.10000000000000142</v>
      </c>
      <c r="D15" s="12">
        <f t="shared" si="0"/>
        <v>3.2999999999999972</v>
      </c>
      <c r="E15" s="18">
        <f t="shared" si="0"/>
        <v>-2.5999999999999996</v>
      </c>
      <c r="G15" t="s">
        <v>33</v>
      </c>
      <c r="H15" s="12">
        <f t="shared" si="1"/>
        <v>2.6999999999999957</v>
      </c>
      <c r="I15" s="12">
        <f t="shared" si="1"/>
        <v>-0.20000000000000284</v>
      </c>
      <c r="J15" s="12">
        <f t="shared" si="1"/>
        <v>1.1999999999999957</v>
      </c>
      <c r="K15" s="18">
        <f t="shared" si="1"/>
        <v>-2.0000000000000018E-2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5.7208237986270019E-2</v>
      </c>
      <c r="C18" s="5">
        <f t="shared" si="3"/>
        <v>6.2695924764891173E-3</v>
      </c>
      <c r="D18" s="5">
        <f t="shared" si="3"/>
        <v>3.7037037037037188E-2</v>
      </c>
      <c r="E18" s="5">
        <f t="shared" si="3"/>
        <v>-0.50688705234159781</v>
      </c>
      <c r="G18" t="s">
        <v>31</v>
      </c>
      <c r="H18" s="5">
        <f t="shared" ref="H18:L20" si="4">H13/H8</f>
        <v>-9.0909090909090939E-2</v>
      </c>
      <c r="I18" s="5">
        <f t="shared" si="4"/>
        <v>-8.9605734767025089E-2</v>
      </c>
      <c r="J18" s="5">
        <f t="shared" si="4"/>
        <v>-9.1715976331360888E-2</v>
      </c>
      <c r="K18" s="5">
        <f t="shared" si="4"/>
        <v>0.10317460317460321</v>
      </c>
      <c r="L18" s="5">
        <f t="shared" si="4"/>
        <v>1.4051724137931032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2.4291497975708561E-2</v>
      </c>
      <c r="C19" s="5">
        <f t="shared" si="3"/>
        <v>3.943661971830982E-2</v>
      </c>
      <c r="D19" s="5">
        <f t="shared" si="3"/>
        <v>3.0588235294117579E-2</v>
      </c>
      <c r="E19" s="5">
        <f t="shared" si="3"/>
        <v>0.92004264392324098</v>
      </c>
      <c r="G19" t="s">
        <v>32</v>
      </c>
      <c r="H19" s="5">
        <f t="shared" si="4"/>
        <v>-4.1322314049585893E-3</v>
      </c>
      <c r="I19" s="5">
        <f t="shared" si="4"/>
        <v>-9.0090090090089239E-3</v>
      </c>
      <c r="J19" s="5">
        <f t="shared" si="4"/>
        <v>-4.9019607843136213E-3</v>
      </c>
      <c r="K19" s="5">
        <f t="shared" si="4"/>
        <v>-0.40816326530612246</v>
      </c>
      <c r="L19" s="5">
        <f t="shared" si="4"/>
        <v>-1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0.11627906976744186</v>
      </c>
      <c r="C20" s="5">
        <f t="shared" si="3"/>
        <v>2.4154589371981022E-3</v>
      </c>
      <c r="D20" s="5">
        <f t="shared" si="3"/>
        <v>6.7901234567901175E-2</v>
      </c>
      <c r="E20" s="5">
        <f t="shared" si="3"/>
        <v>-0.31707317073170732</v>
      </c>
      <c r="G20" t="s">
        <v>33</v>
      </c>
      <c r="H20" s="5">
        <f t="shared" si="4"/>
        <v>4.7703180212014057E-2</v>
      </c>
      <c r="I20" s="5">
        <f t="shared" si="4"/>
        <v>-4.9261083743843059E-3</v>
      </c>
      <c r="J20" s="5">
        <f t="shared" si="4"/>
        <v>2.469135802469127E-2</v>
      </c>
      <c r="K20" s="5">
        <f t="shared" si="4"/>
        <v>-5.8823529411764757E-3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1.7913593256059061E-2</v>
      </c>
      <c r="H21" s="13"/>
      <c r="I21" s="13"/>
      <c r="J21" s="13"/>
      <c r="K21" s="5">
        <f>(SUM(K3:K5)-SUM(K8:K10))/SUM(K8:K10)</f>
        <v>-8.2015810276679854E-2</v>
      </c>
      <c r="L21" s="5">
        <f>(SUM(L3:L5)-SUM(L8:L10))/SUM(L8:L10)</f>
        <v>1.1968503937007875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69.8</v>
      </c>
      <c r="C3" s="10">
        <v>50.2</v>
      </c>
      <c r="D3" s="10">
        <v>60</v>
      </c>
      <c r="E3" s="16">
        <v>5.92</v>
      </c>
      <c r="G3" t="s">
        <v>36</v>
      </c>
      <c r="H3" s="1">
        <v>69</v>
      </c>
      <c r="I3" s="1">
        <v>46.6</v>
      </c>
      <c r="J3" s="1">
        <v>57.8</v>
      </c>
      <c r="K3" s="1">
        <v>2.41</v>
      </c>
      <c r="L3" s="1"/>
      <c r="O3" t="s">
        <v>36</v>
      </c>
    </row>
    <row r="4" spans="1:19" x14ac:dyDescent="0.3">
      <c r="A4" t="s">
        <v>37</v>
      </c>
      <c r="B4" s="10">
        <v>61.2</v>
      </c>
      <c r="C4" s="10">
        <v>49.7</v>
      </c>
      <c r="D4" s="10">
        <v>55.5</v>
      </c>
      <c r="E4" s="16">
        <v>13.27</v>
      </c>
      <c r="G4" t="s">
        <v>37</v>
      </c>
      <c r="H4" s="11">
        <v>59</v>
      </c>
      <c r="I4" s="11">
        <v>48.3</v>
      </c>
      <c r="J4" s="11">
        <v>53.7</v>
      </c>
      <c r="K4" s="17">
        <v>7.88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9</v>
      </c>
      <c r="C11" s="12">
        <f t="shared" si="0"/>
        <v>2.9000000000000057</v>
      </c>
      <c r="D11" s="12">
        <f t="shared" si="0"/>
        <v>5.8999999999999986</v>
      </c>
      <c r="E11" s="18">
        <f t="shared" si="0"/>
        <v>-0.67999999999999972</v>
      </c>
      <c r="G11" t="s">
        <v>36</v>
      </c>
      <c r="H11" s="12">
        <f t="shared" ref="H11:L12" si="1">H3-H7</f>
        <v>6.7999999999999972</v>
      </c>
      <c r="I11" s="12">
        <f t="shared" si="1"/>
        <v>-0.29999999999999716</v>
      </c>
      <c r="J11" s="12">
        <f t="shared" si="1"/>
        <v>3.1999999999999957</v>
      </c>
      <c r="K11" s="18">
        <f t="shared" si="1"/>
        <v>-0.83000000000000007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-2.6999999999999957</v>
      </c>
      <c r="C12" s="12">
        <f t="shared" si="0"/>
        <v>-1.6999999999999957</v>
      </c>
      <c r="D12" s="12">
        <f t="shared" si="0"/>
        <v>-2.2000000000000028</v>
      </c>
      <c r="E12" s="18">
        <f t="shared" si="0"/>
        <v>6.6999999999999993</v>
      </c>
      <c r="G12" t="s">
        <v>37</v>
      </c>
      <c r="H12" s="12">
        <f t="shared" si="1"/>
        <v>-4.8999999999999986</v>
      </c>
      <c r="I12" s="12">
        <f t="shared" si="1"/>
        <v>-1.6000000000000014</v>
      </c>
      <c r="J12" s="12">
        <f t="shared" si="1"/>
        <v>-3.1999999999999957</v>
      </c>
      <c r="K12" s="18">
        <f t="shared" si="1"/>
        <v>3.2800000000000002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0.1480263157894737</v>
      </c>
      <c r="C15" s="5">
        <f t="shared" si="3"/>
        <v>6.1310782241014924E-2</v>
      </c>
      <c r="D15" s="5">
        <f t="shared" si="3"/>
        <v>0.10905730129390015</v>
      </c>
      <c r="E15" s="5">
        <f t="shared" si="3"/>
        <v>-0.10303030303030299</v>
      </c>
      <c r="G15" t="s">
        <v>36</v>
      </c>
      <c r="H15" s="5">
        <f t="shared" ref="H15:K16" si="4">H11/H7</f>
        <v>0.10932475884244368</v>
      </c>
      <c r="I15" s="5">
        <f t="shared" si="4"/>
        <v>-6.3965884861406641E-3</v>
      </c>
      <c r="J15" s="5">
        <f t="shared" si="4"/>
        <v>5.8608058608058532E-2</v>
      </c>
      <c r="K15" s="5">
        <f t="shared" si="4"/>
        <v>-0.25617283950617287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-4.22535211267605E-2</v>
      </c>
      <c r="C16" s="5">
        <f t="shared" si="3"/>
        <v>-3.3073929961089411E-2</v>
      </c>
      <c r="D16" s="5">
        <f t="shared" si="3"/>
        <v>-3.8128249566724483E-2</v>
      </c>
      <c r="E16" s="5">
        <f t="shared" si="3"/>
        <v>1.0197869101978689</v>
      </c>
      <c r="G16" t="s">
        <v>37</v>
      </c>
      <c r="H16" s="5">
        <f t="shared" si="4"/>
        <v>-7.668231611893582E-2</v>
      </c>
      <c r="I16" s="5">
        <f t="shared" si="4"/>
        <v>-3.2064128256513058E-2</v>
      </c>
      <c r="J16" s="5">
        <f t="shared" si="4"/>
        <v>-5.6239015817223126E-2</v>
      </c>
      <c r="K16" s="5">
        <f t="shared" si="4"/>
        <v>0.71304347826086967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0.45709946848898997</v>
      </c>
      <c r="H17" s="13"/>
      <c r="I17" s="13"/>
      <c r="J17" s="13"/>
      <c r="K17" s="5">
        <f>(SUM(K3:K4)-SUM(K7:K8))/SUM(K7:K8)</f>
        <v>0.31249999999999989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64.7</v>
      </c>
      <c r="C3" s="2">
        <v>51.5</v>
      </c>
      <c r="D3" s="2">
        <v>58.1</v>
      </c>
      <c r="E3" s="2">
        <v>6.48</v>
      </c>
      <c r="G3" t="s">
        <v>6</v>
      </c>
      <c r="H3" s="4">
        <v>61</v>
      </c>
      <c r="I3" s="4">
        <v>45.5</v>
      </c>
      <c r="J3" s="4">
        <v>53.3</v>
      </c>
      <c r="K3" s="4">
        <v>4.7699999999999996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59.5</v>
      </c>
      <c r="C4" s="2">
        <v>47.2</v>
      </c>
      <c r="D4" s="2">
        <v>53.4</v>
      </c>
      <c r="E4" s="2">
        <v>12.48</v>
      </c>
      <c r="G4" t="s">
        <v>7</v>
      </c>
      <c r="H4" s="4">
        <v>54.5</v>
      </c>
      <c r="I4" s="4">
        <v>43.9</v>
      </c>
      <c r="J4" s="4">
        <v>49.2</v>
      </c>
      <c r="K4" s="4">
        <v>8.4700000000000006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53.8</v>
      </c>
      <c r="C5" s="2">
        <v>43.5</v>
      </c>
      <c r="D5" s="2">
        <v>48.7</v>
      </c>
      <c r="E5" s="2">
        <v>35.56</v>
      </c>
      <c r="G5" t="s">
        <v>8</v>
      </c>
      <c r="H5" s="4">
        <v>47.6</v>
      </c>
      <c r="I5" s="4">
        <v>39.299999999999997</v>
      </c>
      <c r="J5" s="4">
        <v>43.5</v>
      </c>
      <c r="K5" s="4">
        <v>8.9499999999999993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45.7</v>
      </c>
      <c r="C6" s="4">
        <v>37.5</v>
      </c>
      <c r="D6" s="4">
        <v>41.6</v>
      </c>
      <c r="E6" s="4">
        <v>14.85</v>
      </c>
      <c r="G6" t="s">
        <v>9</v>
      </c>
      <c r="H6" s="4">
        <v>38.299999999999997</v>
      </c>
      <c r="I6" s="4">
        <v>30.2</v>
      </c>
      <c r="J6" s="4">
        <v>34.200000000000003</v>
      </c>
      <c r="K6" s="4">
        <v>4.97</v>
      </c>
      <c r="L6" s="4">
        <v>7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0.5</v>
      </c>
      <c r="C15" s="1">
        <f t="shared" si="0"/>
        <v>-0.29999999999999716</v>
      </c>
      <c r="D15" s="1">
        <f t="shared" si="0"/>
        <v>0.20000000000000284</v>
      </c>
      <c r="E15" s="1">
        <f t="shared" si="0"/>
        <v>-3.33</v>
      </c>
      <c r="G15" t="s">
        <v>6</v>
      </c>
      <c r="H15" s="1">
        <f t="shared" ref="H15:L18" si="1">H3-H9</f>
        <v>-1.7000000000000028</v>
      </c>
      <c r="I15" s="1">
        <f t="shared" si="1"/>
        <v>-3.3999999999999986</v>
      </c>
      <c r="J15" s="1">
        <f t="shared" si="1"/>
        <v>-2.6000000000000014</v>
      </c>
      <c r="K15" s="1">
        <f t="shared" si="1"/>
        <v>-0.96000000000000085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1</v>
      </c>
      <c r="C16" s="1">
        <f t="shared" si="0"/>
        <v>0.70000000000000284</v>
      </c>
      <c r="D16" s="1">
        <f t="shared" si="0"/>
        <v>0.89999999999999858</v>
      </c>
      <c r="E16" s="1">
        <f t="shared" si="0"/>
        <v>-1.3099999999999987</v>
      </c>
      <c r="G16" t="s">
        <v>7</v>
      </c>
      <c r="H16" s="1">
        <f t="shared" si="1"/>
        <v>-1.2000000000000028</v>
      </c>
      <c r="I16" s="1">
        <f t="shared" si="1"/>
        <v>-0.5</v>
      </c>
      <c r="J16" s="1">
        <f t="shared" si="1"/>
        <v>-0.69999999999999574</v>
      </c>
      <c r="K16" s="1">
        <f t="shared" si="1"/>
        <v>-0.16999999999999993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3.0999999999999943</v>
      </c>
      <c r="C17" s="1">
        <f t="shared" si="0"/>
        <v>3.6000000000000014</v>
      </c>
      <c r="D17" s="1">
        <f t="shared" si="0"/>
        <v>3.4000000000000057</v>
      </c>
      <c r="E17" s="1">
        <f t="shared" si="0"/>
        <v>16.340000000000003</v>
      </c>
      <c r="G17" t="s">
        <v>8</v>
      </c>
      <c r="H17" s="1">
        <f t="shared" si="1"/>
        <v>0.70000000000000284</v>
      </c>
      <c r="I17" s="1">
        <f t="shared" si="1"/>
        <v>1.5</v>
      </c>
      <c r="J17" s="1">
        <f t="shared" si="1"/>
        <v>1.1000000000000014</v>
      </c>
      <c r="K17" s="1">
        <f t="shared" si="1"/>
        <v>0.31999999999999851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2.5</v>
      </c>
      <c r="C18" s="1">
        <f t="shared" si="0"/>
        <v>3.8999999999999986</v>
      </c>
      <c r="D18" s="1">
        <f t="shared" si="0"/>
        <v>3.2000000000000028</v>
      </c>
      <c r="E18" s="1">
        <f t="shared" si="0"/>
        <v>-1.7799999999999994</v>
      </c>
      <c r="G18" t="s">
        <v>9</v>
      </c>
      <c r="H18" s="1">
        <f t="shared" si="1"/>
        <v>0.5</v>
      </c>
      <c r="I18" s="1">
        <f t="shared" si="1"/>
        <v>1.0999999999999979</v>
      </c>
      <c r="J18" s="1">
        <f t="shared" si="1"/>
        <v>0.80000000000000426</v>
      </c>
      <c r="K18" s="1">
        <f t="shared" si="1"/>
        <v>-1.0200000000000005</v>
      </c>
      <c r="L18" s="1">
        <f t="shared" si="1"/>
        <v>-6.1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7.7881619937694704E-3</v>
      </c>
      <c r="C21" s="5">
        <f t="shared" si="3"/>
        <v>-5.7915057915057366E-3</v>
      </c>
      <c r="D21" s="5">
        <f t="shared" si="3"/>
        <v>3.4542314335060942E-3</v>
      </c>
      <c r="E21" s="5">
        <f t="shared" si="3"/>
        <v>-0.33944954128440363</v>
      </c>
      <c r="G21" t="s">
        <v>6</v>
      </c>
      <c r="H21" s="5">
        <f t="shared" ref="H21:K24" si="4">H15/H9</f>
        <v>-2.7113237639553475E-2</v>
      </c>
      <c r="I21" s="5">
        <f t="shared" si="4"/>
        <v>-6.9529652351738219E-2</v>
      </c>
      <c r="J21" s="5">
        <f t="shared" si="4"/>
        <v>-4.6511627906976771E-2</v>
      </c>
      <c r="K21" s="5">
        <f t="shared" si="4"/>
        <v>-0.16753926701570696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1.7094017094017096E-2</v>
      </c>
      <c r="C22" s="5">
        <f t="shared" si="3"/>
        <v>1.5053763440860277E-2</v>
      </c>
      <c r="D22" s="5">
        <f t="shared" si="3"/>
        <v>1.7142857142857116E-2</v>
      </c>
      <c r="E22" s="5">
        <f t="shared" si="3"/>
        <v>-9.4996374184191351E-2</v>
      </c>
      <c r="G22" t="s">
        <v>7</v>
      </c>
      <c r="H22" s="5">
        <f t="shared" si="4"/>
        <v>-2.1543985637342958E-2</v>
      </c>
      <c r="I22" s="5">
        <f t="shared" si="4"/>
        <v>-1.1261261261261262E-2</v>
      </c>
      <c r="J22" s="5">
        <f t="shared" si="4"/>
        <v>-1.4028056112224364E-2</v>
      </c>
      <c r="K22" s="5">
        <f t="shared" si="4"/>
        <v>-1.9675925925925916E-2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6.114398422090718E-2</v>
      </c>
      <c r="C23" s="5">
        <f t="shared" si="3"/>
        <v>9.0225563909774473E-2</v>
      </c>
      <c r="D23" s="5">
        <f t="shared" si="3"/>
        <v>7.5055187637969228E-2</v>
      </c>
      <c r="E23" s="5">
        <f t="shared" si="3"/>
        <v>0.85015608740894921</v>
      </c>
      <c r="G23" t="s">
        <v>8</v>
      </c>
      <c r="H23" s="5">
        <f t="shared" si="4"/>
        <v>1.4925373134328419E-2</v>
      </c>
      <c r="I23" s="5">
        <f t="shared" si="4"/>
        <v>3.9682539682539687E-2</v>
      </c>
      <c r="J23" s="5">
        <f t="shared" si="4"/>
        <v>2.594339622641513E-2</v>
      </c>
      <c r="K23" s="5">
        <f t="shared" si="4"/>
        <v>3.7079953650057763E-2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5.7870370370370364E-2</v>
      </c>
      <c r="C24" s="5">
        <f t="shared" si="3"/>
        <v>0.11607142857142852</v>
      </c>
      <c r="D24" s="5">
        <f t="shared" si="3"/>
        <v>8.3333333333333412E-2</v>
      </c>
      <c r="E24" s="5">
        <f t="shared" si="3"/>
        <v>-0.10703547805171373</v>
      </c>
      <c r="G24" t="s">
        <v>9</v>
      </c>
      <c r="H24" s="5">
        <f t="shared" si="4"/>
        <v>1.3227513227513229E-2</v>
      </c>
      <c r="I24" s="5">
        <f t="shared" si="4"/>
        <v>3.7800687285223296E-2</v>
      </c>
      <c r="J24" s="5">
        <f t="shared" si="4"/>
        <v>2.3952095808383363E-2</v>
      </c>
      <c r="K24" s="5">
        <f t="shared" si="4"/>
        <v>-0.17028380634390658</v>
      </c>
      <c r="L24" s="5">
        <f>L18/L12</f>
        <v>-0.46564885496183206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0.16686291000841044</v>
      </c>
      <c r="K25" s="5">
        <f>(SUM(K3:K6)-SUM(K9:K12))/SUM(K9:K12)</f>
        <v>-6.3125215591583489E-2</v>
      </c>
      <c r="L25" s="5">
        <f>(SUM(L3:L6)-SUM(L9:L12))/SUM(L9:L12)</f>
        <v>-0.49640287769784175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60.6</v>
      </c>
      <c r="C3" s="2">
        <v>48.8</v>
      </c>
      <c r="D3" s="2">
        <v>54.7</v>
      </c>
      <c r="E3" s="2">
        <v>13.19</v>
      </c>
      <c r="G3" t="s">
        <v>6</v>
      </c>
      <c r="H3" s="4">
        <v>57.1</v>
      </c>
      <c r="I3" s="4">
        <v>43.5</v>
      </c>
      <c r="J3" s="4">
        <v>50.3</v>
      </c>
      <c r="K3" s="4">
        <v>7.54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59.8</v>
      </c>
      <c r="C4" s="2">
        <v>49</v>
      </c>
      <c r="D4" s="2">
        <v>54.4</v>
      </c>
      <c r="E4" s="2">
        <v>5.73</v>
      </c>
      <c r="G4" t="s">
        <v>7</v>
      </c>
      <c r="H4" s="4">
        <v>54.6</v>
      </c>
      <c r="I4" s="4">
        <v>40.1</v>
      </c>
      <c r="J4" s="4">
        <v>47.4</v>
      </c>
      <c r="K4" s="4">
        <v>5.44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57</v>
      </c>
      <c r="C5" s="2">
        <v>40.200000000000003</v>
      </c>
      <c r="D5" s="2">
        <v>48.6</v>
      </c>
      <c r="E5" s="2">
        <v>13.09</v>
      </c>
      <c r="G5" t="s">
        <v>8</v>
      </c>
      <c r="H5" s="4">
        <v>48.5</v>
      </c>
      <c r="I5" s="4">
        <v>34.299999999999997</v>
      </c>
      <c r="J5" s="4">
        <v>41.4</v>
      </c>
      <c r="K5" s="4">
        <v>3.77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50</v>
      </c>
      <c r="C6" s="4">
        <v>37</v>
      </c>
      <c r="D6" s="4">
        <v>43.5</v>
      </c>
      <c r="E6" s="4">
        <v>42.98</v>
      </c>
      <c r="G6" t="s">
        <v>9</v>
      </c>
      <c r="H6" s="4">
        <v>37</v>
      </c>
      <c r="I6" s="4">
        <v>27.5</v>
      </c>
      <c r="J6" s="4">
        <v>32.200000000000003</v>
      </c>
      <c r="K6" s="4">
        <v>8.69</v>
      </c>
      <c r="L6" s="4">
        <v>18.2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-3.6000000000000014</v>
      </c>
      <c r="C15" s="1">
        <f t="shared" si="0"/>
        <v>-3</v>
      </c>
      <c r="D15" s="1">
        <f t="shared" si="0"/>
        <v>-3.1999999999999957</v>
      </c>
      <c r="E15" s="1">
        <f t="shared" si="0"/>
        <v>3.379999999999999</v>
      </c>
      <c r="G15" t="s">
        <v>6</v>
      </c>
      <c r="H15" s="1">
        <f t="shared" ref="H15:L18" si="1">H3-H9</f>
        <v>-5.6000000000000014</v>
      </c>
      <c r="I15" s="1">
        <f t="shared" si="1"/>
        <v>-5.3999999999999986</v>
      </c>
      <c r="J15" s="1">
        <f t="shared" si="1"/>
        <v>-5.6000000000000014</v>
      </c>
      <c r="K15" s="1">
        <f t="shared" si="1"/>
        <v>1.8099999999999996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1.2999999999999972</v>
      </c>
      <c r="C16" s="1">
        <f t="shared" si="0"/>
        <v>2.5</v>
      </c>
      <c r="D16" s="1">
        <f t="shared" si="0"/>
        <v>1.8999999999999986</v>
      </c>
      <c r="E16" s="1">
        <f t="shared" si="0"/>
        <v>-8.0599999999999987</v>
      </c>
      <c r="G16" t="s">
        <v>7</v>
      </c>
      <c r="H16" s="1">
        <f t="shared" si="1"/>
        <v>-1.1000000000000014</v>
      </c>
      <c r="I16" s="1">
        <f t="shared" si="1"/>
        <v>-4.2999999999999972</v>
      </c>
      <c r="J16" s="1">
        <f t="shared" si="1"/>
        <v>-2.5</v>
      </c>
      <c r="K16" s="1">
        <f t="shared" si="1"/>
        <v>-3.2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6.2999999999999972</v>
      </c>
      <c r="C17" s="1">
        <f t="shared" si="0"/>
        <v>0.30000000000000426</v>
      </c>
      <c r="D17" s="1">
        <f t="shared" si="0"/>
        <v>3.3000000000000043</v>
      </c>
      <c r="E17" s="1">
        <f t="shared" si="0"/>
        <v>-6.129999999999999</v>
      </c>
      <c r="G17" t="s">
        <v>8</v>
      </c>
      <c r="H17" s="1">
        <f t="shared" si="1"/>
        <v>1.6000000000000014</v>
      </c>
      <c r="I17" s="1">
        <f t="shared" si="1"/>
        <v>-3.5</v>
      </c>
      <c r="J17" s="1">
        <f t="shared" si="1"/>
        <v>-1</v>
      </c>
      <c r="K17" s="1">
        <f t="shared" si="1"/>
        <v>-4.8600000000000012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6.7999999999999972</v>
      </c>
      <c r="C18" s="1">
        <f t="shared" si="0"/>
        <v>3.3999999999999986</v>
      </c>
      <c r="D18" s="1">
        <f t="shared" si="0"/>
        <v>5.1000000000000014</v>
      </c>
      <c r="E18" s="1">
        <f t="shared" si="0"/>
        <v>26.349999999999998</v>
      </c>
      <c r="G18" t="s">
        <v>9</v>
      </c>
      <c r="H18" s="1">
        <f t="shared" si="1"/>
        <v>-0.79999999999999716</v>
      </c>
      <c r="I18" s="1">
        <f t="shared" si="1"/>
        <v>-1.6000000000000014</v>
      </c>
      <c r="J18" s="1">
        <f t="shared" si="1"/>
        <v>-1.1999999999999957</v>
      </c>
      <c r="K18" s="1">
        <f t="shared" si="1"/>
        <v>2.6999999999999993</v>
      </c>
      <c r="L18" s="1">
        <f t="shared" si="1"/>
        <v>5.0999999999999996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-5.6074766355140207E-2</v>
      </c>
      <c r="C21" s="5">
        <f t="shared" si="3"/>
        <v>-5.7915057915057917E-2</v>
      </c>
      <c r="D21" s="5">
        <f t="shared" si="3"/>
        <v>-5.5267702936096647E-2</v>
      </c>
      <c r="E21" s="5">
        <f t="shared" si="3"/>
        <v>0.34454638124362885</v>
      </c>
      <c r="G21" t="s">
        <v>6</v>
      </c>
      <c r="H21" s="5">
        <f t="shared" ref="H21:K24" si="4">H15/H9</f>
        <v>-8.9314194577352485E-2</v>
      </c>
      <c r="I21" s="5">
        <f t="shared" si="4"/>
        <v>-0.11042944785276071</v>
      </c>
      <c r="J21" s="5">
        <f t="shared" si="4"/>
        <v>-0.10017889087656533</v>
      </c>
      <c r="K21" s="5">
        <f t="shared" si="4"/>
        <v>0.31588132635253047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2.2222222222222174E-2</v>
      </c>
      <c r="C22" s="5">
        <f t="shared" si="3"/>
        <v>5.3763440860215055E-2</v>
      </c>
      <c r="D22" s="5">
        <f t="shared" si="3"/>
        <v>3.6190476190476162E-2</v>
      </c>
      <c r="E22" s="5">
        <f t="shared" si="3"/>
        <v>-0.58448150833937629</v>
      </c>
      <c r="G22" t="s">
        <v>7</v>
      </c>
      <c r="H22" s="5">
        <f t="shared" si="4"/>
        <v>-1.9748653500897689E-2</v>
      </c>
      <c r="I22" s="5">
        <f t="shared" si="4"/>
        <v>-9.6846846846846787E-2</v>
      </c>
      <c r="J22" s="5">
        <f t="shared" si="4"/>
        <v>-5.0100200400801605E-2</v>
      </c>
      <c r="K22" s="5">
        <f t="shared" si="4"/>
        <v>-0.37037037037037035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0.12426035502958574</v>
      </c>
      <c r="C23" s="5">
        <f t="shared" si="3"/>
        <v>7.5187969924813101E-3</v>
      </c>
      <c r="D23" s="5">
        <f t="shared" si="3"/>
        <v>7.2847682119205392E-2</v>
      </c>
      <c r="E23" s="5">
        <f t="shared" si="3"/>
        <v>-0.31893860561914666</v>
      </c>
      <c r="G23" t="s">
        <v>8</v>
      </c>
      <c r="H23" s="5">
        <f t="shared" si="4"/>
        <v>3.4115138592750567E-2</v>
      </c>
      <c r="I23" s="5">
        <f t="shared" si="4"/>
        <v>-9.2592592592592601E-2</v>
      </c>
      <c r="J23" s="5">
        <f t="shared" si="4"/>
        <v>-2.358490566037736E-2</v>
      </c>
      <c r="K23" s="5">
        <f t="shared" si="4"/>
        <v>-0.56315179606025501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0.15740740740740733</v>
      </c>
      <c r="C24" s="5">
        <f t="shared" si="3"/>
        <v>0.10119047619047615</v>
      </c>
      <c r="D24" s="5">
        <f t="shared" si="3"/>
        <v>0.13281250000000006</v>
      </c>
      <c r="E24" s="5">
        <f t="shared" si="3"/>
        <v>1.5844858689116055</v>
      </c>
      <c r="G24" t="s">
        <v>9</v>
      </c>
      <c r="H24" s="5">
        <f t="shared" si="4"/>
        <v>-2.116402116402109E-2</v>
      </c>
      <c r="I24" s="5">
        <f t="shared" si="4"/>
        <v>-5.4982817869415855E-2</v>
      </c>
      <c r="J24" s="5">
        <f t="shared" si="4"/>
        <v>-3.5928143712574724E-2</v>
      </c>
      <c r="K24" s="5">
        <f t="shared" si="4"/>
        <v>0.45075125208681122</v>
      </c>
      <c r="L24" s="5">
        <f>L18/L12</f>
        <v>0.38931297709923662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0.26139613120269145</v>
      </c>
      <c r="K25" s="5">
        <f>(SUM(K3:K6)-SUM(K9:K12))/SUM(K9:K12)</f>
        <v>-0.122456019317006</v>
      </c>
      <c r="L25" s="5">
        <f>(SUM(L3:L6)-SUM(L9:L12))/SUM(L9:L12)</f>
        <v>0.30935251798561142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48.3</v>
      </c>
      <c r="C3" s="10">
        <v>35.5</v>
      </c>
      <c r="D3" s="10">
        <v>41.9</v>
      </c>
      <c r="E3" s="16">
        <v>22.15</v>
      </c>
      <c r="G3" t="s">
        <v>16</v>
      </c>
      <c r="H3" s="11">
        <v>39.5</v>
      </c>
      <c r="I3" s="11">
        <v>30.6</v>
      </c>
      <c r="J3" s="11">
        <v>35.1</v>
      </c>
      <c r="K3" s="17">
        <v>4.3600000000000003</v>
      </c>
      <c r="L3" s="16">
        <v>0.7</v>
      </c>
      <c r="O3" t="s">
        <v>16</v>
      </c>
    </row>
    <row r="4" spans="1:19" x14ac:dyDescent="0.3">
      <c r="A4" t="s">
        <v>17</v>
      </c>
      <c r="B4" s="10">
        <v>40.200000000000003</v>
      </c>
      <c r="C4" s="10">
        <v>26.2</v>
      </c>
      <c r="D4" s="10">
        <v>33.200000000000003</v>
      </c>
      <c r="E4" s="16">
        <v>16.010000000000002</v>
      </c>
      <c r="G4" t="s">
        <v>17</v>
      </c>
      <c r="H4" s="11">
        <v>27.4</v>
      </c>
      <c r="I4" s="11">
        <v>16.5</v>
      </c>
      <c r="J4" s="11">
        <v>21.9</v>
      </c>
      <c r="K4" s="17">
        <v>2.37</v>
      </c>
      <c r="L4" s="16">
        <v>15.8</v>
      </c>
      <c r="O4" t="s">
        <v>17</v>
      </c>
    </row>
    <row r="5" spans="1:19" x14ac:dyDescent="0.3">
      <c r="A5" t="s">
        <v>18</v>
      </c>
      <c r="B5" s="10">
        <v>49.5</v>
      </c>
      <c r="C5" s="10">
        <v>36.200000000000003</v>
      </c>
      <c r="D5" s="10">
        <v>42.8</v>
      </c>
      <c r="E5" s="16">
        <v>13.06</v>
      </c>
      <c r="G5" t="s">
        <v>18</v>
      </c>
      <c r="H5" s="11">
        <v>40.700000000000003</v>
      </c>
      <c r="I5" s="11">
        <v>29.4</v>
      </c>
      <c r="J5" s="11">
        <v>35.1</v>
      </c>
      <c r="K5" s="17">
        <v>3.35</v>
      </c>
      <c r="L5" s="16">
        <v>2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8.5</v>
      </c>
      <c r="C13" s="12">
        <f t="shared" si="0"/>
        <v>4.6000000000000014</v>
      </c>
      <c r="D13" s="12">
        <f t="shared" si="0"/>
        <v>6.6000000000000014</v>
      </c>
      <c r="E13" s="18">
        <f t="shared" si="0"/>
        <v>7.9199999999999982</v>
      </c>
      <c r="G13" t="s">
        <v>16</v>
      </c>
      <c r="H13" s="12">
        <f t="shared" ref="H13:L15" si="1">H3-H8</f>
        <v>5.3999999999999986</v>
      </c>
      <c r="I13" s="12">
        <f t="shared" si="1"/>
        <v>5</v>
      </c>
      <c r="J13" s="12">
        <f t="shared" si="1"/>
        <v>5.2000000000000028</v>
      </c>
      <c r="K13" s="18">
        <f t="shared" si="1"/>
        <v>-1.4799999999999995</v>
      </c>
      <c r="L13" s="16">
        <f t="shared" si="1"/>
        <v>-14.9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0.5</v>
      </c>
      <c r="C14" s="12">
        <f t="shared" si="0"/>
        <v>-3.9000000000000021</v>
      </c>
      <c r="D14" s="12">
        <f t="shared" si="0"/>
        <v>-1.6999999999999957</v>
      </c>
      <c r="E14" s="18">
        <f t="shared" si="0"/>
        <v>0.61000000000000121</v>
      </c>
      <c r="G14" t="s">
        <v>17</v>
      </c>
      <c r="H14" s="12">
        <f t="shared" si="1"/>
        <v>-5.3999999999999986</v>
      </c>
      <c r="I14" s="12">
        <f t="shared" si="1"/>
        <v>-7.1999999999999993</v>
      </c>
      <c r="J14" s="12">
        <f t="shared" si="1"/>
        <v>-6.4000000000000021</v>
      </c>
      <c r="K14" s="18">
        <f t="shared" si="1"/>
        <v>-2.9799999999999995</v>
      </c>
      <c r="L14" s="16">
        <f t="shared" si="1"/>
        <v>-11.899999999999999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8.7000000000000028</v>
      </c>
      <c r="C15" s="12">
        <f t="shared" si="0"/>
        <v>5.5000000000000036</v>
      </c>
      <c r="D15" s="12">
        <f t="shared" si="0"/>
        <v>7</v>
      </c>
      <c r="E15" s="18">
        <f t="shared" si="0"/>
        <v>2.5300000000000011</v>
      </c>
      <c r="G15" t="s">
        <v>18</v>
      </c>
      <c r="H15" s="12">
        <f t="shared" si="1"/>
        <v>5.5</v>
      </c>
      <c r="I15" s="12">
        <f t="shared" si="1"/>
        <v>4.5</v>
      </c>
      <c r="J15" s="12">
        <f t="shared" si="1"/>
        <v>5</v>
      </c>
      <c r="K15" s="18">
        <f t="shared" si="1"/>
        <v>-0.7799999999999998</v>
      </c>
      <c r="L15" s="16">
        <f t="shared" si="1"/>
        <v>-14.8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0.21356783919597991</v>
      </c>
      <c r="C18" s="5">
        <f t="shared" si="3"/>
        <v>0.14886731391585767</v>
      </c>
      <c r="D18" s="5">
        <f t="shared" si="3"/>
        <v>0.18696883852691223</v>
      </c>
      <c r="E18" s="5">
        <f t="shared" si="3"/>
        <v>0.55657062543921276</v>
      </c>
      <c r="G18" t="s">
        <v>16</v>
      </c>
      <c r="H18" s="5">
        <f t="shared" ref="H18:L20" si="4">H13/H8</f>
        <v>0.15835777126099701</v>
      </c>
      <c r="I18" s="5">
        <f t="shared" si="4"/>
        <v>0.1953125</v>
      </c>
      <c r="J18" s="5">
        <f t="shared" si="4"/>
        <v>0.17391304347826098</v>
      </c>
      <c r="K18" s="5">
        <f t="shared" si="4"/>
        <v>-0.25342465753424648</v>
      </c>
      <c r="L18" s="5">
        <f t="shared" si="4"/>
        <v>-0.95512820512820518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1.2594458438287152E-2</v>
      </c>
      <c r="C19" s="5">
        <f t="shared" si="3"/>
        <v>-0.12956810631229243</v>
      </c>
      <c r="D19" s="5">
        <f t="shared" si="3"/>
        <v>-4.871060171919759E-2</v>
      </c>
      <c r="E19" s="5">
        <f t="shared" si="3"/>
        <v>3.9610389610389686E-2</v>
      </c>
      <c r="G19" t="s">
        <v>17</v>
      </c>
      <c r="H19" s="5">
        <f t="shared" si="4"/>
        <v>-0.16463414634146339</v>
      </c>
      <c r="I19" s="5">
        <f t="shared" si="4"/>
        <v>-0.30379746835443033</v>
      </c>
      <c r="J19" s="5">
        <f t="shared" si="4"/>
        <v>-0.22614840989399301</v>
      </c>
      <c r="K19" s="5">
        <f t="shared" si="4"/>
        <v>-0.55700934579439243</v>
      </c>
      <c r="L19" s="5">
        <f t="shared" si="4"/>
        <v>-0.42960288808664254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0.21323529411764713</v>
      </c>
      <c r="C20" s="5">
        <f t="shared" si="3"/>
        <v>0.17915309446254082</v>
      </c>
      <c r="D20" s="5">
        <f t="shared" si="3"/>
        <v>0.19553072625698326</v>
      </c>
      <c r="E20" s="5">
        <f t="shared" si="3"/>
        <v>0.24026590693257371</v>
      </c>
      <c r="G20" t="s">
        <v>18</v>
      </c>
      <c r="H20" s="5">
        <f t="shared" si="4"/>
        <v>0.15625</v>
      </c>
      <c r="I20" s="5">
        <f t="shared" si="4"/>
        <v>0.18072289156626506</v>
      </c>
      <c r="J20" s="5">
        <f t="shared" si="4"/>
        <v>0.16611295681063123</v>
      </c>
      <c r="K20" s="5">
        <f t="shared" si="4"/>
        <v>-0.18886198547215491</v>
      </c>
      <c r="L20" s="5">
        <f>L15/L10</f>
        <v>-0.88095238095238093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0.27539840637450186</v>
      </c>
      <c r="H21" s="13"/>
      <c r="I21" s="13"/>
      <c r="J21" s="13"/>
      <c r="K21" s="5">
        <f>(SUM(K3:K5)-SUM(K8:K10))/SUM(K8:K10)</f>
        <v>-0.34203655352480417</v>
      </c>
      <c r="L21" s="5">
        <f>(SUM(L3:L5)-SUM(L8:L10))/SUM(L8:L10)</f>
        <v>-0.69217970049916799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49</v>
      </c>
      <c r="C3" s="10">
        <v>34.9</v>
      </c>
      <c r="D3" s="10">
        <v>42</v>
      </c>
      <c r="E3" s="16">
        <v>12.96</v>
      </c>
      <c r="G3" t="s">
        <v>31</v>
      </c>
      <c r="H3" s="11">
        <v>41.8</v>
      </c>
      <c r="I3" s="11">
        <v>31.2</v>
      </c>
      <c r="J3" s="11">
        <v>36.5</v>
      </c>
      <c r="K3" s="17">
        <v>4.08</v>
      </c>
      <c r="L3" s="16">
        <v>1.1000000000000001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50.5</v>
      </c>
      <c r="C4" s="10">
        <v>34.5</v>
      </c>
      <c r="D4" s="10">
        <v>42.5</v>
      </c>
      <c r="E4" s="16">
        <v>16.89</v>
      </c>
      <c r="G4" t="s">
        <v>32</v>
      </c>
      <c r="H4" s="11">
        <v>45.6</v>
      </c>
      <c r="I4" s="11">
        <v>32.5</v>
      </c>
      <c r="J4" s="11">
        <v>39.1</v>
      </c>
      <c r="K4" s="17">
        <v>3.69</v>
      </c>
      <c r="L4" s="16">
        <v>3.5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54</v>
      </c>
      <c r="C5" s="10">
        <v>39.1</v>
      </c>
      <c r="D5" s="10">
        <v>46.6</v>
      </c>
      <c r="E5" s="16">
        <v>14.47</v>
      </c>
      <c r="G5" t="s">
        <v>33</v>
      </c>
      <c r="H5" s="11">
        <v>52.1</v>
      </c>
      <c r="I5" s="11">
        <v>38.5</v>
      </c>
      <c r="J5" s="11">
        <v>45.3</v>
      </c>
      <c r="K5" s="17">
        <v>3.92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5.2999999999999972</v>
      </c>
      <c r="C13" s="12">
        <f t="shared" si="0"/>
        <v>3</v>
      </c>
      <c r="D13" s="12">
        <f t="shared" si="0"/>
        <v>4.2000000000000028</v>
      </c>
      <c r="E13" s="18">
        <f t="shared" si="0"/>
        <v>2.0700000000000003</v>
      </c>
      <c r="G13" t="s">
        <v>31</v>
      </c>
      <c r="H13" s="12">
        <f t="shared" ref="H13:L15" si="1">H3-H8</f>
        <v>2.1999999999999957</v>
      </c>
      <c r="I13" s="12">
        <f t="shared" si="1"/>
        <v>3.3000000000000007</v>
      </c>
      <c r="J13" s="12">
        <f t="shared" si="1"/>
        <v>2.7000000000000028</v>
      </c>
      <c r="K13" s="18">
        <f t="shared" si="1"/>
        <v>0.30000000000000027</v>
      </c>
      <c r="L13" s="16">
        <f t="shared" si="1"/>
        <v>-10.5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1.1000000000000014</v>
      </c>
      <c r="C14" s="12">
        <f t="shared" si="0"/>
        <v>-1</v>
      </c>
      <c r="D14" s="12">
        <f t="shared" si="0"/>
        <v>0</v>
      </c>
      <c r="E14" s="18">
        <f t="shared" si="0"/>
        <v>7.51</v>
      </c>
      <c r="G14" t="s">
        <v>32</v>
      </c>
      <c r="H14" s="12">
        <f t="shared" si="1"/>
        <v>-2.7999999999999972</v>
      </c>
      <c r="I14" s="12">
        <f t="shared" si="1"/>
        <v>-0.79999999999999716</v>
      </c>
      <c r="J14" s="12">
        <f t="shared" si="1"/>
        <v>-1.6999999999999957</v>
      </c>
      <c r="K14" s="18">
        <f t="shared" si="1"/>
        <v>0.75</v>
      </c>
      <c r="L14" s="16">
        <f t="shared" si="1"/>
        <v>2.4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-1.8999999999999986</v>
      </c>
      <c r="C15" s="12">
        <f t="shared" si="0"/>
        <v>-2.2999999999999972</v>
      </c>
      <c r="D15" s="12">
        <f t="shared" si="0"/>
        <v>-2</v>
      </c>
      <c r="E15" s="18">
        <f t="shared" si="0"/>
        <v>6.2700000000000014</v>
      </c>
      <c r="G15" t="s">
        <v>33</v>
      </c>
      <c r="H15" s="12">
        <f t="shared" si="1"/>
        <v>-4.5</v>
      </c>
      <c r="I15" s="12">
        <f t="shared" si="1"/>
        <v>-2.1000000000000014</v>
      </c>
      <c r="J15" s="12">
        <f t="shared" si="1"/>
        <v>-3.3000000000000043</v>
      </c>
      <c r="K15" s="18">
        <f t="shared" si="1"/>
        <v>0.52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0.12128146453089238</v>
      </c>
      <c r="C18" s="5">
        <f t="shared" si="3"/>
        <v>9.4043887147335428E-2</v>
      </c>
      <c r="D18" s="5">
        <f t="shared" si="3"/>
        <v>0.11111111111111119</v>
      </c>
      <c r="E18" s="5">
        <f t="shared" si="3"/>
        <v>0.19008264462809918</v>
      </c>
      <c r="G18" t="s">
        <v>31</v>
      </c>
      <c r="H18" s="5">
        <f t="shared" ref="H18:L20" si="4">H13/H8</f>
        <v>5.5555555555555448E-2</v>
      </c>
      <c r="I18" s="5">
        <f t="shared" si="4"/>
        <v>0.11827956989247315</v>
      </c>
      <c r="J18" s="5">
        <f t="shared" si="4"/>
        <v>7.9881656804733817E-2</v>
      </c>
      <c r="K18" s="5">
        <f t="shared" si="4"/>
        <v>7.9365079365079444E-2</v>
      </c>
      <c r="L18" s="5">
        <f t="shared" si="4"/>
        <v>-0.90517241379310343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2.2267206477732823E-2</v>
      </c>
      <c r="C19" s="5">
        <f t="shared" si="3"/>
        <v>-2.8169014084507043E-2</v>
      </c>
      <c r="D19" s="5">
        <f t="shared" si="3"/>
        <v>0</v>
      </c>
      <c r="E19" s="5">
        <f t="shared" si="3"/>
        <v>0.80063965884861399</v>
      </c>
      <c r="G19" t="s">
        <v>32</v>
      </c>
      <c r="H19" s="5">
        <f t="shared" si="4"/>
        <v>-5.7851239669421434E-2</v>
      </c>
      <c r="I19" s="5">
        <f t="shared" si="4"/>
        <v>-2.4024024024023941E-2</v>
      </c>
      <c r="J19" s="5">
        <f t="shared" si="4"/>
        <v>-4.1666666666666567E-2</v>
      </c>
      <c r="K19" s="5">
        <f t="shared" si="4"/>
        <v>0.25510204081632654</v>
      </c>
      <c r="L19" s="5">
        <f t="shared" si="4"/>
        <v>2.1818181818181817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-3.3989266547406055E-2</v>
      </c>
      <c r="C20" s="5">
        <f t="shared" si="3"/>
        <v>-5.555555555555549E-2</v>
      </c>
      <c r="D20" s="5">
        <f t="shared" si="3"/>
        <v>-4.1152263374485597E-2</v>
      </c>
      <c r="E20" s="5">
        <f t="shared" si="3"/>
        <v>0.76463414634146365</v>
      </c>
      <c r="G20" t="s">
        <v>33</v>
      </c>
      <c r="H20" s="5">
        <f t="shared" si="4"/>
        <v>-7.9505300353356886E-2</v>
      </c>
      <c r="I20" s="5">
        <f t="shared" si="4"/>
        <v>-5.1724137931034517E-2</v>
      </c>
      <c r="J20" s="5">
        <f t="shared" si="4"/>
        <v>-6.7901234567901314E-2</v>
      </c>
      <c r="K20" s="5">
        <f t="shared" si="4"/>
        <v>0.15294117647058825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0.55672637864418673</v>
      </c>
      <c r="H21" s="13"/>
      <c r="I21" s="13"/>
      <c r="J21" s="13"/>
      <c r="K21" s="5">
        <f>(SUM(K3:K5)-SUM(K8:K10))/SUM(K8:K10)</f>
        <v>0.15513833992094866</v>
      </c>
      <c r="L21" s="5">
        <f>(SUM(L3:L5)-SUM(L8:L10))/SUM(L8:L10)</f>
        <v>-0.63779527559055116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63.6</v>
      </c>
      <c r="C3" s="10">
        <v>45.4</v>
      </c>
      <c r="D3" s="10">
        <v>54.5</v>
      </c>
      <c r="E3" s="16">
        <v>11.79</v>
      </c>
      <c r="G3" t="s">
        <v>36</v>
      </c>
      <c r="H3" s="1">
        <v>57.8</v>
      </c>
      <c r="I3" s="1">
        <v>43.5</v>
      </c>
      <c r="J3" s="1">
        <v>50.7</v>
      </c>
      <c r="K3" s="1">
        <v>2.97</v>
      </c>
      <c r="L3" s="1"/>
      <c r="O3" t="s">
        <v>36</v>
      </c>
    </row>
    <row r="4" spans="1:19" x14ac:dyDescent="0.3">
      <c r="A4" t="s">
        <v>37</v>
      </c>
      <c r="B4" s="10">
        <v>63.8</v>
      </c>
      <c r="C4" s="10">
        <v>47.4</v>
      </c>
      <c r="D4" s="10">
        <v>55.6</v>
      </c>
      <c r="E4" s="16">
        <v>11.18</v>
      </c>
      <c r="G4" t="s">
        <v>37</v>
      </c>
      <c r="H4" s="11">
        <v>58.9</v>
      </c>
      <c r="I4" s="11">
        <v>45.6</v>
      </c>
      <c r="J4" s="11">
        <v>52.3</v>
      </c>
      <c r="K4" s="17">
        <v>5.01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2.8000000000000043</v>
      </c>
      <c r="C11" s="12">
        <f t="shared" si="0"/>
        <v>-1.8999999999999986</v>
      </c>
      <c r="D11" s="12">
        <f t="shared" si="0"/>
        <v>0.39999999999999858</v>
      </c>
      <c r="E11" s="18">
        <f t="shared" si="0"/>
        <v>5.1899999999999995</v>
      </c>
      <c r="G11" t="s">
        <v>36</v>
      </c>
      <c r="H11" s="12">
        <f t="shared" ref="H11:L12" si="1">H3-H7</f>
        <v>-4.4000000000000057</v>
      </c>
      <c r="I11" s="12">
        <f t="shared" si="1"/>
        <v>-3.3999999999999986</v>
      </c>
      <c r="J11" s="12">
        <f t="shared" si="1"/>
        <v>-3.8999999999999986</v>
      </c>
      <c r="K11" s="18">
        <f t="shared" si="1"/>
        <v>-0.27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-0.10000000000000142</v>
      </c>
      <c r="C12" s="12">
        <f t="shared" si="0"/>
        <v>-4</v>
      </c>
      <c r="D12" s="12">
        <f t="shared" si="0"/>
        <v>-2.1000000000000014</v>
      </c>
      <c r="E12" s="18">
        <f t="shared" si="0"/>
        <v>4.6099999999999994</v>
      </c>
      <c r="G12" t="s">
        <v>37</v>
      </c>
      <c r="H12" s="12">
        <f t="shared" si="1"/>
        <v>-5</v>
      </c>
      <c r="I12" s="12">
        <f t="shared" si="1"/>
        <v>-4.2999999999999972</v>
      </c>
      <c r="J12" s="12">
        <f t="shared" si="1"/>
        <v>-4.6000000000000014</v>
      </c>
      <c r="K12" s="18">
        <f t="shared" si="1"/>
        <v>0.41000000000000014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4.6052631578947442E-2</v>
      </c>
      <c r="C15" s="5">
        <f t="shared" si="3"/>
        <v>-4.0169133192388976E-2</v>
      </c>
      <c r="D15" s="5">
        <f t="shared" si="3"/>
        <v>7.3937153419593084E-3</v>
      </c>
      <c r="E15" s="5">
        <f t="shared" si="3"/>
        <v>0.78636363636363638</v>
      </c>
      <c r="G15" t="s">
        <v>36</v>
      </c>
      <c r="H15" s="5">
        <f t="shared" ref="H15:K16" si="4">H11/H7</f>
        <v>-7.073954983922838E-2</v>
      </c>
      <c r="I15" s="5">
        <f t="shared" si="4"/>
        <v>-7.249466950959485E-2</v>
      </c>
      <c r="J15" s="5">
        <f t="shared" si="4"/>
        <v>-7.1428571428571397E-2</v>
      </c>
      <c r="K15" s="5">
        <f t="shared" si="4"/>
        <v>-8.3333333333333329E-2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-1.5649452269170803E-3</v>
      </c>
      <c r="C16" s="5">
        <f t="shared" si="3"/>
        <v>-7.7821011673151752E-2</v>
      </c>
      <c r="D16" s="5">
        <f t="shared" si="3"/>
        <v>-3.6395147313691534E-2</v>
      </c>
      <c r="E16" s="5">
        <f t="shared" si="3"/>
        <v>0.70167427701674268</v>
      </c>
      <c r="G16" t="s">
        <v>37</v>
      </c>
      <c r="H16" s="5">
        <f t="shared" si="4"/>
        <v>-7.82472613458529E-2</v>
      </c>
      <c r="I16" s="5">
        <f t="shared" si="4"/>
        <v>-8.6172344689378705E-2</v>
      </c>
      <c r="J16" s="5">
        <f t="shared" si="4"/>
        <v>-8.0843585237258375E-2</v>
      </c>
      <c r="K16" s="5">
        <f t="shared" si="4"/>
        <v>8.9130434782608736E-2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0.74411541381928614</v>
      </c>
      <c r="H17" s="13"/>
      <c r="I17" s="13"/>
      <c r="J17" s="13"/>
      <c r="K17" s="5">
        <f>(SUM(K3:K4)-SUM(K7:K8))/SUM(K7:K8)</f>
        <v>1.7857142857142929E-2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63.8</v>
      </c>
      <c r="C3" s="2">
        <v>49.1</v>
      </c>
      <c r="D3" s="2">
        <v>56.5</v>
      </c>
      <c r="E3" s="2">
        <v>15.8</v>
      </c>
      <c r="G3" t="s">
        <v>6</v>
      </c>
      <c r="H3" s="4">
        <v>58</v>
      </c>
      <c r="I3" s="4">
        <v>45.3</v>
      </c>
      <c r="J3" s="4">
        <v>51.7</v>
      </c>
      <c r="K3" s="4">
        <v>7.47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57</v>
      </c>
      <c r="C4" s="2">
        <v>43.9</v>
      </c>
      <c r="D4" s="2">
        <v>50.5</v>
      </c>
      <c r="E4" s="2">
        <v>21.59</v>
      </c>
      <c r="G4" t="s">
        <v>7</v>
      </c>
      <c r="H4" s="4">
        <v>52</v>
      </c>
      <c r="I4" s="4">
        <v>40.6</v>
      </c>
      <c r="J4" s="4">
        <v>46.3</v>
      </c>
      <c r="K4" s="4">
        <v>9.86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51.8</v>
      </c>
      <c r="C5" s="2">
        <v>40.4</v>
      </c>
      <c r="D5" s="2">
        <v>46.1</v>
      </c>
      <c r="E5" s="2">
        <v>23.58</v>
      </c>
      <c r="G5" t="s">
        <v>8</v>
      </c>
      <c r="H5" s="4">
        <v>44.5</v>
      </c>
      <c r="I5" s="4">
        <v>34.6</v>
      </c>
      <c r="J5" s="4">
        <v>39.5</v>
      </c>
      <c r="K5" s="4">
        <v>5.87</v>
      </c>
      <c r="L5" s="4">
        <v>0.4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45.7</v>
      </c>
      <c r="C6" s="4">
        <v>30.8</v>
      </c>
      <c r="D6" s="4">
        <v>38.200000000000003</v>
      </c>
      <c r="E6" s="4">
        <v>2.8</v>
      </c>
      <c r="G6" t="s">
        <v>9</v>
      </c>
      <c r="H6" s="4">
        <v>33.9</v>
      </c>
      <c r="I6" s="4">
        <v>21.7</v>
      </c>
      <c r="J6" s="4">
        <v>27.8</v>
      </c>
      <c r="K6" s="4">
        <v>2.0099999999999998</v>
      </c>
      <c r="L6" s="4">
        <v>24.3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-0.40000000000000568</v>
      </c>
      <c r="C15" s="1">
        <f t="shared" si="0"/>
        <v>-2.6999999999999957</v>
      </c>
      <c r="D15" s="1">
        <f t="shared" si="0"/>
        <v>-1.3999999999999986</v>
      </c>
      <c r="E15" s="1">
        <f t="shared" si="0"/>
        <v>5.99</v>
      </c>
      <c r="G15" t="s">
        <v>6</v>
      </c>
      <c r="H15" s="1">
        <f t="shared" ref="H15:L18" si="1">H3-H9</f>
        <v>-4.7000000000000028</v>
      </c>
      <c r="I15" s="1">
        <f t="shared" si="1"/>
        <v>-3.6000000000000014</v>
      </c>
      <c r="J15" s="1">
        <f t="shared" si="1"/>
        <v>-4.1999999999999957</v>
      </c>
      <c r="K15" s="1">
        <f t="shared" si="1"/>
        <v>1.7399999999999993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-1.5</v>
      </c>
      <c r="C16" s="1">
        <f t="shared" si="0"/>
        <v>-2.6000000000000014</v>
      </c>
      <c r="D16" s="1">
        <f t="shared" si="0"/>
        <v>-2</v>
      </c>
      <c r="E16" s="1">
        <f t="shared" si="0"/>
        <v>7.8000000000000007</v>
      </c>
      <c r="G16" t="s">
        <v>7</v>
      </c>
      <c r="H16" s="1">
        <f t="shared" si="1"/>
        <v>-3.7000000000000028</v>
      </c>
      <c r="I16" s="1">
        <f t="shared" si="1"/>
        <v>-3.7999999999999972</v>
      </c>
      <c r="J16" s="1">
        <f t="shared" si="1"/>
        <v>-3.6000000000000014</v>
      </c>
      <c r="K16" s="1">
        <f t="shared" si="1"/>
        <v>1.2199999999999989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1.0999999999999943</v>
      </c>
      <c r="C17" s="1">
        <f t="shared" si="0"/>
        <v>0.5</v>
      </c>
      <c r="D17" s="1">
        <f t="shared" si="0"/>
        <v>0.80000000000000426</v>
      </c>
      <c r="E17" s="1">
        <f t="shared" si="0"/>
        <v>4.3599999999999994</v>
      </c>
      <c r="G17" t="s">
        <v>8</v>
      </c>
      <c r="H17" s="1">
        <f t="shared" si="1"/>
        <v>-2.3999999999999986</v>
      </c>
      <c r="I17" s="1">
        <f t="shared" si="1"/>
        <v>-3.1999999999999957</v>
      </c>
      <c r="J17" s="1">
        <f t="shared" si="1"/>
        <v>-2.8999999999999986</v>
      </c>
      <c r="K17" s="1">
        <f t="shared" si="1"/>
        <v>-2.7600000000000007</v>
      </c>
      <c r="L17" s="1">
        <f t="shared" si="1"/>
        <v>-0.4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2.5</v>
      </c>
      <c r="C18" s="1">
        <f t="shared" si="0"/>
        <v>-2.8000000000000007</v>
      </c>
      <c r="D18" s="1">
        <f t="shared" si="0"/>
        <v>-0.19999999999999574</v>
      </c>
      <c r="E18" s="1">
        <f t="shared" si="0"/>
        <v>-13.829999999999998</v>
      </c>
      <c r="G18" t="s">
        <v>9</v>
      </c>
      <c r="H18" s="1">
        <f t="shared" si="1"/>
        <v>-3.8999999999999986</v>
      </c>
      <c r="I18" s="1">
        <f t="shared" si="1"/>
        <v>-7.4000000000000021</v>
      </c>
      <c r="J18" s="1">
        <f t="shared" si="1"/>
        <v>-5.5999999999999979</v>
      </c>
      <c r="K18" s="1">
        <f t="shared" si="1"/>
        <v>-3.9800000000000004</v>
      </c>
      <c r="L18" s="1">
        <f t="shared" si="1"/>
        <v>11.200000000000001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-6.2305295950156646E-3</v>
      </c>
      <c r="C21" s="5">
        <f t="shared" si="3"/>
        <v>-5.2123552123552047E-2</v>
      </c>
      <c r="D21" s="5">
        <f t="shared" si="3"/>
        <v>-2.4179620034542292E-2</v>
      </c>
      <c r="E21" s="5">
        <f t="shared" si="3"/>
        <v>0.61060142711518861</v>
      </c>
      <c r="G21" t="s">
        <v>6</v>
      </c>
      <c r="H21" s="5">
        <f t="shared" ref="H21:K24" si="4">H15/H9</f>
        <v>-7.4960127591706588E-2</v>
      </c>
      <c r="I21" s="5">
        <f t="shared" si="4"/>
        <v>-7.3619631901840524E-2</v>
      </c>
      <c r="J21" s="5">
        <f t="shared" si="4"/>
        <v>-7.5134168157423895E-2</v>
      </c>
      <c r="K21" s="5">
        <f t="shared" si="4"/>
        <v>0.30366492146596846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-2.564102564102564E-2</v>
      </c>
      <c r="C22" s="5">
        <f t="shared" si="3"/>
        <v>-5.5913978494623685E-2</v>
      </c>
      <c r="D22" s="5">
        <f t="shared" si="3"/>
        <v>-3.8095238095238099E-2</v>
      </c>
      <c r="E22" s="5">
        <f t="shared" si="3"/>
        <v>0.56562726613488046</v>
      </c>
      <c r="G22" t="s">
        <v>7</v>
      </c>
      <c r="H22" s="5">
        <f t="shared" si="4"/>
        <v>-6.6427289048474017E-2</v>
      </c>
      <c r="I22" s="5">
        <f t="shared" si="4"/>
        <v>-8.558558558558553E-2</v>
      </c>
      <c r="J22" s="5">
        <f t="shared" si="4"/>
        <v>-7.2144288577154339E-2</v>
      </c>
      <c r="K22" s="5">
        <f t="shared" si="4"/>
        <v>0.14120370370370355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2.169625246548312E-2</v>
      </c>
      <c r="C23" s="5">
        <f t="shared" si="3"/>
        <v>1.2531328320802006E-2</v>
      </c>
      <c r="D23" s="5">
        <f t="shared" si="3"/>
        <v>1.7660044150110469E-2</v>
      </c>
      <c r="E23" s="5">
        <f t="shared" si="3"/>
        <v>0.22684703433922995</v>
      </c>
      <c r="G23" t="s">
        <v>8</v>
      </c>
      <c r="H23" s="5">
        <f t="shared" si="4"/>
        <v>-5.1172707889125771E-2</v>
      </c>
      <c r="I23" s="5">
        <f t="shared" si="4"/>
        <v>-8.4656084656084554E-2</v>
      </c>
      <c r="J23" s="5">
        <f t="shared" si="4"/>
        <v>-6.8396226415094311E-2</v>
      </c>
      <c r="K23" s="5">
        <f t="shared" si="4"/>
        <v>-0.31981460023174973</v>
      </c>
      <c r="L23" s="5">
        <f>L17/L11</f>
        <v>-0.5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5.7870370370370364E-2</v>
      </c>
      <c r="C24" s="5">
        <f t="shared" si="3"/>
        <v>-8.3333333333333356E-2</v>
      </c>
      <c r="D24" s="5">
        <f t="shared" si="3"/>
        <v>-5.2083333333332229E-3</v>
      </c>
      <c r="E24" s="5">
        <f t="shared" si="3"/>
        <v>-0.83162958508719176</v>
      </c>
      <c r="G24" t="s">
        <v>9</v>
      </c>
      <c r="H24" s="5">
        <f t="shared" si="4"/>
        <v>-0.10317460317460314</v>
      </c>
      <c r="I24" s="5">
        <f t="shared" si="4"/>
        <v>-0.25429553264604815</v>
      </c>
      <c r="J24" s="5">
        <f t="shared" si="4"/>
        <v>-0.16766467065868257</v>
      </c>
      <c r="K24" s="5">
        <f t="shared" si="4"/>
        <v>-0.664440734557596</v>
      </c>
      <c r="L24" s="5">
        <f>L18/L12</f>
        <v>0.85496183206106879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7.2666105971404424E-2</v>
      </c>
      <c r="K25" s="5">
        <f>(SUM(K3:K6)-SUM(K9:K12))/SUM(K9:K12)</f>
        <v>-0.13038978958261471</v>
      </c>
      <c r="L25" s="5">
        <f>(SUM(L3:L6)-SUM(L9:L12))/SUM(L9:L12)</f>
        <v>0.77697841726618699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37.299999999999997</v>
      </c>
      <c r="C3" s="10">
        <v>26.8</v>
      </c>
      <c r="D3" s="10">
        <v>32.1</v>
      </c>
      <c r="E3" s="16">
        <v>11.33</v>
      </c>
      <c r="G3" t="s">
        <v>16</v>
      </c>
      <c r="H3" s="11">
        <v>26.5</v>
      </c>
      <c r="I3" s="11">
        <v>16.600000000000001</v>
      </c>
      <c r="J3" s="11">
        <v>21.5</v>
      </c>
      <c r="K3" s="17">
        <v>2.58</v>
      </c>
      <c r="L3" s="16">
        <v>26.2</v>
      </c>
      <c r="O3" t="s">
        <v>16</v>
      </c>
    </row>
    <row r="4" spans="1:19" x14ac:dyDescent="0.3">
      <c r="A4" t="s">
        <v>17</v>
      </c>
      <c r="B4" s="10">
        <v>34.299999999999997</v>
      </c>
      <c r="C4" s="10">
        <v>22.7</v>
      </c>
      <c r="D4" s="10">
        <v>28.5</v>
      </c>
      <c r="E4" s="16">
        <v>8.83</v>
      </c>
      <c r="G4" t="s">
        <v>17</v>
      </c>
      <c r="H4" s="11">
        <v>19.5</v>
      </c>
      <c r="I4" s="11">
        <v>6.5</v>
      </c>
      <c r="J4" s="11">
        <v>13</v>
      </c>
      <c r="K4" s="17">
        <v>5.56</v>
      </c>
      <c r="L4" s="16">
        <v>51</v>
      </c>
      <c r="O4" t="s">
        <v>17</v>
      </c>
    </row>
    <row r="5" spans="1:19" x14ac:dyDescent="0.3">
      <c r="A5" t="s">
        <v>18</v>
      </c>
      <c r="B5" s="10">
        <v>41.9</v>
      </c>
      <c r="C5" s="10">
        <v>30.2</v>
      </c>
      <c r="D5" s="10">
        <v>36.1</v>
      </c>
      <c r="E5" s="16">
        <v>16.440000000000001</v>
      </c>
      <c r="G5" t="s">
        <v>18</v>
      </c>
      <c r="H5" s="11">
        <v>33.4</v>
      </c>
      <c r="I5" s="11">
        <v>22.7</v>
      </c>
      <c r="J5" s="11">
        <v>28</v>
      </c>
      <c r="K5" s="17">
        <v>3.93</v>
      </c>
      <c r="L5" s="16">
        <v>21.5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-2.5</v>
      </c>
      <c r="C13" s="12">
        <f t="shared" si="0"/>
        <v>-4.0999999999999979</v>
      </c>
      <c r="D13" s="12">
        <f t="shared" si="0"/>
        <v>-3.1999999999999957</v>
      </c>
      <c r="E13" s="18">
        <f t="shared" si="0"/>
        <v>-2.9000000000000004</v>
      </c>
      <c r="G13" t="s">
        <v>16</v>
      </c>
      <c r="H13" s="12">
        <f t="shared" ref="H13:L15" si="1">H3-H8</f>
        <v>-7.6000000000000014</v>
      </c>
      <c r="I13" s="12">
        <f t="shared" si="1"/>
        <v>-9</v>
      </c>
      <c r="J13" s="12">
        <f t="shared" si="1"/>
        <v>-8.3999999999999986</v>
      </c>
      <c r="K13" s="18">
        <f t="shared" si="1"/>
        <v>-3.26</v>
      </c>
      <c r="L13" s="16">
        <f t="shared" si="1"/>
        <v>10.6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-5.4000000000000057</v>
      </c>
      <c r="C14" s="12">
        <f t="shared" si="0"/>
        <v>-7.4000000000000021</v>
      </c>
      <c r="D14" s="12">
        <f t="shared" si="0"/>
        <v>-6.3999999999999986</v>
      </c>
      <c r="E14" s="18">
        <f t="shared" si="0"/>
        <v>-6.57</v>
      </c>
      <c r="G14" t="s">
        <v>17</v>
      </c>
      <c r="H14" s="12">
        <f t="shared" si="1"/>
        <v>-13.299999999999997</v>
      </c>
      <c r="I14" s="12">
        <f t="shared" si="1"/>
        <v>-17.2</v>
      </c>
      <c r="J14" s="12">
        <f t="shared" si="1"/>
        <v>-15.3</v>
      </c>
      <c r="K14" s="18">
        <f t="shared" si="1"/>
        <v>0.20999999999999996</v>
      </c>
      <c r="L14" s="16">
        <f t="shared" si="1"/>
        <v>23.3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1.1000000000000014</v>
      </c>
      <c r="C15" s="12">
        <f t="shared" si="0"/>
        <v>-0.5</v>
      </c>
      <c r="D15" s="12">
        <f t="shared" si="0"/>
        <v>0.30000000000000426</v>
      </c>
      <c r="E15" s="18">
        <f t="shared" si="0"/>
        <v>5.9100000000000019</v>
      </c>
      <c r="G15" t="s">
        <v>18</v>
      </c>
      <c r="H15" s="12">
        <f t="shared" si="1"/>
        <v>-1.8000000000000043</v>
      </c>
      <c r="I15" s="12">
        <f t="shared" si="1"/>
        <v>-2.1999999999999993</v>
      </c>
      <c r="J15" s="12">
        <f t="shared" si="1"/>
        <v>-2.1000000000000014</v>
      </c>
      <c r="K15" s="18">
        <f t="shared" si="1"/>
        <v>-0.19999999999999973</v>
      </c>
      <c r="L15" s="16">
        <f t="shared" si="1"/>
        <v>4.6999999999999993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-6.2814070351758802E-2</v>
      </c>
      <c r="C18" s="5">
        <f t="shared" si="3"/>
        <v>-0.13268608414239477</v>
      </c>
      <c r="D18" s="5">
        <f t="shared" si="3"/>
        <v>-9.0651558073654284E-2</v>
      </c>
      <c r="E18" s="5">
        <f t="shared" si="3"/>
        <v>-0.20379479971890374</v>
      </c>
      <c r="G18" t="s">
        <v>16</v>
      </c>
      <c r="H18" s="5">
        <f t="shared" ref="H18:L20" si="4">H13/H8</f>
        <v>-0.22287390029325516</v>
      </c>
      <c r="I18" s="5">
        <f t="shared" si="4"/>
        <v>-0.3515625</v>
      </c>
      <c r="J18" s="5">
        <f t="shared" si="4"/>
        <v>-0.28093645484949831</v>
      </c>
      <c r="K18" s="5">
        <f t="shared" si="4"/>
        <v>-0.55821917808219179</v>
      </c>
      <c r="L18" s="5">
        <f t="shared" si="4"/>
        <v>0.67948717948717952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-0.13602015113350138</v>
      </c>
      <c r="C19" s="5">
        <f t="shared" si="3"/>
        <v>-0.24584717607973428</v>
      </c>
      <c r="D19" s="5">
        <f t="shared" si="3"/>
        <v>-0.18338108882521487</v>
      </c>
      <c r="E19" s="5">
        <f t="shared" si="3"/>
        <v>-0.42662337662337663</v>
      </c>
      <c r="G19" t="s">
        <v>17</v>
      </c>
      <c r="H19" s="5">
        <f t="shared" si="4"/>
        <v>-0.40548780487804875</v>
      </c>
      <c r="I19" s="5">
        <f t="shared" si="4"/>
        <v>-0.72573839662447259</v>
      </c>
      <c r="J19" s="5">
        <f t="shared" si="4"/>
        <v>-0.54063604240282692</v>
      </c>
      <c r="K19" s="5">
        <f t="shared" si="4"/>
        <v>3.925233644859813E-2</v>
      </c>
      <c r="L19" s="5">
        <f t="shared" si="4"/>
        <v>0.84115523465703979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2.6960784313725526E-2</v>
      </c>
      <c r="C20" s="5">
        <f t="shared" si="3"/>
        <v>-1.6286644951140065E-2</v>
      </c>
      <c r="D20" s="5">
        <f t="shared" si="3"/>
        <v>8.3798882681565441E-3</v>
      </c>
      <c r="E20" s="5">
        <f t="shared" si="3"/>
        <v>0.56125356125356152</v>
      </c>
      <c r="G20" t="s">
        <v>18</v>
      </c>
      <c r="H20" s="5">
        <f t="shared" si="4"/>
        <v>-5.1136363636363751E-2</v>
      </c>
      <c r="I20" s="5">
        <f t="shared" si="4"/>
        <v>-8.8353413654618448E-2</v>
      </c>
      <c r="J20" s="5">
        <f t="shared" si="4"/>
        <v>-6.9767441860465157E-2</v>
      </c>
      <c r="K20" s="5">
        <f t="shared" si="4"/>
        <v>-4.8426150121065312E-2</v>
      </c>
      <c r="L20" s="5">
        <f>L15/L10</f>
        <v>0.27976190476190471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-8.8645418326693273E-2</v>
      </c>
      <c r="H21" s="13"/>
      <c r="I21" s="13"/>
      <c r="J21" s="13"/>
      <c r="K21" s="5">
        <f>(SUM(K3:K5)-SUM(K8:K10))/SUM(K8:K10)</f>
        <v>-0.21214099216710183</v>
      </c>
      <c r="L21" s="5">
        <f>(SUM(L3:L5)-SUM(L8:L10))/SUM(L8:L10)</f>
        <v>0.64226289517470903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40.200000000000003</v>
      </c>
      <c r="C3" s="10">
        <v>30.1</v>
      </c>
      <c r="D3" s="10">
        <v>35.1</v>
      </c>
      <c r="E3" s="16">
        <v>14.01</v>
      </c>
      <c r="G3" t="s">
        <v>31</v>
      </c>
      <c r="H3" s="11">
        <v>34.5</v>
      </c>
      <c r="I3" s="11">
        <v>23.3</v>
      </c>
      <c r="J3" s="11">
        <v>28.9</v>
      </c>
      <c r="K3" s="17">
        <v>3.33</v>
      </c>
      <c r="L3" s="16">
        <v>50.6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45.6</v>
      </c>
      <c r="C4" s="10">
        <v>33.4</v>
      </c>
      <c r="D4" s="10">
        <v>39.5</v>
      </c>
      <c r="E4" s="16">
        <v>14.08</v>
      </c>
      <c r="G4" t="s">
        <v>32</v>
      </c>
      <c r="H4" s="11">
        <v>45.8</v>
      </c>
      <c r="I4" s="11">
        <v>31.3</v>
      </c>
      <c r="J4" s="11">
        <v>38.6</v>
      </c>
      <c r="K4" s="17">
        <v>2.44</v>
      </c>
      <c r="L4" s="16">
        <v>1.1000000000000001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52</v>
      </c>
      <c r="C5" s="10">
        <v>36.299999999999997</v>
      </c>
      <c r="D5" s="10">
        <v>44.1</v>
      </c>
      <c r="E5" s="16">
        <v>6.41</v>
      </c>
      <c r="G5" t="s">
        <v>33</v>
      </c>
      <c r="H5" s="11">
        <v>51.2</v>
      </c>
      <c r="I5" s="11">
        <v>35.799999999999997</v>
      </c>
      <c r="J5" s="11">
        <v>43.5</v>
      </c>
      <c r="K5" s="17">
        <v>4.3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-3.5</v>
      </c>
      <c r="C13" s="12">
        <f t="shared" si="0"/>
        <v>-1.7999999999999972</v>
      </c>
      <c r="D13" s="12">
        <f t="shared" si="0"/>
        <v>-2.6999999999999957</v>
      </c>
      <c r="E13" s="18">
        <f t="shared" si="0"/>
        <v>3.1199999999999992</v>
      </c>
      <c r="G13" t="s">
        <v>31</v>
      </c>
      <c r="H13" s="12">
        <f t="shared" ref="H13:L15" si="1">H3-H8</f>
        <v>-5.1000000000000014</v>
      </c>
      <c r="I13" s="12">
        <f t="shared" si="1"/>
        <v>-4.5999999999999979</v>
      </c>
      <c r="J13" s="12">
        <f t="shared" si="1"/>
        <v>-4.8999999999999986</v>
      </c>
      <c r="K13" s="18">
        <f t="shared" si="1"/>
        <v>-0.44999999999999973</v>
      </c>
      <c r="L13" s="16">
        <f t="shared" si="1"/>
        <v>39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-3.7999999999999972</v>
      </c>
      <c r="C14" s="12">
        <f t="shared" si="0"/>
        <v>-2.1000000000000014</v>
      </c>
      <c r="D14" s="12">
        <f t="shared" si="0"/>
        <v>-3</v>
      </c>
      <c r="E14" s="18">
        <f t="shared" si="0"/>
        <v>4.6999999999999993</v>
      </c>
      <c r="G14" t="s">
        <v>32</v>
      </c>
      <c r="H14" s="12">
        <f t="shared" si="1"/>
        <v>-2.6000000000000014</v>
      </c>
      <c r="I14" s="12">
        <f t="shared" si="1"/>
        <v>-1.9999999999999964</v>
      </c>
      <c r="J14" s="12">
        <f t="shared" si="1"/>
        <v>-2.1999999999999957</v>
      </c>
      <c r="K14" s="18">
        <f t="shared" si="1"/>
        <v>-0.5</v>
      </c>
      <c r="L14" s="16">
        <f t="shared" si="1"/>
        <v>0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-3.8999999999999986</v>
      </c>
      <c r="C15" s="12">
        <f t="shared" si="0"/>
        <v>-5.1000000000000014</v>
      </c>
      <c r="D15" s="12">
        <f t="shared" si="0"/>
        <v>-4.5</v>
      </c>
      <c r="E15" s="18">
        <f t="shared" si="0"/>
        <v>-1.7899999999999991</v>
      </c>
      <c r="G15" t="s">
        <v>33</v>
      </c>
      <c r="H15" s="12">
        <f t="shared" si="1"/>
        <v>-5.3999999999999986</v>
      </c>
      <c r="I15" s="12">
        <f t="shared" si="1"/>
        <v>-4.8000000000000043</v>
      </c>
      <c r="J15" s="12">
        <f t="shared" si="1"/>
        <v>-5.1000000000000014</v>
      </c>
      <c r="K15" s="18">
        <f t="shared" si="1"/>
        <v>0.89999999999999991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-8.0091533180778024E-2</v>
      </c>
      <c r="C18" s="5">
        <f t="shared" si="3"/>
        <v>-5.6426332288401167E-2</v>
      </c>
      <c r="D18" s="5">
        <f t="shared" si="3"/>
        <v>-7.1428571428571327E-2</v>
      </c>
      <c r="E18" s="5">
        <f t="shared" si="3"/>
        <v>0.28650137741046822</v>
      </c>
      <c r="G18" t="s">
        <v>31</v>
      </c>
      <c r="H18" s="5">
        <f t="shared" ref="H18:L20" si="4">H13/H8</f>
        <v>-0.12878787878787881</v>
      </c>
      <c r="I18" s="5">
        <f t="shared" si="4"/>
        <v>-0.16487455197132608</v>
      </c>
      <c r="J18" s="5">
        <f t="shared" si="4"/>
        <v>-0.1449704142011834</v>
      </c>
      <c r="K18" s="5">
        <f t="shared" si="4"/>
        <v>-0.11904761904761899</v>
      </c>
      <c r="L18" s="5">
        <f t="shared" si="4"/>
        <v>3.3620689655172415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-7.6923076923076872E-2</v>
      </c>
      <c r="C19" s="5">
        <f t="shared" si="3"/>
        <v>-5.9154929577464828E-2</v>
      </c>
      <c r="D19" s="5">
        <f t="shared" si="3"/>
        <v>-7.0588235294117646E-2</v>
      </c>
      <c r="E19" s="5">
        <f t="shared" si="3"/>
        <v>0.50106609808102331</v>
      </c>
      <c r="G19" t="s">
        <v>32</v>
      </c>
      <c r="H19" s="5">
        <f t="shared" si="4"/>
        <v>-5.3719008264462839E-2</v>
      </c>
      <c r="I19" s="5">
        <f t="shared" si="4"/>
        <v>-6.0060060060059955E-2</v>
      </c>
      <c r="J19" s="5">
        <f t="shared" si="4"/>
        <v>-5.3921568627450879E-2</v>
      </c>
      <c r="K19" s="5">
        <f t="shared" si="4"/>
        <v>-0.17006802721088435</v>
      </c>
      <c r="L19" s="5">
        <f t="shared" si="4"/>
        <v>0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-6.9767441860465088E-2</v>
      </c>
      <c r="C20" s="5">
        <f t="shared" si="3"/>
        <v>-0.12318840579710148</v>
      </c>
      <c r="D20" s="5">
        <f t="shared" si="3"/>
        <v>-9.2592592592592587E-2</v>
      </c>
      <c r="E20" s="5">
        <f t="shared" si="3"/>
        <v>-0.21829268292682918</v>
      </c>
      <c r="G20" t="s">
        <v>33</v>
      </c>
      <c r="H20" s="5">
        <f t="shared" si="4"/>
        <v>-9.5406360424028239E-2</v>
      </c>
      <c r="I20" s="5">
        <f t="shared" si="4"/>
        <v>-0.11822660098522178</v>
      </c>
      <c r="J20" s="5">
        <f t="shared" si="4"/>
        <v>-0.10493827160493829</v>
      </c>
      <c r="K20" s="5">
        <f t="shared" si="4"/>
        <v>0.26470588235294118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0.21180189673340347</v>
      </c>
      <c r="H21" s="13"/>
      <c r="I21" s="13"/>
      <c r="J21" s="13"/>
      <c r="K21" s="5">
        <f>(SUM(K3:K5)-SUM(K8:K10))/SUM(K8:K10)</f>
        <v>-4.940711462450488E-3</v>
      </c>
      <c r="L21" s="5">
        <f>(SUM(L3:L5)-SUM(L8:L10))/SUM(L8:L10)</f>
        <v>3.0708661417322838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58.3</v>
      </c>
      <c r="C3" s="10">
        <v>43.2</v>
      </c>
      <c r="D3" s="10">
        <v>50.7</v>
      </c>
      <c r="E3" s="16">
        <v>6.8</v>
      </c>
      <c r="G3" t="s">
        <v>36</v>
      </c>
      <c r="H3" s="1">
        <v>63</v>
      </c>
      <c r="I3" s="1">
        <v>43.3</v>
      </c>
      <c r="J3" s="1">
        <v>53.2</v>
      </c>
      <c r="K3" s="1">
        <v>1.74</v>
      </c>
      <c r="L3" s="1"/>
      <c r="O3" t="s">
        <v>36</v>
      </c>
    </row>
    <row r="4" spans="1:19" x14ac:dyDescent="0.3">
      <c r="A4" t="s">
        <v>37</v>
      </c>
      <c r="B4" s="10">
        <v>70</v>
      </c>
      <c r="C4" s="10">
        <v>50.6</v>
      </c>
      <c r="D4" s="10">
        <v>58.8</v>
      </c>
      <c r="E4" s="16">
        <v>0.93</v>
      </c>
      <c r="G4" t="s">
        <v>37</v>
      </c>
      <c r="H4" s="11">
        <v>67.8</v>
      </c>
      <c r="I4" s="11">
        <v>47.1</v>
      </c>
      <c r="J4" s="11">
        <v>57.5</v>
      </c>
      <c r="K4" s="17">
        <v>1.67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-2.5</v>
      </c>
      <c r="C11" s="12">
        <f t="shared" si="0"/>
        <v>-4.0999999999999943</v>
      </c>
      <c r="D11" s="12">
        <f t="shared" si="0"/>
        <v>-3.3999999999999986</v>
      </c>
      <c r="E11" s="18">
        <f t="shared" si="0"/>
        <v>0.20000000000000018</v>
      </c>
      <c r="G11" t="s">
        <v>36</v>
      </c>
      <c r="H11" s="12">
        <f t="shared" ref="H11:L12" si="1">H3-H7</f>
        <v>0.79999999999999716</v>
      </c>
      <c r="I11" s="12">
        <f t="shared" si="1"/>
        <v>-3.6000000000000014</v>
      </c>
      <c r="J11" s="12">
        <f t="shared" si="1"/>
        <v>-1.3999999999999986</v>
      </c>
      <c r="K11" s="18">
        <f t="shared" si="1"/>
        <v>-1.5000000000000002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6.1000000000000014</v>
      </c>
      <c r="C12" s="12">
        <f t="shared" si="0"/>
        <v>-0.79999999999999716</v>
      </c>
      <c r="D12" s="12">
        <f t="shared" si="0"/>
        <v>1.0999999999999943</v>
      </c>
      <c r="E12" s="18">
        <f t="shared" si="0"/>
        <v>-5.6400000000000006</v>
      </c>
      <c r="G12" t="s">
        <v>37</v>
      </c>
      <c r="H12" s="12">
        <f t="shared" si="1"/>
        <v>3.8999999999999986</v>
      </c>
      <c r="I12" s="12">
        <f t="shared" si="1"/>
        <v>-2.7999999999999972</v>
      </c>
      <c r="J12" s="12">
        <f t="shared" si="1"/>
        <v>0.60000000000000142</v>
      </c>
      <c r="K12" s="18">
        <f t="shared" si="1"/>
        <v>-2.9299999999999997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-4.1118421052631582E-2</v>
      </c>
      <c r="C15" s="5">
        <f t="shared" si="3"/>
        <v>-8.6680761099365636E-2</v>
      </c>
      <c r="D15" s="5">
        <f t="shared" si="3"/>
        <v>-6.284658040665432E-2</v>
      </c>
      <c r="E15" s="5">
        <f t="shared" si="3"/>
        <v>3.0303030303030332E-2</v>
      </c>
      <c r="G15" t="s">
        <v>36</v>
      </c>
      <c r="H15" s="5">
        <f t="shared" ref="H15:K16" si="4">H11/H7</f>
        <v>1.2861736334405098E-2</v>
      </c>
      <c r="I15" s="5">
        <f t="shared" si="4"/>
        <v>-7.6759061833688733E-2</v>
      </c>
      <c r="J15" s="5">
        <f t="shared" si="4"/>
        <v>-2.5641025641025616E-2</v>
      </c>
      <c r="K15" s="5">
        <f t="shared" si="4"/>
        <v>-0.46296296296296302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9.546165884194055E-2</v>
      </c>
      <c r="C16" s="5">
        <f t="shared" si="3"/>
        <v>-1.5564202334630295E-2</v>
      </c>
      <c r="D16" s="5">
        <f t="shared" si="3"/>
        <v>1.906412478336212E-2</v>
      </c>
      <c r="E16" s="5">
        <f t="shared" si="3"/>
        <v>-0.85844748858447495</v>
      </c>
      <c r="G16" t="s">
        <v>37</v>
      </c>
      <c r="H16" s="5">
        <f t="shared" si="4"/>
        <v>6.1032863849765237E-2</v>
      </c>
      <c r="I16" s="5">
        <f t="shared" si="4"/>
        <v>-5.6112224448897741E-2</v>
      </c>
      <c r="J16" s="5">
        <f t="shared" si="4"/>
        <v>1.0544815465729374E-2</v>
      </c>
      <c r="K16" s="5">
        <f t="shared" si="4"/>
        <v>-0.63695652173913042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-0.41305998481397116</v>
      </c>
      <c r="H17" s="13"/>
      <c r="I17" s="13"/>
      <c r="J17" s="13"/>
      <c r="K17" s="5">
        <f>(SUM(K3:K4)-SUM(K7:K8))/SUM(K7:K8)</f>
        <v>-0.56505102040816324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63.4</v>
      </c>
      <c r="C3" s="2">
        <v>52.5</v>
      </c>
      <c r="D3" s="2">
        <v>58</v>
      </c>
      <c r="E3" s="2">
        <v>13</v>
      </c>
      <c r="G3" t="s">
        <v>6</v>
      </c>
      <c r="H3" s="4">
        <v>62.1</v>
      </c>
      <c r="I3" s="4">
        <v>48.6</v>
      </c>
      <c r="J3" s="4">
        <v>55.4</v>
      </c>
      <c r="K3" s="4">
        <v>6.89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58.5</v>
      </c>
      <c r="C4" s="2">
        <v>44.6</v>
      </c>
      <c r="D4" s="2">
        <v>51.5</v>
      </c>
      <c r="E4" s="2">
        <v>9.91</v>
      </c>
      <c r="G4" t="s">
        <v>7</v>
      </c>
      <c r="H4" s="4">
        <v>54.5</v>
      </c>
      <c r="I4" s="4">
        <v>41.6</v>
      </c>
      <c r="J4" s="4">
        <v>48</v>
      </c>
      <c r="K4" s="4">
        <v>5.36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49.3</v>
      </c>
      <c r="C5" s="2">
        <v>36.5</v>
      </c>
      <c r="D5" s="2">
        <v>42.9</v>
      </c>
      <c r="E5" s="2">
        <v>23.92</v>
      </c>
      <c r="G5" t="s">
        <v>8</v>
      </c>
      <c r="H5" s="4">
        <v>44</v>
      </c>
      <c r="I5" s="4">
        <v>33</v>
      </c>
      <c r="J5" s="4">
        <v>38.5</v>
      </c>
      <c r="K5" s="4">
        <v>5.8</v>
      </c>
      <c r="L5" s="4">
        <v>6.9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44.2</v>
      </c>
      <c r="C6" s="4">
        <v>33.4</v>
      </c>
      <c r="D6" s="4">
        <v>38.799999999999997</v>
      </c>
      <c r="E6" s="4">
        <v>20.92</v>
      </c>
      <c r="G6" t="s">
        <v>9</v>
      </c>
      <c r="H6" s="4">
        <v>36.1</v>
      </c>
      <c r="I6" s="4">
        <v>26.7</v>
      </c>
      <c r="J6" s="4">
        <v>31.4</v>
      </c>
      <c r="K6" s="4">
        <v>4.38</v>
      </c>
      <c r="L6" s="4">
        <v>20.5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-0.80000000000000426</v>
      </c>
      <c r="C15" s="1">
        <f t="shared" si="0"/>
        <v>0.70000000000000284</v>
      </c>
      <c r="D15" s="1">
        <f t="shared" si="0"/>
        <v>0.10000000000000142</v>
      </c>
      <c r="E15" s="1">
        <f t="shared" si="0"/>
        <v>3.1899999999999995</v>
      </c>
      <c r="G15" t="s">
        <v>6</v>
      </c>
      <c r="H15" s="1">
        <f t="shared" ref="H15:L18" si="1">H3-H9</f>
        <v>-0.60000000000000142</v>
      </c>
      <c r="I15" s="1">
        <f t="shared" si="1"/>
        <v>-0.29999999999999716</v>
      </c>
      <c r="J15" s="1">
        <f t="shared" si="1"/>
        <v>-0.5</v>
      </c>
      <c r="K15" s="1">
        <f t="shared" si="1"/>
        <v>1.1599999999999993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0</v>
      </c>
      <c r="C16" s="1">
        <f t="shared" si="0"/>
        <v>-1.8999999999999986</v>
      </c>
      <c r="D16" s="1">
        <f t="shared" si="0"/>
        <v>-1</v>
      </c>
      <c r="E16" s="1">
        <f t="shared" si="0"/>
        <v>-3.879999999999999</v>
      </c>
      <c r="G16" t="s">
        <v>7</v>
      </c>
      <c r="H16" s="1">
        <f t="shared" si="1"/>
        <v>-1.2000000000000028</v>
      </c>
      <c r="I16" s="1">
        <f t="shared" si="1"/>
        <v>-2.7999999999999972</v>
      </c>
      <c r="J16" s="1">
        <f t="shared" si="1"/>
        <v>-1.8999999999999986</v>
      </c>
      <c r="K16" s="1">
        <f t="shared" si="1"/>
        <v>-3.2800000000000002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-1.4000000000000057</v>
      </c>
      <c r="C17" s="1">
        <f t="shared" si="0"/>
        <v>-3.3999999999999986</v>
      </c>
      <c r="D17" s="1">
        <f t="shared" si="0"/>
        <v>-2.3999999999999986</v>
      </c>
      <c r="E17" s="1">
        <f t="shared" si="0"/>
        <v>4.7000000000000028</v>
      </c>
      <c r="G17" t="s">
        <v>8</v>
      </c>
      <c r="H17" s="1">
        <f t="shared" si="1"/>
        <v>-2.8999999999999986</v>
      </c>
      <c r="I17" s="1">
        <f t="shared" si="1"/>
        <v>-4.7999999999999972</v>
      </c>
      <c r="J17" s="1">
        <f t="shared" si="1"/>
        <v>-3.8999999999999986</v>
      </c>
      <c r="K17" s="1">
        <f t="shared" si="1"/>
        <v>-2.830000000000001</v>
      </c>
      <c r="L17" s="1">
        <f t="shared" si="1"/>
        <v>6.1000000000000005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1</v>
      </c>
      <c r="C18" s="1">
        <f t="shared" si="0"/>
        <v>-0.20000000000000284</v>
      </c>
      <c r="D18" s="1">
        <f t="shared" si="0"/>
        <v>0.39999999999999858</v>
      </c>
      <c r="E18" s="1">
        <f t="shared" si="0"/>
        <v>4.2900000000000027</v>
      </c>
      <c r="G18" t="s">
        <v>9</v>
      </c>
      <c r="H18" s="1">
        <f t="shared" si="1"/>
        <v>-1.6999999999999957</v>
      </c>
      <c r="I18" s="1">
        <f t="shared" si="1"/>
        <v>-2.4000000000000021</v>
      </c>
      <c r="J18" s="1">
        <f t="shared" si="1"/>
        <v>-2</v>
      </c>
      <c r="K18" s="1">
        <f t="shared" si="1"/>
        <v>-1.6100000000000003</v>
      </c>
      <c r="L18" s="1">
        <f t="shared" si="1"/>
        <v>7.4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-1.2461059190031218E-2</v>
      </c>
      <c r="C21" s="5">
        <f t="shared" si="3"/>
        <v>1.351351351351357E-2</v>
      </c>
      <c r="D21" s="5">
        <f t="shared" si="3"/>
        <v>1.7271157167530471E-3</v>
      </c>
      <c r="E21" s="5">
        <f t="shared" si="3"/>
        <v>0.3251783893985728</v>
      </c>
      <c r="G21" t="s">
        <v>6</v>
      </c>
      <c r="H21" s="5">
        <f t="shared" ref="H21:K24" si="4">H15/H9</f>
        <v>-9.5693779904306442E-3</v>
      </c>
      <c r="I21" s="5">
        <f t="shared" si="4"/>
        <v>-6.1349693251533163E-3</v>
      </c>
      <c r="J21" s="5">
        <f t="shared" si="4"/>
        <v>-8.9445438282647581E-3</v>
      </c>
      <c r="K21" s="5">
        <f t="shared" si="4"/>
        <v>0.20244328097731223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0</v>
      </c>
      <c r="C22" s="5">
        <f t="shared" si="3"/>
        <v>-4.0860215053763409E-2</v>
      </c>
      <c r="D22" s="5">
        <f t="shared" si="3"/>
        <v>-1.9047619047619049E-2</v>
      </c>
      <c r="E22" s="5">
        <f t="shared" si="3"/>
        <v>-0.28136330674401733</v>
      </c>
      <c r="G22" t="s">
        <v>7</v>
      </c>
      <c r="H22" s="5">
        <f t="shared" si="4"/>
        <v>-2.1543985637342958E-2</v>
      </c>
      <c r="I22" s="5">
        <f t="shared" si="4"/>
        <v>-6.3063063063063002E-2</v>
      </c>
      <c r="J22" s="5">
        <f t="shared" si="4"/>
        <v>-3.8076152304609194E-2</v>
      </c>
      <c r="K22" s="5">
        <f t="shared" si="4"/>
        <v>-0.37962962962962965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-2.7613412228796954E-2</v>
      </c>
      <c r="C23" s="5">
        <f t="shared" si="3"/>
        <v>-8.5213032581453602E-2</v>
      </c>
      <c r="D23" s="5">
        <f t="shared" si="3"/>
        <v>-5.2980132450331098E-2</v>
      </c>
      <c r="E23" s="5">
        <f t="shared" si="3"/>
        <v>0.24453694068678475</v>
      </c>
      <c r="G23" t="s">
        <v>8</v>
      </c>
      <c r="H23" s="5">
        <f t="shared" si="4"/>
        <v>-6.183368869936031E-2</v>
      </c>
      <c r="I23" s="5">
        <f t="shared" si="4"/>
        <v>-0.12698412698412692</v>
      </c>
      <c r="J23" s="5">
        <f t="shared" si="4"/>
        <v>-9.1981132075471664E-2</v>
      </c>
      <c r="K23" s="5">
        <f t="shared" si="4"/>
        <v>-0.32792584009269998</v>
      </c>
      <c r="L23" s="5">
        <f>L17/L11</f>
        <v>7.625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2.3148148148148147E-2</v>
      </c>
      <c r="C24" s="5">
        <f t="shared" si="3"/>
        <v>-5.9523809523810371E-3</v>
      </c>
      <c r="D24" s="5">
        <f t="shared" si="3"/>
        <v>1.041666666666663E-2</v>
      </c>
      <c r="E24" s="5">
        <f t="shared" si="3"/>
        <v>0.25796752856283844</v>
      </c>
      <c r="G24" t="s">
        <v>9</v>
      </c>
      <c r="H24" s="5">
        <f t="shared" si="4"/>
        <v>-4.4973544973544867E-2</v>
      </c>
      <c r="I24" s="5">
        <f t="shared" si="4"/>
        <v>-8.2474226804123779E-2</v>
      </c>
      <c r="J24" s="5">
        <f t="shared" si="4"/>
        <v>-5.9880239520958084E-2</v>
      </c>
      <c r="K24" s="5">
        <f t="shared" si="4"/>
        <v>-0.26878130217028384</v>
      </c>
      <c r="L24" s="5">
        <f>L18/L12</f>
        <v>0.56488549618320616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0.13961312026913367</v>
      </c>
      <c r="K25" s="5">
        <f>(SUM(K3:K6)-SUM(K9:K12))/SUM(K9:K12)</f>
        <v>-0.2262849258364954</v>
      </c>
      <c r="L25" s="5">
        <f>(SUM(L3:L6)-SUM(L9:L12))/SUM(L9:L12)</f>
        <v>0.97122302158273366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35.799999999999997</v>
      </c>
      <c r="C3" s="10">
        <v>22.4</v>
      </c>
      <c r="D3" s="10">
        <v>29.1</v>
      </c>
      <c r="E3" s="16">
        <v>9.67</v>
      </c>
      <c r="G3" t="s">
        <v>16</v>
      </c>
      <c r="H3" s="11">
        <v>26.2</v>
      </c>
      <c r="I3" s="11">
        <v>15.5</v>
      </c>
      <c r="J3" s="11">
        <v>20.9</v>
      </c>
      <c r="K3" s="17">
        <v>3.23</v>
      </c>
      <c r="L3" s="16">
        <v>37.1</v>
      </c>
      <c r="O3" t="s">
        <v>16</v>
      </c>
    </row>
    <row r="4" spans="1:19" x14ac:dyDescent="0.3">
      <c r="A4" t="s">
        <v>17</v>
      </c>
      <c r="B4" s="10">
        <v>32.200000000000003</v>
      </c>
      <c r="C4" s="10">
        <v>17.8</v>
      </c>
      <c r="D4" s="10">
        <v>25</v>
      </c>
      <c r="E4" s="16">
        <v>12.64</v>
      </c>
      <c r="G4" t="s">
        <v>17</v>
      </c>
      <c r="H4" s="11">
        <v>22.6</v>
      </c>
      <c r="I4" s="11">
        <v>8.9</v>
      </c>
      <c r="J4" s="11">
        <v>15.8</v>
      </c>
      <c r="K4" s="17">
        <v>3.73</v>
      </c>
      <c r="L4" s="16">
        <v>45.1</v>
      </c>
      <c r="O4" t="s">
        <v>17</v>
      </c>
    </row>
    <row r="5" spans="1:19" x14ac:dyDescent="0.3">
      <c r="A5" t="s">
        <v>18</v>
      </c>
      <c r="B5" s="10">
        <v>37.9</v>
      </c>
      <c r="C5" s="10">
        <v>27.1</v>
      </c>
      <c r="D5" s="10">
        <v>32.5</v>
      </c>
      <c r="E5" s="16">
        <v>15.88</v>
      </c>
      <c r="G5" t="s">
        <v>18</v>
      </c>
      <c r="H5" s="11">
        <v>25.9</v>
      </c>
      <c r="I5" s="11">
        <v>13.1</v>
      </c>
      <c r="J5" s="11">
        <v>19.5</v>
      </c>
      <c r="K5" s="17">
        <v>2.71</v>
      </c>
      <c r="L5" s="16">
        <v>31.1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-4</v>
      </c>
      <c r="C13" s="12">
        <f t="shared" si="0"/>
        <v>-8.5</v>
      </c>
      <c r="D13" s="12">
        <f t="shared" si="0"/>
        <v>-6.1999999999999957</v>
      </c>
      <c r="E13" s="18">
        <f t="shared" si="0"/>
        <v>-4.5600000000000005</v>
      </c>
      <c r="G13" t="s">
        <v>16</v>
      </c>
      <c r="H13" s="12">
        <f t="shared" ref="H13:L15" si="1">H3-H8</f>
        <v>-7.9000000000000021</v>
      </c>
      <c r="I13" s="12">
        <f t="shared" si="1"/>
        <v>-10.100000000000001</v>
      </c>
      <c r="J13" s="12">
        <f t="shared" si="1"/>
        <v>-9</v>
      </c>
      <c r="K13" s="18">
        <f t="shared" si="1"/>
        <v>-2.61</v>
      </c>
      <c r="L13" s="16">
        <f t="shared" si="1"/>
        <v>21.5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-7.5</v>
      </c>
      <c r="C14" s="12">
        <f t="shared" si="0"/>
        <v>-12.3</v>
      </c>
      <c r="D14" s="12">
        <f t="shared" si="0"/>
        <v>-9.8999999999999986</v>
      </c>
      <c r="E14" s="18">
        <f t="shared" si="0"/>
        <v>-2.76</v>
      </c>
      <c r="G14" t="s">
        <v>17</v>
      </c>
      <c r="H14" s="12">
        <f t="shared" si="1"/>
        <v>-10.199999999999996</v>
      </c>
      <c r="I14" s="12">
        <f t="shared" si="1"/>
        <v>-14.799999999999999</v>
      </c>
      <c r="J14" s="12">
        <f t="shared" si="1"/>
        <v>-12.5</v>
      </c>
      <c r="K14" s="18">
        <f t="shared" si="1"/>
        <v>-1.6199999999999997</v>
      </c>
      <c r="L14" s="16">
        <f t="shared" si="1"/>
        <v>17.400000000000002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-2.8999999999999986</v>
      </c>
      <c r="C15" s="12">
        <f t="shared" si="0"/>
        <v>-3.5999999999999979</v>
      </c>
      <c r="D15" s="12">
        <f t="shared" si="0"/>
        <v>-3.2999999999999972</v>
      </c>
      <c r="E15" s="18">
        <f t="shared" si="0"/>
        <v>5.3500000000000014</v>
      </c>
      <c r="G15" t="s">
        <v>18</v>
      </c>
      <c r="H15" s="12">
        <f t="shared" si="1"/>
        <v>-9.3000000000000043</v>
      </c>
      <c r="I15" s="12">
        <f t="shared" si="1"/>
        <v>-11.799999999999999</v>
      </c>
      <c r="J15" s="12">
        <f t="shared" si="1"/>
        <v>-10.600000000000001</v>
      </c>
      <c r="K15" s="18">
        <f t="shared" si="1"/>
        <v>-1.42</v>
      </c>
      <c r="L15" s="16">
        <f t="shared" si="1"/>
        <v>14.3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-0.10050251256281408</v>
      </c>
      <c r="C18" s="5">
        <f t="shared" si="3"/>
        <v>-0.27508090614886732</v>
      </c>
      <c r="D18" s="5">
        <f t="shared" si="3"/>
        <v>-0.17563739376770526</v>
      </c>
      <c r="E18" s="5">
        <f t="shared" si="3"/>
        <v>-0.32044975404075898</v>
      </c>
      <c r="G18" t="s">
        <v>16</v>
      </c>
      <c r="H18" s="5">
        <f t="shared" ref="H18:L20" si="4">H13/H8</f>
        <v>-0.23167155425219946</v>
      </c>
      <c r="I18" s="5">
        <f t="shared" si="4"/>
        <v>-0.39453125000000006</v>
      </c>
      <c r="J18" s="5">
        <f t="shared" si="4"/>
        <v>-0.30100334448160537</v>
      </c>
      <c r="K18" s="5">
        <f t="shared" si="4"/>
        <v>-0.44691780821917809</v>
      </c>
      <c r="L18" s="5">
        <f t="shared" si="4"/>
        <v>1.3782051282051282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-0.18891687657430728</v>
      </c>
      <c r="C19" s="5">
        <f t="shared" si="3"/>
        <v>-0.40863787375415284</v>
      </c>
      <c r="D19" s="5">
        <f t="shared" si="3"/>
        <v>-0.28366762177650429</v>
      </c>
      <c r="E19" s="5">
        <f t="shared" si="3"/>
        <v>-0.1792207792207792</v>
      </c>
      <c r="G19" t="s">
        <v>17</v>
      </c>
      <c r="H19" s="5">
        <f t="shared" si="4"/>
        <v>-0.31097560975609745</v>
      </c>
      <c r="I19" s="5">
        <f t="shared" si="4"/>
        <v>-0.62447257383966237</v>
      </c>
      <c r="J19" s="5">
        <f t="shared" si="4"/>
        <v>-0.44169611307420492</v>
      </c>
      <c r="K19" s="5">
        <f t="shared" si="4"/>
        <v>-0.30280373831775698</v>
      </c>
      <c r="L19" s="5">
        <f t="shared" si="4"/>
        <v>0.62815884476534301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-7.1078431372548989E-2</v>
      </c>
      <c r="C20" s="5">
        <f t="shared" si="3"/>
        <v>-0.1172638436482084</v>
      </c>
      <c r="D20" s="5">
        <f t="shared" si="3"/>
        <v>-9.2178770949720601E-2</v>
      </c>
      <c r="E20" s="5">
        <f t="shared" si="3"/>
        <v>0.50807217473884159</v>
      </c>
      <c r="G20" t="s">
        <v>18</v>
      </c>
      <c r="H20" s="5">
        <f t="shared" si="4"/>
        <v>-0.26420454545454558</v>
      </c>
      <c r="I20" s="5">
        <f t="shared" si="4"/>
        <v>-0.47389558232931728</v>
      </c>
      <c r="J20" s="5">
        <f t="shared" si="4"/>
        <v>-0.35215946843853824</v>
      </c>
      <c r="K20" s="5">
        <f t="shared" si="4"/>
        <v>-0.34382566585956414</v>
      </c>
      <c r="L20" s="5">
        <f>L15/L10</f>
        <v>0.85119047619047616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-4.9053784860557739E-2</v>
      </c>
      <c r="H21" s="13"/>
      <c r="I21" s="13"/>
      <c r="J21" s="13"/>
      <c r="K21" s="5">
        <f>(SUM(K3:K5)-SUM(K8:K10))/SUM(K8:K10)</f>
        <v>-0.36879895561357706</v>
      </c>
      <c r="L21" s="5">
        <f>(SUM(L3:L5)-SUM(L8:L10))/SUM(L8:L10)</f>
        <v>0.88519134775374408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44.9</v>
      </c>
      <c r="C3" s="10">
        <v>36.5</v>
      </c>
      <c r="D3" s="10">
        <v>40.700000000000003</v>
      </c>
      <c r="E3" s="16">
        <v>20.87</v>
      </c>
      <c r="G3" t="s">
        <v>16</v>
      </c>
      <c r="H3" s="11">
        <v>37.9</v>
      </c>
      <c r="I3" s="11">
        <v>29.8</v>
      </c>
      <c r="J3" s="11">
        <v>33.9</v>
      </c>
      <c r="K3" s="17">
        <v>7.39</v>
      </c>
      <c r="L3" s="16">
        <v>13.1</v>
      </c>
      <c r="O3" t="s">
        <v>16</v>
      </c>
    </row>
    <row r="4" spans="1:19" x14ac:dyDescent="0.3">
      <c r="A4" t="s">
        <v>17</v>
      </c>
      <c r="B4" s="10">
        <v>45.9</v>
      </c>
      <c r="C4" s="10">
        <v>33.799999999999997</v>
      </c>
      <c r="D4" s="10">
        <v>39.9</v>
      </c>
      <c r="E4" s="16">
        <v>15.1</v>
      </c>
      <c r="G4" t="s">
        <v>17</v>
      </c>
      <c r="H4" s="11">
        <v>35.200000000000003</v>
      </c>
      <c r="I4" s="11">
        <v>25.7</v>
      </c>
      <c r="J4" s="11">
        <v>30.5</v>
      </c>
      <c r="K4" s="17">
        <v>3.76</v>
      </c>
      <c r="L4" s="16">
        <v>18.899999999999999</v>
      </c>
      <c r="O4" t="s">
        <v>17</v>
      </c>
    </row>
    <row r="5" spans="1:19" x14ac:dyDescent="0.3">
      <c r="A5" t="s">
        <v>18</v>
      </c>
      <c r="B5" s="10">
        <v>43.1</v>
      </c>
      <c r="C5" s="10">
        <v>33.799999999999997</v>
      </c>
      <c r="D5" s="10">
        <v>38.4</v>
      </c>
      <c r="E5" s="16">
        <v>19.82</v>
      </c>
      <c r="G5" t="s">
        <v>18</v>
      </c>
      <c r="H5" s="11">
        <v>35.5</v>
      </c>
      <c r="I5" s="11">
        <v>27.5</v>
      </c>
      <c r="J5" s="11">
        <v>31.5</v>
      </c>
      <c r="K5" s="17">
        <v>4.07</v>
      </c>
      <c r="L5" s="16">
        <v>25.9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5.1000000000000014</v>
      </c>
      <c r="C13" s="12">
        <f t="shared" si="0"/>
        <v>5.6000000000000014</v>
      </c>
      <c r="D13" s="12">
        <f t="shared" si="0"/>
        <v>5.4000000000000057</v>
      </c>
      <c r="E13" s="18">
        <f t="shared" si="0"/>
        <v>6.6400000000000006</v>
      </c>
      <c r="G13" t="s">
        <v>16</v>
      </c>
      <c r="H13" s="12">
        <f t="shared" ref="H13:L15" si="1">H3-H8</f>
        <v>3.7999999999999972</v>
      </c>
      <c r="I13" s="12">
        <f t="shared" si="1"/>
        <v>4.1999999999999993</v>
      </c>
      <c r="J13" s="12">
        <f t="shared" si="1"/>
        <v>4</v>
      </c>
      <c r="K13" s="18">
        <f t="shared" si="1"/>
        <v>1.5499999999999998</v>
      </c>
      <c r="L13" s="16">
        <f t="shared" si="1"/>
        <v>-2.5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6.1999999999999957</v>
      </c>
      <c r="C14" s="12">
        <f t="shared" si="0"/>
        <v>3.6999999999999957</v>
      </c>
      <c r="D14" s="12">
        <f t="shared" si="0"/>
        <v>5</v>
      </c>
      <c r="E14" s="18">
        <f t="shared" si="0"/>
        <v>-0.30000000000000071</v>
      </c>
      <c r="G14" t="s">
        <v>17</v>
      </c>
      <c r="H14" s="12">
        <f t="shared" si="1"/>
        <v>2.4000000000000057</v>
      </c>
      <c r="I14" s="12">
        <f t="shared" si="1"/>
        <v>2</v>
      </c>
      <c r="J14" s="12">
        <f t="shared" si="1"/>
        <v>2.1999999999999993</v>
      </c>
      <c r="K14" s="18">
        <f t="shared" si="1"/>
        <v>-1.5899999999999999</v>
      </c>
      <c r="L14" s="16">
        <f t="shared" si="1"/>
        <v>-8.8000000000000007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2.3000000000000043</v>
      </c>
      <c r="C15" s="12">
        <f t="shared" si="0"/>
        <v>3.0999999999999979</v>
      </c>
      <c r="D15" s="12">
        <f t="shared" si="0"/>
        <v>2.6000000000000014</v>
      </c>
      <c r="E15" s="18">
        <f t="shared" si="0"/>
        <v>9.2900000000000009</v>
      </c>
      <c r="G15" t="s">
        <v>18</v>
      </c>
      <c r="H15" s="12">
        <f t="shared" si="1"/>
        <v>0.29999999999999716</v>
      </c>
      <c r="I15" s="12">
        <f t="shared" si="1"/>
        <v>2.6000000000000014</v>
      </c>
      <c r="J15" s="12">
        <f t="shared" si="1"/>
        <v>1.3999999999999986</v>
      </c>
      <c r="K15" s="18">
        <f t="shared" si="1"/>
        <v>-5.9999999999999609E-2</v>
      </c>
      <c r="L15" s="16">
        <f t="shared" si="1"/>
        <v>9.0999999999999979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0.12814070351758799</v>
      </c>
      <c r="C18" s="5">
        <f t="shared" si="3"/>
        <v>0.18122977346278324</v>
      </c>
      <c r="D18" s="5">
        <f t="shared" si="3"/>
        <v>0.15297450424929196</v>
      </c>
      <c r="E18" s="5">
        <f t="shared" si="3"/>
        <v>0.46661981728742097</v>
      </c>
      <c r="G18" t="s">
        <v>16</v>
      </c>
      <c r="H18" s="5">
        <f t="shared" ref="H18:L20" si="4">H13/H8</f>
        <v>0.11143695014662748</v>
      </c>
      <c r="I18" s="5">
        <f t="shared" si="4"/>
        <v>0.16406249999999997</v>
      </c>
      <c r="J18" s="5">
        <f t="shared" si="4"/>
        <v>0.13377926421404682</v>
      </c>
      <c r="K18" s="5">
        <f t="shared" si="4"/>
        <v>0.26541095890410954</v>
      </c>
      <c r="L18" s="5">
        <f t="shared" si="4"/>
        <v>-0.16025641025641027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0.1561712846347606</v>
      </c>
      <c r="C19" s="5">
        <f t="shared" si="3"/>
        <v>0.12292358803986696</v>
      </c>
      <c r="D19" s="5">
        <f t="shared" si="3"/>
        <v>0.14326647564469916</v>
      </c>
      <c r="E19" s="5">
        <f t="shared" si="3"/>
        <v>-1.9480519480519525E-2</v>
      </c>
      <c r="G19" t="s">
        <v>17</v>
      </c>
      <c r="H19" s="5">
        <f t="shared" si="4"/>
        <v>7.3170731707317249E-2</v>
      </c>
      <c r="I19" s="5">
        <f t="shared" si="4"/>
        <v>8.4388185654008435E-2</v>
      </c>
      <c r="J19" s="5">
        <f t="shared" si="4"/>
        <v>7.773851590106004E-2</v>
      </c>
      <c r="K19" s="5">
        <f t="shared" si="4"/>
        <v>-0.297196261682243</v>
      </c>
      <c r="L19" s="5">
        <f t="shared" si="4"/>
        <v>-0.3176895306859206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5.6372549019607948E-2</v>
      </c>
      <c r="C20" s="5">
        <f t="shared" si="3"/>
        <v>0.10097719869706834</v>
      </c>
      <c r="D20" s="5">
        <f t="shared" si="3"/>
        <v>7.2625698324022395E-2</v>
      </c>
      <c r="E20" s="5">
        <f t="shared" si="3"/>
        <v>0.88224121557454904</v>
      </c>
      <c r="G20" t="s">
        <v>18</v>
      </c>
      <c r="H20" s="5">
        <f t="shared" si="4"/>
        <v>8.5227272727271906E-3</v>
      </c>
      <c r="I20" s="5">
        <f t="shared" si="4"/>
        <v>0.10441767068273099</v>
      </c>
      <c r="J20" s="5">
        <f t="shared" si="4"/>
        <v>4.6511627906976695E-2</v>
      </c>
      <c r="K20" s="5">
        <f t="shared" si="4"/>
        <v>-1.4527845036319518E-2</v>
      </c>
      <c r="L20" s="5">
        <f>L15/L10</f>
        <v>0.54166666666666652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0.38919322709163334</v>
      </c>
      <c r="H21" s="13"/>
      <c r="I21" s="13"/>
      <c r="J21" s="13"/>
      <c r="K21" s="5">
        <f>(SUM(K3:K5)-SUM(K8:K10))/SUM(K8:K10)</f>
        <v>-6.5274151436032256E-3</v>
      </c>
      <c r="L21" s="5">
        <f>(SUM(L3:L5)-SUM(L8:L10))/SUM(L8:L10)</f>
        <v>-3.6605657237936705E-2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43.5</v>
      </c>
      <c r="C3" s="10">
        <v>31.2</v>
      </c>
      <c r="D3" s="10">
        <v>37.299999999999997</v>
      </c>
      <c r="E3" s="16">
        <v>18.46</v>
      </c>
      <c r="G3" t="s">
        <v>31</v>
      </c>
      <c r="H3" s="11">
        <v>32.799999999999997</v>
      </c>
      <c r="I3" s="11">
        <v>20.2</v>
      </c>
      <c r="J3" s="11">
        <v>26.5</v>
      </c>
      <c r="K3" s="17">
        <v>4.1900000000000004</v>
      </c>
      <c r="L3" s="16">
        <v>27.1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45</v>
      </c>
      <c r="C4" s="10">
        <v>30.7</v>
      </c>
      <c r="D4" s="10">
        <v>37.9</v>
      </c>
      <c r="E4" s="16">
        <v>16.32</v>
      </c>
      <c r="G4" t="s">
        <v>32</v>
      </c>
      <c r="H4" s="11">
        <v>41.6</v>
      </c>
      <c r="I4" s="11">
        <v>27.6</v>
      </c>
      <c r="J4" s="11">
        <v>34.6</v>
      </c>
      <c r="K4" s="17">
        <v>3.62</v>
      </c>
      <c r="L4" s="16">
        <v>10.3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57.8</v>
      </c>
      <c r="C5" s="10">
        <v>38.299999999999997</v>
      </c>
      <c r="D5" s="10">
        <v>48</v>
      </c>
      <c r="E5" s="16">
        <v>8.4499999999999993</v>
      </c>
      <c r="G5" t="s">
        <v>33</v>
      </c>
      <c r="H5" s="11">
        <v>53.3</v>
      </c>
      <c r="I5" s="11">
        <v>36.299999999999997</v>
      </c>
      <c r="J5" s="11">
        <v>44.8</v>
      </c>
      <c r="K5" s="17">
        <v>4.03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-0.20000000000000284</v>
      </c>
      <c r="C13" s="12">
        <f t="shared" si="0"/>
        <v>-0.69999999999999929</v>
      </c>
      <c r="D13" s="12">
        <f t="shared" si="0"/>
        <v>-0.5</v>
      </c>
      <c r="E13" s="18">
        <f t="shared" si="0"/>
        <v>7.57</v>
      </c>
      <c r="G13" t="s">
        <v>31</v>
      </c>
      <c r="H13" s="12">
        <f t="shared" ref="H13:L15" si="1">H3-H8</f>
        <v>-6.8000000000000043</v>
      </c>
      <c r="I13" s="12">
        <f t="shared" si="1"/>
        <v>-7.6999999999999993</v>
      </c>
      <c r="J13" s="12">
        <f t="shared" si="1"/>
        <v>-7.2999999999999972</v>
      </c>
      <c r="K13" s="18">
        <f t="shared" si="1"/>
        <v>0.41000000000000059</v>
      </c>
      <c r="L13" s="16">
        <f t="shared" si="1"/>
        <v>15.500000000000002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-4.3999999999999986</v>
      </c>
      <c r="C14" s="12">
        <f t="shared" si="0"/>
        <v>-4.8000000000000007</v>
      </c>
      <c r="D14" s="12">
        <f t="shared" si="0"/>
        <v>-4.6000000000000014</v>
      </c>
      <c r="E14" s="18">
        <f t="shared" si="0"/>
        <v>6.9399999999999995</v>
      </c>
      <c r="G14" t="s">
        <v>32</v>
      </c>
      <c r="H14" s="12">
        <f t="shared" si="1"/>
        <v>-6.7999999999999972</v>
      </c>
      <c r="I14" s="12">
        <f t="shared" si="1"/>
        <v>-5.6999999999999957</v>
      </c>
      <c r="J14" s="12">
        <f t="shared" si="1"/>
        <v>-6.1999999999999957</v>
      </c>
      <c r="K14" s="18">
        <f t="shared" si="1"/>
        <v>0.68000000000000016</v>
      </c>
      <c r="L14" s="16">
        <f t="shared" si="1"/>
        <v>9.2000000000000011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1.8999999999999986</v>
      </c>
      <c r="C15" s="12">
        <f t="shared" si="0"/>
        <v>-3.1000000000000014</v>
      </c>
      <c r="D15" s="12">
        <f t="shared" si="0"/>
        <v>-0.60000000000000142</v>
      </c>
      <c r="E15" s="18">
        <f t="shared" si="0"/>
        <v>0.25</v>
      </c>
      <c r="G15" t="s">
        <v>33</v>
      </c>
      <c r="H15" s="12">
        <f t="shared" si="1"/>
        <v>-3.3000000000000043</v>
      </c>
      <c r="I15" s="12">
        <f t="shared" si="1"/>
        <v>-4.3000000000000043</v>
      </c>
      <c r="J15" s="12">
        <f t="shared" si="1"/>
        <v>-3.8000000000000043</v>
      </c>
      <c r="K15" s="18">
        <f t="shared" si="1"/>
        <v>0.63000000000000034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-4.5766590389016669E-3</v>
      </c>
      <c r="C18" s="5">
        <f t="shared" si="3"/>
        <v>-2.1943573667711578E-2</v>
      </c>
      <c r="D18" s="5">
        <f t="shared" si="3"/>
        <v>-1.3227513227513229E-2</v>
      </c>
      <c r="E18" s="5">
        <f t="shared" si="3"/>
        <v>0.69513314967860418</v>
      </c>
      <c r="G18" t="s">
        <v>31</v>
      </c>
      <c r="H18" s="5">
        <f t="shared" ref="H18:L20" si="4">H13/H8</f>
        <v>-0.17171717171717182</v>
      </c>
      <c r="I18" s="5">
        <f t="shared" si="4"/>
        <v>-0.27598566308243727</v>
      </c>
      <c r="J18" s="5">
        <f t="shared" si="4"/>
        <v>-0.21597633136094668</v>
      </c>
      <c r="K18" s="5">
        <f t="shared" si="4"/>
        <v>0.10846560846560863</v>
      </c>
      <c r="L18" s="5">
        <f t="shared" si="4"/>
        <v>1.3362068965517244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-8.9068825910931154E-2</v>
      </c>
      <c r="C19" s="5">
        <f t="shared" si="3"/>
        <v>-0.13521126760563382</v>
      </c>
      <c r="D19" s="5">
        <f t="shared" si="3"/>
        <v>-0.1082352941176471</v>
      </c>
      <c r="E19" s="5">
        <f t="shared" si="3"/>
        <v>0.73987206823027707</v>
      </c>
      <c r="G19" t="s">
        <v>32</v>
      </c>
      <c r="H19" s="5">
        <f t="shared" si="4"/>
        <v>-0.14049586776859499</v>
      </c>
      <c r="I19" s="5">
        <f t="shared" si="4"/>
        <v>-0.17117117117117106</v>
      </c>
      <c r="J19" s="5">
        <f t="shared" si="4"/>
        <v>-0.15196078431372539</v>
      </c>
      <c r="K19" s="5">
        <f t="shared" si="4"/>
        <v>0.23129251700680278</v>
      </c>
      <c r="L19" s="5">
        <f t="shared" si="4"/>
        <v>8.3636363636363633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3.3989266547406055E-2</v>
      </c>
      <c r="C20" s="5">
        <f t="shared" si="3"/>
        <v>-7.4879227053140138E-2</v>
      </c>
      <c r="D20" s="5">
        <f t="shared" si="3"/>
        <v>-1.2345679012345708E-2</v>
      </c>
      <c r="E20" s="5">
        <f t="shared" si="3"/>
        <v>3.0487804878048783E-2</v>
      </c>
      <c r="G20" t="s">
        <v>33</v>
      </c>
      <c r="H20" s="5">
        <f t="shared" si="4"/>
        <v>-5.8303886925795127E-2</v>
      </c>
      <c r="I20" s="5">
        <f t="shared" si="4"/>
        <v>-0.10591133004926119</v>
      </c>
      <c r="J20" s="5">
        <f t="shared" si="4"/>
        <v>-7.8189300411522722E-2</v>
      </c>
      <c r="K20" s="5">
        <f t="shared" si="4"/>
        <v>0.18529411764705891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0.51844046364594309</v>
      </c>
      <c r="H21" s="13"/>
      <c r="I21" s="13"/>
      <c r="J21" s="13"/>
      <c r="K21" s="5">
        <f>(SUM(K3:K5)-SUM(K8:K10))/SUM(K8:K10)</f>
        <v>0.16996047430830047</v>
      </c>
      <c r="L21" s="5">
        <f>(SUM(L3:L5)-SUM(L8:L10))/SUM(L8:L10)</f>
        <v>1.9448818897637801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61.7</v>
      </c>
      <c r="C3" s="10">
        <v>43.7</v>
      </c>
      <c r="D3" s="10">
        <v>52.7</v>
      </c>
      <c r="E3" s="16">
        <v>8.1</v>
      </c>
      <c r="G3" t="s">
        <v>36</v>
      </c>
      <c r="H3" s="1">
        <v>58</v>
      </c>
      <c r="I3" s="1">
        <v>42.8</v>
      </c>
      <c r="J3" s="1">
        <v>50.4</v>
      </c>
      <c r="K3" s="1">
        <v>3.98</v>
      </c>
      <c r="L3" s="1"/>
      <c r="O3" t="s">
        <v>36</v>
      </c>
    </row>
    <row r="4" spans="1:19" x14ac:dyDescent="0.3">
      <c r="A4" t="s">
        <v>37</v>
      </c>
      <c r="B4" s="10">
        <v>68</v>
      </c>
      <c r="C4" s="10">
        <v>48.9</v>
      </c>
      <c r="D4" s="10">
        <v>58.5</v>
      </c>
      <c r="E4" s="16">
        <v>8.09</v>
      </c>
      <c r="G4" t="s">
        <v>37</v>
      </c>
      <c r="H4" s="11">
        <v>69.900000000000006</v>
      </c>
      <c r="I4" s="11">
        <v>46.1</v>
      </c>
      <c r="J4" s="11">
        <v>58</v>
      </c>
      <c r="K4" s="17">
        <v>1.1499999999999999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0.90000000000000568</v>
      </c>
      <c r="C11" s="12">
        <f t="shared" si="0"/>
        <v>-3.5999999999999943</v>
      </c>
      <c r="D11" s="12">
        <f t="shared" si="0"/>
        <v>-1.3999999999999986</v>
      </c>
      <c r="E11" s="18">
        <f t="shared" si="0"/>
        <v>1.5</v>
      </c>
      <c r="G11" t="s">
        <v>36</v>
      </c>
      <c r="H11" s="12">
        <f t="shared" ref="H11:L12" si="1">H3-H7</f>
        <v>-4.2000000000000028</v>
      </c>
      <c r="I11" s="12">
        <f t="shared" si="1"/>
        <v>-4.1000000000000014</v>
      </c>
      <c r="J11" s="12">
        <f t="shared" si="1"/>
        <v>-4.2000000000000028</v>
      </c>
      <c r="K11" s="18">
        <f t="shared" si="1"/>
        <v>0.73999999999999977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4.1000000000000014</v>
      </c>
      <c r="C12" s="12">
        <f t="shared" si="0"/>
        <v>-2.5</v>
      </c>
      <c r="D12" s="12">
        <f t="shared" si="0"/>
        <v>0.79999999999999716</v>
      </c>
      <c r="E12" s="18">
        <f t="shared" si="0"/>
        <v>1.5199999999999996</v>
      </c>
      <c r="G12" t="s">
        <v>37</v>
      </c>
      <c r="H12" s="12">
        <f t="shared" si="1"/>
        <v>6.0000000000000071</v>
      </c>
      <c r="I12" s="12">
        <f t="shared" si="1"/>
        <v>-3.7999999999999972</v>
      </c>
      <c r="J12" s="12">
        <f t="shared" si="1"/>
        <v>1.1000000000000014</v>
      </c>
      <c r="K12" s="18">
        <f t="shared" si="1"/>
        <v>-3.4499999999999997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1.4802631578947463E-2</v>
      </c>
      <c r="C15" s="5">
        <f t="shared" si="3"/>
        <v>-7.6109936575052745E-2</v>
      </c>
      <c r="D15" s="5">
        <f t="shared" si="3"/>
        <v>-2.5878003696857645E-2</v>
      </c>
      <c r="E15" s="5">
        <f t="shared" si="3"/>
        <v>0.22727272727272729</v>
      </c>
      <c r="G15" t="s">
        <v>36</v>
      </c>
      <c r="H15" s="5">
        <f t="shared" ref="H15:K16" si="4">H11/H7</f>
        <v>-6.7524115755627057E-2</v>
      </c>
      <c r="I15" s="5">
        <f t="shared" si="4"/>
        <v>-8.7420042643923279E-2</v>
      </c>
      <c r="J15" s="5">
        <f t="shared" si="4"/>
        <v>-7.6923076923076969E-2</v>
      </c>
      <c r="K15" s="5">
        <f t="shared" si="4"/>
        <v>0.22839506172839497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6.4162754303599398E-2</v>
      </c>
      <c r="C16" s="5">
        <f t="shared" si="3"/>
        <v>-4.8638132295719845E-2</v>
      </c>
      <c r="D16" s="5">
        <f t="shared" si="3"/>
        <v>1.3864818024263382E-2</v>
      </c>
      <c r="E16" s="5">
        <f t="shared" si="3"/>
        <v>0.23135464231354635</v>
      </c>
      <c r="G16" t="s">
        <v>37</v>
      </c>
      <c r="H16" s="5">
        <f t="shared" si="4"/>
        <v>9.3896713615023594E-2</v>
      </c>
      <c r="I16" s="5">
        <f t="shared" si="4"/>
        <v>-7.6152304609218388E-2</v>
      </c>
      <c r="J16" s="5">
        <f t="shared" si="4"/>
        <v>1.9332161687170502E-2</v>
      </c>
      <c r="K16" s="5">
        <f t="shared" si="4"/>
        <v>-0.75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0.22930903568716765</v>
      </c>
      <c r="H17" s="13"/>
      <c r="I17" s="13"/>
      <c r="J17" s="13"/>
      <c r="K17" s="5">
        <f>(SUM(K3:K4)-SUM(K7:K8))/SUM(K7:K8)</f>
        <v>-0.34566326530612246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65.5</v>
      </c>
      <c r="C3" s="2">
        <v>49.6</v>
      </c>
      <c r="D3" s="2">
        <v>57.5</v>
      </c>
      <c r="E3" s="2">
        <v>18.559999999999999</v>
      </c>
      <c r="G3" t="s">
        <v>6</v>
      </c>
      <c r="H3" s="4">
        <v>61.8</v>
      </c>
      <c r="I3" s="4">
        <v>49</v>
      </c>
      <c r="J3" s="4">
        <v>55.4</v>
      </c>
      <c r="K3" s="4">
        <v>8.6199999999999992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60.1</v>
      </c>
      <c r="C4" s="2">
        <v>43.1</v>
      </c>
      <c r="D4" s="2">
        <v>51.6</v>
      </c>
      <c r="E4" s="2">
        <v>9.2899999999999991</v>
      </c>
      <c r="G4" t="s">
        <v>7</v>
      </c>
      <c r="H4" s="4">
        <v>54</v>
      </c>
      <c r="I4" s="4">
        <v>39.9</v>
      </c>
      <c r="J4" s="4">
        <v>47</v>
      </c>
      <c r="K4" s="4">
        <v>6.24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52.1</v>
      </c>
      <c r="C5" s="2">
        <v>38.4</v>
      </c>
      <c r="D5" s="2">
        <v>45.2</v>
      </c>
      <c r="E5" s="2">
        <v>24.2</v>
      </c>
      <c r="G5" t="s">
        <v>8</v>
      </c>
      <c r="H5" s="4">
        <v>45.2</v>
      </c>
      <c r="I5" s="4">
        <v>32.1</v>
      </c>
      <c r="J5" s="4">
        <v>38.6</v>
      </c>
      <c r="K5" s="4">
        <v>8.49</v>
      </c>
      <c r="L5" s="4">
        <v>2.2000000000000002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47</v>
      </c>
      <c r="C6" s="4">
        <v>34.9</v>
      </c>
      <c r="D6" s="4">
        <v>41</v>
      </c>
      <c r="E6" s="4">
        <v>11.4</v>
      </c>
      <c r="G6" t="s">
        <v>9</v>
      </c>
      <c r="H6" s="4">
        <v>38.6</v>
      </c>
      <c r="I6" s="4">
        <v>30.4</v>
      </c>
      <c r="J6" s="4">
        <v>34.5</v>
      </c>
      <c r="K6" s="4">
        <v>3.35</v>
      </c>
      <c r="L6" s="4">
        <v>2.8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1.2999999999999972</v>
      </c>
      <c r="C15" s="1">
        <f t="shared" si="0"/>
        <v>-2.1999999999999957</v>
      </c>
      <c r="D15" s="1">
        <f t="shared" si="0"/>
        <v>-0.39999999999999858</v>
      </c>
      <c r="E15" s="1">
        <f t="shared" si="0"/>
        <v>8.7499999999999982</v>
      </c>
      <c r="G15" t="s">
        <v>6</v>
      </c>
      <c r="H15" s="1">
        <f t="shared" ref="H15:L18" si="1">H3-H9</f>
        <v>-0.90000000000000568</v>
      </c>
      <c r="I15" s="1">
        <f t="shared" si="1"/>
        <v>0.10000000000000142</v>
      </c>
      <c r="J15" s="1">
        <f t="shared" si="1"/>
        <v>-0.5</v>
      </c>
      <c r="K15" s="1">
        <f t="shared" si="1"/>
        <v>2.8899999999999988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1.6000000000000014</v>
      </c>
      <c r="C16" s="1">
        <f t="shared" si="0"/>
        <v>-3.3999999999999986</v>
      </c>
      <c r="D16" s="1">
        <f t="shared" si="0"/>
        <v>-0.89999999999999858</v>
      </c>
      <c r="E16" s="1">
        <f t="shared" si="0"/>
        <v>-4.5</v>
      </c>
      <c r="G16" t="s">
        <v>7</v>
      </c>
      <c r="H16" s="1">
        <f t="shared" si="1"/>
        <v>-1.7000000000000028</v>
      </c>
      <c r="I16" s="1">
        <f t="shared" si="1"/>
        <v>-4.5</v>
      </c>
      <c r="J16" s="1">
        <f t="shared" si="1"/>
        <v>-2.8999999999999986</v>
      </c>
      <c r="K16" s="1">
        <f t="shared" si="1"/>
        <v>-2.4000000000000004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1.3999999999999986</v>
      </c>
      <c r="C17" s="1">
        <f t="shared" si="0"/>
        <v>-1.5</v>
      </c>
      <c r="D17" s="1">
        <f t="shared" si="0"/>
        <v>-9.9999999999994316E-2</v>
      </c>
      <c r="E17" s="1">
        <f t="shared" si="0"/>
        <v>4.9800000000000004</v>
      </c>
      <c r="G17" t="s">
        <v>8</v>
      </c>
      <c r="H17" s="1">
        <f t="shared" si="1"/>
        <v>-1.6999999999999957</v>
      </c>
      <c r="I17" s="1">
        <f t="shared" si="1"/>
        <v>-5.6999999999999957</v>
      </c>
      <c r="J17" s="1">
        <f t="shared" si="1"/>
        <v>-3.7999999999999972</v>
      </c>
      <c r="K17" s="1">
        <f t="shared" si="1"/>
        <v>-0.14000000000000057</v>
      </c>
      <c r="L17" s="1">
        <f t="shared" si="1"/>
        <v>1.4000000000000001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3.7999999999999972</v>
      </c>
      <c r="C18" s="1">
        <f t="shared" si="0"/>
        <v>1.2999999999999972</v>
      </c>
      <c r="D18" s="1">
        <f t="shared" si="0"/>
        <v>2.6000000000000014</v>
      </c>
      <c r="E18" s="1">
        <f t="shared" si="0"/>
        <v>-5.2299999999999986</v>
      </c>
      <c r="G18" t="s">
        <v>9</v>
      </c>
      <c r="H18" s="1">
        <f t="shared" si="1"/>
        <v>0.80000000000000426</v>
      </c>
      <c r="I18" s="1">
        <f t="shared" si="1"/>
        <v>1.2999999999999972</v>
      </c>
      <c r="J18" s="1">
        <f t="shared" si="1"/>
        <v>1.1000000000000014</v>
      </c>
      <c r="K18" s="1">
        <f t="shared" si="1"/>
        <v>-2.64</v>
      </c>
      <c r="L18" s="1">
        <f t="shared" si="1"/>
        <v>-10.3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2.0249221183800577E-2</v>
      </c>
      <c r="C21" s="5">
        <f t="shared" si="3"/>
        <v>-4.2471042471042393E-2</v>
      </c>
      <c r="D21" s="5">
        <f t="shared" si="3"/>
        <v>-6.9084628670120652E-3</v>
      </c>
      <c r="E21" s="5">
        <f t="shared" si="3"/>
        <v>0.8919469928644238</v>
      </c>
      <c r="G21" t="s">
        <v>6</v>
      </c>
      <c r="H21" s="5">
        <f t="shared" ref="H21:K24" si="4">H15/H9</f>
        <v>-1.4354066985646024E-2</v>
      </c>
      <c r="I21" s="5">
        <f t="shared" si="4"/>
        <v>2.044989775051154E-3</v>
      </c>
      <c r="J21" s="5">
        <f t="shared" si="4"/>
        <v>-8.9445438282647581E-3</v>
      </c>
      <c r="K21" s="5">
        <f t="shared" si="4"/>
        <v>0.50436300174520043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2.7350427350427375E-2</v>
      </c>
      <c r="C22" s="5">
        <f t="shared" si="3"/>
        <v>-7.3118279569892447E-2</v>
      </c>
      <c r="D22" s="5">
        <f t="shared" si="3"/>
        <v>-1.7142857142857116E-2</v>
      </c>
      <c r="E22" s="5">
        <f t="shared" si="3"/>
        <v>-0.32632342277012327</v>
      </c>
      <c r="G22" t="s">
        <v>7</v>
      </c>
      <c r="H22" s="5">
        <f t="shared" si="4"/>
        <v>-3.0520646319569168E-2</v>
      </c>
      <c r="I22" s="5">
        <f t="shared" si="4"/>
        <v>-0.10135135135135136</v>
      </c>
      <c r="J22" s="5">
        <f t="shared" si="4"/>
        <v>-5.8116232464929835E-2</v>
      </c>
      <c r="K22" s="5">
        <f t="shared" si="4"/>
        <v>-0.27777777777777779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2.7613412228796815E-2</v>
      </c>
      <c r="C23" s="5">
        <f t="shared" si="3"/>
        <v>-3.7593984962406013E-2</v>
      </c>
      <c r="D23" s="5">
        <f t="shared" si="3"/>
        <v>-2.2075055187636716E-3</v>
      </c>
      <c r="E23" s="5">
        <f t="shared" si="3"/>
        <v>0.25910509885535904</v>
      </c>
      <c r="G23" t="s">
        <v>8</v>
      </c>
      <c r="H23" s="5">
        <f t="shared" si="4"/>
        <v>-3.6247334754797349E-2</v>
      </c>
      <c r="I23" s="5">
        <f t="shared" si="4"/>
        <v>-0.1507936507936507</v>
      </c>
      <c r="J23" s="5">
        <f t="shared" si="4"/>
        <v>-8.9622641509433901E-2</v>
      </c>
      <c r="K23" s="5">
        <f t="shared" si="4"/>
        <v>-1.6222479721900412E-2</v>
      </c>
      <c r="L23" s="5">
        <f>L17/L11</f>
        <v>1.75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8.7962962962962896E-2</v>
      </c>
      <c r="C24" s="5">
        <f t="shared" si="3"/>
        <v>3.8690476190476102E-2</v>
      </c>
      <c r="D24" s="5">
        <f t="shared" si="3"/>
        <v>6.770833333333337E-2</v>
      </c>
      <c r="E24" s="5">
        <f t="shared" si="3"/>
        <v>-0.3144918821407095</v>
      </c>
      <c r="G24" t="s">
        <v>9</v>
      </c>
      <c r="H24" s="5">
        <f t="shared" si="4"/>
        <v>2.1164021164021277E-2</v>
      </c>
      <c r="I24" s="5">
        <f t="shared" si="4"/>
        <v>4.467353951890024E-2</v>
      </c>
      <c r="J24" s="5">
        <f t="shared" si="4"/>
        <v>3.2934131736526991E-2</v>
      </c>
      <c r="K24" s="5">
        <f t="shared" si="4"/>
        <v>-0.44073455759599334</v>
      </c>
      <c r="L24" s="5">
        <f>L18/L12</f>
        <v>-0.78625954198473291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6.7283431455004081E-2</v>
      </c>
      <c r="K25" s="5">
        <f>(SUM(K3:K6)-SUM(K9:K12))/SUM(K9:K12)</f>
        <v>-7.8992756122800933E-2</v>
      </c>
      <c r="L25" s="5">
        <f>(SUM(L3:L6)-SUM(L9:L12))/SUM(L9:L12)</f>
        <v>-0.64028776978417268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40</v>
      </c>
      <c r="C3" s="10">
        <v>27.7</v>
      </c>
      <c r="D3" s="10">
        <v>33.9</v>
      </c>
      <c r="E3" s="16">
        <v>12.38</v>
      </c>
      <c r="G3" t="s">
        <v>16</v>
      </c>
      <c r="H3" s="11">
        <v>28.6</v>
      </c>
      <c r="I3" s="11">
        <v>18.5</v>
      </c>
      <c r="J3" s="11">
        <v>23.5</v>
      </c>
      <c r="K3" s="17">
        <v>3.56</v>
      </c>
      <c r="L3" s="16">
        <v>31.6</v>
      </c>
      <c r="O3" t="s">
        <v>16</v>
      </c>
    </row>
    <row r="4" spans="1:19" x14ac:dyDescent="0.3">
      <c r="A4" t="s">
        <v>17</v>
      </c>
      <c r="B4" s="10">
        <v>39.4</v>
      </c>
      <c r="C4" s="10">
        <v>26.7</v>
      </c>
      <c r="D4" s="10">
        <v>33</v>
      </c>
      <c r="E4" s="16">
        <v>16.32</v>
      </c>
      <c r="G4" t="s">
        <v>17</v>
      </c>
      <c r="H4" s="11">
        <v>25.3</v>
      </c>
      <c r="I4" s="11">
        <v>12.5</v>
      </c>
      <c r="J4" s="11">
        <v>18.899999999999999</v>
      </c>
      <c r="K4" s="17">
        <v>4.37</v>
      </c>
      <c r="L4" s="16">
        <v>63.8</v>
      </c>
      <c r="O4" t="s">
        <v>17</v>
      </c>
    </row>
    <row r="5" spans="1:19" x14ac:dyDescent="0.3">
      <c r="A5" t="s">
        <v>18</v>
      </c>
      <c r="B5" s="10">
        <v>43</v>
      </c>
      <c r="C5" s="10">
        <v>30</v>
      </c>
      <c r="D5" s="10">
        <v>36.5</v>
      </c>
      <c r="E5" s="16">
        <v>11.33</v>
      </c>
      <c r="G5" t="s">
        <v>18</v>
      </c>
      <c r="H5" s="11">
        <v>31.2</v>
      </c>
      <c r="I5" s="11">
        <v>17.899999999999999</v>
      </c>
      <c r="J5" s="11">
        <v>24.5</v>
      </c>
      <c r="K5" s="17">
        <v>3.94</v>
      </c>
      <c r="L5" s="16">
        <v>20.9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0.20000000000000284</v>
      </c>
      <c r="C13" s="12">
        <f t="shared" si="0"/>
        <v>-3.1999999999999993</v>
      </c>
      <c r="D13" s="12">
        <f t="shared" si="0"/>
        <v>-1.3999999999999986</v>
      </c>
      <c r="E13" s="18">
        <f t="shared" si="0"/>
        <v>-1.8499999999999996</v>
      </c>
      <c r="G13" t="s">
        <v>16</v>
      </c>
      <c r="H13" s="12">
        <f t="shared" ref="H13:L15" si="1">H3-H8</f>
        <v>-5.5</v>
      </c>
      <c r="I13" s="12">
        <f t="shared" si="1"/>
        <v>-7.1000000000000014</v>
      </c>
      <c r="J13" s="12">
        <f t="shared" si="1"/>
        <v>-6.3999999999999986</v>
      </c>
      <c r="K13" s="18">
        <f t="shared" si="1"/>
        <v>-2.2799999999999998</v>
      </c>
      <c r="L13" s="16">
        <f t="shared" si="1"/>
        <v>16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-0.30000000000000426</v>
      </c>
      <c r="C14" s="12">
        <f t="shared" si="0"/>
        <v>-3.4000000000000021</v>
      </c>
      <c r="D14" s="12">
        <f t="shared" si="0"/>
        <v>-1.8999999999999986</v>
      </c>
      <c r="E14" s="18">
        <f t="shared" si="0"/>
        <v>0.91999999999999993</v>
      </c>
      <c r="G14" t="s">
        <v>17</v>
      </c>
      <c r="H14" s="12">
        <f t="shared" si="1"/>
        <v>-7.4999999999999964</v>
      </c>
      <c r="I14" s="12">
        <f t="shared" si="1"/>
        <v>-11.2</v>
      </c>
      <c r="J14" s="12">
        <f t="shared" si="1"/>
        <v>-9.4000000000000021</v>
      </c>
      <c r="K14" s="18">
        <f t="shared" si="1"/>
        <v>-0.97999999999999954</v>
      </c>
      <c r="L14" s="16">
        <f t="shared" si="1"/>
        <v>36.099999999999994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2.2000000000000028</v>
      </c>
      <c r="C15" s="12">
        <f t="shared" si="0"/>
        <v>-0.69999999999999929</v>
      </c>
      <c r="D15" s="12">
        <f t="shared" si="0"/>
        <v>0.70000000000000284</v>
      </c>
      <c r="E15" s="18">
        <f t="shared" si="0"/>
        <v>0.80000000000000071</v>
      </c>
      <c r="G15" t="s">
        <v>18</v>
      </c>
      <c r="H15" s="12">
        <f t="shared" si="1"/>
        <v>-4.0000000000000036</v>
      </c>
      <c r="I15" s="12">
        <f t="shared" si="1"/>
        <v>-7</v>
      </c>
      <c r="J15" s="12">
        <f t="shared" si="1"/>
        <v>-5.6000000000000014</v>
      </c>
      <c r="K15" s="18">
        <f t="shared" si="1"/>
        <v>-0.18999999999999995</v>
      </c>
      <c r="L15" s="16">
        <f t="shared" si="1"/>
        <v>4.0999999999999979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5.0251256281407756E-3</v>
      </c>
      <c r="C18" s="5">
        <f t="shared" si="3"/>
        <v>-0.10355987055016179</v>
      </c>
      <c r="D18" s="5">
        <f t="shared" si="3"/>
        <v>-3.9660056657223761E-2</v>
      </c>
      <c r="E18" s="5">
        <f t="shared" si="3"/>
        <v>-0.13000702740688683</v>
      </c>
      <c r="G18" t="s">
        <v>16</v>
      </c>
      <c r="H18" s="5">
        <f t="shared" ref="H18:L20" si="4">H13/H8</f>
        <v>-0.16129032258064516</v>
      </c>
      <c r="I18" s="5">
        <f t="shared" si="4"/>
        <v>-0.27734375000000006</v>
      </c>
      <c r="J18" s="5">
        <f t="shared" si="4"/>
        <v>-0.21404682274247488</v>
      </c>
      <c r="K18" s="5">
        <f t="shared" si="4"/>
        <v>-0.39041095890410954</v>
      </c>
      <c r="L18" s="5">
        <f t="shared" si="4"/>
        <v>1.0256410256410258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-7.5566750629723987E-3</v>
      </c>
      <c r="C19" s="5">
        <f t="shared" si="3"/>
        <v>-0.1129568106312293</v>
      </c>
      <c r="D19" s="5">
        <f t="shared" si="3"/>
        <v>-5.4441260744985634E-2</v>
      </c>
      <c r="E19" s="5">
        <f t="shared" si="3"/>
        <v>5.9740259740259732E-2</v>
      </c>
      <c r="G19" t="s">
        <v>17</v>
      </c>
      <c r="H19" s="5">
        <f t="shared" si="4"/>
        <v>-0.22865853658536575</v>
      </c>
      <c r="I19" s="5">
        <f t="shared" si="4"/>
        <v>-0.47257383966244726</v>
      </c>
      <c r="J19" s="5">
        <f t="shared" si="4"/>
        <v>-0.3321554770318022</v>
      </c>
      <c r="K19" s="5">
        <f t="shared" si="4"/>
        <v>-0.18317757009345786</v>
      </c>
      <c r="L19" s="5">
        <f t="shared" si="4"/>
        <v>1.3032490974729241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5.3921568627451053E-2</v>
      </c>
      <c r="C20" s="5">
        <f t="shared" si="3"/>
        <v>-2.280130293159607E-2</v>
      </c>
      <c r="D20" s="5">
        <f t="shared" si="3"/>
        <v>1.9553072625698404E-2</v>
      </c>
      <c r="E20" s="5">
        <f t="shared" si="3"/>
        <v>7.5973409306742706E-2</v>
      </c>
      <c r="G20" t="s">
        <v>18</v>
      </c>
      <c r="H20" s="5">
        <f t="shared" si="4"/>
        <v>-0.11363636363636373</v>
      </c>
      <c r="I20" s="5">
        <f t="shared" si="4"/>
        <v>-0.28112449799196787</v>
      </c>
      <c r="J20" s="5">
        <f t="shared" si="4"/>
        <v>-0.186046511627907</v>
      </c>
      <c r="K20" s="5">
        <f t="shared" si="4"/>
        <v>-4.6004842615012094E-2</v>
      </c>
      <c r="L20" s="5">
        <f>L15/L10</f>
        <v>0.2440476190476189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-3.2370517928287487E-3</v>
      </c>
      <c r="H21" s="13"/>
      <c r="I21" s="13"/>
      <c r="J21" s="13"/>
      <c r="K21" s="5">
        <f>(SUM(K3:K5)-SUM(K8:K10))/SUM(K8:K10)</f>
        <v>-0.22519582245430816</v>
      </c>
      <c r="L21" s="5">
        <f>(SUM(L3:L5)-SUM(L8:L10))/SUM(L8:L10)</f>
        <v>0.93510815307820339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45.3</v>
      </c>
      <c r="C3" s="10">
        <v>34.1</v>
      </c>
      <c r="D3" s="10">
        <v>39.700000000000003</v>
      </c>
      <c r="E3" s="16">
        <v>14.83</v>
      </c>
      <c r="G3" t="s">
        <v>31</v>
      </c>
      <c r="H3" s="11">
        <v>37.9</v>
      </c>
      <c r="I3" s="11">
        <v>27.9</v>
      </c>
      <c r="J3" s="11">
        <v>32.9</v>
      </c>
      <c r="K3" s="17">
        <v>3.01</v>
      </c>
      <c r="L3" s="16">
        <v>9.6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51.4</v>
      </c>
      <c r="C4" s="10">
        <v>38.5</v>
      </c>
      <c r="D4" s="10">
        <v>45</v>
      </c>
      <c r="E4" s="16">
        <v>7.99</v>
      </c>
      <c r="G4" t="s">
        <v>32</v>
      </c>
      <c r="H4" s="11">
        <v>46.5</v>
      </c>
      <c r="I4" s="11">
        <v>32.700000000000003</v>
      </c>
      <c r="J4" s="11">
        <v>39.6</v>
      </c>
      <c r="K4" s="17">
        <v>2.41</v>
      </c>
      <c r="L4" s="16">
        <v>0.5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55.7</v>
      </c>
      <c r="C5" s="10">
        <v>39</v>
      </c>
      <c r="D5" s="10">
        <v>47.4</v>
      </c>
      <c r="E5" s="16">
        <v>16.57</v>
      </c>
      <c r="G5" t="s">
        <v>33</v>
      </c>
      <c r="H5" s="11">
        <v>53.1</v>
      </c>
      <c r="I5" s="11">
        <v>38.700000000000003</v>
      </c>
      <c r="J5" s="11">
        <v>45.9</v>
      </c>
      <c r="K5" s="17">
        <v>4.09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1.5999999999999943</v>
      </c>
      <c r="C13" s="12">
        <f t="shared" si="0"/>
        <v>2.2000000000000028</v>
      </c>
      <c r="D13" s="12">
        <f t="shared" si="0"/>
        <v>1.9000000000000057</v>
      </c>
      <c r="E13" s="18">
        <f t="shared" si="0"/>
        <v>3.9399999999999995</v>
      </c>
      <c r="G13" t="s">
        <v>31</v>
      </c>
      <c r="H13" s="12">
        <f t="shared" ref="H13:L15" si="1">H3-H8</f>
        <v>-1.7000000000000028</v>
      </c>
      <c r="I13" s="12">
        <f t="shared" si="1"/>
        <v>0</v>
      </c>
      <c r="J13" s="12">
        <f t="shared" si="1"/>
        <v>-0.89999999999999858</v>
      </c>
      <c r="K13" s="18">
        <f t="shared" si="1"/>
        <v>-0.77</v>
      </c>
      <c r="L13" s="16">
        <f t="shared" si="1"/>
        <v>-2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2</v>
      </c>
      <c r="C14" s="12">
        <f t="shared" si="0"/>
        <v>3</v>
      </c>
      <c r="D14" s="12">
        <f t="shared" si="0"/>
        <v>2.5</v>
      </c>
      <c r="E14" s="18">
        <f t="shared" si="0"/>
        <v>-1.3900000000000006</v>
      </c>
      <c r="G14" t="s">
        <v>32</v>
      </c>
      <c r="H14" s="12">
        <f t="shared" si="1"/>
        <v>-1.8999999999999986</v>
      </c>
      <c r="I14" s="12">
        <f t="shared" si="1"/>
        <v>-0.59999999999999432</v>
      </c>
      <c r="J14" s="12">
        <f t="shared" si="1"/>
        <v>-1.1999999999999957</v>
      </c>
      <c r="K14" s="18">
        <f t="shared" si="1"/>
        <v>-0.5299999999999998</v>
      </c>
      <c r="L14" s="16">
        <f t="shared" si="1"/>
        <v>-0.60000000000000009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-0.19999999999999574</v>
      </c>
      <c r="C15" s="12">
        <f t="shared" si="0"/>
        <v>-2.3999999999999986</v>
      </c>
      <c r="D15" s="12">
        <f t="shared" si="0"/>
        <v>-1.2000000000000028</v>
      </c>
      <c r="E15" s="18">
        <f t="shared" si="0"/>
        <v>8.370000000000001</v>
      </c>
      <c r="G15" t="s">
        <v>33</v>
      </c>
      <c r="H15" s="12">
        <f t="shared" si="1"/>
        <v>-3.5</v>
      </c>
      <c r="I15" s="12">
        <f t="shared" si="1"/>
        <v>-1.8999999999999986</v>
      </c>
      <c r="J15" s="12">
        <f t="shared" si="1"/>
        <v>-2.7000000000000028</v>
      </c>
      <c r="K15" s="18">
        <f t="shared" si="1"/>
        <v>0.69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3.6613272311212683E-2</v>
      </c>
      <c r="C18" s="5">
        <f t="shared" si="3"/>
        <v>6.8965517241379407E-2</v>
      </c>
      <c r="D18" s="5">
        <f t="shared" si="3"/>
        <v>5.0264550264550421E-2</v>
      </c>
      <c r="E18" s="5">
        <f t="shared" si="3"/>
        <v>0.36179981634527081</v>
      </c>
      <c r="G18" t="s">
        <v>31</v>
      </c>
      <c r="H18" s="5">
        <f t="shared" ref="H18:L20" si="4">H13/H8</f>
        <v>-4.2929292929292998E-2</v>
      </c>
      <c r="I18" s="5">
        <f t="shared" si="4"/>
        <v>0</v>
      </c>
      <c r="J18" s="5">
        <f t="shared" si="4"/>
        <v>-2.6627218934911202E-2</v>
      </c>
      <c r="K18" s="5">
        <f t="shared" si="4"/>
        <v>-0.20370370370370372</v>
      </c>
      <c r="L18" s="5">
        <f t="shared" si="4"/>
        <v>-0.17241379310344829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4.048582995951417E-2</v>
      </c>
      <c r="C19" s="5">
        <f t="shared" si="3"/>
        <v>8.4507042253521125E-2</v>
      </c>
      <c r="D19" s="5">
        <f t="shared" si="3"/>
        <v>5.8823529411764705E-2</v>
      </c>
      <c r="E19" s="5">
        <f t="shared" si="3"/>
        <v>-0.14818763326226017</v>
      </c>
      <c r="G19" t="s">
        <v>32</v>
      </c>
      <c r="H19" s="5">
        <f t="shared" si="4"/>
        <v>-3.9256198347107411E-2</v>
      </c>
      <c r="I19" s="5">
        <f t="shared" si="4"/>
        <v>-1.8018018018017848E-2</v>
      </c>
      <c r="J19" s="5">
        <f t="shared" si="4"/>
        <v>-2.9411764705882252E-2</v>
      </c>
      <c r="K19" s="5">
        <f t="shared" si="4"/>
        <v>-0.18027210884353737</v>
      </c>
      <c r="L19" s="5">
        <f t="shared" si="4"/>
        <v>-0.54545454545454553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-3.5778175313058271E-3</v>
      </c>
      <c r="C20" s="5">
        <f t="shared" si="3"/>
        <v>-5.7971014492753589E-2</v>
      </c>
      <c r="D20" s="5">
        <f t="shared" si="3"/>
        <v>-2.4691358024691416E-2</v>
      </c>
      <c r="E20" s="5">
        <f t="shared" si="3"/>
        <v>1.0207317073170734</v>
      </c>
      <c r="G20" t="s">
        <v>33</v>
      </c>
      <c r="H20" s="5">
        <f t="shared" si="4"/>
        <v>-6.1837455830388688E-2</v>
      </c>
      <c r="I20" s="5">
        <f t="shared" si="4"/>
        <v>-4.679802955665021E-2</v>
      </c>
      <c r="J20" s="5">
        <f t="shared" si="4"/>
        <v>-5.5555555555555615E-2</v>
      </c>
      <c r="K20" s="5">
        <f t="shared" si="4"/>
        <v>0.20294117647058824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0.38356164383561636</v>
      </c>
      <c r="H21" s="13"/>
      <c r="I21" s="13"/>
      <c r="J21" s="13"/>
      <c r="K21" s="5">
        <f>(SUM(K3:K5)-SUM(K8:K10))/SUM(K8:K10)</f>
        <v>-6.0276679841897184E-2</v>
      </c>
      <c r="L21" s="5">
        <f>(SUM(L3:L5)-SUM(L8:L10))/SUM(L8:L10)</f>
        <v>-0.20472440944881889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S20"/>
  <sheetViews>
    <sheetView workbookViewId="0">
      <selection activeCell="I5" sqref="I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59</v>
      </c>
      <c r="C3" s="10">
        <v>41.4</v>
      </c>
      <c r="D3" s="10">
        <v>50.2</v>
      </c>
      <c r="E3" s="16">
        <v>9.1999999999999993</v>
      </c>
      <c r="G3" t="s">
        <v>36</v>
      </c>
      <c r="H3" s="1">
        <v>60.1</v>
      </c>
      <c r="I3" s="1">
        <v>42.4</v>
      </c>
      <c r="J3" s="1">
        <v>51.2</v>
      </c>
      <c r="K3" s="1">
        <v>2.8</v>
      </c>
      <c r="L3" s="1"/>
      <c r="O3" t="s">
        <v>36</v>
      </c>
    </row>
    <row r="4" spans="1:19" x14ac:dyDescent="0.3">
      <c r="A4" t="s">
        <v>37</v>
      </c>
      <c r="B4" s="10">
        <v>62.4</v>
      </c>
      <c r="C4" s="10">
        <v>45.4</v>
      </c>
      <c r="D4" s="10">
        <v>53.9</v>
      </c>
      <c r="E4" s="16">
        <v>11.65</v>
      </c>
      <c r="G4" t="s">
        <v>37</v>
      </c>
      <c r="H4" s="11">
        <v>60.5</v>
      </c>
      <c r="I4" s="11">
        <v>46.9</v>
      </c>
      <c r="J4" s="11">
        <v>53.7</v>
      </c>
      <c r="K4" s="17">
        <v>3.65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-1.7999999999999972</v>
      </c>
      <c r="C11" s="12">
        <f t="shared" si="0"/>
        <v>-5.8999999999999986</v>
      </c>
      <c r="D11" s="12">
        <f t="shared" si="0"/>
        <v>-3.8999999999999986</v>
      </c>
      <c r="E11" s="18">
        <f t="shared" si="0"/>
        <v>2.5999999999999996</v>
      </c>
      <c r="G11" t="s">
        <v>36</v>
      </c>
      <c r="H11" s="12">
        <f t="shared" ref="H11:L12" si="1">H3-H7</f>
        <v>-2.1000000000000014</v>
      </c>
      <c r="I11" s="12">
        <f t="shared" si="1"/>
        <v>-4.5</v>
      </c>
      <c r="J11" s="12">
        <f t="shared" si="1"/>
        <v>-3.3999999999999986</v>
      </c>
      <c r="K11" s="18">
        <f t="shared" si="1"/>
        <v>-0.44000000000000039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-1.5</v>
      </c>
      <c r="C12" s="12">
        <f t="shared" si="0"/>
        <v>-6</v>
      </c>
      <c r="D12" s="12">
        <f t="shared" si="0"/>
        <v>-3.8000000000000043</v>
      </c>
      <c r="E12" s="18">
        <f t="shared" si="0"/>
        <v>5.08</v>
      </c>
      <c r="G12" t="s">
        <v>37</v>
      </c>
      <c r="H12" s="12">
        <f t="shared" si="1"/>
        <v>-3.3999999999999986</v>
      </c>
      <c r="I12" s="12">
        <f t="shared" si="1"/>
        <v>-3</v>
      </c>
      <c r="J12" s="12">
        <f t="shared" si="1"/>
        <v>-3.1999999999999957</v>
      </c>
      <c r="K12" s="18">
        <f t="shared" si="1"/>
        <v>-0.94999999999999973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-2.960526315789469E-2</v>
      </c>
      <c r="C15" s="5">
        <f t="shared" si="3"/>
        <v>-0.12473572938689216</v>
      </c>
      <c r="D15" s="5">
        <f t="shared" si="3"/>
        <v>-7.2088724584103481E-2</v>
      </c>
      <c r="E15" s="5">
        <f t="shared" si="3"/>
        <v>0.39393939393939392</v>
      </c>
      <c r="G15" t="s">
        <v>36</v>
      </c>
      <c r="H15" s="5">
        <f t="shared" ref="H15:K16" si="4">H11/H7</f>
        <v>-3.3762057877813528E-2</v>
      </c>
      <c r="I15" s="5">
        <f t="shared" si="4"/>
        <v>-9.5948827292110878E-2</v>
      </c>
      <c r="J15" s="5">
        <f t="shared" si="4"/>
        <v>-6.2271062271062244E-2</v>
      </c>
      <c r="K15" s="5">
        <f t="shared" si="4"/>
        <v>-0.13580246913580257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-2.3474178403755867E-2</v>
      </c>
      <c r="C16" s="5">
        <f t="shared" si="3"/>
        <v>-0.11673151750972763</v>
      </c>
      <c r="D16" s="5">
        <f t="shared" si="3"/>
        <v>-6.5857885615251369E-2</v>
      </c>
      <c r="E16" s="5">
        <f t="shared" si="3"/>
        <v>0.77321156773211563</v>
      </c>
      <c r="G16" t="s">
        <v>37</v>
      </c>
      <c r="H16" s="5">
        <f t="shared" si="4"/>
        <v>-5.3208137715179946E-2</v>
      </c>
      <c r="I16" s="5">
        <f t="shared" si="4"/>
        <v>-6.0120240480961928E-2</v>
      </c>
      <c r="J16" s="5">
        <f t="shared" si="4"/>
        <v>-5.6239015817223126E-2</v>
      </c>
      <c r="K16" s="5">
        <f t="shared" si="4"/>
        <v>-0.20652173913043473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0.58314350797266523</v>
      </c>
      <c r="H17" s="13"/>
      <c r="I17" s="13"/>
      <c r="J17" s="13"/>
      <c r="K17" s="5">
        <f>(SUM(K3:K4)-SUM(K7:K8))/SUM(K7:K8)</f>
        <v>-0.17729591836734701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63.2</v>
      </c>
      <c r="C3" s="2">
        <v>45.8</v>
      </c>
      <c r="D3" s="2">
        <v>54.5</v>
      </c>
      <c r="E3" s="2">
        <v>8.2899999999999991</v>
      </c>
      <c r="G3" t="s">
        <v>6</v>
      </c>
      <c r="H3" s="4">
        <v>59.2</v>
      </c>
      <c r="I3" s="4">
        <v>44.3</v>
      </c>
      <c r="J3" s="4">
        <v>51.7</v>
      </c>
      <c r="K3" s="4">
        <v>6.64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61.3</v>
      </c>
      <c r="C4" s="2">
        <v>43</v>
      </c>
      <c r="D4" s="2">
        <v>52.1</v>
      </c>
      <c r="E4" s="2">
        <v>23.05</v>
      </c>
      <c r="G4" t="s">
        <v>7</v>
      </c>
      <c r="H4" s="4">
        <v>56</v>
      </c>
      <c r="I4" s="4">
        <v>39.9</v>
      </c>
      <c r="J4" s="4">
        <v>48</v>
      </c>
      <c r="K4" s="4">
        <v>4.95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49.3</v>
      </c>
      <c r="C5" s="2">
        <v>36.5</v>
      </c>
      <c r="D5" s="2">
        <v>42.9</v>
      </c>
      <c r="E5" s="2">
        <v>21.42</v>
      </c>
      <c r="G5" t="s">
        <v>8</v>
      </c>
      <c r="H5" s="4">
        <v>45.2</v>
      </c>
      <c r="I5" s="4">
        <v>37.200000000000003</v>
      </c>
      <c r="J5" s="4">
        <v>41.2</v>
      </c>
      <c r="K5" s="4">
        <v>6.07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38.299999999999997</v>
      </c>
      <c r="C6" s="4">
        <v>22.7</v>
      </c>
      <c r="D6" s="4">
        <v>30.5</v>
      </c>
      <c r="E6" s="4">
        <v>6.24</v>
      </c>
      <c r="G6" t="s">
        <v>9</v>
      </c>
      <c r="H6" s="4">
        <v>30.5</v>
      </c>
      <c r="I6" s="4">
        <v>15.5</v>
      </c>
      <c r="J6" s="4">
        <v>23</v>
      </c>
      <c r="K6" s="4">
        <v>1.63</v>
      </c>
      <c r="L6" s="4">
        <v>18.600000000000001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-1</v>
      </c>
      <c r="C15" s="1">
        <f t="shared" si="0"/>
        <v>-6</v>
      </c>
      <c r="D15" s="1">
        <f t="shared" si="0"/>
        <v>-3.3999999999999986</v>
      </c>
      <c r="E15" s="1">
        <f t="shared" si="0"/>
        <v>-1.5200000000000014</v>
      </c>
      <c r="G15" t="s">
        <v>6</v>
      </c>
      <c r="H15" s="1">
        <f t="shared" ref="H15:L18" si="1">H3-H9</f>
        <v>-3.5</v>
      </c>
      <c r="I15" s="1">
        <f t="shared" si="1"/>
        <v>-4.6000000000000014</v>
      </c>
      <c r="J15" s="1">
        <f t="shared" si="1"/>
        <v>-4.1999999999999957</v>
      </c>
      <c r="K15" s="1">
        <f t="shared" si="1"/>
        <v>0.90999999999999925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2.7999999999999972</v>
      </c>
      <c r="C16" s="1">
        <f t="shared" si="0"/>
        <v>-3.5</v>
      </c>
      <c r="D16" s="1">
        <f t="shared" si="0"/>
        <v>-0.39999999999999858</v>
      </c>
      <c r="E16" s="1">
        <f t="shared" si="0"/>
        <v>9.2600000000000016</v>
      </c>
      <c r="G16" t="s">
        <v>7</v>
      </c>
      <c r="H16" s="1">
        <f t="shared" si="1"/>
        <v>0.29999999999999716</v>
      </c>
      <c r="I16" s="1">
        <f t="shared" si="1"/>
        <v>-4.5</v>
      </c>
      <c r="J16" s="1">
        <f t="shared" si="1"/>
        <v>-1.8999999999999986</v>
      </c>
      <c r="K16" s="1">
        <f t="shared" si="1"/>
        <v>-3.6900000000000004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-1.4000000000000057</v>
      </c>
      <c r="C17" s="1">
        <f t="shared" si="0"/>
        <v>-3.3999999999999986</v>
      </c>
      <c r="D17" s="1">
        <f t="shared" si="0"/>
        <v>-2.3999999999999986</v>
      </c>
      <c r="E17" s="1">
        <f t="shared" si="0"/>
        <v>2.2000000000000028</v>
      </c>
      <c r="G17" t="s">
        <v>8</v>
      </c>
      <c r="H17" s="1">
        <f t="shared" si="1"/>
        <v>-1.6999999999999957</v>
      </c>
      <c r="I17" s="1">
        <f t="shared" si="1"/>
        <v>-0.59999999999999432</v>
      </c>
      <c r="J17" s="1">
        <f t="shared" si="1"/>
        <v>-1.1999999999999957</v>
      </c>
      <c r="K17" s="1">
        <f t="shared" si="1"/>
        <v>-2.5600000000000005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-4.9000000000000057</v>
      </c>
      <c r="C18" s="1">
        <f t="shared" si="0"/>
        <v>-10.900000000000002</v>
      </c>
      <c r="D18" s="1">
        <f t="shared" si="0"/>
        <v>-7.8999999999999986</v>
      </c>
      <c r="E18" s="1">
        <f t="shared" si="0"/>
        <v>-10.389999999999999</v>
      </c>
      <c r="G18" t="s">
        <v>9</v>
      </c>
      <c r="H18" s="1">
        <f t="shared" si="1"/>
        <v>-7.2999999999999972</v>
      </c>
      <c r="I18" s="1">
        <f t="shared" si="1"/>
        <v>-13.600000000000001</v>
      </c>
      <c r="J18" s="1">
        <f t="shared" si="1"/>
        <v>-10.399999999999999</v>
      </c>
      <c r="K18" s="1">
        <f t="shared" si="1"/>
        <v>-4.3600000000000003</v>
      </c>
      <c r="L18" s="1">
        <f t="shared" si="1"/>
        <v>5.5000000000000018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-1.5576323987538941E-2</v>
      </c>
      <c r="C21" s="5">
        <f t="shared" si="3"/>
        <v>-0.11583011583011583</v>
      </c>
      <c r="D21" s="5">
        <f t="shared" si="3"/>
        <v>-5.8721934369602741E-2</v>
      </c>
      <c r="E21" s="5">
        <f t="shared" si="3"/>
        <v>-0.15494393476044865</v>
      </c>
      <c r="G21" t="s">
        <v>6</v>
      </c>
      <c r="H21" s="5">
        <f t="shared" ref="H21:K24" si="4">H15/H9</f>
        <v>-5.5821371610845293E-2</v>
      </c>
      <c r="I21" s="5">
        <f t="shared" si="4"/>
        <v>-9.4069529652351769E-2</v>
      </c>
      <c r="J21" s="5">
        <f t="shared" si="4"/>
        <v>-7.5134168157423895E-2</v>
      </c>
      <c r="K21" s="5">
        <f t="shared" si="4"/>
        <v>0.15881326352530528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4.7863247863247818E-2</v>
      </c>
      <c r="C22" s="5">
        <f t="shared" si="3"/>
        <v>-7.5268817204301078E-2</v>
      </c>
      <c r="D22" s="5">
        <f t="shared" si="3"/>
        <v>-7.6190476190475922E-3</v>
      </c>
      <c r="E22" s="5">
        <f t="shared" si="3"/>
        <v>0.67150108774474271</v>
      </c>
      <c r="G22" t="s">
        <v>7</v>
      </c>
      <c r="H22" s="5">
        <f t="shared" si="4"/>
        <v>5.3859964093356761E-3</v>
      </c>
      <c r="I22" s="5">
        <f t="shared" si="4"/>
        <v>-0.10135135135135136</v>
      </c>
      <c r="J22" s="5">
        <f t="shared" si="4"/>
        <v>-3.8076152304609194E-2</v>
      </c>
      <c r="K22" s="5">
        <f t="shared" si="4"/>
        <v>-0.42708333333333337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-2.7613412228796954E-2</v>
      </c>
      <c r="C23" s="5">
        <f t="shared" si="3"/>
        <v>-8.5213032581453602E-2</v>
      </c>
      <c r="D23" s="5">
        <f t="shared" si="3"/>
        <v>-5.2980132450331098E-2</v>
      </c>
      <c r="E23" s="5">
        <f t="shared" si="3"/>
        <v>0.11446409989594188</v>
      </c>
      <c r="G23" t="s">
        <v>8</v>
      </c>
      <c r="H23" s="5">
        <f t="shared" si="4"/>
        <v>-3.6247334754797349E-2</v>
      </c>
      <c r="I23" s="5">
        <f t="shared" si="4"/>
        <v>-1.5873015873015723E-2</v>
      </c>
      <c r="J23" s="5">
        <f t="shared" si="4"/>
        <v>-2.830188679245273E-2</v>
      </c>
      <c r="K23" s="5">
        <f t="shared" si="4"/>
        <v>-0.29663962920046355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-0.11342592592592605</v>
      </c>
      <c r="C24" s="5">
        <f t="shared" si="3"/>
        <v>-0.32440476190476197</v>
      </c>
      <c r="D24" s="5">
        <f t="shared" si="3"/>
        <v>-0.20572916666666663</v>
      </c>
      <c r="E24" s="5">
        <f t="shared" si="3"/>
        <v>-0.6247745039085989</v>
      </c>
      <c r="G24" t="s">
        <v>9</v>
      </c>
      <c r="H24" s="5">
        <f t="shared" si="4"/>
        <v>-0.19312169312169306</v>
      </c>
      <c r="I24" s="5">
        <f t="shared" si="4"/>
        <v>-0.46735395189003437</v>
      </c>
      <c r="J24" s="5">
        <f t="shared" si="4"/>
        <v>-0.31137724550898199</v>
      </c>
      <c r="K24" s="5">
        <f t="shared" si="4"/>
        <v>-0.72787979966611016</v>
      </c>
      <c r="L24" s="5">
        <f>L18/L12</f>
        <v>0.41984732824427495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-7.569386038687901E-3</v>
      </c>
      <c r="K25" s="5">
        <f>(SUM(K3:K6)-SUM(K9:K12))/SUM(K9:K12)</f>
        <v>-0.33459813728872034</v>
      </c>
      <c r="L25" s="5">
        <f>(SUM(L3:L6)-SUM(L9:L12))/SUM(L9:L12)</f>
        <v>0.33812949640287776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42.1</v>
      </c>
      <c r="C3" s="10">
        <v>30</v>
      </c>
      <c r="D3" s="10">
        <v>36.1</v>
      </c>
      <c r="E3" s="16">
        <v>16.760000000000002</v>
      </c>
      <c r="G3" t="s">
        <v>16</v>
      </c>
      <c r="H3" s="11">
        <v>32.5</v>
      </c>
      <c r="I3" s="11">
        <v>23.5</v>
      </c>
      <c r="J3" s="11">
        <v>28</v>
      </c>
      <c r="K3" s="17">
        <v>2.2999999999999998</v>
      </c>
      <c r="L3" s="16">
        <v>15.7</v>
      </c>
      <c r="O3" t="s">
        <v>16</v>
      </c>
    </row>
    <row r="4" spans="1:19" x14ac:dyDescent="0.3">
      <c r="A4" t="s">
        <v>17</v>
      </c>
      <c r="B4" s="10">
        <v>34.4</v>
      </c>
      <c r="C4" s="10">
        <v>21.5</v>
      </c>
      <c r="D4" s="10">
        <v>28</v>
      </c>
      <c r="E4" s="16">
        <v>9.36</v>
      </c>
      <c r="G4" t="s">
        <v>17</v>
      </c>
      <c r="H4" s="11">
        <v>21.5</v>
      </c>
      <c r="I4" s="11">
        <v>8.1</v>
      </c>
      <c r="J4" s="11">
        <v>14.8</v>
      </c>
      <c r="K4" s="17">
        <v>2.37</v>
      </c>
      <c r="L4" s="16">
        <v>36</v>
      </c>
      <c r="O4" t="s">
        <v>17</v>
      </c>
    </row>
    <row r="5" spans="1:19" x14ac:dyDescent="0.3">
      <c r="A5" t="s">
        <v>18</v>
      </c>
      <c r="B5" s="10">
        <v>41.1</v>
      </c>
      <c r="C5" s="10">
        <v>31.5</v>
      </c>
      <c r="D5" s="10">
        <v>36.299999999999997</v>
      </c>
      <c r="E5" s="16">
        <v>19.079999999999998</v>
      </c>
      <c r="G5" t="s">
        <v>18</v>
      </c>
      <c r="H5" s="11">
        <v>33.9</v>
      </c>
      <c r="I5" s="11">
        <v>23.7</v>
      </c>
      <c r="J5" s="11">
        <v>28.8</v>
      </c>
      <c r="K5" s="17">
        <v>6.23</v>
      </c>
      <c r="L5" s="16">
        <v>32.799999999999997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2.3000000000000043</v>
      </c>
      <c r="C13" s="12">
        <f t="shared" si="0"/>
        <v>-0.89999999999999858</v>
      </c>
      <c r="D13" s="12">
        <f t="shared" si="0"/>
        <v>0.80000000000000426</v>
      </c>
      <c r="E13" s="18">
        <f t="shared" si="0"/>
        <v>2.5300000000000011</v>
      </c>
      <c r="G13" t="s">
        <v>16</v>
      </c>
      <c r="H13" s="12">
        <f t="shared" ref="H13:L15" si="1">H3-H8</f>
        <v>-1.6000000000000014</v>
      </c>
      <c r="I13" s="12">
        <f t="shared" si="1"/>
        <v>-2.1000000000000014</v>
      </c>
      <c r="J13" s="12">
        <f t="shared" si="1"/>
        <v>-1.8999999999999986</v>
      </c>
      <c r="K13" s="18">
        <f t="shared" si="1"/>
        <v>-3.54</v>
      </c>
      <c r="L13" s="16">
        <f t="shared" si="1"/>
        <v>9.9999999999999645E-2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-5.3000000000000043</v>
      </c>
      <c r="C14" s="12">
        <f t="shared" si="0"/>
        <v>-8.6000000000000014</v>
      </c>
      <c r="D14" s="12">
        <f t="shared" si="0"/>
        <v>-6.8999999999999986</v>
      </c>
      <c r="E14" s="18">
        <f t="shared" si="0"/>
        <v>-6.0400000000000009</v>
      </c>
      <c r="G14" t="s">
        <v>17</v>
      </c>
      <c r="H14" s="12">
        <f t="shared" si="1"/>
        <v>-11.299999999999997</v>
      </c>
      <c r="I14" s="12">
        <f t="shared" si="1"/>
        <v>-15.6</v>
      </c>
      <c r="J14" s="12">
        <f t="shared" si="1"/>
        <v>-13.5</v>
      </c>
      <c r="K14" s="18">
        <f t="shared" si="1"/>
        <v>-2.9799999999999995</v>
      </c>
      <c r="L14" s="16">
        <f t="shared" si="1"/>
        <v>8.3000000000000007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0.30000000000000426</v>
      </c>
      <c r="C15" s="12">
        <f t="shared" si="0"/>
        <v>0.80000000000000071</v>
      </c>
      <c r="D15" s="12">
        <f t="shared" si="0"/>
        <v>0.5</v>
      </c>
      <c r="E15" s="18">
        <f t="shared" si="0"/>
        <v>8.5499999999999989</v>
      </c>
      <c r="G15" t="s">
        <v>18</v>
      </c>
      <c r="H15" s="12">
        <f t="shared" si="1"/>
        <v>-1.3000000000000043</v>
      </c>
      <c r="I15" s="12">
        <f t="shared" si="1"/>
        <v>-1.1999999999999993</v>
      </c>
      <c r="J15" s="12">
        <f t="shared" si="1"/>
        <v>-1.3000000000000007</v>
      </c>
      <c r="K15" s="18">
        <f t="shared" si="1"/>
        <v>2.1000000000000005</v>
      </c>
      <c r="L15" s="16">
        <f t="shared" si="1"/>
        <v>15.999999999999996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5.7788944723618202E-2</v>
      </c>
      <c r="C18" s="5">
        <f t="shared" si="3"/>
        <v>-2.9126213592232966E-2</v>
      </c>
      <c r="D18" s="5">
        <f t="shared" si="3"/>
        <v>2.266288951841372E-2</v>
      </c>
      <c r="E18" s="5">
        <f t="shared" si="3"/>
        <v>0.17779339423752644</v>
      </c>
      <c r="G18" t="s">
        <v>16</v>
      </c>
      <c r="H18" s="5">
        <f t="shared" ref="H18:L20" si="4">H13/H8</f>
        <v>-4.6920821114369543E-2</v>
      </c>
      <c r="I18" s="5">
        <f t="shared" si="4"/>
        <v>-8.2031250000000056E-2</v>
      </c>
      <c r="J18" s="5">
        <f t="shared" si="4"/>
        <v>-6.3545150501672198E-2</v>
      </c>
      <c r="K18" s="5">
        <f t="shared" si="4"/>
        <v>-0.60616438356164382</v>
      </c>
      <c r="L18" s="5">
        <f t="shared" si="4"/>
        <v>6.4102564102563875E-3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-0.13350125944584393</v>
      </c>
      <c r="C19" s="5">
        <f t="shared" si="3"/>
        <v>-0.28571428571428575</v>
      </c>
      <c r="D19" s="5">
        <f t="shared" si="3"/>
        <v>-0.19770773638968478</v>
      </c>
      <c r="E19" s="5">
        <f t="shared" si="3"/>
        <v>-0.39220779220779228</v>
      </c>
      <c r="G19" t="s">
        <v>17</v>
      </c>
      <c r="H19" s="5">
        <f t="shared" si="4"/>
        <v>-0.34451219512195114</v>
      </c>
      <c r="I19" s="5">
        <f t="shared" si="4"/>
        <v>-0.65822784810126578</v>
      </c>
      <c r="J19" s="5">
        <f t="shared" si="4"/>
        <v>-0.47703180212014135</v>
      </c>
      <c r="K19" s="5">
        <f t="shared" si="4"/>
        <v>-0.55700934579439243</v>
      </c>
      <c r="L19" s="5">
        <f t="shared" si="4"/>
        <v>0.29963898916967513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7.3529411764706931E-3</v>
      </c>
      <c r="C20" s="5">
        <f t="shared" si="3"/>
        <v>2.605863192182413E-2</v>
      </c>
      <c r="D20" s="5">
        <f t="shared" si="3"/>
        <v>1.3966480446927375E-2</v>
      </c>
      <c r="E20" s="5">
        <f t="shared" si="3"/>
        <v>0.81196581196581197</v>
      </c>
      <c r="G20" t="s">
        <v>18</v>
      </c>
      <c r="H20" s="5">
        <f t="shared" si="4"/>
        <v>-3.6931818181818302E-2</v>
      </c>
      <c r="I20" s="5">
        <f t="shared" si="4"/>
        <v>-4.8192771084337324E-2</v>
      </c>
      <c r="J20" s="5">
        <f t="shared" si="4"/>
        <v>-4.3189368770764139E-2</v>
      </c>
      <c r="K20" s="5">
        <f t="shared" si="4"/>
        <v>0.50847457627118653</v>
      </c>
      <c r="L20" s="5">
        <f>L15/L10</f>
        <v>0.95238095238095211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0.12549800796812746</v>
      </c>
      <c r="H21" s="13"/>
      <c r="I21" s="13"/>
      <c r="J21" s="13"/>
      <c r="K21" s="5">
        <f>(SUM(K3:K5)-SUM(K8:K10))/SUM(K8:K10)</f>
        <v>-0.28851174934725848</v>
      </c>
      <c r="L21" s="5">
        <f>(SUM(L3:L5)-SUM(L8:L10))/SUM(L8:L10)</f>
        <v>0.40599001663893525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42.3</v>
      </c>
      <c r="C3" s="10">
        <v>28.5</v>
      </c>
      <c r="D3" s="10">
        <v>35.4</v>
      </c>
      <c r="E3" s="16">
        <v>3.94</v>
      </c>
      <c r="G3" t="s">
        <v>31</v>
      </c>
      <c r="H3" s="11">
        <v>34.4</v>
      </c>
      <c r="I3" s="11">
        <v>15</v>
      </c>
      <c r="J3" s="11">
        <v>24.7</v>
      </c>
      <c r="K3" s="17">
        <v>1.1499999999999999</v>
      </c>
      <c r="L3" s="16">
        <v>15.3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51.3</v>
      </c>
      <c r="C4" s="10">
        <v>39.1</v>
      </c>
      <c r="D4" s="10">
        <v>45.2</v>
      </c>
      <c r="E4" s="16">
        <v>11.35</v>
      </c>
      <c r="G4" t="s">
        <v>32</v>
      </c>
      <c r="H4" s="11">
        <v>45.3</v>
      </c>
      <c r="I4" s="11">
        <v>33.200000000000003</v>
      </c>
      <c r="J4" s="11">
        <v>39.299999999999997</v>
      </c>
      <c r="K4" s="17">
        <v>2.59</v>
      </c>
      <c r="L4" s="16">
        <v>0.5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54.4</v>
      </c>
      <c r="C5" s="10">
        <v>39.4</v>
      </c>
      <c r="D5" s="10">
        <v>46.9</v>
      </c>
      <c r="E5" s="16">
        <v>15.71</v>
      </c>
      <c r="G5" t="s">
        <v>33</v>
      </c>
      <c r="H5" s="11">
        <v>56.2</v>
      </c>
      <c r="I5" s="11">
        <v>37.299999999999997</v>
      </c>
      <c r="J5" s="11">
        <v>46.8</v>
      </c>
      <c r="K5" s="17">
        <v>1.66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-1.4000000000000057</v>
      </c>
      <c r="C13" s="12">
        <f t="shared" si="0"/>
        <v>-3.3999999999999986</v>
      </c>
      <c r="D13" s="12">
        <f t="shared" si="0"/>
        <v>-2.3999999999999986</v>
      </c>
      <c r="E13" s="18">
        <f t="shared" si="0"/>
        <v>-6.9500000000000011</v>
      </c>
      <c r="G13" t="s">
        <v>31</v>
      </c>
      <c r="H13" s="12">
        <f t="shared" ref="H13:L15" si="1">H3-H8</f>
        <v>-5.2000000000000028</v>
      </c>
      <c r="I13" s="12">
        <f t="shared" si="1"/>
        <v>-12.899999999999999</v>
      </c>
      <c r="J13" s="12">
        <f t="shared" si="1"/>
        <v>-9.0999999999999979</v>
      </c>
      <c r="K13" s="18">
        <f t="shared" si="1"/>
        <v>-2.63</v>
      </c>
      <c r="L13" s="16">
        <f t="shared" si="1"/>
        <v>3.7000000000000011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1.8999999999999986</v>
      </c>
      <c r="C14" s="12">
        <f t="shared" si="0"/>
        <v>3.6000000000000014</v>
      </c>
      <c r="D14" s="12">
        <f t="shared" si="0"/>
        <v>2.7000000000000028</v>
      </c>
      <c r="E14" s="18">
        <f t="shared" si="0"/>
        <v>1.9699999999999989</v>
      </c>
      <c r="G14" t="s">
        <v>32</v>
      </c>
      <c r="H14" s="12">
        <f t="shared" si="1"/>
        <v>-3.1000000000000014</v>
      </c>
      <c r="I14" s="12">
        <f t="shared" si="1"/>
        <v>-9.9999999999994316E-2</v>
      </c>
      <c r="J14" s="12">
        <f t="shared" si="1"/>
        <v>-1.5</v>
      </c>
      <c r="K14" s="18">
        <f t="shared" si="1"/>
        <v>-0.35000000000000009</v>
      </c>
      <c r="L14" s="16">
        <f t="shared" si="1"/>
        <v>-0.60000000000000009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-1.5</v>
      </c>
      <c r="C15" s="12">
        <f t="shared" si="0"/>
        <v>-2</v>
      </c>
      <c r="D15" s="12">
        <f t="shared" si="0"/>
        <v>-1.7000000000000028</v>
      </c>
      <c r="E15" s="18">
        <f t="shared" si="0"/>
        <v>7.5100000000000016</v>
      </c>
      <c r="G15" t="s">
        <v>33</v>
      </c>
      <c r="H15" s="12">
        <f t="shared" si="1"/>
        <v>-0.39999999999999858</v>
      </c>
      <c r="I15" s="12">
        <f t="shared" si="1"/>
        <v>-3.3000000000000043</v>
      </c>
      <c r="J15" s="12">
        <f t="shared" si="1"/>
        <v>-1.8000000000000043</v>
      </c>
      <c r="K15" s="18">
        <f t="shared" si="1"/>
        <v>-1.74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-3.2036613272311339E-2</v>
      </c>
      <c r="C18" s="5">
        <f t="shared" si="3"/>
        <v>-0.10658307210031344</v>
      </c>
      <c r="D18" s="5">
        <f t="shared" si="3"/>
        <v>-6.3492063492063461E-2</v>
      </c>
      <c r="E18" s="5">
        <f t="shared" si="3"/>
        <v>-0.63820018365472919</v>
      </c>
      <c r="G18" t="s">
        <v>31</v>
      </c>
      <c r="H18" s="5">
        <f t="shared" ref="H18:L20" si="4">H13/H8</f>
        <v>-0.13131313131313138</v>
      </c>
      <c r="I18" s="5">
        <f t="shared" si="4"/>
        <v>-0.46236559139784944</v>
      </c>
      <c r="J18" s="5">
        <f t="shared" si="4"/>
        <v>-0.26923076923076922</v>
      </c>
      <c r="K18" s="5">
        <f t="shared" si="4"/>
        <v>-0.69576719576719581</v>
      </c>
      <c r="L18" s="5">
        <f t="shared" si="4"/>
        <v>0.31896551724137939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3.8461538461538436E-2</v>
      </c>
      <c r="C19" s="5">
        <f t="shared" si="3"/>
        <v>0.1014084507042254</v>
      </c>
      <c r="D19" s="5">
        <f t="shared" si="3"/>
        <v>6.3529411764705945E-2</v>
      </c>
      <c r="E19" s="5">
        <f t="shared" si="3"/>
        <v>0.21002132196162032</v>
      </c>
      <c r="G19" t="s">
        <v>32</v>
      </c>
      <c r="H19" s="5">
        <f t="shared" si="4"/>
        <v>-6.4049586776859541E-2</v>
      </c>
      <c r="I19" s="5">
        <f t="shared" si="4"/>
        <v>-3.0030030030028325E-3</v>
      </c>
      <c r="J19" s="5">
        <f t="shared" si="4"/>
        <v>-3.6764705882352942E-2</v>
      </c>
      <c r="K19" s="5">
        <f t="shared" si="4"/>
        <v>-0.11904761904761908</v>
      </c>
      <c r="L19" s="5">
        <f t="shared" si="4"/>
        <v>-0.54545454545454553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-2.6833631484794278E-2</v>
      </c>
      <c r="C20" s="5">
        <f t="shared" si="3"/>
        <v>-4.8309178743961352E-2</v>
      </c>
      <c r="D20" s="5">
        <f t="shared" si="3"/>
        <v>-3.4979423868312813E-2</v>
      </c>
      <c r="E20" s="5">
        <f t="shared" si="3"/>
        <v>0.91585365853658562</v>
      </c>
      <c r="G20" t="s">
        <v>33</v>
      </c>
      <c r="H20" s="5">
        <f t="shared" si="4"/>
        <v>-7.0671378091872539E-3</v>
      </c>
      <c r="I20" s="5">
        <f t="shared" si="4"/>
        <v>-8.128078817734001E-2</v>
      </c>
      <c r="J20" s="5">
        <f t="shared" si="4"/>
        <v>-3.7037037037037125E-2</v>
      </c>
      <c r="K20" s="5">
        <f t="shared" si="4"/>
        <v>-0.5117647058823529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8.8865472427116177E-2</v>
      </c>
      <c r="H21" s="13"/>
      <c r="I21" s="13"/>
      <c r="J21" s="13"/>
      <c r="K21" s="5">
        <f>(SUM(K3:K5)-SUM(K8:K10))/SUM(K8:K10)</f>
        <v>-0.466403162055336</v>
      </c>
      <c r="L21" s="5">
        <f>(SUM(L3:L5)-SUM(L8:L10))/SUM(L8:L10)</f>
        <v>0.2440944881889765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57</v>
      </c>
      <c r="C3" s="10">
        <v>43.8</v>
      </c>
      <c r="D3" s="10">
        <v>50.4</v>
      </c>
      <c r="E3" s="16">
        <v>10.17</v>
      </c>
      <c r="G3" t="s">
        <v>36</v>
      </c>
      <c r="H3" s="1">
        <v>57.8</v>
      </c>
      <c r="I3" s="1">
        <v>42.6</v>
      </c>
      <c r="J3" s="1">
        <v>50.2</v>
      </c>
      <c r="K3" s="1">
        <v>4.92</v>
      </c>
      <c r="L3" s="1"/>
      <c r="O3" t="s">
        <v>36</v>
      </c>
    </row>
    <row r="4" spans="1:19" x14ac:dyDescent="0.3">
      <c r="A4" t="s">
        <v>37</v>
      </c>
      <c r="B4" s="10">
        <v>63</v>
      </c>
      <c r="C4" s="10">
        <v>47.8</v>
      </c>
      <c r="D4" s="10">
        <v>55.4</v>
      </c>
      <c r="E4" s="16">
        <v>5.04</v>
      </c>
      <c r="G4" t="s">
        <v>37</v>
      </c>
      <c r="H4" s="11">
        <v>62.3</v>
      </c>
      <c r="I4" s="11">
        <v>44.7</v>
      </c>
      <c r="J4" s="11">
        <v>53.5</v>
      </c>
      <c r="K4" s="17">
        <v>3.12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-3.7999999999999972</v>
      </c>
      <c r="C11" s="12">
        <f t="shared" si="0"/>
        <v>-3.5</v>
      </c>
      <c r="D11" s="12">
        <f t="shared" si="0"/>
        <v>-3.7000000000000028</v>
      </c>
      <c r="E11" s="18">
        <f t="shared" si="0"/>
        <v>3.5700000000000003</v>
      </c>
      <c r="G11" t="s">
        <v>36</v>
      </c>
      <c r="H11" s="12">
        <f t="shared" ref="H11:L12" si="1">H3-H7</f>
        <v>-4.4000000000000057</v>
      </c>
      <c r="I11" s="12">
        <f t="shared" si="1"/>
        <v>-4.2999999999999972</v>
      </c>
      <c r="J11" s="12">
        <f t="shared" si="1"/>
        <v>-4.3999999999999986</v>
      </c>
      <c r="K11" s="18">
        <f t="shared" si="1"/>
        <v>1.6799999999999997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-0.89999999999999858</v>
      </c>
      <c r="C12" s="12">
        <f t="shared" si="0"/>
        <v>-3.6000000000000014</v>
      </c>
      <c r="D12" s="12">
        <f t="shared" si="0"/>
        <v>-2.3000000000000043</v>
      </c>
      <c r="E12" s="18">
        <f t="shared" si="0"/>
        <v>-1.5300000000000002</v>
      </c>
      <c r="G12" t="s">
        <v>37</v>
      </c>
      <c r="H12" s="12">
        <f t="shared" si="1"/>
        <v>-1.6000000000000014</v>
      </c>
      <c r="I12" s="12">
        <f t="shared" si="1"/>
        <v>-5.1999999999999957</v>
      </c>
      <c r="J12" s="12">
        <f t="shared" si="1"/>
        <v>-3.3999999999999986</v>
      </c>
      <c r="K12" s="18">
        <f t="shared" si="1"/>
        <v>-1.4799999999999995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-6.2499999999999958E-2</v>
      </c>
      <c r="C15" s="5">
        <f t="shared" si="3"/>
        <v>-7.399577167019028E-2</v>
      </c>
      <c r="D15" s="5">
        <f t="shared" si="3"/>
        <v>-6.8391866913123892E-2</v>
      </c>
      <c r="E15" s="5">
        <f t="shared" si="3"/>
        <v>0.54090909090909101</v>
      </c>
      <c r="G15" t="s">
        <v>36</v>
      </c>
      <c r="H15" s="5">
        <f t="shared" ref="H15:K16" si="4">H11/H7</f>
        <v>-7.073954983922838E-2</v>
      </c>
      <c r="I15" s="5">
        <f t="shared" si="4"/>
        <v>-9.1684434968016995E-2</v>
      </c>
      <c r="J15" s="5">
        <f t="shared" si="4"/>
        <v>-8.0586080586080563E-2</v>
      </c>
      <c r="K15" s="5">
        <f t="shared" si="4"/>
        <v>0.51851851851851838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-1.4084507042253499E-2</v>
      </c>
      <c r="C16" s="5">
        <f t="shared" si="3"/>
        <v>-7.0038910505836605E-2</v>
      </c>
      <c r="D16" s="5">
        <f t="shared" si="3"/>
        <v>-3.9861351819757439E-2</v>
      </c>
      <c r="E16" s="5">
        <f t="shared" si="3"/>
        <v>-0.23287671232876714</v>
      </c>
      <c r="G16" t="s">
        <v>37</v>
      </c>
      <c r="H16" s="5">
        <f t="shared" si="4"/>
        <v>-2.5039123630672948E-2</v>
      </c>
      <c r="I16" s="5">
        <f t="shared" si="4"/>
        <v>-0.10420841683366726</v>
      </c>
      <c r="J16" s="5">
        <f t="shared" si="4"/>
        <v>-5.9753954305799627E-2</v>
      </c>
      <c r="K16" s="5">
        <f t="shared" si="4"/>
        <v>-0.32173913043478253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0.15489749430523925</v>
      </c>
      <c r="H17" s="13"/>
      <c r="I17" s="13"/>
      <c r="J17" s="13"/>
      <c r="K17" s="5">
        <f>(SUM(K3:K4)-SUM(K7:K8))/SUM(K7:K8)</f>
        <v>2.5510204081632563E-2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46.4</v>
      </c>
      <c r="C3" s="10">
        <v>35.299999999999997</v>
      </c>
      <c r="D3" s="10">
        <v>40.799999999999997</v>
      </c>
      <c r="E3" s="16">
        <v>11.37</v>
      </c>
      <c r="G3" t="s">
        <v>31</v>
      </c>
      <c r="H3" s="11">
        <v>40.200000000000003</v>
      </c>
      <c r="I3" s="11">
        <v>28.8</v>
      </c>
      <c r="J3" s="11">
        <v>34.5</v>
      </c>
      <c r="K3" s="17">
        <v>2.67</v>
      </c>
      <c r="L3" s="16">
        <v>16.3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50.8</v>
      </c>
      <c r="C4" s="10">
        <v>37.9</v>
      </c>
      <c r="D4" s="10">
        <v>44.4</v>
      </c>
      <c r="E4" s="16">
        <v>11.62</v>
      </c>
      <c r="G4" t="s">
        <v>32</v>
      </c>
      <c r="H4" s="11">
        <v>46.3</v>
      </c>
      <c r="I4" s="11">
        <v>33.5</v>
      </c>
      <c r="J4" s="11">
        <v>39.9</v>
      </c>
      <c r="K4" s="17">
        <v>3.92</v>
      </c>
      <c r="L4" s="16">
        <v>6.3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58.3</v>
      </c>
      <c r="C5" s="10">
        <v>43.7</v>
      </c>
      <c r="D5" s="10">
        <v>51</v>
      </c>
      <c r="E5" s="16">
        <v>6.55</v>
      </c>
      <c r="G5" t="s">
        <v>33</v>
      </c>
      <c r="H5" s="11">
        <v>55.7</v>
      </c>
      <c r="I5" s="11">
        <v>39</v>
      </c>
      <c r="J5" s="11">
        <v>47.4</v>
      </c>
      <c r="K5" s="17">
        <v>4.75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2.6999999999999957</v>
      </c>
      <c r="C13" s="12">
        <f t="shared" si="0"/>
        <v>3.3999999999999986</v>
      </c>
      <c r="D13" s="12">
        <f t="shared" si="0"/>
        <v>3</v>
      </c>
      <c r="E13" s="18">
        <f t="shared" si="0"/>
        <v>0.47999999999999865</v>
      </c>
      <c r="G13" t="s">
        <v>31</v>
      </c>
      <c r="H13" s="12">
        <f t="shared" ref="H13:L15" si="1">H3-H8</f>
        <v>0.60000000000000142</v>
      </c>
      <c r="I13" s="12">
        <f t="shared" si="1"/>
        <v>0.90000000000000213</v>
      </c>
      <c r="J13" s="12">
        <f t="shared" si="1"/>
        <v>0.70000000000000284</v>
      </c>
      <c r="K13" s="18">
        <f t="shared" si="1"/>
        <v>-1.1099999999999999</v>
      </c>
      <c r="L13" s="16">
        <f t="shared" si="1"/>
        <v>4.7000000000000011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1.3999999999999986</v>
      </c>
      <c r="C14" s="12">
        <f t="shared" si="0"/>
        <v>2.3999999999999986</v>
      </c>
      <c r="D14" s="12">
        <f t="shared" si="0"/>
        <v>1.8999999999999986</v>
      </c>
      <c r="E14" s="18">
        <f t="shared" si="0"/>
        <v>2.2399999999999984</v>
      </c>
      <c r="G14" t="s">
        <v>32</v>
      </c>
      <c r="H14" s="12">
        <f t="shared" si="1"/>
        <v>-2.1000000000000014</v>
      </c>
      <c r="I14" s="12">
        <f t="shared" si="1"/>
        <v>0.20000000000000284</v>
      </c>
      <c r="J14" s="12">
        <f t="shared" si="1"/>
        <v>-0.89999999999999858</v>
      </c>
      <c r="K14" s="18">
        <f t="shared" si="1"/>
        <v>0.98</v>
      </c>
      <c r="L14" s="16">
        <f t="shared" si="1"/>
        <v>5.1999999999999993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2.3999999999999986</v>
      </c>
      <c r="C15" s="12">
        <f t="shared" si="0"/>
        <v>2.3000000000000043</v>
      </c>
      <c r="D15" s="12">
        <f t="shared" si="0"/>
        <v>2.3999999999999986</v>
      </c>
      <c r="E15" s="18">
        <f t="shared" si="0"/>
        <v>-1.6499999999999995</v>
      </c>
      <c r="G15" t="s">
        <v>33</v>
      </c>
      <c r="H15" s="12">
        <f t="shared" si="1"/>
        <v>-0.89999999999999858</v>
      </c>
      <c r="I15" s="12">
        <f t="shared" si="1"/>
        <v>-1.6000000000000014</v>
      </c>
      <c r="J15" s="12">
        <f t="shared" si="1"/>
        <v>-1.2000000000000028</v>
      </c>
      <c r="K15" s="18">
        <f t="shared" si="1"/>
        <v>1.35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6.1784897025171523E-2</v>
      </c>
      <c r="C18" s="5">
        <f t="shared" si="3"/>
        <v>0.10658307210031344</v>
      </c>
      <c r="D18" s="5">
        <f t="shared" si="3"/>
        <v>7.9365079365079375E-2</v>
      </c>
      <c r="E18" s="5">
        <f t="shared" si="3"/>
        <v>4.4077134986225772E-2</v>
      </c>
      <c r="G18" t="s">
        <v>31</v>
      </c>
      <c r="H18" s="5">
        <f t="shared" ref="H18:L20" si="4">H13/H8</f>
        <v>1.5151515151515187E-2</v>
      </c>
      <c r="I18" s="5">
        <f t="shared" si="4"/>
        <v>3.2258064516129108E-2</v>
      </c>
      <c r="J18" s="5">
        <f t="shared" si="4"/>
        <v>2.0710059171597718E-2</v>
      </c>
      <c r="K18" s="5">
        <f t="shared" si="4"/>
        <v>-0.29365079365079361</v>
      </c>
      <c r="L18" s="5">
        <f t="shared" si="4"/>
        <v>0.40517241379310354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2.8340080971659892E-2</v>
      </c>
      <c r="C19" s="5">
        <f t="shared" si="3"/>
        <v>6.7605633802816867E-2</v>
      </c>
      <c r="D19" s="5">
        <f t="shared" si="3"/>
        <v>4.4705882352941144E-2</v>
      </c>
      <c r="E19" s="5">
        <f t="shared" si="3"/>
        <v>0.23880597014925353</v>
      </c>
      <c r="G19" t="s">
        <v>32</v>
      </c>
      <c r="H19" s="5">
        <f t="shared" si="4"/>
        <v>-4.3388429752066145E-2</v>
      </c>
      <c r="I19" s="5">
        <f t="shared" si="4"/>
        <v>6.0060060060060918E-3</v>
      </c>
      <c r="J19" s="5">
        <f t="shared" si="4"/>
        <v>-2.2058823529411731E-2</v>
      </c>
      <c r="K19" s="5">
        <f t="shared" si="4"/>
        <v>0.33333333333333331</v>
      </c>
      <c r="L19" s="5">
        <f t="shared" si="4"/>
        <v>4.7272727272727266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4.2933810375670817E-2</v>
      </c>
      <c r="C20" s="5">
        <f t="shared" si="3"/>
        <v>5.5555555555555663E-2</v>
      </c>
      <c r="D20" s="5">
        <f t="shared" si="3"/>
        <v>4.9382716049382686E-2</v>
      </c>
      <c r="E20" s="5">
        <f t="shared" si="3"/>
        <v>-0.20121951219512191</v>
      </c>
      <c r="G20" t="s">
        <v>33</v>
      </c>
      <c r="H20" s="5">
        <f t="shared" si="4"/>
        <v>-1.5901060070671352E-2</v>
      </c>
      <c r="I20" s="5">
        <f t="shared" si="4"/>
        <v>-3.9408866995073927E-2</v>
      </c>
      <c r="J20" s="5">
        <f t="shared" si="4"/>
        <v>-2.4691358024691416E-2</v>
      </c>
      <c r="K20" s="5">
        <f t="shared" si="4"/>
        <v>0.3970588235294118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3.7583421145064862E-2</v>
      </c>
      <c r="H21" s="13"/>
      <c r="I21" s="13"/>
      <c r="J21" s="13"/>
      <c r="K21" s="5">
        <f>(SUM(K3:K5)-SUM(K8:K10))/SUM(K8:K10)</f>
        <v>0.12055335968379453</v>
      </c>
      <c r="L21" s="5">
        <f>(SUM(L3:L5)-SUM(L8:L10))/SUM(L8:L10)</f>
        <v>0.77952755905511828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67.599999999999994</v>
      </c>
      <c r="C3" s="2">
        <v>51.9</v>
      </c>
      <c r="D3" s="2">
        <v>59.8</v>
      </c>
      <c r="E3" s="2">
        <v>5.97</v>
      </c>
      <c r="G3" t="s">
        <v>6</v>
      </c>
      <c r="H3" s="4">
        <v>64.400000000000006</v>
      </c>
      <c r="I3" s="4">
        <v>45</v>
      </c>
      <c r="J3" s="4">
        <v>54.7</v>
      </c>
      <c r="K3" s="4">
        <v>5.78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64.8</v>
      </c>
      <c r="C4" s="2">
        <v>50.4</v>
      </c>
      <c r="D4" s="2">
        <v>57.6</v>
      </c>
      <c r="E4" s="2">
        <v>8.14</v>
      </c>
      <c r="G4" t="s">
        <v>7</v>
      </c>
      <c r="H4" s="4">
        <v>57.8</v>
      </c>
      <c r="I4" s="4">
        <v>42.3</v>
      </c>
      <c r="J4" s="4">
        <v>50</v>
      </c>
      <c r="K4" s="4">
        <v>5.96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50.8</v>
      </c>
      <c r="C5" s="2">
        <v>41.5</v>
      </c>
      <c r="D5" s="2">
        <v>46.1</v>
      </c>
      <c r="E5" s="2">
        <v>42.37</v>
      </c>
      <c r="G5" t="s">
        <v>8</v>
      </c>
      <c r="H5" s="4">
        <v>46.5</v>
      </c>
      <c r="I5" s="4">
        <v>38.5</v>
      </c>
      <c r="J5" s="4">
        <v>42.5</v>
      </c>
      <c r="K5" s="4">
        <v>15.25</v>
      </c>
      <c r="L5" s="4">
        <v>0.9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44.8</v>
      </c>
      <c r="C6" s="4">
        <v>36.200000000000003</v>
      </c>
      <c r="D6" s="4">
        <v>40.5</v>
      </c>
      <c r="E6" s="4">
        <v>27.73</v>
      </c>
      <c r="G6" t="s">
        <v>9</v>
      </c>
      <c r="H6" s="4">
        <v>40.5</v>
      </c>
      <c r="I6" s="4">
        <v>32.799999999999997</v>
      </c>
      <c r="J6" s="4">
        <v>36.4</v>
      </c>
      <c r="K6" s="4">
        <v>7.79</v>
      </c>
      <c r="L6" s="4">
        <v>3.5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3.3999999999999915</v>
      </c>
      <c r="C15" s="1">
        <f t="shared" si="0"/>
        <v>0.10000000000000142</v>
      </c>
      <c r="D15" s="1">
        <f t="shared" si="0"/>
        <v>1.8999999999999986</v>
      </c>
      <c r="E15" s="1">
        <f t="shared" si="0"/>
        <v>-3.8400000000000007</v>
      </c>
      <c r="G15" t="s">
        <v>6</v>
      </c>
      <c r="H15" s="1">
        <f t="shared" ref="H15:L18" si="1">H3-H9</f>
        <v>1.7000000000000028</v>
      </c>
      <c r="I15" s="1">
        <f t="shared" si="1"/>
        <v>-3.8999999999999986</v>
      </c>
      <c r="J15" s="1">
        <f t="shared" si="1"/>
        <v>-1.1999999999999957</v>
      </c>
      <c r="K15" s="1">
        <f t="shared" si="1"/>
        <v>4.9999999999999822E-2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6.2999999999999972</v>
      </c>
      <c r="C16" s="1">
        <f t="shared" si="0"/>
        <v>3.8999999999999986</v>
      </c>
      <c r="D16" s="1">
        <f t="shared" si="0"/>
        <v>5.1000000000000014</v>
      </c>
      <c r="E16" s="1">
        <f t="shared" si="0"/>
        <v>-5.6499999999999986</v>
      </c>
      <c r="G16" t="s">
        <v>7</v>
      </c>
      <c r="H16" s="1">
        <f t="shared" si="1"/>
        <v>2.0999999999999943</v>
      </c>
      <c r="I16" s="1">
        <f t="shared" si="1"/>
        <v>-2.1000000000000014</v>
      </c>
      <c r="J16" s="1">
        <f t="shared" si="1"/>
        <v>0.10000000000000142</v>
      </c>
      <c r="K16" s="1">
        <f t="shared" si="1"/>
        <v>-2.6800000000000006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9.9999999999994316E-2</v>
      </c>
      <c r="C17" s="1">
        <f t="shared" si="0"/>
        <v>1.6000000000000014</v>
      </c>
      <c r="D17" s="1">
        <f t="shared" si="0"/>
        <v>0.80000000000000426</v>
      </c>
      <c r="E17" s="1">
        <f t="shared" si="0"/>
        <v>23.15</v>
      </c>
      <c r="G17" t="s">
        <v>8</v>
      </c>
      <c r="H17" s="1">
        <f t="shared" si="1"/>
        <v>-0.39999999999999858</v>
      </c>
      <c r="I17" s="1">
        <f t="shared" si="1"/>
        <v>0.70000000000000284</v>
      </c>
      <c r="J17" s="1">
        <f t="shared" si="1"/>
        <v>0.10000000000000142</v>
      </c>
      <c r="K17" s="1">
        <f t="shared" si="1"/>
        <v>6.6199999999999992</v>
      </c>
      <c r="L17" s="1">
        <f t="shared" si="1"/>
        <v>9.9999999999999978E-2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1.5999999999999943</v>
      </c>
      <c r="C18" s="1">
        <f t="shared" si="0"/>
        <v>2.6000000000000014</v>
      </c>
      <c r="D18" s="1">
        <f t="shared" si="0"/>
        <v>2.1000000000000014</v>
      </c>
      <c r="E18" s="1">
        <f t="shared" si="0"/>
        <v>11.100000000000001</v>
      </c>
      <c r="G18" t="s">
        <v>9</v>
      </c>
      <c r="H18" s="1">
        <f t="shared" si="1"/>
        <v>2.7000000000000028</v>
      </c>
      <c r="I18" s="1">
        <f t="shared" si="1"/>
        <v>3.6999999999999957</v>
      </c>
      <c r="J18" s="1">
        <f t="shared" si="1"/>
        <v>3</v>
      </c>
      <c r="K18" s="1">
        <f t="shared" si="1"/>
        <v>1.7999999999999998</v>
      </c>
      <c r="L18" s="1">
        <f t="shared" si="1"/>
        <v>-9.6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5.2959501557632266E-2</v>
      </c>
      <c r="C21" s="5">
        <f t="shared" si="3"/>
        <v>1.9305019305019581E-3</v>
      </c>
      <c r="D21" s="5">
        <f t="shared" si="3"/>
        <v>3.2815198618307402E-2</v>
      </c>
      <c r="E21" s="5">
        <f t="shared" si="3"/>
        <v>-0.39143730886850159</v>
      </c>
      <c r="G21" t="s">
        <v>6</v>
      </c>
      <c r="H21" s="5">
        <f t="shared" ref="H21:K24" si="4">H15/H9</f>
        <v>2.7113237639553475E-2</v>
      </c>
      <c r="I21" s="5">
        <f t="shared" si="4"/>
        <v>-7.9754601226993835E-2</v>
      </c>
      <c r="J21" s="5">
        <f t="shared" si="4"/>
        <v>-2.1466905187835346E-2</v>
      </c>
      <c r="K21" s="5">
        <f t="shared" si="4"/>
        <v>8.7260034904013649E-3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0.10769230769230764</v>
      </c>
      <c r="C22" s="5">
        <f t="shared" si="3"/>
        <v>8.3870967741935448E-2</v>
      </c>
      <c r="D22" s="5">
        <f t="shared" si="3"/>
        <v>9.714285714285717E-2</v>
      </c>
      <c r="E22" s="5">
        <f t="shared" si="3"/>
        <v>-0.4097171863669325</v>
      </c>
      <c r="G22" t="s">
        <v>7</v>
      </c>
      <c r="H22" s="5">
        <f t="shared" si="4"/>
        <v>3.7701974865349985E-2</v>
      </c>
      <c r="I22" s="5">
        <f t="shared" si="4"/>
        <v>-4.7297297297297328E-2</v>
      </c>
      <c r="J22" s="5">
        <f t="shared" si="4"/>
        <v>2.0040080160320926E-3</v>
      </c>
      <c r="K22" s="5">
        <f t="shared" si="4"/>
        <v>-0.31018518518518523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1.9723865877710909E-3</v>
      </c>
      <c r="C23" s="5">
        <f t="shared" si="3"/>
        <v>4.0100250626566455E-2</v>
      </c>
      <c r="D23" s="5">
        <f t="shared" si="3"/>
        <v>1.7660044150110469E-2</v>
      </c>
      <c r="E23" s="5">
        <f t="shared" si="3"/>
        <v>1.2044745057232049</v>
      </c>
      <c r="G23" t="s">
        <v>8</v>
      </c>
      <c r="H23" s="5">
        <f t="shared" si="4"/>
        <v>-8.5287846481876036E-3</v>
      </c>
      <c r="I23" s="5">
        <f t="shared" si="4"/>
        <v>1.8518518518518594E-2</v>
      </c>
      <c r="J23" s="5">
        <f t="shared" si="4"/>
        <v>2.3584905660377696E-3</v>
      </c>
      <c r="K23" s="5">
        <f t="shared" si="4"/>
        <v>0.76709154113557343</v>
      </c>
      <c r="L23" s="5">
        <f>L17/L11</f>
        <v>0.12499999999999997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3.7037037037036903E-2</v>
      </c>
      <c r="C24" s="5">
        <f t="shared" si="3"/>
        <v>7.7380952380952425E-2</v>
      </c>
      <c r="D24" s="5">
        <f t="shared" si="3"/>
        <v>5.4687500000000042E-2</v>
      </c>
      <c r="E24" s="5">
        <f t="shared" si="3"/>
        <v>0.66746843054720395</v>
      </c>
      <c r="G24" t="s">
        <v>9</v>
      </c>
      <c r="H24" s="5">
        <f t="shared" si="4"/>
        <v>7.1428571428571508E-2</v>
      </c>
      <c r="I24" s="5">
        <f t="shared" si="4"/>
        <v>0.12714776632302391</v>
      </c>
      <c r="J24" s="5">
        <f t="shared" si="4"/>
        <v>8.9820359281437126E-2</v>
      </c>
      <c r="K24" s="5">
        <f t="shared" si="4"/>
        <v>0.30050083472454087</v>
      </c>
      <c r="L24" s="5">
        <f>L18/L12</f>
        <v>-0.73282442748091603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0.41648444070647583</v>
      </c>
      <c r="K25" s="5">
        <f>(SUM(K3:K6)-SUM(K9:K12))/SUM(K9:K12)</f>
        <v>0.19972404277337008</v>
      </c>
      <c r="L25" s="5">
        <f>(SUM(L3:L6)-SUM(L9:L12))/SUM(L9:L12)</f>
        <v>-0.68345323741007191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45.4</v>
      </c>
      <c r="C3" s="10">
        <v>36.1</v>
      </c>
      <c r="D3" s="10">
        <v>40.700000000000003</v>
      </c>
      <c r="E3" s="16">
        <v>23.99</v>
      </c>
      <c r="G3" t="s">
        <v>16</v>
      </c>
      <c r="H3" s="11">
        <v>37.1</v>
      </c>
      <c r="I3" s="11">
        <v>30.5</v>
      </c>
      <c r="J3" s="11">
        <v>33.799999999999997</v>
      </c>
      <c r="K3" s="17">
        <v>7.03</v>
      </c>
      <c r="L3" s="16">
        <v>17.3</v>
      </c>
      <c r="O3" t="s">
        <v>16</v>
      </c>
    </row>
    <row r="4" spans="1:19" x14ac:dyDescent="0.3">
      <c r="A4" t="s">
        <v>17</v>
      </c>
      <c r="B4" s="10">
        <v>38</v>
      </c>
      <c r="C4" s="10">
        <v>28.5</v>
      </c>
      <c r="D4" s="10">
        <v>33.299999999999997</v>
      </c>
      <c r="E4" s="16">
        <v>17.059999999999999</v>
      </c>
      <c r="G4" t="s">
        <v>17</v>
      </c>
      <c r="H4" s="11">
        <v>27.4</v>
      </c>
      <c r="I4" s="11">
        <v>18.7</v>
      </c>
      <c r="J4" s="11">
        <v>23</v>
      </c>
      <c r="K4" s="17">
        <v>4.0999999999999996</v>
      </c>
      <c r="L4" s="16">
        <v>41.5</v>
      </c>
      <c r="O4" t="s">
        <v>17</v>
      </c>
    </row>
    <row r="5" spans="1:19" x14ac:dyDescent="0.3">
      <c r="A5" t="s">
        <v>18</v>
      </c>
      <c r="B5" s="10">
        <v>36.1</v>
      </c>
      <c r="C5" s="10">
        <v>23.8</v>
      </c>
      <c r="D5" s="10">
        <v>29.9</v>
      </c>
      <c r="E5" s="16">
        <v>9.5500000000000007</v>
      </c>
      <c r="G5" t="s">
        <v>18</v>
      </c>
      <c r="H5" s="11">
        <v>31</v>
      </c>
      <c r="I5" s="11">
        <v>17.899999999999999</v>
      </c>
      <c r="J5" s="11">
        <v>24.5</v>
      </c>
      <c r="K5" s="17">
        <v>3.76</v>
      </c>
      <c r="L5" s="16">
        <v>16.5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5.6000000000000014</v>
      </c>
      <c r="C13" s="12">
        <f t="shared" si="0"/>
        <v>5.2000000000000028</v>
      </c>
      <c r="D13" s="12">
        <f t="shared" si="0"/>
        <v>5.4000000000000057</v>
      </c>
      <c r="E13" s="18">
        <f t="shared" si="0"/>
        <v>9.759999999999998</v>
      </c>
      <c r="G13" t="s">
        <v>16</v>
      </c>
      <c r="H13" s="12">
        <f t="shared" ref="H13:L15" si="1">H3-H8</f>
        <v>3</v>
      </c>
      <c r="I13" s="12">
        <f t="shared" si="1"/>
        <v>4.8999999999999986</v>
      </c>
      <c r="J13" s="12">
        <f t="shared" si="1"/>
        <v>3.8999999999999986</v>
      </c>
      <c r="K13" s="18">
        <f t="shared" si="1"/>
        <v>1.1900000000000004</v>
      </c>
      <c r="L13" s="16">
        <f t="shared" si="1"/>
        <v>1.7000000000000011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-1.7000000000000028</v>
      </c>
      <c r="C14" s="12">
        <f t="shared" si="0"/>
        <v>-1.6000000000000014</v>
      </c>
      <c r="D14" s="12">
        <f t="shared" si="0"/>
        <v>-1.6000000000000014</v>
      </c>
      <c r="E14" s="18">
        <f t="shared" si="0"/>
        <v>1.6599999999999984</v>
      </c>
      <c r="G14" t="s">
        <v>17</v>
      </c>
      <c r="H14" s="12">
        <f t="shared" si="1"/>
        <v>-5.3999999999999986</v>
      </c>
      <c r="I14" s="12">
        <f t="shared" si="1"/>
        <v>-5</v>
      </c>
      <c r="J14" s="12">
        <f t="shared" si="1"/>
        <v>-5.3000000000000007</v>
      </c>
      <c r="K14" s="18">
        <f t="shared" si="1"/>
        <v>-1.25</v>
      </c>
      <c r="L14" s="16">
        <f t="shared" si="1"/>
        <v>13.8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-4.6999999999999957</v>
      </c>
      <c r="C15" s="12">
        <f t="shared" si="0"/>
        <v>-6.8999999999999986</v>
      </c>
      <c r="D15" s="12">
        <f t="shared" si="0"/>
        <v>-5.8999999999999986</v>
      </c>
      <c r="E15" s="18">
        <f t="shared" si="0"/>
        <v>-0.97999999999999865</v>
      </c>
      <c r="G15" t="s">
        <v>18</v>
      </c>
      <c r="H15" s="12">
        <f t="shared" si="1"/>
        <v>-4.2000000000000028</v>
      </c>
      <c r="I15" s="12">
        <f t="shared" si="1"/>
        <v>-7</v>
      </c>
      <c r="J15" s="12">
        <f t="shared" si="1"/>
        <v>-5.6000000000000014</v>
      </c>
      <c r="K15" s="18">
        <f t="shared" si="1"/>
        <v>-0.37000000000000011</v>
      </c>
      <c r="L15" s="16">
        <f t="shared" si="1"/>
        <v>-0.30000000000000071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0.14070351758793975</v>
      </c>
      <c r="C18" s="5">
        <f t="shared" si="3"/>
        <v>0.16828478964401306</v>
      </c>
      <c r="D18" s="5">
        <f t="shared" si="3"/>
        <v>0.15297450424929196</v>
      </c>
      <c r="E18" s="5">
        <f t="shared" si="3"/>
        <v>0.68587491215741381</v>
      </c>
      <c r="G18" t="s">
        <v>16</v>
      </c>
      <c r="H18" s="5">
        <f t="shared" ref="H18:L20" si="4">H13/H8</f>
        <v>8.7976539589442806E-2</v>
      </c>
      <c r="I18" s="5">
        <f t="shared" si="4"/>
        <v>0.19140624999999994</v>
      </c>
      <c r="J18" s="5">
        <f t="shared" si="4"/>
        <v>0.13043478260869562</v>
      </c>
      <c r="K18" s="5">
        <f t="shared" si="4"/>
        <v>0.2037671232876713</v>
      </c>
      <c r="L18" s="5">
        <f t="shared" si="4"/>
        <v>0.10897435897435905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-4.2821158690176393E-2</v>
      </c>
      <c r="C19" s="5">
        <f t="shared" si="3"/>
        <v>-5.3156146179402036E-2</v>
      </c>
      <c r="D19" s="5">
        <f t="shared" si="3"/>
        <v>-4.5845272206303765E-2</v>
      </c>
      <c r="E19" s="5">
        <f t="shared" si="3"/>
        <v>0.10779220779220769</v>
      </c>
      <c r="G19" t="s">
        <v>17</v>
      </c>
      <c r="H19" s="5">
        <f t="shared" si="4"/>
        <v>-0.16463414634146339</v>
      </c>
      <c r="I19" s="5">
        <f t="shared" si="4"/>
        <v>-0.2109704641350211</v>
      </c>
      <c r="J19" s="5">
        <f t="shared" si="4"/>
        <v>-0.18727915194346292</v>
      </c>
      <c r="K19" s="5">
        <f t="shared" si="4"/>
        <v>-0.23364485981308414</v>
      </c>
      <c r="L19" s="5">
        <f t="shared" si="4"/>
        <v>0.49819494584837548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-0.11519607843137246</v>
      </c>
      <c r="C20" s="5">
        <f t="shared" si="3"/>
        <v>-0.22475570032573286</v>
      </c>
      <c r="D20" s="5">
        <f t="shared" si="3"/>
        <v>-0.16480446927374298</v>
      </c>
      <c r="E20" s="5">
        <f t="shared" si="3"/>
        <v>-9.3067426400759615E-2</v>
      </c>
      <c r="G20" t="s">
        <v>18</v>
      </c>
      <c r="H20" s="5">
        <f t="shared" si="4"/>
        <v>-0.11931818181818189</v>
      </c>
      <c r="I20" s="5">
        <f t="shared" si="4"/>
        <v>-0.28112449799196787</v>
      </c>
      <c r="J20" s="5">
        <f t="shared" si="4"/>
        <v>-0.186046511627907</v>
      </c>
      <c r="K20" s="5">
        <f t="shared" si="4"/>
        <v>-8.9588377723970977E-2</v>
      </c>
      <c r="L20" s="5">
        <f>L15/L10</f>
        <v>-1.7857142857142898E-2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0.25996015936254957</v>
      </c>
      <c r="H21" s="13"/>
      <c r="I21" s="13"/>
      <c r="J21" s="13"/>
      <c r="K21" s="5">
        <f>(SUM(K3:K5)-SUM(K8:K10))/SUM(K8:K10)</f>
        <v>-2.8067885117493571E-2</v>
      </c>
      <c r="L21" s="5">
        <f>(SUM(L3:L5)-SUM(L8:L10))/SUM(L8:L10)</f>
        <v>0.25291181364392684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S115"/>
  <sheetViews>
    <sheetView workbookViewId="0">
      <selection activeCell="K6" sqref="K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42</v>
      </c>
      <c r="C3" s="10">
        <v>31.3</v>
      </c>
      <c r="D3" s="10">
        <v>36.6</v>
      </c>
      <c r="E3" s="16">
        <v>10.09</v>
      </c>
      <c r="G3" t="s">
        <v>31</v>
      </c>
      <c r="H3" s="11">
        <v>37.4</v>
      </c>
      <c r="I3" s="11">
        <v>23.7</v>
      </c>
      <c r="J3" s="11">
        <v>30.5</v>
      </c>
      <c r="K3" s="17">
        <v>2.17</v>
      </c>
      <c r="L3" s="16">
        <v>18.899999999999999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50</v>
      </c>
      <c r="C4" s="10">
        <v>36.1</v>
      </c>
      <c r="D4" s="10">
        <v>43.1</v>
      </c>
      <c r="E4" s="16">
        <v>8.61</v>
      </c>
      <c r="G4" t="s">
        <v>32</v>
      </c>
      <c r="H4" s="11">
        <v>45.8</v>
      </c>
      <c r="I4" s="11">
        <v>30.8</v>
      </c>
      <c r="J4" s="11">
        <v>38.299999999999997</v>
      </c>
      <c r="K4" s="17">
        <v>3.04</v>
      </c>
      <c r="L4" s="16">
        <v>4.5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56.6</v>
      </c>
      <c r="C5" s="10">
        <v>40.5</v>
      </c>
      <c r="D5" s="10">
        <v>48.5</v>
      </c>
      <c r="E5" s="16">
        <v>8.43</v>
      </c>
      <c r="G5" t="s">
        <v>33</v>
      </c>
      <c r="H5" s="11">
        <v>56.5</v>
      </c>
      <c r="I5" s="11">
        <v>38.200000000000003</v>
      </c>
      <c r="J5" s="11">
        <v>47.3</v>
      </c>
      <c r="K5" s="17">
        <v>3.59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-1.7000000000000028</v>
      </c>
      <c r="C13" s="12">
        <f t="shared" si="0"/>
        <v>-0.59999999999999787</v>
      </c>
      <c r="D13" s="12">
        <f t="shared" si="0"/>
        <v>-1.1999999999999957</v>
      </c>
      <c r="E13" s="18">
        <f t="shared" si="0"/>
        <v>-0.80000000000000071</v>
      </c>
      <c r="G13" t="s">
        <v>31</v>
      </c>
      <c r="H13" s="12">
        <f t="shared" ref="H13:L15" si="1">H3-H8</f>
        <v>-2.2000000000000028</v>
      </c>
      <c r="I13" s="12">
        <f t="shared" si="1"/>
        <v>-4.1999999999999993</v>
      </c>
      <c r="J13" s="12">
        <f t="shared" si="1"/>
        <v>-3.2999999999999972</v>
      </c>
      <c r="K13" s="18">
        <f t="shared" si="1"/>
        <v>-1.6099999999999999</v>
      </c>
      <c r="L13" s="16">
        <f t="shared" si="1"/>
        <v>7.2999999999999989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0.60000000000000142</v>
      </c>
      <c r="C14" s="12">
        <f t="shared" si="0"/>
        <v>0.60000000000000142</v>
      </c>
      <c r="D14" s="12">
        <f t="shared" si="0"/>
        <v>0.60000000000000142</v>
      </c>
      <c r="E14" s="18">
        <f t="shared" si="0"/>
        <v>-0.77000000000000135</v>
      </c>
      <c r="G14" t="s">
        <v>32</v>
      </c>
      <c r="H14" s="12">
        <f t="shared" si="1"/>
        <v>-2.6000000000000014</v>
      </c>
      <c r="I14" s="12">
        <f t="shared" si="1"/>
        <v>-2.4999999999999964</v>
      </c>
      <c r="J14" s="12">
        <f t="shared" si="1"/>
        <v>-2.5</v>
      </c>
      <c r="K14" s="18">
        <f t="shared" si="1"/>
        <v>0.10000000000000009</v>
      </c>
      <c r="L14" s="16">
        <f t="shared" si="1"/>
        <v>3.4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0.70000000000000284</v>
      </c>
      <c r="C15" s="12">
        <f t="shared" si="0"/>
        <v>-0.89999999999999858</v>
      </c>
      <c r="D15" s="12">
        <f t="shared" si="0"/>
        <v>-0.10000000000000142</v>
      </c>
      <c r="E15" s="18">
        <f t="shared" si="0"/>
        <v>0.23000000000000043</v>
      </c>
      <c r="G15" t="s">
        <v>33</v>
      </c>
      <c r="H15" s="12">
        <f t="shared" si="1"/>
        <v>-0.10000000000000142</v>
      </c>
      <c r="I15" s="12">
        <f t="shared" si="1"/>
        <v>-2.3999999999999986</v>
      </c>
      <c r="J15" s="12">
        <f t="shared" si="1"/>
        <v>-1.3000000000000043</v>
      </c>
      <c r="K15" s="18">
        <f t="shared" si="1"/>
        <v>0.18999999999999995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-3.8901601830663678E-2</v>
      </c>
      <c r="C18" s="5">
        <f t="shared" si="3"/>
        <v>-1.880877742946702E-2</v>
      </c>
      <c r="D18" s="5">
        <f t="shared" si="3"/>
        <v>-3.1746031746031633E-2</v>
      </c>
      <c r="E18" s="5">
        <f t="shared" si="3"/>
        <v>-7.3461891643709892E-2</v>
      </c>
      <c r="G18" t="s">
        <v>31</v>
      </c>
      <c r="H18" s="5">
        <f t="shared" ref="H18:L20" si="4">H13/H8</f>
        <v>-5.5555555555555629E-2</v>
      </c>
      <c r="I18" s="5">
        <f t="shared" si="4"/>
        <v>-0.15053763440860213</v>
      </c>
      <c r="J18" s="5">
        <f t="shared" si="4"/>
        <v>-9.7633136094674486E-2</v>
      </c>
      <c r="K18" s="5">
        <f t="shared" si="4"/>
        <v>-0.42592592592592593</v>
      </c>
      <c r="L18" s="5">
        <f t="shared" si="4"/>
        <v>0.62931034482758619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1.2145748987854281E-2</v>
      </c>
      <c r="C19" s="5">
        <f t="shared" si="3"/>
        <v>1.6901408450704265E-2</v>
      </c>
      <c r="D19" s="5">
        <f t="shared" si="3"/>
        <v>1.4117647058823563E-2</v>
      </c>
      <c r="E19" s="5">
        <f t="shared" si="3"/>
        <v>-8.208955223880611E-2</v>
      </c>
      <c r="G19" t="s">
        <v>32</v>
      </c>
      <c r="H19" s="5">
        <f t="shared" si="4"/>
        <v>-5.3719008264462839E-2</v>
      </c>
      <c r="I19" s="5">
        <f t="shared" si="4"/>
        <v>-7.5075075075074979E-2</v>
      </c>
      <c r="J19" s="5">
        <f t="shared" si="4"/>
        <v>-6.1274509803921573E-2</v>
      </c>
      <c r="K19" s="5">
        <f t="shared" si="4"/>
        <v>3.4013605442176902E-2</v>
      </c>
      <c r="L19" s="5">
        <f t="shared" si="4"/>
        <v>3.0909090909090904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1.2522361359570713E-2</v>
      </c>
      <c r="C20" s="5">
        <f t="shared" si="3"/>
        <v>-2.1739130434782573E-2</v>
      </c>
      <c r="D20" s="5">
        <f t="shared" si="3"/>
        <v>-2.0576131687243091E-3</v>
      </c>
      <c r="E20" s="5">
        <f t="shared" si="3"/>
        <v>2.8048780487804934E-2</v>
      </c>
      <c r="G20" t="s">
        <v>33</v>
      </c>
      <c r="H20" s="5">
        <f t="shared" si="4"/>
        <v>-1.7667844522968449E-3</v>
      </c>
      <c r="I20" s="5">
        <f t="shared" si="4"/>
        <v>-5.91133004926108E-2</v>
      </c>
      <c r="J20" s="5">
        <f t="shared" si="4"/>
        <v>-2.6748971193415724E-2</v>
      </c>
      <c r="K20" s="5">
        <f t="shared" si="4"/>
        <v>5.5882352941176459E-2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-4.7067088162978693E-2</v>
      </c>
      <c r="H21" s="13"/>
      <c r="I21" s="13"/>
      <c r="J21" s="13"/>
      <c r="K21" s="5">
        <f>(SUM(K3:K5)-SUM(K8:K10))/SUM(K8:K10)</f>
        <v>-0.13043478260869551</v>
      </c>
      <c r="L21" s="5">
        <f>(SUM(L3:L5)-SUM(L8:L10))/SUM(L8:L10)</f>
        <v>0.84251968503937003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S20"/>
  <sheetViews>
    <sheetView workbookViewId="0">
      <selection activeCell="D18" sqref="D18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59.9</v>
      </c>
      <c r="C3" s="10">
        <v>45.4</v>
      </c>
      <c r="D3" s="10">
        <v>52.7</v>
      </c>
      <c r="E3" s="16">
        <v>8.01</v>
      </c>
      <c r="G3" t="s">
        <v>36</v>
      </c>
      <c r="H3" s="1">
        <v>58.8</v>
      </c>
      <c r="I3" s="1">
        <v>44</v>
      </c>
      <c r="J3" s="1">
        <v>51.4</v>
      </c>
      <c r="K3" s="1">
        <v>2.48</v>
      </c>
      <c r="L3" s="1"/>
      <c r="O3" t="s">
        <v>36</v>
      </c>
    </row>
    <row r="4" spans="1:19" x14ac:dyDescent="0.3">
      <c r="A4" t="s">
        <v>37</v>
      </c>
      <c r="B4" s="10">
        <v>63.5</v>
      </c>
      <c r="C4" s="10">
        <v>51.1</v>
      </c>
      <c r="D4" s="10">
        <v>57.3</v>
      </c>
      <c r="E4" s="16">
        <v>10.87</v>
      </c>
      <c r="G4" t="s">
        <v>37</v>
      </c>
      <c r="H4" s="11">
        <v>62.9</v>
      </c>
      <c r="I4" s="11">
        <v>48.9</v>
      </c>
      <c r="J4" s="11">
        <v>55.9</v>
      </c>
      <c r="K4" s="17">
        <v>4.96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-0.89999999999999858</v>
      </c>
      <c r="C11" s="12">
        <f t="shared" si="0"/>
        <v>-1.8999999999999986</v>
      </c>
      <c r="D11" s="12">
        <f t="shared" si="0"/>
        <v>-1.3999999999999986</v>
      </c>
      <c r="E11" s="18">
        <f t="shared" si="0"/>
        <v>1.4100000000000001</v>
      </c>
      <c r="G11" t="s">
        <v>36</v>
      </c>
      <c r="H11" s="12">
        <f t="shared" ref="H11:L12" si="1">H3-H7</f>
        <v>-3.4000000000000057</v>
      </c>
      <c r="I11" s="12">
        <f t="shared" si="1"/>
        <v>-2.8999999999999986</v>
      </c>
      <c r="J11" s="12">
        <f t="shared" si="1"/>
        <v>-3.2000000000000028</v>
      </c>
      <c r="K11" s="18">
        <f t="shared" si="1"/>
        <v>-0.76000000000000023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-0.39999999999999858</v>
      </c>
      <c r="C12" s="12">
        <f t="shared" si="0"/>
        <v>-0.29999999999999716</v>
      </c>
      <c r="D12" s="12">
        <f t="shared" si="0"/>
        <v>-0.40000000000000568</v>
      </c>
      <c r="E12" s="18">
        <f t="shared" si="0"/>
        <v>4.2999999999999989</v>
      </c>
      <c r="G12" t="s">
        <v>37</v>
      </c>
      <c r="H12" s="12">
        <f t="shared" si="1"/>
        <v>-1</v>
      </c>
      <c r="I12" s="12">
        <f t="shared" si="1"/>
        <v>-1</v>
      </c>
      <c r="J12" s="12">
        <f t="shared" si="1"/>
        <v>-1</v>
      </c>
      <c r="K12" s="18">
        <f t="shared" si="1"/>
        <v>0.36000000000000032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-1.4802631578947345E-2</v>
      </c>
      <c r="C15" s="5">
        <f t="shared" si="3"/>
        <v>-4.0169133192388976E-2</v>
      </c>
      <c r="D15" s="5">
        <f t="shared" si="3"/>
        <v>-2.5878003696857645E-2</v>
      </c>
      <c r="E15" s="5">
        <f t="shared" si="3"/>
        <v>0.21363636363636368</v>
      </c>
      <c r="G15" t="s">
        <v>36</v>
      </c>
      <c r="H15" s="5">
        <f t="shared" ref="H15:K16" si="4">H11/H7</f>
        <v>-5.4662379421221957E-2</v>
      </c>
      <c r="I15" s="5">
        <f t="shared" si="4"/>
        <v>-6.183368869936031E-2</v>
      </c>
      <c r="J15" s="5">
        <f t="shared" si="4"/>
        <v>-5.8608058608058657E-2</v>
      </c>
      <c r="K15" s="5">
        <f t="shared" si="4"/>
        <v>-0.23456790123456794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-6.2597809076682092E-3</v>
      </c>
      <c r="C16" s="5">
        <f t="shared" si="3"/>
        <v>-5.8365758754863259E-3</v>
      </c>
      <c r="D16" s="5">
        <f t="shared" si="3"/>
        <v>-6.9324090121318143E-3</v>
      </c>
      <c r="E16" s="5">
        <f t="shared" si="3"/>
        <v>0.65449010654490092</v>
      </c>
      <c r="G16" t="s">
        <v>37</v>
      </c>
      <c r="H16" s="5">
        <f t="shared" si="4"/>
        <v>-1.5649452269170579E-2</v>
      </c>
      <c r="I16" s="5">
        <f t="shared" si="4"/>
        <v>-2.004008016032064E-2</v>
      </c>
      <c r="J16" s="5">
        <f t="shared" si="4"/>
        <v>-1.7574692442882251E-2</v>
      </c>
      <c r="K16" s="5">
        <f t="shared" si="4"/>
        <v>7.8260869565217467E-2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0.43356112376613509</v>
      </c>
      <c r="H17" s="13"/>
      <c r="I17" s="13"/>
      <c r="J17" s="13"/>
      <c r="K17" s="5">
        <f>(SUM(K3:K4)-SUM(K7:K8))/SUM(K7:K8)</f>
        <v>-5.1020408163265356E-2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64.5</v>
      </c>
      <c r="C3" s="2">
        <v>49</v>
      </c>
      <c r="D3" s="2">
        <v>56.7</v>
      </c>
      <c r="E3" s="2">
        <v>7.94</v>
      </c>
      <c r="G3" t="s">
        <v>6</v>
      </c>
      <c r="H3" s="4">
        <v>62.6</v>
      </c>
      <c r="I3" s="4">
        <v>45.2</v>
      </c>
      <c r="J3" s="4">
        <v>53.9</v>
      </c>
      <c r="K3" s="4">
        <v>2.78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61.3</v>
      </c>
      <c r="C4" s="2">
        <v>47.1</v>
      </c>
      <c r="D4" s="2">
        <v>54.2</v>
      </c>
      <c r="E4" s="2">
        <v>10.48</v>
      </c>
      <c r="G4" t="s">
        <v>7</v>
      </c>
      <c r="H4" s="4">
        <v>56.5</v>
      </c>
      <c r="I4" s="4">
        <v>46.2</v>
      </c>
      <c r="J4" s="4">
        <v>51.4</v>
      </c>
      <c r="K4" s="4">
        <v>7.25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52.1</v>
      </c>
      <c r="C5" s="2">
        <v>38.200000000000003</v>
      </c>
      <c r="D5" s="2">
        <v>45.1</v>
      </c>
      <c r="E5" s="2">
        <v>12.83</v>
      </c>
      <c r="G5" t="s">
        <v>8</v>
      </c>
      <c r="H5" s="4">
        <v>47.6</v>
      </c>
      <c r="I5" s="4">
        <v>35.9</v>
      </c>
      <c r="J5" s="4">
        <v>41.7</v>
      </c>
      <c r="K5" s="4">
        <v>3.55</v>
      </c>
      <c r="L5" s="4">
        <v>5.3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41.5</v>
      </c>
      <c r="C6" s="4">
        <v>31</v>
      </c>
      <c r="D6" s="4">
        <v>36.200000000000003</v>
      </c>
      <c r="E6" s="4">
        <v>13.46</v>
      </c>
      <c r="G6" t="s">
        <v>9</v>
      </c>
      <c r="H6" s="4">
        <v>33</v>
      </c>
      <c r="I6" s="4">
        <v>24</v>
      </c>
      <c r="J6" s="4">
        <v>28.5</v>
      </c>
      <c r="K6" s="4">
        <v>2.83</v>
      </c>
      <c r="L6" s="4">
        <v>32.5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0.29999999999999716</v>
      </c>
      <c r="C15" s="1">
        <f t="shared" si="0"/>
        <v>-2.7999999999999972</v>
      </c>
      <c r="D15" s="1">
        <f t="shared" si="0"/>
        <v>-1.1999999999999957</v>
      </c>
      <c r="E15" s="1">
        <f t="shared" si="0"/>
        <v>-1.87</v>
      </c>
      <c r="G15" t="s">
        <v>6</v>
      </c>
      <c r="H15" s="1">
        <f t="shared" ref="H15:L18" si="1">H3-H9</f>
        <v>-0.10000000000000142</v>
      </c>
      <c r="I15" s="1">
        <f t="shared" si="1"/>
        <v>-3.6999999999999957</v>
      </c>
      <c r="J15" s="1">
        <f t="shared" si="1"/>
        <v>-2</v>
      </c>
      <c r="K15" s="1">
        <f t="shared" si="1"/>
        <v>-2.9500000000000006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2.7999999999999972</v>
      </c>
      <c r="C16" s="1">
        <f t="shared" si="0"/>
        <v>0.60000000000000142</v>
      </c>
      <c r="D16" s="1">
        <f t="shared" si="0"/>
        <v>1.7000000000000028</v>
      </c>
      <c r="E16" s="1">
        <f t="shared" si="0"/>
        <v>-3.3099999999999987</v>
      </c>
      <c r="G16" t="s">
        <v>7</v>
      </c>
      <c r="H16" s="1">
        <f t="shared" si="1"/>
        <v>0.79999999999999716</v>
      </c>
      <c r="I16" s="1">
        <f t="shared" si="1"/>
        <v>1.8000000000000043</v>
      </c>
      <c r="J16" s="1">
        <f t="shared" si="1"/>
        <v>1.5</v>
      </c>
      <c r="K16" s="1">
        <f t="shared" si="1"/>
        <v>-1.3900000000000006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1.3999999999999986</v>
      </c>
      <c r="C17" s="1">
        <f t="shared" si="0"/>
        <v>-1.6999999999999957</v>
      </c>
      <c r="D17" s="1">
        <f t="shared" si="0"/>
        <v>-0.19999999999999574</v>
      </c>
      <c r="E17" s="1">
        <f t="shared" si="0"/>
        <v>-6.3899999999999988</v>
      </c>
      <c r="G17" t="s">
        <v>8</v>
      </c>
      <c r="H17" s="1">
        <f t="shared" si="1"/>
        <v>0.70000000000000284</v>
      </c>
      <c r="I17" s="1">
        <f t="shared" si="1"/>
        <v>-1.8999999999999986</v>
      </c>
      <c r="J17" s="1">
        <f t="shared" si="1"/>
        <v>-0.69999999999999574</v>
      </c>
      <c r="K17" s="1">
        <f t="shared" si="1"/>
        <v>-5.080000000000001</v>
      </c>
      <c r="L17" s="1">
        <f t="shared" si="1"/>
        <v>4.5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-1.7000000000000028</v>
      </c>
      <c r="C18" s="1">
        <f t="shared" si="0"/>
        <v>-2.6000000000000014</v>
      </c>
      <c r="D18" s="1">
        <f t="shared" si="0"/>
        <v>-2.1999999999999957</v>
      </c>
      <c r="E18" s="1">
        <f t="shared" si="0"/>
        <v>-3.1699999999999982</v>
      </c>
      <c r="G18" t="s">
        <v>9</v>
      </c>
      <c r="H18" s="1">
        <f t="shared" si="1"/>
        <v>-4.7999999999999972</v>
      </c>
      <c r="I18" s="1">
        <f t="shared" si="1"/>
        <v>-5.1000000000000014</v>
      </c>
      <c r="J18" s="1">
        <f t="shared" si="1"/>
        <v>-4.8999999999999986</v>
      </c>
      <c r="K18" s="1">
        <f t="shared" si="1"/>
        <v>-3.16</v>
      </c>
      <c r="L18" s="1">
        <f t="shared" si="1"/>
        <v>19.399999999999999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4.6728971962616377E-3</v>
      </c>
      <c r="C21" s="5">
        <f t="shared" si="3"/>
        <v>-5.4054054054054002E-2</v>
      </c>
      <c r="D21" s="5">
        <f t="shared" si="3"/>
        <v>-2.0725388601036197E-2</v>
      </c>
      <c r="E21" s="5">
        <f t="shared" si="3"/>
        <v>-0.19062181447502549</v>
      </c>
      <c r="G21" t="s">
        <v>6</v>
      </c>
      <c r="H21" s="5">
        <f t="shared" ref="H21:K24" si="4">H15/H9</f>
        <v>-1.5948963317384596E-3</v>
      </c>
      <c r="I21" s="5">
        <f t="shared" si="4"/>
        <v>-7.566462167689153E-2</v>
      </c>
      <c r="J21" s="5">
        <f t="shared" si="4"/>
        <v>-3.5778175313059032E-2</v>
      </c>
      <c r="K21" s="5">
        <f t="shared" si="4"/>
        <v>-0.51483420593368245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4.7863247863247818E-2</v>
      </c>
      <c r="C22" s="5">
        <f t="shared" si="3"/>
        <v>1.2903225806451644E-2</v>
      </c>
      <c r="D22" s="5">
        <f t="shared" si="3"/>
        <v>3.2380952380952434E-2</v>
      </c>
      <c r="E22" s="5">
        <f t="shared" si="3"/>
        <v>-0.24002900652646839</v>
      </c>
      <c r="G22" t="s">
        <v>7</v>
      </c>
      <c r="H22" s="5">
        <f t="shared" si="4"/>
        <v>1.4362657091561887E-2</v>
      </c>
      <c r="I22" s="5">
        <f t="shared" si="4"/>
        <v>4.054054054054064E-2</v>
      </c>
      <c r="J22" s="5">
        <f t="shared" si="4"/>
        <v>3.0060120240480964E-2</v>
      </c>
      <c r="K22" s="5">
        <f t="shared" si="4"/>
        <v>-0.16087962962962968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2.7613412228796815E-2</v>
      </c>
      <c r="C23" s="5">
        <f t="shared" si="3"/>
        <v>-4.2606516290726711E-2</v>
      </c>
      <c r="D23" s="5">
        <f t="shared" si="3"/>
        <v>-4.4150110375275001E-3</v>
      </c>
      <c r="E23" s="5">
        <f t="shared" si="3"/>
        <v>-0.33246618106139436</v>
      </c>
      <c r="G23" t="s">
        <v>8</v>
      </c>
      <c r="H23" s="5">
        <f t="shared" si="4"/>
        <v>1.4925373134328419E-2</v>
      </c>
      <c r="I23" s="5">
        <f t="shared" si="4"/>
        <v>-5.0264550264550234E-2</v>
      </c>
      <c r="J23" s="5">
        <f t="shared" si="4"/>
        <v>-1.650943396226405E-2</v>
      </c>
      <c r="K23" s="5">
        <f t="shared" si="4"/>
        <v>-0.58864426419466986</v>
      </c>
      <c r="L23" s="5">
        <f>L17/L11</f>
        <v>5.625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-3.9351851851851916E-2</v>
      </c>
      <c r="C24" s="5">
        <f t="shared" si="3"/>
        <v>-7.7380952380952425E-2</v>
      </c>
      <c r="D24" s="5">
        <f t="shared" si="3"/>
        <v>-5.729166666666656E-2</v>
      </c>
      <c r="E24" s="5">
        <f t="shared" si="3"/>
        <v>-0.19061936259771486</v>
      </c>
      <c r="G24" t="s">
        <v>9</v>
      </c>
      <c r="H24" s="5">
        <f t="shared" si="4"/>
        <v>-0.12698412698412692</v>
      </c>
      <c r="I24" s="5">
        <f t="shared" si="4"/>
        <v>-0.17525773195876293</v>
      </c>
      <c r="J24" s="5">
        <f t="shared" si="4"/>
        <v>-0.14670658682634727</v>
      </c>
      <c r="K24" s="5">
        <f t="shared" si="4"/>
        <v>-0.52754590984974958</v>
      </c>
      <c r="L24" s="5">
        <f>L18/L12</f>
        <v>1.4809160305343512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-0.24793944491169051</v>
      </c>
      <c r="K25" s="5">
        <f>(SUM(K3:K6)-SUM(K9:K12))/SUM(K9:K12)</f>
        <v>-0.43394273887547447</v>
      </c>
      <c r="L25" s="5">
        <f>(SUM(L3:L6)-SUM(L9:L12))/SUM(L9:L12)</f>
        <v>1.7194244604316544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39.9</v>
      </c>
      <c r="C3" s="10">
        <v>30.4</v>
      </c>
      <c r="D3" s="10">
        <v>35.1</v>
      </c>
      <c r="E3" s="16">
        <v>22.29</v>
      </c>
      <c r="G3" t="s">
        <v>16</v>
      </c>
      <c r="H3" s="11">
        <v>29.2</v>
      </c>
      <c r="I3" s="11">
        <v>20.100000000000001</v>
      </c>
      <c r="J3" s="11">
        <v>24.7</v>
      </c>
      <c r="K3" s="17">
        <v>5.81</v>
      </c>
      <c r="L3" s="16">
        <v>51</v>
      </c>
      <c r="O3" t="s">
        <v>16</v>
      </c>
    </row>
    <row r="4" spans="1:19" x14ac:dyDescent="0.3">
      <c r="A4" t="s">
        <v>17</v>
      </c>
      <c r="B4" s="10">
        <v>39.9</v>
      </c>
      <c r="C4" s="10">
        <v>31</v>
      </c>
      <c r="D4" s="10">
        <v>35.5</v>
      </c>
      <c r="E4" s="16">
        <v>21.61</v>
      </c>
      <c r="G4" t="s">
        <v>17</v>
      </c>
      <c r="H4" s="11">
        <v>32.799999999999997</v>
      </c>
      <c r="I4" s="11">
        <v>23.8</v>
      </c>
      <c r="J4" s="11">
        <v>28.3</v>
      </c>
      <c r="K4" s="17">
        <v>8.19</v>
      </c>
      <c r="L4" s="16">
        <v>32.9</v>
      </c>
      <c r="O4" t="s">
        <v>17</v>
      </c>
    </row>
    <row r="5" spans="1:19" x14ac:dyDescent="0.3">
      <c r="A5" t="s">
        <v>18</v>
      </c>
      <c r="B5" s="10">
        <v>38.200000000000003</v>
      </c>
      <c r="C5" s="10">
        <v>28.1</v>
      </c>
      <c r="D5" s="10">
        <v>33.200000000000003</v>
      </c>
      <c r="E5" s="16">
        <v>8.94</v>
      </c>
      <c r="G5" t="s">
        <v>18</v>
      </c>
      <c r="H5" s="11">
        <v>31.4</v>
      </c>
      <c r="I5" s="11">
        <v>20.100000000000001</v>
      </c>
      <c r="J5" s="11">
        <v>25.8</v>
      </c>
      <c r="K5" s="17">
        <v>4.82</v>
      </c>
      <c r="L5" s="16">
        <v>34.1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0.10000000000000142</v>
      </c>
      <c r="C13" s="12">
        <f t="shared" si="0"/>
        <v>-0.5</v>
      </c>
      <c r="D13" s="12">
        <f t="shared" si="0"/>
        <v>-0.19999999999999574</v>
      </c>
      <c r="E13" s="18">
        <f t="shared" si="0"/>
        <v>8.0599999999999987</v>
      </c>
      <c r="G13" t="s">
        <v>16</v>
      </c>
      <c r="H13" s="12">
        <f t="shared" ref="H13:L15" si="1">H3-H8</f>
        <v>-4.9000000000000021</v>
      </c>
      <c r="I13" s="12">
        <f t="shared" si="1"/>
        <v>-5.5</v>
      </c>
      <c r="J13" s="12">
        <f t="shared" si="1"/>
        <v>-5.1999999999999993</v>
      </c>
      <c r="K13" s="18">
        <f t="shared" si="1"/>
        <v>-3.0000000000000249E-2</v>
      </c>
      <c r="L13" s="16">
        <f t="shared" si="1"/>
        <v>35.4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0.19999999999999574</v>
      </c>
      <c r="C14" s="12">
        <f t="shared" si="0"/>
        <v>0.89999999999999858</v>
      </c>
      <c r="D14" s="12">
        <f t="shared" si="0"/>
        <v>0.60000000000000142</v>
      </c>
      <c r="E14" s="18">
        <f t="shared" si="0"/>
        <v>6.2099999999999991</v>
      </c>
      <c r="G14" t="s">
        <v>17</v>
      </c>
      <c r="H14" s="12">
        <f t="shared" si="1"/>
        <v>0</v>
      </c>
      <c r="I14" s="12">
        <f t="shared" si="1"/>
        <v>0.10000000000000142</v>
      </c>
      <c r="J14" s="12">
        <f t="shared" si="1"/>
        <v>0</v>
      </c>
      <c r="K14" s="18">
        <f t="shared" si="1"/>
        <v>2.84</v>
      </c>
      <c r="L14" s="16">
        <f t="shared" si="1"/>
        <v>5.1999999999999993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-2.5999999999999943</v>
      </c>
      <c r="C15" s="12">
        <f t="shared" si="0"/>
        <v>-2.5999999999999979</v>
      </c>
      <c r="D15" s="12">
        <f t="shared" si="0"/>
        <v>-2.5999999999999943</v>
      </c>
      <c r="E15" s="18">
        <f t="shared" si="0"/>
        <v>-1.5899999999999999</v>
      </c>
      <c r="G15" t="s">
        <v>18</v>
      </c>
      <c r="H15" s="12">
        <f t="shared" si="1"/>
        <v>-3.8000000000000043</v>
      </c>
      <c r="I15" s="12">
        <f t="shared" si="1"/>
        <v>-4.7999999999999972</v>
      </c>
      <c r="J15" s="12">
        <f t="shared" si="1"/>
        <v>-4.3000000000000007</v>
      </c>
      <c r="K15" s="18">
        <f t="shared" si="1"/>
        <v>0.69000000000000039</v>
      </c>
      <c r="L15" s="16">
        <f t="shared" si="1"/>
        <v>17.3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2.5125628140703878E-3</v>
      </c>
      <c r="C18" s="5">
        <f t="shared" si="3"/>
        <v>-1.6181229773462785E-2</v>
      </c>
      <c r="D18" s="5">
        <f t="shared" si="3"/>
        <v>-5.6657223796032791E-3</v>
      </c>
      <c r="E18" s="5">
        <f t="shared" si="3"/>
        <v>0.5664089950808151</v>
      </c>
      <c r="G18" t="s">
        <v>16</v>
      </c>
      <c r="H18" s="5">
        <f t="shared" ref="H18:L20" si="4">H13/H8</f>
        <v>-0.14369501466275666</v>
      </c>
      <c r="I18" s="5">
        <f t="shared" si="4"/>
        <v>-0.21484375</v>
      </c>
      <c r="J18" s="5">
        <f t="shared" si="4"/>
        <v>-0.17391304347826086</v>
      </c>
      <c r="K18" s="5">
        <f t="shared" si="4"/>
        <v>-5.1369863013699061E-3</v>
      </c>
      <c r="L18" s="5">
        <f t="shared" si="4"/>
        <v>2.2692307692307692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5.0377833753147538E-3</v>
      </c>
      <c r="C19" s="5">
        <f t="shared" si="3"/>
        <v>2.9900332225913574E-2</v>
      </c>
      <c r="D19" s="5">
        <f t="shared" si="3"/>
        <v>1.7191977077363939E-2</v>
      </c>
      <c r="E19" s="5">
        <f t="shared" si="3"/>
        <v>0.40324675324675319</v>
      </c>
      <c r="G19" t="s">
        <v>17</v>
      </c>
      <c r="H19" s="5">
        <f t="shared" si="4"/>
        <v>0</v>
      </c>
      <c r="I19" s="5">
        <f t="shared" si="4"/>
        <v>4.2194092827004823E-3</v>
      </c>
      <c r="J19" s="5">
        <f t="shared" si="4"/>
        <v>0</v>
      </c>
      <c r="K19" s="5">
        <f t="shared" si="4"/>
        <v>0.53084112149532714</v>
      </c>
      <c r="L19" s="5">
        <f t="shared" si="4"/>
        <v>0.18772563176895304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-6.3725490196078302E-2</v>
      </c>
      <c r="C20" s="5">
        <f t="shared" si="3"/>
        <v>-8.4690553745928265E-2</v>
      </c>
      <c r="D20" s="5">
        <f t="shared" si="3"/>
        <v>-7.2625698324022187E-2</v>
      </c>
      <c r="E20" s="5">
        <f t="shared" si="3"/>
        <v>-0.150997150997151</v>
      </c>
      <c r="G20" t="s">
        <v>18</v>
      </c>
      <c r="H20" s="5">
        <f t="shared" si="4"/>
        <v>-0.10795454545454557</v>
      </c>
      <c r="I20" s="5">
        <f t="shared" si="4"/>
        <v>-0.1927710843373493</v>
      </c>
      <c r="J20" s="5">
        <f t="shared" si="4"/>
        <v>-0.14285714285714288</v>
      </c>
      <c r="K20" s="5">
        <f t="shared" si="4"/>
        <v>0.16707021791767565</v>
      </c>
      <c r="L20" s="5">
        <f>L15/L10</f>
        <v>1.0297619047619047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0.31573705179282846</v>
      </c>
      <c r="H21" s="13"/>
      <c r="I21" s="13"/>
      <c r="J21" s="13"/>
      <c r="K21" s="5">
        <f>(SUM(K3:K5)-SUM(K8:K10))/SUM(K8:K10)</f>
        <v>0.22845953002610966</v>
      </c>
      <c r="L21" s="5">
        <f>(SUM(L3:L5)-SUM(L8:L10))/SUM(L8:L10)</f>
        <v>0.96339434276206337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41.3</v>
      </c>
      <c r="C3" s="10">
        <v>29.7</v>
      </c>
      <c r="D3" s="10">
        <v>35.5</v>
      </c>
      <c r="E3" s="16">
        <v>14.96</v>
      </c>
      <c r="G3" t="s">
        <v>31</v>
      </c>
      <c r="H3" s="11">
        <v>37.200000000000003</v>
      </c>
      <c r="I3" s="11">
        <v>27.5</v>
      </c>
      <c r="J3" s="11">
        <v>32.299999999999997</v>
      </c>
      <c r="K3" s="17">
        <v>3.61</v>
      </c>
      <c r="L3" s="16">
        <v>25.5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51.4</v>
      </c>
      <c r="C4" s="10">
        <v>34.299999999999997</v>
      </c>
      <c r="D4" s="10">
        <v>42.9</v>
      </c>
      <c r="E4" s="16">
        <v>14.74</v>
      </c>
      <c r="G4" t="s">
        <v>32</v>
      </c>
      <c r="H4" s="11">
        <v>48.7</v>
      </c>
      <c r="I4" s="11">
        <v>33.4</v>
      </c>
      <c r="J4" s="11">
        <v>41</v>
      </c>
      <c r="K4" s="17">
        <v>2.14</v>
      </c>
      <c r="L4" s="16">
        <v>2.2999999999999998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52.9</v>
      </c>
      <c r="C5" s="10">
        <v>39.799999999999997</v>
      </c>
      <c r="D5" s="10">
        <v>46.4</v>
      </c>
      <c r="E5" s="16">
        <v>15.05</v>
      </c>
      <c r="G5" t="s">
        <v>33</v>
      </c>
      <c r="H5" s="11">
        <v>51.7</v>
      </c>
      <c r="I5" s="11">
        <v>39.299999999999997</v>
      </c>
      <c r="J5" s="11">
        <v>45.5</v>
      </c>
      <c r="K5" s="17">
        <v>3.42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-2.4000000000000057</v>
      </c>
      <c r="C13" s="12">
        <f t="shared" si="0"/>
        <v>-2.1999999999999993</v>
      </c>
      <c r="D13" s="12">
        <f t="shared" si="0"/>
        <v>-2.2999999999999972</v>
      </c>
      <c r="E13" s="18">
        <f t="shared" si="0"/>
        <v>4.07</v>
      </c>
      <c r="G13" t="s">
        <v>31</v>
      </c>
      <c r="H13" s="12">
        <f t="shared" ref="H13:L15" si="1">H3-H8</f>
        <v>-2.3999999999999986</v>
      </c>
      <c r="I13" s="12">
        <f t="shared" si="1"/>
        <v>-0.39999999999999858</v>
      </c>
      <c r="J13" s="12">
        <f t="shared" si="1"/>
        <v>-1.5</v>
      </c>
      <c r="K13" s="18">
        <f t="shared" si="1"/>
        <v>-0.16999999999999993</v>
      </c>
      <c r="L13" s="16">
        <f t="shared" si="1"/>
        <v>13.9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2</v>
      </c>
      <c r="C14" s="12">
        <f t="shared" si="0"/>
        <v>-1.2000000000000028</v>
      </c>
      <c r="D14" s="12">
        <f t="shared" si="0"/>
        <v>0.39999999999999858</v>
      </c>
      <c r="E14" s="18">
        <f t="shared" si="0"/>
        <v>5.3599999999999994</v>
      </c>
      <c r="G14" t="s">
        <v>32</v>
      </c>
      <c r="H14" s="12">
        <f t="shared" si="1"/>
        <v>0.30000000000000426</v>
      </c>
      <c r="I14" s="12">
        <f t="shared" si="1"/>
        <v>0.10000000000000142</v>
      </c>
      <c r="J14" s="12">
        <f t="shared" si="1"/>
        <v>0.20000000000000284</v>
      </c>
      <c r="K14" s="18">
        <f t="shared" si="1"/>
        <v>-0.79999999999999982</v>
      </c>
      <c r="L14" s="16">
        <f t="shared" si="1"/>
        <v>1.1999999999999997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-3</v>
      </c>
      <c r="C15" s="12">
        <f t="shared" si="0"/>
        <v>-1.6000000000000014</v>
      </c>
      <c r="D15" s="12">
        <f t="shared" si="0"/>
        <v>-2.2000000000000028</v>
      </c>
      <c r="E15" s="18">
        <f t="shared" si="0"/>
        <v>6.8500000000000014</v>
      </c>
      <c r="G15" t="s">
        <v>33</v>
      </c>
      <c r="H15" s="12">
        <f t="shared" si="1"/>
        <v>-4.8999999999999986</v>
      </c>
      <c r="I15" s="12">
        <f t="shared" si="1"/>
        <v>-1.3000000000000043</v>
      </c>
      <c r="J15" s="12">
        <f t="shared" si="1"/>
        <v>-3.1000000000000014</v>
      </c>
      <c r="K15" s="18">
        <f t="shared" si="1"/>
        <v>2.0000000000000018E-2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-5.491990846681935E-2</v>
      </c>
      <c r="C18" s="5">
        <f t="shared" si="3"/>
        <v>-6.8965517241379296E-2</v>
      </c>
      <c r="D18" s="5">
        <f t="shared" si="3"/>
        <v>-6.0846560846560774E-2</v>
      </c>
      <c r="E18" s="5">
        <f t="shared" si="3"/>
        <v>0.37373737373737376</v>
      </c>
      <c r="G18" t="s">
        <v>31</v>
      </c>
      <c r="H18" s="5">
        <f t="shared" ref="H18:L20" si="4">H13/H8</f>
        <v>-6.0606060606060566E-2</v>
      </c>
      <c r="I18" s="5">
        <f t="shared" si="4"/>
        <v>-1.4336917562723964E-2</v>
      </c>
      <c r="J18" s="5">
        <f t="shared" si="4"/>
        <v>-4.4378698224852076E-2</v>
      </c>
      <c r="K18" s="5">
        <f t="shared" si="4"/>
        <v>-4.4973544973544957E-2</v>
      </c>
      <c r="L18" s="5">
        <f t="shared" si="4"/>
        <v>1.1982758620689655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4.048582995951417E-2</v>
      </c>
      <c r="C19" s="5">
        <f t="shared" si="3"/>
        <v>-3.3802816901408531E-2</v>
      </c>
      <c r="D19" s="5">
        <f t="shared" si="3"/>
        <v>9.4117647058823192E-3</v>
      </c>
      <c r="E19" s="5">
        <f t="shared" si="3"/>
        <v>0.57142857142857129</v>
      </c>
      <c r="G19" t="s">
        <v>32</v>
      </c>
      <c r="H19" s="5">
        <f t="shared" si="4"/>
        <v>6.1983471074381052E-3</v>
      </c>
      <c r="I19" s="5">
        <f t="shared" si="4"/>
        <v>3.0030030030030459E-3</v>
      </c>
      <c r="J19" s="5">
        <f t="shared" si="4"/>
        <v>4.9019607843137957E-3</v>
      </c>
      <c r="K19" s="5">
        <f t="shared" si="4"/>
        <v>-0.27210884353741494</v>
      </c>
      <c r="L19" s="5">
        <f t="shared" si="4"/>
        <v>1.0909090909090906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-5.3667262969588556E-2</v>
      </c>
      <c r="C20" s="5">
        <f t="shared" si="3"/>
        <v>-3.8647342995169115E-2</v>
      </c>
      <c r="D20" s="5">
        <f t="shared" si="3"/>
        <v>-4.5267489711934214E-2</v>
      </c>
      <c r="E20" s="5">
        <f t="shared" si="3"/>
        <v>0.83536585365853688</v>
      </c>
      <c r="G20" t="s">
        <v>33</v>
      </c>
      <c r="H20" s="5">
        <f t="shared" si="4"/>
        <v>-8.6572438162544146E-2</v>
      </c>
      <c r="I20" s="5">
        <f t="shared" si="4"/>
        <v>-3.2019704433497644E-2</v>
      </c>
      <c r="J20" s="5">
        <f t="shared" si="4"/>
        <v>-6.3786008230452704E-2</v>
      </c>
      <c r="K20" s="5">
        <f t="shared" si="4"/>
        <v>5.8823529411764757E-3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0.57182999648753063</v>
      </c>
      <c r="H21" s="13"/>
      <c r="I21" s="13"/>
      <c r="J21" s="13"/>
      <c r="K21" s="5">
        <f>(SUM(K3:K5)-SUM(K8:K10))/SUM(K8:K10)</f>
        <v>-9.3873517786561209E-2</v>
      </c>
      <c r="L21" s="5">
        <f>(SUM(L3:L5)-SUM(L8:L10))/SUM(L8:L10)</f>
        <v>1.188976377952756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S20"/>
  <sheetViews>
    <sheetView workbookViewId="0">
      <selection activeCell="F5" sqref="F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62.6</v>
      </c>
      <c r="C3" s="10">
        <v>44.5</v>
      </c>
      <c r="D3" s="10">
        <v>53.5</v>
      </c>
      <c r="E3" s="16">
        <v>5.41</v>
      </c>
      <c r="G3" t="s">
        <v>36</v>
      </c>
      <c r="H3" s="1">
        <v>59.4</v>
      </c>
      <c r="I3" s="1">
        <v>44.5</v>
      </c>
      <c r="J3" s="1">
        <v>52</v>
      </c>
      <c r="K3" s="1">
        <v>3.37</v>
      </c>
      <c r="L3" s="1"/>
      <c r="O3" t="s">
        <v>36</v>
      </c>
    </row>
    <row r="4" spans="1:19" x14ac:dyDescent="0.3">
      <c r="A4" t="s">
        <v>37</v>
      </c>
      <c r="B4" s="10">
        <v>64.5</v>
      </c>
      <c r="C4" s="10">
        <v>48.2</v>
      </c>
      <c r="D4" s="10">
        <v>56.4</v>
      </c>
      <c r="E4" s="16">
        <v>11.4</v>
      </c>
      <c r="G4" t="s">
        <v>37</v>
      </c>
      <c r="H4" s="11">
        <v>64.599999999999994</v>
      </c>
      <c r="I4" s="11">
        <v>46.8</v>
      </c>
      <c r="J4" s="11">
        <v>55.7</v>
      </c>
      <c r="K4" s="17">
        <v>2.48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1.8000000000000043</v>
      </c>
      <c r="C11" s="12">
        <f t="shared" si="0"/>
        <v>-2.7999999999999972</v>
      </c>
      <c r="D11" s="12">
        <f t="shared" si="0"/>
        <v>-0.60000000000000142</v>
      </c>
      <c r="E11" s="18">
        <f t="shared" si="0"/>
        <v>-1.1899999999999995</v>
      </c>
      <c r="G11" t="s">
        <v>36</v>
      </c>
      <c r="H11" s="12">
        <f t="shared" ref="H11:L12" si="1">H3-H7</f>
        <v>-2.8000000000000043</v>
      </c>
      <c r="I11" s="12">
        <f t="shared" si="1"/>
        <v>-2.3999999999999986</v>
      </c>
      <c r="J11" s="12">
        <f t="shared" si="1"/>
        <v>-2.6000000000000014</v>
      </c>
      <c r="K11" s="18">
        <f t="shared" si="1"/>
        <v>0.12999999999999989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0.60000000000000142</v>
      </c>
      <c r="C12" s="12">
        <f t="shared" si="0"/>
        <v>-3.1999999999999957</v>
      </c>
      <c r="D12" s="12">
        <f t="shared" si="0"/>
        <v>-1.3000000000000043</v>
      </c>
      <c r="E12" s="18">
        <f t="shared" si="0"/>
        <v>4.83</v>
      </c>
      <c r="G12" t="s">
        <v>37</v>
      </c>
      <c r="H12" s="12">
        <f t="shared" si="1"/>
        <v>0.69999999999999574</v>
      </c>
      <c r="I12" s="12">
        <f t="shared" si="1"/>
        <v>-3.1000000000000014</v>
      </c>
      <c r="J12" s="12">
        <f t="shared" si="1"/>
        <v>-1.1999999999999957</v>
      </c>
      <c r="K12" s="18">
        <f t="shared" si="1"/>
        <v>-2.1199999999999997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2.9605263157894808E-2</v>
      </c>
      <c r="C15" s="5">
        <f t="shared" si="3"/>
        <v>-5.9196617336152162E-2</v>
      </c>
      <c r="D15" s="5">
        <f t="shared" si="3"/>
        <v>-1.1090573012939028E-2</v>
      </c>
      <c r="E15" s="5">
        <f t="shared" si="3"/>
        <v>-0.18030303030303024</v>
      </c>
      <c r="G15" t="s">
        <v>36</v>
      </c>
      <c r="H15" s="5">
        <f t="shared" ref="H15:K16" si="4">H11/H7</f>
        <v>-4.501607717041807E-2</v>
      </c>
      <c r="I15" s="5">
        <f t="shared" si="4"/>
        <v>-5.1172707889125771E-2</v>
      </c>
      <c r="J15" s="5">
        <f t="shared" si="4"/>
        <v>-4.7619047619047644E-2</v>
      </c>
      <c r="K15" s="5">
        <f t="shared" si="4"/>
        <v>4.012345679012342E-2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9.3896713615023702E-3</v>
      </c>
      <c r="C16" s="5">
        <f t="shared" si="3"/>
        <v>-6.2256809338521318E-2</v>
      </c>
      <c r="D16" s="5">
        <f t="shared" si="3"/>
        <v>-2.253032928942815E-2</v>
      </c>
      <c r="E16" s="5">
        <f t="shared" si="3"/>
        <v>0.73515981735159819</v>
      </c>
      <c r="G16" t="s">
        <v>37</v>
      </c>
      <c r="H16" s="5">
        <f t="shared" si="4"/>
        <v>1.095461658841934E-2</v>
      </c>
      <c r="I16" s="5">
        <f t="shared" si="4"/>
        <v>-6.2124248496994015E-2</v>
      </c>
      <c r="J16" s="5">
        <f t="shared" si="4"/>
        <v>-2.1089630931458624E-2</v>
      </c>
      <c r="K16" s="5">
        <f t="shared" si="4"/>
        <v>-0.46086956521739125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0.27638572513287796</v>
      </c>
      <c r="H17" s="13"/>
      <c r="I17" s="13"/>
      <c r="J17" s="13"/>
      <c r="K17" s="5">
        <f>(SUM(K3:K4)-SUM(K7:K8))/SUM(K7:K8)</f>
        <v>-0.25382653061224492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66.2</v>
      </c>
      <c r="C3" s="2">
        <v>49</v>
      </c>
      <c r="D3" s="2">
        <v>57.6</v>
      </c>
      <c r="E3" s="2">
        <v>14.87</v>
      </c>
      <c r="G3" t="s">
        <v>6</v>
      </c>
      <c r="H3" s="4">
        <v>64.2</v>
      </c>
      <c r="I3" s="4">
        <v>47.6</v>
      </c>
      <c r="J3" s="4">
        <v>55.9</v>
      </c>
      <c r="K3" s="4">
        <v>3.16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61.8</v>
      </c>
      <c r="C4" s="2">
        <v>46</v>
      </c>
      <c r="D4" s="2">
        <v>53.9</v>
      </c>
      <c r="E4" s="2">
        <v>14.85</v>
      </c>
      <c r="G4" t="s">
        <v>7</v>
      </c>
      <c r="H4" s="4">
        <v>57</v>
      </c>
      <c r="I4" s="4">
        <v>44.1</v>
      </c>
      <c r="J4" s="4">
        <v>50.5</v>
      </c>
      <c r="K4" s="4">
        <v>8.32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53.5</v>
      </c>
      <c r="C5" s="2">
        <v>37</v>
      </c>
      <c r="D5" s="2">
        <v>45.3</v>
      </c>
      <c r="E5" s="2">
        <v>16.260000000000002</v>
      </c>
      <c r="G5" t="s">
        <v>8</v>
      </c>
      <c r="H5" s="4">
        <v>46.8</v>
      </c>
      <c r="I5" s="4">
        <v>38.700000000000003</v>
      </c>
      <c r="J5" s="4">
        <v>42.8</v>
      </c>
      <c r="K5" s="4">
        <v>6.19</v>
      </c>
      <c r="L5" s="4">
        <v>1.2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48</v>
      </c>
      <c r="C6" s="4">
        <v>34.799999999999997</v>
      </c>
      <c r="D6" s="4">
        <v>41.4</v>
      </c>
      <c r="E6" s="4">
        <v>15.63</v>
      </c>
      <c r="G6" t="s">
        <v>9</v>
      </c>
      <c r="H6" s="4">
        <v>44.1</v>
      </c>
      <c r="I6" s="4">
        <v>37.700000000000003</v>
      </c>
      <c r="J6" s="4">
        <v>40.9</v>
      </c>
      <c r="K6" s="4">
        <v>5.15</v>
      </c>
      <c r="L6" s="4">
        <v>1.1000000000000001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2</v>
      </c>
      <c r="C15" s="1">
        <f t="shared" si="0"/>
        <v>-2.7999999999999972</v>
      </c>
      <c r="D15" s="1">
        <f t="shared" si="0"/>
        <v>-0.29999999999999716</v>
      </c>
      <c r="E15" s="1">
        <f t="shared" si="0"/>
        <v>5.0599999999999987</v>
      </c>
      <c r="G15" t="s">
        <v>6</v>
      </c>
      <c r="H15" s="1">
        <f t="shared" ref="H15:L18" si="1">H3-H9</f>
        <v>1.5</v>
      </c>
      <c r="I15" s="1">
        <f t="shared" si="1"/>
        <v>-1.2999999999999972</v>
      </c>
      <c r="J15" s="1">
        <f t="shared" si="1"/>
        <v>0</v>
      </c>
      <c r="K15" s="1">
        <f t="shared" si="1"/>
        <v>-2.5700000000000003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3.2999999999999972</v>
      </c>
      <c r="C16" s="1">
        <f t="shared" si="0"/>
        <v>-0.5</v>
      </c>
      <c r="D16" s="1">
        <f t="shared" si="0"/>
        <v>1.3999999999999986</v>
      </c>
      <c r="E16" s="1">
        <f t="shared" si="0"/>
        <v>1.0600000000000005</v>
      </c>
      <c r="G16" t="s">
        <v>7</v>
      </c>
      <c r="H16" s="1">
        <f t="shared" si="1"/>
        <v>1.2999999999999972</v>
      </c>
      <c r="I16" s="1">
        <f t="shared" si="1"/>
        <v>-0.29999999999999716</v>
      </c>
      <c r="J16" s="1">
        <f t="shared" si="1"/>
        <v>0.60000000000000142</v>
      </c>
      <c r="K16" s="1">
        <f t="shared" si="1"/>
        <v>-0.32000000000000028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2.7999999999999972</v>
      </c>
      <c r="C17" s="1">
        <f t="shared" si="0"/>
        <v>-2.8999999999999986</v>
      </c>
      <c r="D17" s="1">
        <f t="shared" si="0"/>
        <v>0</v>
      </c>
      <c r="E17" s="1">
        <f t="shared" si="0"/>
        <v>-2.9599999999999973</v>
      </c>
      <c r="G17" t="s">
        <v>8</v>
      </c>
      <c r="H17" s="1">
        <f t="shared" si="1"/>
        <v>-0.10000000000000142</v>
      </c>
      <c r="I17" s="1">
        <f t="shared" si="1"/>
        <v>0.90000000000000568</v>
      </c>
      <c r="J17" s="1">
        <f t="shared" si="1"/>
        <v>0.39999999999999858</v>
      </c>
      <c r="K17" s="1">
        <f t="shared" si="1"/>
        <v>-2.4400000000000004</v>
      </c>
      <c r="L17" s="1">
        <f t="shared" si="1"/>
        <v>0.39999999999999991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4.7999999999999972</v>
      </c>
      <c r="C18" s="1">
        <f t="shared" si="0"/>
        <v>1.1999999999999957</v>
      </c>
      <c r="D18" s="1">
        <f t="shared" si="0"/>
        <v>3</v>
      </c>
      <c r="E18" s="1">
        <f t="shared" si="0"/>
        <v>-0.99999999999999822</v>
      </c>
      <c r="G18" t="s">
        <v>9</v>
      </c>
      <c r="H18" s="1">
        <f t="shared" si="1"/>
        <v>6.3000000000000043</v>
      </c>
      <c r="I18" s="1">
        <f t="shared" si="1"/>
        <v>8.6000000000000014</v>
      </c>
      <c r="J18" s="1">
        <f t="shared" si="1"/>
        <v>7.5</v>
      </c>
      <c r="K18" s="1">
        <f t="shared" si="1"/>
        <v>-0.83999999999999986</v>
      </c>
      <c r="L18" s="1">
        <f t="shared" si="1"/>
        <v>-12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3.1152647975077882E-2</v>
      </c>
      <c r="C21" s="5">
        <f t="shared" si="3"/>
        <v>-5.4054054054054002E-2</v>
      </c>
      <c r="D21" s="5">
        <f t="shared" si="3"/>
        <v>-5.1813471502590181E-3</v>
      </c>
      <c r="E21" s="5">
        <f t="shared" si="3"/>
        <v>0.51580020387359826</v>
      </c>
      <c r="G21" t="s">
        <v>6</v>
      </c>
      <c r="H21" s="5">
        <f t="shared" ref="H21:K24" si="4">H15/H9</f>
        <v>2.3923444976076555E-2</v>
      </c>
      <c r="I21" s="5">
        <f t="shared" si="4"/>
        <v>-2.6584867075664563E-2</v>
      </c>
      <c r="J21" s="5">
        <f t="shared" si="4"/>
        <v>0</v>
      </c>
      <c r="K21" s="5">
        <f t="shared" si="4"/>
        <v>-0.44851657940663175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5.6410256410256363E-2</v>
      </c>
      <c r="C22" s="5">
        <f t="shared" si="3"/>
        <v>-1.0752688172043012E-2</v>
      </c>
      <c r="D22" s="5">
        <f t="shared" si="3"/>
        <v>2.6666666666666641E-2</v>
      </c>
      <c r="E22" s="5">
        <f t="shared" si="3"/>
        <v>7.6867295141406861E-2</v>
      </c>
      <c r="G22" t="s">
        <v>7</v>
      </c>
      <c r="H22" s="5">
        <f t="shared" si="4"/>
        <v>2.3339317773788098E-2</v>
      </c>
      <c r="I22" s="5">
        <f t="shared" si="4"/>
        <v>-6.7567567567566929E-3</v>
      </c>
      <c r="J22" s="5">
        <f t="shared" si="4"/>
        <v>1.2024048096192414E-2</v>
      </c>
      <c r="K22" s="5">
        <f t="shared" si="4"/>
        <v>-3.703703703703707E-2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5.522682445759363E-2</v>
      </c>
      <c r="C23" s="5">
        <f t="shared" si="3"/>
        <v>-7.2681704260651597E-2</v>
      </c>
      <c r="D23" s="5">
        <f t="shared" si="3"/>
        <v>0</v>
      </c>
      <c r="E23" s="5">
        <f t="shared" si="3"/>
        <v>-0.15400624349635783</v>
      </c>
      <c r="G23" t="s">
        <v>8</v>
      </c>
      <c r="H23" s="5">
        <f t="shared" si="4"/>
        <v>-2.1321961620469386E-3</v>
      </c>
      <c r="I23" s="5">
        <f t="shared" si="4"/>
        <v>2.3809523809523961E-2</v>
      </c>
      <c r="J23" s="5">
        <f t="shared" si="4"/>
        <v>9.4339622641509101E-3</v>
      </c>
      <c r="K23" s="5">
        <f t="shared" si="4"/>
        <v>-0.28273464658169178</v>
      </c>
      <c r="L23" s="5">
        <f>L17/L11</f>
        <v>0.49999999999999989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0.11111111111111104</v>
      </c>
      <c r="C24" s="5">
        <f t="shared" si="3"/>
        <v>3.5714285714285587E-2</v>
      </c>
      <c r="D24" s="5">
        <f t="shared" si="3"/>
        <v>7.8125E-2</v>
      </c>
      <c r="E24" s="5">
        <f t="shared" si="3"/>
        <v>-6.0132291040288534E-2</v>
      </c>
      <c r="G24" t="s">
        <v>9</v>
      </c>
      <c r="H24" s="5">
        <f t="shared" si="4"/>
        <v>0.1666666666666668</v>
      </c>
      <c r="I24" s="5">
        <f t="shared" si="4"/>
        <v>0.29553264604811003</v>
      </c>
      <c r="J24" s="5">
        <f t="shared" si="4"/>
        <v>0.22455089820359284</v>
      </c>
      <c r="K24" s="5">
        <f t="shared" si="4"/>
        <v>-0.14023372287145239</v>
      </c>
      <c r="L24" s="5">
        <f>L18/L12</f>
        <v>-0.91603053435114501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3.633305298570233E-2</v>
      </c>
      <c r="K25" s="5">
        <f>(SUM(K3:K6)-SUM(K9:K12))/SUM(K9:K12)</f>
        <v>-0.21283201103828911</v>
      </c>
      <c r="L25" s="5">
        <f>(SUM(L3:L6)-SUM(L9:L12))/SUM(L9:L12)</f>
        <v>-0.83453237410071945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S21"/>
  <sheetViews>
    <sheetView workbookViewId="0">
      <selection activeCell="L3" sqref="L3: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42.9</v>
      </c>
      <c r="C3" s="10">
        <v>32.299999999999997</v>
      </c>
      <c r="D3" s="10">
        <v>37.6</v>
      </c>
      <c r="E3" s="16">
        <v>21.35</v>
      </c>
      <c r="G3" t="s">
        <v>16</v>
      </c>
      <c r="H3" s="11">
        <v>37.299999999999997</v>
      </c>
      <c r="I3" s="11">
        <v>31.5</v>
      </c>
      <c r="J3" s="11">
        <v>34.4</v>
      </c>
      <c r="K3" s="17">
        <v>5.56</v>
      </c>
      <c r="L3" s="16">
        <v>26.3</v>
      </c>
      <c r="O3" t="s">
        <v>16</v>
      </c>
    </row>
    <row r="4" spans="1:19" x14ac:dyDescent="0.3">
      <c r="A4" t="s">
        <v>17</v>
      </c>
      <c r="B4" s="10">
        <v>40.200000000000003</v>
      </c>
      <c r="C4" s="10">
        <v>31.4</v>
      </c>
      <c r="D4" s="10">
        <v>35.799999999999997</v>
      </c>
      <c r="E4" s="16">
        <v>9.86</v>
      </c>
      <c r="G4" t="s">
        <v>17</v>
      </c>
      <c r="H4" s="11">
        <v>37.5</v>
      </c>
      <c r="I4" s="11">
        <v>32.5</v>
      </c>
      <c r="J4" s="11">
        <v>35</v>
      </c>
      <c r="K4" s="17">
        <v>4.59</v>
      </c>
      <c r="L4" s="16">
        <v>5</v>
      </c>
      <c r="O4" t="s">
        <v>17</v>
      </c>
    </row>
    <row r="5" spans="1:19" x14ac:dyDescent="0.3">
      <c r="A5" t="s">
        <v>18</v>
      </c>
      <c r="B5" s="10">
        <v>47.8</v>
      </c>
      <c r="C5" s="10">
        <v>36.1</v>
      </c>
      <c r="D5" s="10">
        <v>41.9</v>
      </c>
      <c r="E5" s="16">
        <v>22.14</v>
      </c>
      <c r="G5" t="s">
        <v>18</v>
      </c>
      <c r="H5" s="11">
        <v>43.9</v>
      </c>
      <c r="I5" s="11">
        <v>36.299999999999997</v>
      </c>
      <c r="J5" s="11">
        <v>40.1</v>
      </c>
      <c r="K5" s="17">
        <v>4.5599999999999996</v>
      </c>
      <c r="L5" s="16"/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3.1000000000000014</v>
      </c>
      <c r="C13" s="12">
        <f t="shared" si="0"/>
        <v>1.3999999999999986</v>
      </c>
      <c r="D13" s="12">
        <f t="shared" si="0"/>
        <v>2.3000000000000043</v>
      </c>
      <c r="E13" s="18">
        <f t="shared" si="0"/>
        <v>7.120000000000001</v>
      </c>
      <c r="G13" t="s">
        <v>16</v>
      </c>
      <c r="H13" s="12">
        <f t="shared" ref="H13:L15" si="1">H3-H8</f>
        <v>3.1999999999999957</v>
      </c>
      <c r="I13" s="12">
        <f t="shared" si="1"/>
        <v>5.8999999999999986</v>
      </c>
      <c r="J13" s="12">
        <f t="shared" si="1"/>
        <v>4.5</v>
      </c>
      <c r="K13" s="18">
        <f t="shared" si="1"/>
        <v>-0.28000000000000025</v>
      </c>
      <c r="L13" s="16">
        <f t="shared" si="1"/>
        <v>10.700000000000001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0.5</v>
      </c>
      <c r="C14" s="12">
        <f t="shared" si="0"/>
        <v>1.2999999999999972</v>
      </c>
      <c r="D14" s="12">
        <f t="shared" si="0"/>
        <v>0.89999999999999858</v>
      </c>
      <c r="E14" s="18">
        <f t="shared" si="0"/>
        <v>-5.5400000000000009</v>
      </c>
      <c r="G14" t="s">
        <v>17</v>
      </c>
      <c r="H14" s="12">
        <f t="shared" si="1"/>
        <v>4.7000000000000028</v>
      </c>
      <c r="I14" s="12">
        <f t="shared" si="1"/>
        <v>8.8000000000000007</v>
      </c>
      <c r="J14" s="12">
        <f t="shared" si="1"/>
        <v>6.6999999999999993</v>
      </c>
      <c r="K14" s="18">
        <f t="shared" si="1"/>
        <v>-0.75999999999999979</v>
      </c>
      <c r="L14" s="16">
        <f t="shared" si="1"/>
        <v>-22.7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7</v>
      </c>
      <c r="C15" s="12">
        <f t="shared" si="0"/>
        <v>5.4000000000000021</v>
      </c>
      <c r="D15" s="12">
        <f t="shared" si="0"/>
        <v>6.1000000000000014</v>
      </c>
      <c r="E15" s="18">
        <f t="shared" si="0"/>
        <v>11.610000000000001</v>
      </c>
      <c r="G15" t="s">
        <v>18</v>
      </c>
      <c r="H15" s="12">
        <f t="shared" si="1"/>
        <v>8.6999999999999957</v>
      </c>
      <c r="I15" s="12">
        <f t="shared" si="1"/>
        <v>11.399999999999999</v>
      </c>
      <c r="J15" s="12">
        <f t="shared" si="1"/>
        <v>10</v>
      </c>
      <c r="K15" s="18">
        <f t="shared" si="1"/>
        <v>0.42999999999999972</v>
      </c>
      <c r="L15" s="16">
        <f t="shared" si="1"/>
        <v>-16.8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7.788944723618095E-2</v>
      </c>
      <c r="C18" s="5">
        <f t="shared" si="3"/>
        <v>4.5307443365695747E-2</v>
      </c>
      <c r="D18" s="5">
        <f t="shared" si="3"/>
        <v>6.5155807365439217E-2</v>
      </c>
      <c r="E18" s="5">
        <f t="shared" si="3"/>
        <v>0.50035137034434296</v>
      </c>
      <c r="G18" t="s">
        <v>16</v>
      </c>
      <c r="H18" s="5">
        <f t="shared" ref="H18:L20" si="4">H13/H8</f>
        <v>9.3841642228738878E-2</v>
      </c>
      <c r="I18" s="5">
        <f t="shared" si="4"/>
        <v>0.23046874999999994</v>
      </c>
      <c r="J18" s="5">
        <f t="shared" si="4"/>
        <v>0.15050167224080269</v>
      </c>
      <c r="K18" s="5">
        <f t="shared" si="4"/>
        <v>-4.7945205479452101E-2</v>
      </c>
      <c r="L18" s="5">
        <f t="shared" si="4"/>
        <v>0.68589743589743601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1.2594458438287152E-2</v>
      </c>
      <c r="C19" s="5">
        <f t="shared" si="3"/>
        <v>4.3189368770764021E-2</v>
      </c>
      <c r="D19" s="5">
        <f t="shared" si="3"/>
        <v>2.5787965616045804E-2</v>
      </c>
      <c r="E19" s="5">
        <f t="shared" si="3"/>
        <v>-0.3597402597402598</v>
      </c>
      <c r="G19" t="s">
        <v>17</v>
      </c>
      <c r="H19" s="5">
        <f t="shared" si="4"/>
        <v>0.14329268292682937</v>
      </c>
      <c r="I19" s="5">
        <f t="shared" si="4"/>
        <v>0.37130801687763715</v>
      </c>
      <c r="J19" s="5">
        <f t="shared" si="4"/>
        <v>0.23674911660777381</v>
      </c>
      <c r="K19" s="5">
        <f t="shared" si="4"/>
        <v>-0.14205607476635512</v>
      </c>
      <c r="L19" s="5">
        <f t="shared" si="4"/>
        <v>-0.81949458483754511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0.17156862745098039</v>
      </c>
      <c r="C20" s="5">
        <f t="shared" si="3"/>
        <v>0.17589576547231278</v>
      </c>
      <c r="D20" s="5">
        <f t="shared" si="3"/>
        <v>0.17039106145251401</v>
      </c>
      <c r="E20" s="5">
        <f t="shared" si="3"/>
        <v>1.1025641025641026</v>
      </c>
      <c r="G20" t="s">
        <v>18</v>
      </c>
      <c r="H20" s="5">
        <f t="shared" si="4"/>
        <v>0.24715909090909077</v>
      </c>
      <c r="I20" s="5">
        <f t="shared" si="4"/>
        <v>0.45783132530120479</v>
      </c>
      <c r="J20" s="5">
        <f t="shared" si="4"/>
        <v>0.33222591362126247</v>
      </c>
      <c r="K20" s="5">
        <f t="shared" si="4"/>
        <v>0.10411622276029049</v>
      </c>
      <c r="L20" s="5">
        <f>L15/L10</f>
        <v>-1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0.32843625498007961</v>
      </c>
      <c r="H21" s="13"/>
      <c r="I21" s="13"/>
      <c r="J21" s="13"/>
      <c r="K21" s="5">
        <f>(SUM(K3:K5)-SUM(K8:K10))/SUM(K8:K10)</f>
        <v>-3.9817232375979304E-2</v>
      </c>
      <c r="L21" s="5">
        <f>(SUM(L3:L5)-SUM(L8:L10))/SUM(L8:L10)</f>
        <v>-0.47920133111480862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60.8</v>
      </c>
      <c r="C3" s="10">
        <v>48.8</v>
      </c>
      <c r="D3" s="10">
        <v>54.8</v>
      </c>
      <c r="E3" s="16">
        <v>7.87</v>
      </c>
      <c r="G3" t="s">
        <v>36</v>
      </c>
      <c r="H3" s="1">
        <v>60</v>
      </c>
      <c r="I3" s="1">
        <v>44.8</v>
      </c>
      <c r="J3" s="1">
        <v>52.4</v>
      </c>
      <c r="K3" s="1">
        <v>3.22</v>
      </c>
      <c r="L3" s="1"/>
      <c r="O3" t="s">
        <v>36</v>
      </c>
    </row>
    <row r="4" spans="1:19" x14ac:dyDescent="0.3">
      <c r="A4" t="s">
        <v>37</v>
      </c>
      <c r="B4" s="10">
        <v>70</v>
      </c>
      <c r="C4" s="10">
        <v>52.1</v>
      </c>
      <c r="D4" s="10">
        <v>61</v>
      </c>
      <c r="E4" s="16">
        <v>4.92</v>
      </c>
      <c r="G4" t="s">
        <v>37</v>
      </c>
      <c r="H4" s="11">
        <v>65.2</v>
      </c>
      <c r="I4" s="11">
        <v>47.4</v>
      </c>
      <c r="J4" s="11">
        <v>56.3</v>
      </c>
      <c r="K4" s="17">
        <v>6.04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0</v>
      </c>
      <c r="C11" s="12">
        <f t="shared" si="0"/>
        <v>1.5</v>
      </c>
      <c r="D11" s="12">
        <f t="shared" si="0"/>
        <v>0.69999999999999574</v>
      </c>
      <c r="E11" s="18">
        <f t="shared" si="0"/>
        <v>1.2700000000000005</v>
      </c>
      <c r="G11" t="s">
        <v>36</v>
      </c>
      <c r="H11" s="12">
        <f t="shared" ref="H11:L12" si="1">H3-H7</f>
        <v>-2.2000000000000028</v>
      </c>
      <c r="I11" s="12">
        <f t="shared" si="1"/>
        <v>-2.1000000000000014</v>
      </c>
      <c r="J11" s="12">
        <f t="shared" si="1"/>
        <v>-2.2000000000000028</v>
      </c>
      <c r="K11" s="18">
        <f t="shared" si="1"/>
        <v>-2.0000000000000018E-2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6.1000000000000014</v>
      </c>
      <c r="C12" s="12">
        <f t="shared" si="0"/>
        <v>0.70000000000000284</v>
      </c>
      <c r="D12" s="12">
        <f t="shared" si="0"/>
        <v>3.2999999999999972</v>
      </c>
      <c r="E12" s="18">
        <f t="shared" si="0"/>
        <v>-1.6500000000000004</v>
      </c>
      <c r="G12" t="s">
        <v>37</v>
      </c>
      <c r="H12" s="12">
        <f t="shared" si="1"/>
        <v>1.3000000000000043</v>
      </c>
      <c r="I12" s="12">
        <f t="shared" si="1"/>
        <v>-2.5</v>
      </c>
      <c r="J12" s="12">
        <f t="shared" si="1"/>
        <v>-0.60000000000000142</v>
      </c>
      <c r="K12" s="18">
        <f t="shared" si="1"/>
        <v>1.4400000000000004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0</v>
      </c>
      <c r="C15" s="5">
        <f t="shared" si="3"/>
        <v>3.1712473572938694E-2</v>
      </c>
      <c r="D15" s="5">
        <f t="shared" si="3"/>
        <v>1.2939001848428756E-2</v>
      </c>
      <c r="E15" s="5">
        <f t="shared" si="3"/>
        <v>0.1924242424242425</v>
      </c>
      <c r="G15" t="s">
        <v>36</v>
      </c>
      <c r="H15" s="5">
        <f t="shared" ref="H15:K16" si="4">H11/H7</f>
        <v>-3.536977491961419E-2</v>
      </c>
      <c r="I15" s="5">
        <f t="shared" si="4"/>
        <v>-4.4776119402985107E-2</v>
      </c>
      <c r="J15" s="5">
        <f t="shared" si="4"/>
        <v>-4.0293040293040344E-2</v>
      </c>
      <c r="K15" s="5">
        <f t="shared" si="4"/>
        <v>-6.1728395061728444E-3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9.546165884194055E-2</v>
      </c>
      <c r="C16" s="5">
        <f t="shared" si="3"/>
        <v>1.3618677042801612E-2</v>
      </c>
      <c r="D16" s="5">
        <f t="shared" si="3"/>
        <v>5.7192374350086603E-2</v>
      </c>
      <c r="E16" s="5">
        <f t="shared" si="3"/>
        <v>-0.25114155251141557</v>
      </c>
      <c r="G16" t="s">
        <v>37</v>
      </c>
      <c r="H16" s="5">
        <f t="shared" si="4"/>
        <v>2.0344287949921821E-2</v>
      </c>
      <c r="I16" s="5">
        <f t="shared" si="4"/>
        <v>-5.0100200400801605E-2</v>
      </c>
      <c r="J16" s="5">
        <f t="shared" si="4"/>
        <v>-1.0544815465729374E-2</v>
      </c>
      <c r="K16" s="5">
        <f t="shared" si="4"/>
        <v>0.3130434782608697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-2.885345482156422E-2</v>
      </c>
      <c r="H17" s="13"/>
      <c r="I17" s="13"/>
      <c r="J17" s="13"/>
      <c r="K17" s="5">
        <f>(SUM(K3:K4)-SUM(K7:K8))/SUM(K7:K8)</f>
        <v>0.18112244897959184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45.1</v>
      </c>
      <c r="C3" s="10">
        <v>23.1</v>
      </c>
      <c r="D3" s="10">
        <v>38.6</v>
      </c>
      <c r="E3" s="16">
        <v>12.2</v>
      </c>
      <c r="G3" t="s">
        <v>31</v>
      </c>
      <c r="H3" s="11">
        <v>40.299999999999997</v>
      </c>
      <c r="I3" s="11">
        <v>31.7</v>
      </c>
      <c r="J3" s="11">
        <v>36</v>
      </c>
      <c r="K3" s="17">
        <v>3.31</v>
      </c>
      <c r="L3" s="16">
        <v>12.7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52.4</v>
      </c>
      <c r="C4" s="10">
        <v>35.1</v>
      </c>
      <c r="D4" s="10">
        <v>43.8</v>
      </c>
      <c r="E4" s="16">
        <v>11.56</v>
      </c>
      <c r="G4" t="s">
        <v>32</v>
      </c>
      <c r="H4" s="11">
        <v>47.8</v>
      </c>
      <c r="I4" s="11">
        <v>36.799999999999997</v>
      </c>
      <c r="J4" s="11">
        <v>42.3</v>
      </c>
      <c r="K4" s="17">
        <v>4.0199999999999996</v>
      </c>
      <c r="L4" s="16"/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60.7</v>
      </c>
      <c r="C5" s="10">
        <v>39.299999999999997</v>
      </c>
      <c r="D5" s="10">
        <v>50</v>
      </c>
      <c r="E5" s="16">
        <v>4.84</v>
      </c>
      <c r="G5" t="s">
        <v>33</v>
      </c>
      <c r="H5" s="11">
        <v>57.4</v>
      </c>
      <c r="I5" s="11">
        <v>37.9</v>
      </c>
      <c r="J5" s="11">
        <v>47.6</v>
      </c>
      <c r="K5" s="17">
        <v>1.56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1.3999999999999986</v>
      </c>
      <c r="C13" s="12">
        <f t="shared" si="0"/>
        <v>-8.7999999999999972</v>
      </c>
      <c r="D13" s="12">
        <f t="shared" si="0"/>
        <v>0.80000000000000426</v>
      </c>
      <c r="E13" s="18">
        <f t="shared" si="0"/>
        <v>1.3099999999999987</v>
      </c>
      <c r="G13" t="s">
        <v>31</v>
      </c>
      <c r="H13" s="12">
        <f t="shared" ref="H13:L15" si="1">H3-H8</f>
        <v>0.69999999999999574</v>
      </c>
      <c r="I13" s="12">
        <f t="shared" si="1"/>
        <v>3.8000000000000007</v>
      </c>
      <c r="J13" s="12">
        <f t="shared" si="1"/>
        <v>2.2000000000000028</v>
      </c>
      <c r="K13" s="18">
        <f t="shared" si="1"/>
        <v>-0.46999999999999975</v>
      </c>
      <c r="L13" s="16">
        <f t="shared" si="1"/>
        <v>1.0999999999999996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3</v>
      </c>
      <c r="C14" s="12">
        <f t="shared" si="0"/>
        <v>-0.39999999999999858</v>
      </c>
      <c r="D14" s="12">
        <f t="shared" si="0"/>
        <v>1.2999999999999972</v>
      </c>
      <c r="E14" s="18">
        <f t="shared" si="0"/>
        <v>2.1799999999999997</v>
      </c>
      <c r="G14" t="s">
        <v>32</v>
      </c>
      <c r="H14" s="12">
        <f t="shared" si="1"/>
        <v>-0.60000000000000142</v>
      </c>
      <c r="I14" s="12">
        <f t="shared" si="1"/>
        <v>3.5</v>
      </c>
      <c r="J14" s="12">
        <f t="shared" si="1"/>
        <v>1.5</v>
      </c>
      <c r="K14" s="18">
        <f t="shared" si="1"/>
        <v>1.0799999999999996</v>
      </c>
      <c r="L14" s="16">
        <f t="shared" si="1"/>
        <v>-1.1000000000000001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4.8000000000000043</v>
      </c>
      <c r="C15" s="12">
        <f t="shared" si="0"/>
        <v>-2.1000000000000014</v>
      </c>
      <c r="D15" s="12">
        <f t="shared" si="0"/>
        <v>1.3999999999999986</v>
      </c>
      <c r="E15" s="18">
        <f t="shared" si="0"/>
        <v>-3.3599999999999994</v>
      </c>
      <c r="G15" t="s">
        <v>33</v>
      </c>
      <c r="H15" s="12">
        <f t="shared" si="1"/>
        <v>0.79999999999999716</v>
      </c>
      <c r="I15" s="12">
        <f t="shared" si="1"/>
        <v>-2.7000000000000028</v>
      </c>
      <c r="J15" s="12">
        <f t="shared" si="1"/>
        <v>-1</v>
      </c>
      <c r="K15" s="18">
        <f t="shared" si="1"/>
        <v>-1.8399999999999999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3.2036613272311179E-2</v>
      </c>
      <c r="C18" s="5">
        <f t="shared" si="3"/>
        <v>-0.27586206896551718</v>
      </c>
      <c r="D18" s="5">
        <f t="shared" si="3"/>
        <v>2.1164021164021277E-2</v>
      </c>
      <c r="E18" s="5">
        <f t="shared" si="3"/>
        <v>0.12029384756657471</v>
      </c>
      <c r="G18" t="s">
        <v>31</v>
      </c>
      <c r="H18" s="5">
        <f t="shared" ref="H18:L20" si="4">H13/H8</f>
        <v>1.7676767676767569E-2</v>
      </c>
      <c r="I18" s="5">
        <f t="shared" si="4"/>
        <v>0.13620071684587817</v>
      </c>
      <c r="J18" s="5">
        <f t="shared" si="4"/>
        <v>6.5088757396449801E-2</v>
      </c>
      <c r="K18" s="5">
        <f t="shared" si="4"/>
        <v>-0.12433862433862428</v>
      </c>
      <c r="L18" s="5">
        <f t="shared" si="4"/>
        <v>9.4827586206896519E-2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6.0728744939271259E-2</v>
      </c>
      <c r="C19" s="5">
        <f t="shared" si="3"/>
        <v>-1.1267605633802778E-2</v>
      </c>
      <c r="D19" s="5">
        <f t="shared" si="3"/>
        <v>3.0588235294117579E-2</v>
      </c>
      <c r="E19" s="5">
        <f t="shared" si="3"/>
        <v>0.23240938166311295</v>
      </c>
      <c r="G19" t="s">
        <v>32</v>
      </c>
      <c r="H19" s="5">
        <f t="shared" si="4"/>
        <v>-1.2396694214876063E-2</v>
      </c>
      <c r="I19" s="5">
        <f t="shared" si="4"/>
        <v>0.10510510510510511</v>
      </c>
      <c r="J19" s="5">
        <f t="shared" si="4"/>
        <v>3.6764705882352942E-2</v>
      </c>
      <c r="K19" s="5">
        <f t="shared" si="4"/>
        <v>0.36734693877551006</v>
      </c>
      <c r="L19" s="5">
        <f t="shared" si="4"/>
        <v>-1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8.5867620751341758E-2</v>
      </c>
      <c r="C20" s="5">
        <f t="shared" si="3"/>
        <v>-5.0724637681159458E-2</v>
      </c>
      <c r="D20" s="5">
        <f t="shared" si="3"/>
        <v>2.8806584362139887E-2</v>
      </c>
      <c r="E20" s="5">
        <f t="shared" si="3"/>
        <v>-0.40975609756097559</v>
      </c>
      <c r="G20" t="s">
        <v>33</v>
      </c>
      <c r="H20" s="5">
        <f t="shared" si="4"/>
        <v>1.4134275618374508E-2</v>
      </c>
      <c r="I20" s="5">
        <f t="shared" si="4"/>
        <v>-6.6502463054187264E-2</v>
      </c>
      <c r="J20" s="5">
        <f t="shared" si="4"/>
        <v>-2.0576131687242798E-2</v>
      </c>
      <c r="K20" s="5">
        <f t="shared" si="4"/>
        <v>-0.54117647058823526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4.5662100456619406E-3</v>
      </c>
      <c r="H21" s="13"/>
      <c r="I21" s="13"/>
      <c r="J21" s="13"/>
      <c r="K21" s="5">
        <f>(SUM(K3:K5)-SUM(K8:K10))/SUM(K8:K10)</f>
        <v>-0.12154150197628447</v>
      </c>
      <c r="L21" s="5">
        <f>(SUM(L3:L5)-SUM(L8:L10))/SUM(L8:L10)</f>
        <v>0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S20"/>
  <sheetViews>
    <sheetView workbookViewId="0">
      <selection activeCell="I5" sqref="I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62.4</v>
      </c>
      <c r="C3" s="10">
        <v>46</v>
      </c>
      <c r="D3" s="10">
        <v>54.2</v>
      </c>
      <c r="E3" s="16">
        <v>11.35</v>
      </c>
      <c r="G3" t="s">
        <v>36</v>
      </c>
      <c r="H3" s="1">
        <v>61.5</v>
      </c>
      <c r="I3" s="1">
        <v>46.7</v>
      </c>
      <c r="J3" s="1">
        <v>54.1</v>
      </c>
      <c r="K3" s="1">
        <v>3.47</v>
      </c>
      <c r="L3" s="1"/>
      <c r="O3" t="s">
        <v>36</v>
      </c>
    </row>
    <row r="4" spans="1:19" x14ac:dyDescent="0.3">
      <c r="A4" t="s">
        <v>37</v>
      </c>
      <c r="B4" s="10">
        <v>67</v>
      </c>
      <c r="C4" s="10">
        <v>49</v>
      </c>
      <c r="D4" s="10">
        <v>58</v>
      </c>
      <c r="E4" s="16">
        <v>7.74</v>
      </c>
      <c r="G4" t="s">
        <v>37</v>
      </c>
      <c r="H4" s="11">
        <v>64.7</v>
      </c>
      <c r="I4" s="11">
        <v>49.3</v>
      </c>
      <c r="J4" s="11">
        <v>57</v>
      </c>
      <c r="K4" s="17">
        <v>3.19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1.6000000000000014</v>
      </c>
      <c r="C11" s="12">
        <f t="shared" si="0"/>
        <v>-1.2999999999999972</v>
      </c>
      <c r="D11" s="12">
        <f t="shared" si="0"/>
        <v>0.10000000000000142</v>
      </c>
      <c r="E11" s="18">
        <f t="shared" si="0"/>
        <v>4.75</v>
      </c>
      <c r="G11" t="s">
        <v>36</v>
      </c>
      <c r="H11" s="12">
        <f t="shared" ref="H11:L12" si="1">H3-H7</f>
        <v>-0.70000000000000284</v>
      </c>
      <c r="I11" s="12">
        <f t="shared" si="1"/>
        <v>-0.19999999999999574</v>
      </c>
      <c r="J11" s="12">
        <f t="shared" si="1"/>
        <v>-0.5</v>
      </c>
      <c r="K11" s="18">
        <f t="shared" si="1"/>
        <v>0.22999999999999998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3.1000000000000014</v>
      </c>
      <c r="C12" s="12">
        <f t="shared" si="0"/>
        <v>-2.3999999999999986</v>
      </c>
      <c r="D12" s="12">
        <f t="shared" si="0"/>
        <v>0.29999999999999716</v>
      </c>
      <c r="E12" s="18">
        <f t="shared" si="0"/>
        <v>1.17</v>
      </c>
      <c r="G12" t="s">
        <v>37</v>
      </c>
      <c r="H12" s="12">
        <f t="shared" si="1"/>
        <v>0.80000000000000426</v>
      </c>
      <c r="I12" s="12">
        <f t="shared" si="1"/>
        <v>-0.60000000000000142</v>
      </c>
      <c r="J12" s="12">
        <f t="shared" si="1"/>
        <v>0.10000000000000142</v>
      </c>
      <c r="K12" s="18">
        <f t="shared" si="1"/>
        <v>-1.4099999999999997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2.6315789473684237E-2</v>
      </c>
      <c r="C15" s="5">
        <f t="shared" si="3"/>
        <v>-2.7484143763213471E-2</v>
      </c>
      <c r="D15" s="5">
        <f t="shared" si="3"/>
        <v>1.8484288354898599E-3</v>
      </c>
      <c r="E15" s="5">
        <f t="shared" si="3"/>
        <v>0.71969696969696972</v>
      </c>
      <c r="G15" t="s">
        <v>36</v>
      </c>
      <c r="H15" s="5">
        <f t="shared" ref="H15:K16" si="4">H11/H7</f>
        <v>-1.1254019292604547E-2</v>
      </c>
      <c r="I15" s="5">
        <f t="shared" si="4"/>
        <v>-4.2643923240937255E-3</v>
      </c>
      <c r="J15" s="5">
        <f t="shared" si="4"/>
        <v>-9.1575091575091579E-3</v>
      </c>
      <c r="K15" s="5">
        <f t="shared" si="4"/>
        <v>7.098765432098765E-2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4.8513302034428815E-2</v>
      </c>
      <c r="C16" s="5">
        <f t="shared" si="3"/>
        <v>-4.6692607003891023E-2</v>
      </c>
      <c r="D16" s="5">
        <f t="shared" si="3"/>
        <v>5.1993067590987369E-3</v>
      </c>
      <c r="E16" s="5">
        <f t="shared" si="3"/>
        <v>0.17808219178082191</v>
      </c>
      <c r="G16" t="s">
        <v>37</v>
      </c>
      <c r="H16" s="5">
        <f t="shared" si="4"/>
        <v>1.2519561815336529E-2</v>
      </c>
      <c r="I16" s="5">
        <f t="shared" si="4"/>
        <v>-1.2024048096192414E-2</v>
      </c>
      <c r="J16" s="5">
        <f t="shared" si="4"/>
        <v>1.75746924428825E-3</v>
      </c>
      <c r="K16" s="5">
        <f t="shared" si="4"/>
        <v>-0.30652173913043473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0.44950645406226269</v>
      </c>
      <c r="H17" s="13"/>
      <c r="I17" s="13"/>
      <c r="J17" s="13"/>
      <c r="K17" s="5">
        <f>(SUM(K3:K4)-SUM(K7:K8))/SUM(K7:K8)</f>
        <v>-0.15051020408163263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75.5</v>
      </c>
      <c r="C3" s="2">
        <v>51.6</v>
      </c>
      <c r="D3" s="2">
        <v>63.5</v>
      </c>
      <c r="E3" s="2">
        <v>4.3</v>
      </c>
      <c r="G3" t="s">
        <v>6</v>
      </c>
      <c r="H3" s="4">
        <v>68.3</v>
      </c>
      <c r="I3" s="4">
        <v>48.6</v>
      </c>
      <c r="J3" s="4">
        <v>58.5</v>
      </c>
      <c r="K3" s="4">
        <v>3.03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63.2</v>
      </c>
      <c r="C4" s="2">
        <v>43.3</v>
      </c>
      <c r="D4" s="2">
        <v>53.2</v>
      </c>
      <c r="E4" s="2">
        <v>8.4600000000000009</v>
      </c>
      <c r="G4" t="s">
        <v>7</v>
      </c>
      <c r="H4" s="4">
        <v>57.2</v>
      </c>
      <c r="I4" s="4">
        <v>43.8</v>
      </c>
      <c r="J4" s="4">
        <v>50.5</v>
      </c>
      <c r="K4" s="4">
        <v>5.57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51.7</v>
      </c>
      <c r="C5" s="2">
        <v>39.1</v>
      </c>
      <c r="D5" s="2">
        <v>45.4</v>
      </c>
      <c r="E5" s="2">
        <v>30.34</v>
      </c>
      <c r="G5" t="s">
        <v>8</v>
      </c>
      <c r="H5" s="4">
        <v>47.5</v>
      </c>
      <c r="I5" s="4">
        <v>37.299999999999997</v>
      </c>
      <c r="J5" s="4">
        <v>42.4</v>
      </c>
      <c r="K5" s="4">
        <v>7.14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40</v>
      </c>
      <c r="C6" s="4">
        <v>28.3</v>
      </c>
      <c r="D6" s="4">
        <v>34.1</v>
      </c>
      <c r="E6" s="4">
        <v>15.13</v>
      </c>
      <c r="G6" t="s">
        <v>9</v>
      </c>
      <c r="H6" s="4">
        <v>33.9</v>
      </c>
      <c r="I6" s="4">
        <v>24.9</v>
      </c>
      <c r="J6" s="4">
        <v>29.4</v>
      </c>
      <c r="K6" s="4">
        <v>4.58</v>
      </c>
      <c r="L6" s="4">
        <v>27.4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11.299999999999997</v>
      </c>
      <c r="C15" s="1">
        <f t="shared" si="0"/>
        <v>-0.19999999999999574</v>
      </c>
      <c r="D15" s="1">
        <f t="shared" si="0"/>
        <v>5.6000000000000014</v>
      </c>
      <c r="E15" s="1">
        <f t="shared" si="0"/>
        <v>-5.5100000000000007</v>
      </c>
      <c r="G15" t="s">
        <v>6</v>
      </c>
      <c r="H15" s="1">
        <f t="shared" ref="H15:L18" si="1">H3-H9</f>
        <v>5.5999999999999943</v>
      </c>
      <c r="I15" s="1">
        <f t="shared" si="1"/>
        <v>-0.29999999999999716</v>
      </c>
      <c r="J15" s="1">
        <f t="shared" si="1"/>
        <v>2.6000000000000014</v>
      </c>
      <c r="K15" s="1">
        <f t="shared" si="1"/>
        <v>-2.7000000000000006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4.7000000000000028</v>
      </c>
      <c r="C16" s="1">
        <f t="shared" si="0"/>
        <v>-3.2000000000000028</v>
      </c>
      <c r="D16" s="1">
        <f t="shared" si="0"/>
        <v>0.70000000000000284</v>
      </c>
      <c r="E16" s="1">
        <f t="shared" si="0"/>
        <v>-5.3299999999999983</v>
      </c>
      <c r="G16" t="s">
        <v>7</v>
      </c>
      <c r="H16" s="1">
        <f t="shared" si="1"/>
        <v>1.5</v>
      </c>
      <c r="I16" s="1">
        <f t="shared" si="1"/>
        <v>-0.60000000000000142</v>
      </c>
      <c r="J16" s="1">
        <f t="shared" si="1"/>
        <v>0.60000000000000142</v>
      </c>
      <c r="K16" s="1">
        <f t="shared" si="1"/>
        <v>-3.0700000000000003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1</v>
      </c>
      <c r="C17" s="1">
        <f t="shared" si="0"/>
        <v>-0.79999999999999716</v>
      </c>
      <c r="D17" s="1">
        <f t="shared" si="0"/>
        <v>0.10000000000000142</v>
      </c>
      <c r="E17" s="1">
        <f t="shared" si="0"/>
        <v>11.120000000000001</v>
      </c>
      <c r="G17" t="s">
        <v>8</v>
      </c>
      <c r="H17" s="1">
        <f t="shared" si="1"/>
        <v>0.60000000000000142</v>
      </c>
      <c r="I17" s="1">
        <f t="shared" si="1"/>
        <v>-0.5</v>
      </c>
      <c r="J17" s="1">
        <f t="shared" si="1"/>
        <v>0</v>
      </c>
      <c r="K17" s="1">
        <f t="shared" si="1"/>
        <v>-1.4900000000000011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-3.2000000000000028</v>
      </c>
      <c r="C18" s="1">
        <f t="shared" si="0"/>
        <v>-5.3000000000000007</v>
      </c>
      <c r="D18" s="1">
        <f t="shared" si="0"/>
        <v>-4.2999999999999972</v>
      </c>
      <c r="E18" s="1">
        <f t="shared" si="0"/>
        <v>-1.4999999999999982</v>
      </c>
      <c r="G18" t="s">
        <v>9</v>
      </c>
      <c r="H18" s="1">
        <f t="shared" si="1"/>
        <v>-3.8999999999999986</v>
      </c>
      <c r="I18" s="1">
        <f t="shared" si="1"/>
        <v>-4.2000000000000028</v>
      </c>
      <c r="J18" s="1">
        <f t="shared" si="1"/>
        <v>-4</v>
      </c>
      <c r="K18" s="1">
        <f t="shared" si="1"/>
        <v>-1.4100000000000001</v>
      </c>
      <c r="L18" s="1">
        <f t="shared" si="1"/>
        <v>14.299999999999999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0.17601246105918997</v>
      </c>
      <c r="C21" s="5">
        <f t="shared" si="3"/>
        <v>-3.8610038610037791E-3</v>
      </c>
      <c r="D21" s="5">
        <f t="shared" si="3"/>
        <v>9.6718480138169291E-2</v>
      </c>
      <c r="E21" s="5">
        <f t="shared" si="3"/>
        <v>-0.56167176350662595</v>
      </c>
      <c r="G21" t="s">
        <v>6</v>
      </c>
      <c r="H21" s="5">
        <f t="shared" ref="H21:K24" si="4">H15/H9</f>
        <v>8.9314194577352374E-2</v>
      </c>
      <c r="I21" s="5">
        <f t="shared" si="4"/>
        <v>-6.1349693251533163E-3</v>
      </c>
      <c r="J21" s="5">
        <f t="shared" si="4"/>
        <v>4.6511627906976771E-2</v>
      </c>
      <c r="K21" s="5">
        <f t="shared" si="4"/>
        <v>-0.47120418848167545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8.034188034188039E-2</v>
      </c>
      <c r="C22" s="5">
        <f t="shared" si="3"/>
        <v>-6.8817204301075324E-2</v>
      </c>
      <c r="D22" s="5">
        <f t="shared" si="3"/>
        <v>1.3333333333333388E-2</v>
      </c>
      <c r="E22" s="5">
        <f t="shared" si="3"/>
        <v>-0.38651196519216813</v>
      </c>
      <c r="G22" t="s">
        <v>7</v>
      </c>
      <c r="H22" s="5">
        <f t="shared" si="4"/>
        <v>2.6929982046678635E-2</v>
      </c>
      <c r="I22" s="5">
        <f t="shared" si="4"/>
        <v>-1.3513513513513545E-2</v>
      </c>
      <c r="J22" s="5">
        <f t="shared" si="4"/>
        <v>1.2024048096192414E-2</v>
      </c>
      <c r="K22" s="5">
        <f t="shared" si="4"/>
        <v>-0.35532407407407407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1.9723865877712032E-2</v>
      </c>
      <c r="C23" s="5">
        <f t="shared" si="3"/>
        <v>-2.0050125313283138E-2</v>
      </c>
      <c r="D23" s="5">
        <f t="shared" si="3"/>
        <v>2.2075055187638286E-3</v>
      </c>
      <c r="E23" s="5">
        <f t="shared" si="3"/>
        <v>0.57856399583766915</v>
      </c>
      <c r="G23" t="s">
        <v>8</v>
      </c>
      <c r="H23" s="5">
        <f t="shared" si="4"/>
        <v>1.2793176972281481E-2</v>
      </c>
      <c r="I23" s="5">
        <f t="shared" si="4"/>
        <v>-1.3227513227513229E-2</v>
      </c>
      <c r="J23" s="5">
        <f t="shared" si="4"/>
        <v>0</v>
      </c>
      <c r="K23" s="5">
        <f t="shared" si="4"/>
        <v>-0.17265353418308238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-7.4074074074074139E-2</v>
      </c>
      <c r="C24" s="5">
        <f t="shared" si="3"/>
        <v>-0.15773809523809526</v>
      </c>
      <c r="D24" s="5">
        <f t="shared" si="3"/>
        <v>-0.1119791666666666</v>
      </c>
      <c r="E24" s="5">
        <f t="shared" si="3"/>
        <v>-9.0198436560432846E-2</v>
      </c>
      <c r="G24" t="s">
        <v>9</v>
      </c>
      <c r="H24" s="5">
        <f t="shared" si="4"/>
        <v>-0.10317460317460314</v>
      </c>
      <c r="I24" s="5">
        <f t="shared" si="4"/>
        <v>-0.14432989690721659</v>
      </c>
      <c r="J24" s="5">
        <f t="shared" si="4"/>
        <v>-0.11976047904191617</v>
      </c>
      <c r="K24" s="5">
        <f t="shared" si="4"/>
        <v>-0.23539232053422371</v>
      </c>
      <c r="L24" s="5">
        <f>L18/L12</f>
        <v>1.0916030534351144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-2.0521446593776263E-2</v>
      </c>
      <c r="K25" s="5">
        <f>(SUM(K3:K6)-SUM(K9:K12))/SUM(K9:K12)</f>
        <v>-0.2990686443601242</v>
      </c>
      <c r="L25" s="5">
        <f>(SUM(L3:L6)-SUM(L9:L12))/SUM(L9:L12)</f>
        <v>0.97122302158273366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33.299999999999997</v>
      </c>
      <c r="C3" s="10">
        <v>22.3</v>
      </c>
      <c r="D3" s="10">
        <v>27.8</v>
      </c>
      <c r="E3" s="16">
        <v>6.95</v>
      </c>
      <c r="G3" t="s">
        <v>16</v>
      </c>
      <c r="H3" s="11">
        <v>23.8</v>
      </c>
      <c r="I3" s="11">
        <v>14</v>
      </c>
      <c r="J3" s="11">
        <v>18.899999999999999</v>
      </c>
      <c r="K3" s="17">
        <v>2.16</v>
      </c>
      <c r="L3" s="16">
        <v>16.600000000000001</v>
      </c>
      <c r="O3" t="s">
        <v>16</v>
      </c>
    </row>
    <row r="4" spans="1:19" x14ac:dyDescent="0.3">
      <c r="A4" t="s">
        <v>17</v>
      </c>
      <c r="B4" s="10">
        <v>38.6</v>
      </c>
      <c r="C4" s="10">
        <v>23.5</v>
      </c>
      <c r="D4" s="10">
        <v>31</v>
      </c>
      <c r="E4" s="16">
        <v>5.7</v>
      </c>
      <c r="G4" t="s">
        <v>17</v>
      </c>
      <c r="H4" s="11">
        <v>30.9</v>
      </c>
      <c r="I4" s="11">
        <v>19.2</v>
      </c>
      <c r="J4" s="11">
        <v>25</v>
      </c>
      <c r="K4" s="17">
        <v>1.71</v>
      </c>
      <c r="L4" s="16">
        <v>5.2</v>
      </c>
      <c r="O4" t="s">
        <v>17</v>
      </c>
    </row>
    <row r="5" spans="1:19" x14ac:dyDescent="0.3">
      <c r="A5" t="s">
        <v>18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18</v>
      </c>
      <c r="H5" s="11">
        <v>38.1</v>
      </c>
      <c r="I5" s="11">
        <v>25.5</v>
      </c>
      <c r="J5" s="11">
        <v>31.8</v>
      </c>
      <c r="K5" s="17">
        <v>1.5</v>
      </c>
      <c r="L5" s="16">
        <v>1.1000000000000001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-6.5</v>
      </c>
      <c r="C13" s="12">
        <f t="shared" si="0"/>
        <v>-8.5999999999999979</v>
      </c>
      <c r="D13" s="12">
        <f t="shared" si="0"/>
        <v>-7.4999999999999964</v>
      </c>
      <c r="E13" s="18">
        <f t="shared" si="0"/>
        <v>-7.28</v>
      </c>
      <c r="G13" t="s">
        <v>16</v>
      </c>
      <c r="H13" s="12">
        <f t="shared" ref="H13:L15" si="1">H3-H8</f>
        <v>-10.3</v>
      </c>
      <c r="I13" s="12">
        <f t="shared" si="1"/>
        <v>-11.600000000000001</v>
      </c>
      <c r="J13" s="12">
        <f t="shared" si="1"/>
        <v>-11</v>
      </c>
      <c r="K13" s="18">
        <f t="shared" si="1"/>
        <v>-3.6799999999999997</v>
      </c>
      <c r="L13" s="16">
        <f t="shared" si="1"/>
        <v>1.0000000000000018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-1.1000000000000014</v>
      </c>
      <c r="C14" s="12">
        <f t="shared" si="0"/>
        <v>-6.6000000000000014</v>
      </c>
      <c r="D14" s="12">
        <f t="shared" si="0"/>
        <v>-3.8999999999999986</v>
      </c>
      <c r="E14" s="18">
        <f t="shared" si="0"/>
        <v>-9.6999999999999993</v>
      </c>
      <c r="G14" t="s">
        <v>17</v>
      </c>
      <c r="H14" s="12">
        <f t="shared" si="1"/>
        <v>-1.8999999999999986</v>
      </c>
      <c r="I14" s="12">
        <f t="shared" si="1"/>
        <v>-4.5</v>
      </c>
      <c r="J14" s="12">
        <f t="shared" si="1"/>
        <v>-3.3000000000000007</v>
      </c>
      <c r="K14" s="18">
        <f t="shared" si="1"/>
        <v>-3.6399999999999997</v>
      </c>
      <c r="L14" s="16">
        <f t="shared" si="1"/>
        <v>-22.5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18</v>
      </c>
      <c r="H15" s="12">
        <f t="shared" si="1"/>
        <v>2.8999999999999986</v>
      </c>
      <c r="I15" s="12">
        <f t="shared" si="1"/>
        <v>0.60000000000000142</v>
      </c>
      <c r="J15" s="12">
        <f t="shared" si="1"/>
        <v>1.6999999999999993</v>
      </c>
      <c r="K15" s="18">
        <f t="shared" si="1"/>
        <v>-2.63</v>
      </c>
      <c r="L15" s="16">
        <f t="shared" si="1"/>
        <v>-15.700000000000001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-0.16331658291457288</v>
      </c>
      <c r="C18" s="5">
        <f t="shared" si="3"/>
        <v>-0.27831715210355984</v>
      </c>
      <c r="D18" s="5">
        <f t="shared" si="3"/>
        <v>-0.2124645892351274</v>
      </c>
      <c r="E18" s="5">
        <f t="shared" si="3"/>
        <v>-0.51159522136331692</v>
      </c>
      <c r="G18" t="s">
        <v>16</v>
      </c>
      <c r="H18" s="5">
        <f t="shared" ref="H18:L20" si="4">H13/H8</f>
        <v>-0.30205278592375367</v>
      </c>
      <c r="I18" s="5">
        <f t="shared" si="4"/>
        <v>-0.45312500000000006</v>
      </c>
      <c r="J18" s="5">
        <f t="shared" si="4"/>
        <v>-0.3678929765886288</v>
      </c>
      <c r="K18" s="5">
        <f t="shared" si="4"/>
        <v>-0.63013698630136983</v>
      </c>
      <c r="L18" s="5">
        <f t="shared" si="4"/>
        <v>6.4102564102564222E-2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-2.7707808564231773E-2</v>
      </c>
      <c r="C19" s="5">
        <f t="shared" si="3"/>
        <v>-0.21926910299003327</v>
      </c>
      <c r="D19" s="5">
        <f t="shared" si="3"/>
        <v>-0.11174785100286529</v>
      </c>
      <c r="E19" s="5">
        <f t="shared" si="3"/>
        <v>-0.6298701298701298</v>
      </c>
      <c r="G19" t="s">
        <v>17</v>
      </c>
      <c r="H19" s="5">
        <f t="shared" si="4"/>
        <v>-5.7926829268292644E-2</v>
      </c>
      <c r="I19" s="5">
        <f t="shared" si="4"/>
        <v>-0.189873417721519</v>
      </c>
      <c r="J19" s="5">
        <f t="shared" si="4"/>
        <v>-0.11660777385159013</v>
      </c>
      <c r="K19" s="5">
        <f t="shared" si="4"/>
        <v>-0.68037383177570088</v>
      </c>
      <c r="L19" s="5">
        <f t="shared" si="4"/>
        <v>-0.81227436823104693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18</v>
      </c>
      <c r="H20" s="5">
        <f t="shared" si="4"/>
        <v>8.2386363636363591E-2</v>
      </c>
      <c r="I20" s="5">
        <f t="shared" si="4"/>
        <v>2.4096385542168731E-2</v>
      </c>
      <c r="J20" s="5">
        <f t="shared" si="4"/>
        <v>5.6478405315614592E-2</v>
      </c>
      <c r="K20" s="5">
        <f t="shared" si="4"/>
        <v>-0.63680387409200967</v>
      </c>
      <c r="L20" s="5">
        <f>L15/L10</f>
        <v>-0.93452380952380953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-0.68500996015936266</v>
      </c>
      <c r="H21" s="13"/>
      <c r="I21" s="13"/>
      <c r="J21" s="13"/>
      <c r="K21" s="5">
        <f>(SUM(K3:K5)-SUM(K8:K10))/SUM(K8:K10)</f>
        <v>-0.64947780678851164</v>
      </c>
      <c r="L21" s="5">
        <f>(SUM(L3:L5)-SUM(L8:L10))/SUM(L8:L10)</f>
        <v>-0.6189683860232944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31</v>
      </c>
      <c r="H3" s="11">
        <v>39.6</v>
      </c>
      <c r="I3" s="11">
        <v>28.1</v>
      </c>
      <c r="J3" s="11">
        <v>33.9</v>
      </c>
      <c r="K3" s="17">
        <v>1.84</v>
      </c>
      <c r="L3" s="16">
        <v>1.7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32</v>
      </c>
      <c r="H4" s="11">
        <v>51.5</v>
      </c>
      <c r="I4" s="11">
        <v>32.5</v>
      </c>
      <c r="J4" s="11">
        <v>42</v>
      </c>
      <c r="K4" s="17">
        <v>2.19</v>
      </c>
      <c r="L4" s="16">
        <v>0.4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33</v>
      </c>
      <c r="H5" s="11">
        <v>55.5</v>
      </c>
      <c r="I5" s="11">
        <v>40.1</v>
      </c>
      <c r="J5" s="11">
        <v>47.8</v>
      </c>
      <c r="K5" s="17">
        <v>2.86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31</v>
      </c>
      <c r="H13" s="12">
        <f t="shared" ref="H13:L15" si="1">H3-H8</f>
        <v>0</v>
      </c>
      <c r="I13" s="12">
        <f t="shared" si="1"/>
        <v>0.20000000000000284</v>
      </c>
      <c r="J13" s="12">
        <f t="shared" si="1"/>
        <v>0.10000000000000142</v>
      </c>
      <c r="K13" s="18">
        <f t="shared" si="1"/>
        <v>-1.9399999999999997</v>
      </c>
      <c r="L13" s="16">
        <f t="shared" si="1"/>
        <v>-9.9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32</v>
      </c>
      <c r="H14" s="12">
        <f t="shared" si="1"/>
        <v>3.1000000000000014</v>
      </c>
      <c r="I14" s="12">
        <f t="shared" si="1"/>
        <v>-0.79999999999999716</v>
      </c>
      <c r="J14" s="12">
        <f t="shared" si="1"/>
        <v>1.2000000000000028</v>
      </c>
      <c r="K14" s="18">
        <f t="shared" si="1"/>
        <v>-0.75</v>
      </c>
      <c r="L14" s="16">
        <f t="shared" si="1"/>
        <v>-0.70000000000000007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33</v>
      </c>
      <c r="H15" s="12">
        <f t="shared" si="1"/>
        <v>-1.1000000000000014</v>
      </c>
      <c r="I15" s="12">
        <f t="shared" si="1"/>
        <v>-0.5</v>
      </c>
      <c r="J15" s="12">
        <f t="shared" si="1"/>
        <v>-0.80000000000000426</v>
      </c>
      <c r="K15" s="18">
        <f t="shared" si="1"/>
        <v>-0.54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31</v>
      </c>
      <c r="H18" s="5">
        <f t="shared" ref="H18:L20" si="4">H13/H8</f>
        <v>0</v>
      </c>
      <c r="I18" s="5">
        <f t="shared" si="4"/>
        <v>7.1684587813621095E-3</v>
      </c>
      <c r="J18" s="5">
        <f t="shared" si="4"/>
        <v>2.9585798816568472E-3</v>
      </c>
      <c r="K18" s="5">
        <f t="shared" si="4"/>
        <v>-0.51322751322751314</v>
      </c>
      <c r="L18" s="5">
        <f t="shared" si="4"/>
        <v>-0.85344827586206906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32</v>
      </c>
      <c r="H19" s="5">
        <f t="shared" si="4"/>
        <v>6.4049586776859541E-2</v>
      </c>
      <c r="I19" s="5">
        <f t="shared" si="4"/>
        <v>-2.4024024024023941E-2</v>
      </c>
      <c r="J19" s="5">
        <f t="shared" si="4"/>
        <v>2.9411764705882425E-2</v>
      </c>
      <c r="K19" s="5">
        <f t="shared" si="4"/>
        <v>-0.25510204081632654</v>
      </c>
      <c r="L19" s="5">
        <f t="shared" si="4"/>
        <v>-0.63636363636363635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33</v>
      </c>
      <c r="H20" s="5">
        <f t="shared" si="4"/>
        <v>-1.9434628975265041E-2</v>
      </c>
      <c r="I20" s="5">
        <f t="shared" si="4"/>
        <v>-1.231527093596059E-2</v>
      </c>
      <c r="J20" s="5">
        <f t="shared" si="4"/>
        <v>-1.6460905349794327E-2</v>
      </c>
      <c r="K20" s="5">
        <f t="shared" si="4"/>
        <v>-0.15882352941176472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-0.31916996047430818</v>
      </c>
      <c r="L21" s="5">
        <f>(SUM(L3:L5)-SUM(L8:L10))/SUM(L8:L10)</f>
        <v>-0.83464566929133865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36</v>
      </c>
      <c r="H3" s="1">
        <v>62.5</v>
      </c>
      <c r="I3" s="1">
        <v>45.9</v>
      </c>
      <c r="J3" s="1">
        <v>54.2</v>
      </c>
      <c r="K3" s="1">
        <v>3.18</v>
      </c>
      <c r="L3" s="1"/>
      <c r="O3" t="s">
        <v>36</v>
      </c>
    </row>
    <row r="4" spans="1:19" x14ac:dyDescent="0.3">
      <c r="A4" t="s">
        <v>37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37</v>
      </c>
      <c r="H4" s="11">
        <v>62.2</v>
      </c>
      <c r="I4" s="11">
        <v>48.2</v>
      </c>
      <c r="J4" s="11">
        <v>55.2</v>
      </c>
      <c r="K4" s="17">
        <v>3.98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 t="e">
        <f t="shared" ref="B11:E12" si="0">B3-B7</f>
        <v>#VALUE!</v>
      </c>
      <c r="C11" s="12" t="e">
        <f t="shared" si="0"/>
        <v>#VALUE!</v>
      </c>
      <c r="D11" s="12" t="e">
        <f t="shared" si="0"/>
        <v>#VALUE!</v>
      </c>
      <c r="E11" s="18" t="e">
        <f t="shared" si="0"/>
        <v>#VALUE!</v>
      </c>
      <c r="G11" t="s">
        <v>36</v>
      </c>
      <c r="H11" s="12">
        <f t="shared" ref="H11:L12" si="1">H3-H7</f>
        <v>0.29999999999999716</v>
      </c>
      <c r="I11" s="12">
        <f t="shared" si="1"/>
        <v>-1</v>
      </c>
      <c r="J11" s="12">
        <f t="shared" si="1"/>
        <v>-0.39999999999999858</v>
      </c>
      <c r="K11" s="18">
        <f t="shared" si="1"/>
        <v>-6.0000000000000053E-2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 t="e">
        <f t="shared" si="0"/>
        <v>#VALUE!</v>
      </c>
      <c r="C12" s="12" t="e">
        <f t="shared" si="0"/>
        <v>#VALUE!</v>
      </c>
      <c r="D12" s="12" t="e">
        <f t="shared" si="0"/>
        <v>#VALUE!</v>
      </c>
      <c r="E12" s="18" t="e">
        <f t="shared" si="0"/>
        <v>#VALUE!</v>
      </c>
      <c r="G12" t="s">
        <v>37</v>
      </c>
      <c r="H12" s="12">
        <f t="shared" si="1"/>
        <v>-1.6999999999999957</v>
      </c>
      <c r="I12" s="12">
        <f t="shared" si="1"/>
        <v>-1.6999999999999957</v>
      </c>
      <c r="J12" s="12">
        <f t="shared" si="1"/>
        <v>-1.6999999999999957</v>
      </c>
      <c r="K12" s="18">
        <f t="shared" si="1"/>
        <v>-0.61999999999999966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 t="e">
        <f t="shared" ref="B15:E16" si="3">B11/B7</f>
        <v>#VALUE!</v>
      </c>
      <c r="C15" s="5" t="e">
        <f t="shared" si="3"/>
        <v>#VALUE!</v>
      </c>
      <c r="D15" s="5" t="e">
        <f t="shared" si="3"/>
        <v>#VALUE!</v>
      </c>
      <c r="E15" s="5" t="e">
        <f t="shared" si="3"/>
        <v>#VALUE!</v>
      </c>
      <c r="G15" t="s">
        <v>36</v>
      </c>
      <c r="H15" s="5">
        <f t="shared" ref="H15:K16" si="4">H11/H7</f>
        <v>4.8231511254018837E-3</v>
      </c>
      <c r="I15" s="5">
        <f t="shared" si="4"/>
        <v>-2.1321961620469083E-2</v>
      </c>
      <c r="J15" s="5">
        <f t="shared" si="4"/>
        <v>-7.3260073260073E-3</v>
      </c>
      <c r="K15" s="5">
        <f t="shared" si="4"/>
        <v>-1.8518518518518535E-2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 t="e">
        <f t="shared" si="3"/>
        <v>#VALUE!</v>
      </c>
      <c r="C16" s="5" t="e">
        <f t="shared" si="3"/>
        <v>#VALUE!</v>
      </c>
      <c r="D16" s="5" t="e">
        <f t="shared" si="3"/>
        <v>#VALUE!</v>
      </c>
      <c r="E16" s="5" t="e">
        <f t="shared" si="3"/>
        <v>#VALUE!</v>
      </c>
      <c r="G16" t="s">
        <v>37</v>
      </c>
      <c r="H16" s="5">
        <f t="shared" si="4"/>
        <v>-2.6604068857589917E-2</v>
      </c>
      <c r="I16" s="5">
        <f t="shared" si="4"/>
        <v>-3.4068136272545006E-2</v>
      </c>
      <c r="J16" s="5">
        <f t="shared" si="4"/>
        <v>-2.9876977152899751E-2</v>
      </c>
      <c r="K16" s="5">
        <f t="shared" si="4"/>
        <v>-0.13478260869565212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-8.6734693877550992E-2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 t="s">
        <v>110</v>
      </c>
      <c r="C3" s="2" t="s">
        <v>110</v>
      </c>
      <c r="D3" s="2" t="s">
        <v>110</v>
      </c>
      <c r="E3" s="2" t="s">
        <v>110</v>
      </c>
      <c r="G3" t="s">
        <v>6</v>
      </c>
      <c r="H3" s="4">
        <v>65.5</v>
      </c>
      <c r="I3" s="4">
        <v>47</v>
      </c>
      <c r="J3" s="4">
        <v>56.3</v>
      </c>
      <c r="K3" s="4">
        <v>4.3899999999999997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 t="s">
        <v>110</v>
      </c>
      <c r="C4" s="2" t="s">
        <v>110</v>
      </c>
      <c r="D4" s="2" t="s">
        <v>110</v>
      </c>
      <c r="E4" s="2" t="s">
        <v>110</v>
      </c>
      <c r="G4" t="s">
        <v>7</v>
      </c>
      <c r="H4" s="4">
        <v>58.4</v>
      </c>
      <c r="I4" s="4">
        <v>42.7</v>
      </c>
      <c r="J4" s="4">
        <v>50.6</v>
      </c>
      <c r="K4" s="4">
        <v>3.07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51.7</v>
      </c>
      <c r="C5" s="2">
        <v>43.5</v>
      </c>
      <c r="D5" s="2">
        <v>47.6</v>
      </c>
      <c r="E5" s="2">
        <v>29.6</v>
      </c>
      <c r="G5" t="s">
        <v>8</v>
      </c>
      <c r="H5" s="4">
        <v>48.3</v>
      </c>
      <c r="I5" s="4">
        <v>41.8</v>
      </c>
      <c r="J5" s="4">
        <v>45</v>
      </c>
      <c r="K5" s="4">
        <v>13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42.5</v>
      </c>
      <c r="C6" s="4">
        <v>33.799999999999997</v>
      </c>
      <c r="D6" s="4">
        <v>38.200000000000003</v>
      </c>
      <c r="E6" s="4">
        <v>14.29</v>
      </c>
      <c r="G6" t="s">
        <v>9</v>
      </c>
      <c r="H6" s="4">
        <v>35.5</v>
      </c>
      <c r="I6" s="4">
        <v>25</v>
      </c>
      <c r="J6" s="4">
        <v>30.2</v>
      </c>
      <c r="K6" s="4">
        <v>3.9</v>
      </c>
      <c r="L6" s="4">
        <v>14.9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 t="e">
        <f t="shared" ref="B15:E18" si="0">B3-B9</f>
        <v>#VALUE!</v>
      </c>
      <c r="C15" s="1" t="e">
        <f t="shared" si="0"/>
        <v>#VALUE!</v>
      </c>
      <c r="D15" s="1" t="e">
        <f t="shared" si="0"/>
        <v>#VALUE!</v>
      </c>
      <c r="E15" s="1" t="e">
        <f t="shared" si="0"/>
        <v>#VALUE!</v>
      </c>
      <c r="G15" t="s">
        <v>6</v>
      </c>
      <c r="H15" s="1">
        <f t="shared" ref="H15:L18" si="1">H3-H9</f>
        <v>2.7999999999999972</v>
      </c>
      <c r="I15" s="1">
        <f t="shared" si="1"/>
        <v>-1.8999999999999986</v>
      </c>
      <c r="J15" s="1">
        <f t="shared" si="1"/>
        <v>0.39999999999999858</v>
      </c>
      <c r="K15" s="1">
        <f t="shared" si="1"/>
        <v>-1.3400000000000007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 t="e">
        <f t="shared" si="0"/>
        <v>#VALUE!</v>
      </c>
      <c r="C16" s="1" t="e">
        <f t="shared" si="0"/>
        <v>#VALUE!</v>
      </c>
      <c r="D16" s="1" t="e">
        <f t="shared" si="0"/>
        <v>#VALUE!</v>
      </c>
      <c r="E16" s="1" t="e">
        <f t="shared" si="0"/>
        <v>#VALUE!</v>
      </c>
      <c r="G16" t="s">
        <v>7</v>
      </c>
      <c r="H16" s="1">
        <f t="shared" si="1"/>
        <v>2.6999999999999957</v>
      </c>
      <c r="I16" s="1">
        <f t="shared" si="1"/>
        <v>-1.6999999999999957</v>
      </c>
      <c r="J16" s="1">
        <f t="shared" si="1"/>
        <v>0.70000000000000284</v>
      </c>
      <c r="K16" s="1">
        <f t="shared" si="1"/>
        <v>-5.57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1</v>
      </c>
      <c r="C17" s="1">
        <f t="shared" si="0"/>
        <v>3.6000000000000014</v>
      </c>
      <c r="D17" s="1">
        <f t="shared" si="0"/>
        <v>2.3000000000000043</v>
      </c>
      <c r="E17" s="1">
        <f t="shared" si="0"/>
        <v>10.380000000000003</v>
      </c>
      <c r="G17" t="s">
        <v>8</v>
      </c>
      <c r="H17" s="1">
        <f t="shared" si="1"/>
        <v>1.3999999999999986</v>
      </c>
      <c r="I17" s="1">
        <f t="shared" si="1"/>
        <v>4</v>
      </c>
      <c r="J17" s="1">
        <f t="shared" si="1"/>
        <v>2.6000000000000014</v>
      </c>
      <c r="K17" s="1">
        <f t="shared" si="1"/>
        <v>4.3699999999999992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-0.70000000000000284</v>
      </c>
      <c r="C18" s="1">
        <f t="shared" si="0"/>
        <v>0.19999999999999574</v>
      </c>
      <c r="D18" s="1">
        <f t="shared" si="0"/>
        <v>-0.19999999999999574</v>
      </c>
      <c r="E18" s="1">
        <f t="shared" si="0"/>
        <v>-2.34</v>
      </c>
      <c r="G18" t="s">
        <v>9</v>
      </c>
      <c r="H18" s="1">
        <f t="shared" si="1"/>
        <v>-2.2999999999999972</v>
      </c>
      <c r="I18" s="1">
        <f t="shared" si="1"/>
        <v>-4.1000000000000014</v>
      </c>
      <c r="J18" s="1">
        <f t="shared" si="1"/>
        <v>-3.1999999999999993</v>
      </c>
      <c r="K18" s="1">
        <f t="shared" si="1"/>
        <v>-2.0900000000000003</v>
      </c>
      <c r="L18" s="1">
        <f t="shared" si="1"/>
        <v>1.8000000000000007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 t="e">
        <f t="shared" ref="B21:E24" si="3">B15/B9</f>
        <v>#VALUE!</v>
      </c>
      <c r="C21" s="5" t="e">
        <f t="shared" si="3"/>
        <v>#VALUE!</v>
      </c>
      <c r="D21" s="5" t="e">
        <f t="shared" si="3"/>
        <v>#VALUE!</v>
      </c>
      <c r="E21" s="5" t="e">
        <f t="shared" si="3"/>
        <v>#VALUE!</v>
      </c>
      <c r="G21" t="s">
        <v>6</v>
      </c>
      <c r="H21" s="5">
        <f t="shared" ref="H21:K24" si="4">H15/H9</f>
        <v>4.4657097288676187E-2</v>
      </c>
      <c r="I21" s="5">
        <f t="shared" si="4"/>
        <v>-3.8854805725971345E-2</v>
      </c>
      <c r="J21" s="5">
        <f t="shared" si="4"/>
        <v>7.1556350626117817E-3</v>
      </c>
      <c r="K21" s="5">
        <f t="shared" si="4"/>
        <v>-0.23385689354275754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 t="e">
        <f t="shared" si="3"/>
        <v>#VALUE!</v>
      </c>
      <c r="C22" s="5" t="e">
        <f t="shared" si="3"/>
        <v>#VALUE!</v>
      </c>
      <c r="D22" s="5" t="e">
        <f t="shared" si="3"/>
        <v>#VALUE!</v>
      </c>
      <c r="E22" s="5" t="e">
        <f t="shared" si="3"/>
        <v>#VALUE!</v>
      </c>
      <c r="G22" t="s">
        <v>7</v>
      </c>
      <c r="H22" s="5">
        <f t="shared" si="4"/>
        <v>4.8473967684021464E-2</v>
      </c>
      <c r="I22" s="5">
        <f t="shared" si="4"/>
        <v>-3.8288288288288196E-2</v>
      </c>
      <c r="J22" s="5">
        <f t="shared" si="4"/>
        <v>1.4028056112224506E-2</v>
      </c>
      <c r="K22" s="5">
        <f t="shared" si="4"/>
        <v>-0.64467592592592593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1.9723865877712032E-2</v>
      </c>
      <c r="C23" s="5">
        <f t="shared" si="3"/>
        <v>9.0225563909774473E-2</v>
      </c>
      <c r="D23" s="5">
        <f t="shared" si="3"/>
        <v>5.0772626931567429E-2</v>
      </c>
      <c r="E23" s="5">
        <f t="shared" si="3"/>
        <v>0.54006243496357975</v>
      </c>
      <c r="G23" t="s">
        <v>8</v>
      </c>
      <c r="H23" s="5">
        <f t="shared" si="4"/>
        <v>2.9850746268656688E-2</v>
      </c>
      <c r="I23" s="5">
        <f t="shared" si="4"/>
        <v>0.10582010582010583</v>
      </c>
      <c r="J23" s="5">
        <f t="shared" si="4"/>
        <v>6.1320754716981167E-2</v>
      </c>
      <c r="K23" s="5">
        <f t="shared" si="4"/>
        <v>0.50637311703360355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-1.6203703703703769E-2</v>
      </c>
      <c r="C24" s="5">
        <f t="shared" si="3"/>
        <v>5.9523809523808254E-3</v>
      </c>
      <c r="D24" s="5">
        <f t="shared" si="3"/>
        <v>-5.2083333333332229E-3</v>
      </c>
      <c r="E24" s="5">
        <f t="shared" si="3"/>
        <v>-0.1407095610342754</v>
      </c>
      <c r="G24" t="s">
        <v>9</v>
      </c>
      <c r="H24" s="5">
        <f t="shared" si="4"/>
        <v>-6.0846560846560774E-2</v>
      </c>
      <c r="I24" s="5">
        <f t="shared" si="4"/>
        <v>-0.14089347079037806</v>
      </c>
      <c r="J24" s="5">
        <f t="shared" si="4"/>
        <v>-9.5808383233532912E-2</v>
      </c>
      <c r="K24" s="5">
        <f t="shared" si="4"/>
        <v>-0.3489148580968281</v>
      </c>
      <c r="L24" s="5">
        <f>L18/L12</f>
        <v>0.13740458015267182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-0.2617325483599664</v>
      </c>
      <c r="K25" s="5">
        <f>(SUM(K3:K6)-SUM(K9:K12))/SUM(K9:K12)</f>
        <v>-0.15971024491203872</v>
      </c>
      <c r="L25" s="5">
        <f>(SUM(L3:L6)-SUM(L9:L12))/SUM(L9:L12)</f>
        <v>7.1942446043165464E-2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38</v>
      </c>
      <c r="C3" s="10">
        <v>28.9</v>
      </c>
      <c r="D3" s="10">
        <v>33.5</v>
      </c>
      <c r="E3" s="16">
        <v>9.6999999999999993</v>
      </c>
      <c r="G3" t="s">
        <v>16</v>
      </c>
      <c r="H3" s="11">
        <v>32.6</v>
      </c>
      <c r="I3" s="11">
        <v>23.9</v>
      </c>
      <c r="J3" s="11">
        <v>28.2</v>
      </c>
      <c r="K3" s="17">
        <v>4.46</v>
      </c>
      <c r="L3" s="16">
        <v>21.6</v>
      </c>
      <c r="O3" t="s">
        <v>16</v>
      </c>
    </row>
    <row r="4" spans="1:19" x14ac:dyDescent="0.3">
      <c r="A4" t="s">
        <v>17</v>
      </c>
      <c r="B4" s="10">
        <v>35.700000000000003</v>
      </c>
      <c r="C4" s="10">
        <v>24.1</v>
      </c>
      <c r="D4" s="10">
        <v>29.9</v>
      </c>
      <c r="E4" s="16">
        <v>7.27</v>
      </c>
      <c r="G4" t="s">
        <v>17</v>
      </c>
      <c r="H4" s="11">
        <v>26.9</v>
      </c>
      <c r="I4" s="11">
        <v>14.3</v>
      </c>
      <c r="J4" s="11">
        <v>20.6</v>
      </c>
      <c r="K4" s="17">
        <v>2.19</v>
      </c>
      <c r="L4" s="16">
        <v>24.2</v>
      </c>
      <c r="O4" t="s">
        <v>17</v>
      </c>
    </row>
    <row r="5" spans="1:19" x14ac:dyDescent="0.3">
      <c r="A5" t="s">
        <v>18</v>
      </c>
      <c r="B5" s="10">
        <v>35.700000000000003</v>
      </c>
      <c r="C5" s="10">
        <v>24.7</v>
      </c>
      <c r="D5" s="10">
        <v>30.2</v>
      </c>
      <c r="E5" s="16">
        <v>7.09</v>
      </c>
      <c r="G5" t="s">
        <v>18</v>
      </c>
      <c r="H5" s="11">
        <v>18.399999999999999</v>
      </c>
      <c r="I5" s="11">
        <v>3.6</v>
      </c>
      <c r="J5" s="11">
        <v>11</v>
      </c>
      <c r="K5" s="17">
        <v>0.91</v>
      </c>
      <c r="L5" s="16">
        <v>21.4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-1.7999999999999972</v>
      </c>
      <c r="C13" s="12">
        <f t="shared" si="0"/>
        <v>-2</v>
      </c>
      <c r="D13" s="12">
        <f t="shared" si="0"/>
        <v>-1.7999999999999972</v>
      </c>
      <c r="E13" s="18">
        <f t="shared" si="0"/>
        <v>-4.5300000000000011</v>
      </c>
      <c r="G13" t="s">
        <v>16</v>
      </c>
      <c r="H13" s="12">
        <f t="shared" ref="H13:L15" si="1">H3-H8</f>
        <v>-1.5</v>
      </c>
      <c r="I13" s="12">
        <f t="shared" si="1"/>
        <v>-1.7000000000000028</v>
      </c>
      <c r="J13" s="12">
        <f t="shared" si="1"/>
        <v>-1.6999999999999993</v>
      </c>
      <c r="K13" s="18">
        <f t="shared" si="1"/>
        <v>-1.38</v>
      </c>
      <c r="L13" s="16">
        <f t="shared" si="1"/>
        <v>6.0000000000000018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-4</v>
      </c>
      <c r="C14" s="12">
        <f t="shared" si="0"/>
        <v>-6</v>
      </c>
      <c r="D14" s="12">
        <f t="shared" si="0"/>
        <v>-5</v>
      </c>
      <c r="E14" s="18">
        <f t="shared" si="0"/>
        <v>-8.1300000000000008</v>
      </c>
      <c r="G14" t="s">
        <v>17</v>
      </c>
      <c r="H14" s="12">
        <f t="shared" si="1"/>
        <v>-5.8999999999999986</v>
      </c>
      <c r="I14" s="12">
        <f t="shared" si="1"/>
        <v>-9.3999999999999986</v>
      </c>
      <c r="J14" s="12">
        <f t="shared" si="1"/>
        <v>-7.6999999999999993</v>
      </c>
      <c r="K14" s="18">
        <f t="shared" si="1"/>
        <v>-3.1599999999999997</v>
      </c>
      <c r="L14" s="16">
        <f t="shared" si="1"/>
        <v>-3.5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-5.0999999999999943</v>
      </c>
      <c r="C15" s="12">
        <f t="shared" si="0"/>
        <v>-6</v>
      </c>
      <c r="D15" s="12">
        <f t="shared" si="0"/>
        <v>-5.5999999999999979</v>
      </c>
      <c r="E15" s="18">
        <f t="shared" si="0"/>
        <v>-3.4399999999999995</v>
      </c>
      <c r="G15" t="s">
        <v>18</v>
      </c>
      <c r="H15" s="12">
        <f t="shared" si="1"/>
        <v>-16.800000000000004</v>
      </c>
      <c r="I15" s="12">
        <f t="shared" si="1"/>
        <v>-21.299999999999997</v>
      </c>
      <c r="J15" s="12">
        <f t="shared" si="1"/>
        <v>-19.100000000000001</v>
      </c>
      <c r="K15" s="18">
        <f t="shared" si="1"/>
        <v>-3.2199999999999998</v>
      </c>
      <c r="L15" s="16">
        <f t="shared" si="1"/>
        <v>4.5999999999999979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-4.5226130653266264E-2</v>
      </c>
      <c r="C18" s="5">
        <f t="shared" si="3"/>
        <v>-6.4724919093851141E-2</v>
      </c>
      <c r="D18" s="5">
        <f t="shared" si="3"/>
        <v>-5.0991501416430517E-2</v>
      </c>
      <c r="E18" s="5">
        <f t="shared" si="3"/>
        <v>-0.31834153197470139</v>
      </c>
      <c r="G18" t="s">
        <v>16</v>
      </c>
      <c r="H18" s="5">
        <f t="shared" ref="H18:L20" si="4">H13/H8</f>
        <v>-4.3988269794721403E-2</v>
      </c>
      <c r="I18" s="5">
        <f t="shared" si="4"/>
        <v>-6.6406250000000111E-2</v>
      </c>
      <c r="J18" s="5">
        <f t="shared" si="4"/>
        <v>-5.6856187290969876E-2</v>
      </c>
      <c r="K18" s="5">
        <f t="shared" si="4"/>
        <v>-0.2363013698630137</v>
      </c>
      <c r="L18" s="5">
        <f t="shared" si="4"/>
        <v>0.38461538461538475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-0.10075566750629722</v>
      </c>
      <c r="C19" s="5">
        <f t="shared" si="3"/>
        <v>-0.19933554817275748</v>
      </c>
      <c r="D19" s="5">
        <f t="shared" si="3"/>
        <v>-0.14326647564469916</v>
      </c>
      <c r="E19" s="5">
        <f t="shared" si="3"/>
        <v>-0.52792207792207801</v>
      </c>
      <c r="G19" t="s">
        <v>17</v>
      </c>
      <c r="H19" s="5">
        <f t="shared" si="4"/>
        <v>-0.17987804878048777</v>
      </c>
      <c r="I19" s="5">
        <f t="shared" si="4"/>
        <v>-0.39662447257383959</v>
      </c>
      <c r="J19" s="5">
        <f t="shared" si="4"/>
        <v>-0.27208480565371024</v>
      </c>
      <c r="K19" s="5">
        <f t="shared" si="4"/>
        <v>-0.59065420560747661</v>
      </c>
      <c r="L19" s="5">
        <f t="shared" si="4"/>
        <v>-0.1263537906137184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-0.12499999999999988</v>
      </c>
      <c r="C20" s="5">
        <f t="shared" si="3"/>
        <v>-0.19543973941368079</v>
      </c>
      <c r="D20" s="5">
        <f t="shared" si="3"/>
        <v>-0.15642458100558654</v>
      </c>
      <c r="E20" s="5">
        <f t="shared" si="3"/>
        <v>-0.32668566001899335</v>
      </c>
      <c r="G20" t="s">
        <v>18</v>
      </c>
      <c r="H20" s="5">
        <f t="shared" si="4"/>
        <v>-0.47727272727272735</v>
      </c>
      <c r="I20" s="5">
        <f t="shared" si="4"/>
        <v>-0.85542168674698793</v>
      </c>
      <c r="J20" s="5">
        <f t="shared" si="4"/>
        <v>-0.63455149501661134</v>
      </c>
      <c r="K20" s="5">
        <f t="shared" si="4"/>
        <v>-0.77966101694915246</v>
      </c>
      <c r="L20" s="5">
        <f>L15/L10</f>
        <v>0.27380952380952367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-0.40089641434262957</v>
      </c>
      <c r="H21" s="13"/>
      <c r="I21" s="13"/>
      <c r="J21" s="13"/>
      <c r="K21" s="5">
        <f>(SUM(K3:K5)-SUM(K8:K10))/SUM(K8:K10)</f>
        <v>-0.50652741514360311</v>
      </c>
      <c r="L21" s="5">
        <f>(SUM(L3:L5)-SUM(L8:L10))/SUM(L8:L10)</f>
        <v>0.11813643926788678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45.7</v>
      </c>
      <c r="C3" s="10">
        <v>34.5</v>
      </c>
      <c r="D3" s="10">
        <v>40.1</v>
      </c>
      <c r="E3" s="16">
        <v>6.96</v>
      </c>
      <c r="G3" t="s">
        <v>31</v>
      </c>
      <c r="H3" s="11">
        <v>41.6</v>
      </c>
      <c r="I3" s="11">
        <v>29.5</v>
      </c>
      <c r="J3" s="11">
        <v>35.6</v>
      </c>
      <c r="K3" s="17">
        <v>3.98</v>
      </c>
      <c r="L3" s="16">
        <v>5.4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51</v>
      </c>
      <c r="C4" s="10">
        <v>36.700000000000003</v>
      </c>
      <c r="D4" s="10">
        <v>43.9</v>
      </c>
      <c r="E4" s="16">
        <v>2.0299999999999998</v>
      </c>
      <c r="G4" t="s">
        <v>32</v>
      </c>
      <c r="H4" s="11">
        <v>51.8</v>
      </c>
      <c r="I4" s="11">
        <v>30.3</v>
      </c>
      <c r="J4" s="11">
        <v>41.1</v>
      </c>
      <c r="K4" s="17">
        <v>0.98</v>
      </c>
      <c r="L4" s="16"/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52.5</v>
      </c>
      <c r="C5" s="10">
        <v>42.5</v>
      </c>
      <c r="D5" s="10">
        <v>47.5</v>
      </c>
      <c r="E5" s="16">
        <v>13</v>
      </c>
      <c r="G5" t="s">
        <v>33</v>
      </c>
      <c r="H5" s="11">
        <v>54.2</v>
      </c>
      <c r="I5" s="11">
        <v>41.2</v>
      </c>
      <c r="J5" s="11">
        <v>47.7</v>
      </c>
      <c r="K5" s="17">
        <v>2.4500000000000002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2</v>
      </c>
      <c r="C13" s="12">
        <f t="shared" si="0"/>
        <v>2.6000000000000014</v>
      </c>
      <c r="D13" s="12">
        <f t="shared" si="0"/>
        <v>2.3000000000000043</v>
      </c>
      <c r="E13" s="18">
        <f t="shared" si="0"/>
        <v>-3.9300000000000006</v>
      </c>
      <c r="G13" t="s">
        <v>31</v>
      </c>
      <c r="H13" s="12">
        <f t="shared" ref="H13:L15" si="1">H3-H8</f>
        <v>2</v>
      </c>
      <c r="I13" s="12">
        <f t="shared" si="1"/>
        <v>1.6000000000000014</v>
      </c>
      <c r="J13" s="12">
        <f t="shared" si="1"/>
        <v>1.8000000000000043</v>
      </c>
      <c r="K13" s="18">
        <f t="shared" si="1"/>
        <v>0.20000000000000018</v>
      </c>
      <c r="L13" s="16">
        <f t="shared" si="1"/>
        <v>-6.1999999999999993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1.6000000000000014</v>
      </c>
      <c r="C14" s="12">
        <f t="shared" si="0"/>
        <v>1.2000000000000028</v>
      </c>
      <c r="D14" s="12">
        <f t="shared" si="0"/>
        <v>1.3999999999999986</v>
      </c>
      <c r="E14" s="18">
        <f t="shared" si="0"/>
        <v>-7.3500000000000014</v>
      </c>
      <c r="G14" t="s">
        <v>32</v>
      </c>
      <c r="H14" s="12">
        <f t="shared" si="1"/>
        <v>3.3999999999999986</v>
      </c>
      <c r="I14" s="12">
        <f t="shared" si="1"/>
        <v>-2.9999999999999964</v>
      </c>
      <c r="J14" s="12">
        <f t="shared" si="1"/>
        <v>0.30000000000000426</v>
      </c>
      <c r="K14" s="18">
        <f t="shared" si="1"/>
        <v>-1.96</v>
      </c>
      <c r="L14" s="16">
        <f t="shared" si="1"/>
        <v>-1.1000000000000001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-3.3999999999999986</v>
      </c>
      <c r="C15" s="12">
        <f t="shared" si="0"/>
        <v>1.1000000000000014</v>
      </c>
      <c r="D15" s="12">
        <f t="shared" si="0"/>
        <v>-1.1000000000000014</v>
      </c>
      <c r="E15" s="18">
        <f t="shared" si="0"/>
        <v>4.8000000000000007</v>
      </c>
      <c r="G15" t="s">
        <v>33</v>
      </c>
      <c r="H15" s="12">
        <f t="shared" si="1"/>
        <v>-2.3999999999999986</v>
      </c>
      <c r="I15" s="12">
        <f t="shared" si="1"/>
        <v>0.60000000000000142</v>
      </c>
      <c r="J15" s="12">
        <f t="shared" si="1"/>
        <v>-0.89999999999999858</v>
      </c>
      <c r="K15" s="18">
        <f t="shared" si="1"/>
        <v>-0.94999999999999973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4.5766590389016017E-2</v>
      </c>
      <c r="C18" s="5">
        <f t="shared" si="3"/>
        <v>8.1504702194357417E-2</v>
      </c>
      <c r="D18" s="5">
        <f t="shared" si="3"/>
        <v>6.0846560846560961E-2</v>
      </c>
      <c r="E18" s="5">
        <f t="shared" si="3"/>
        <v>-0.36088154269972456</v>
      </c>
      <c r="G18" t="s">
        <v>31</v>
      </c>
      <c r="H18" s="5">
        <f t="shared" ref="H18:L20" si="4">H13/H8</f>
        <v>5.0505050505050504E-2</v>
      </c>
      <c r="I18" s="5">
        <f t="shared" si="4"/>
        <v>5.7347670250896113E-2</v>
      </c>
      <c r="J18" s="5">
        <f t="shared" si="4"/>
        <v>5.3254437869822618E-2</v>
      </c>
      <c r="K18" s="5">
        <f t="shared" si="4"/>
        <v>5.2910052910052963E-2</v>
      </c>
      <c r="L18" s="5">
        <f t="shared" si="4"/>
        <v>-0.53448275862068961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3.2388663967611364E-2</v>
      </c>
      <c r="C19" s="5">
        <f t="shared" si="3"/>
        <v>3.3802816901408531E-2</v>
      </c>
      <c r="D19" s="5">
        <f t="shared" si="3"/>
        <v>3.2941176470588203E-2</v>
      </c>
      <c r="E19" s="5">
        <f t="shared" si="3"/>
        <v>-0.78358208955223885</v>
      </c>
      <c r="G19" t="s">
        <v>32</v>
      </c>
      <c r="H19" s="5">
        <f t="shared" si="4"/>
        <v>7.0247933884297495E-2</v>
      </c>
      <c r="I19" s="5">
        <f t="shared" si="4"/>
        <v>-9.0090090090089989E-2</v>
      </c>
      <c r="J19" s="5">
        <f t="shared" si="4"/>
        <v>7.3529411764706931E-3</v>
      </c>
      <c r="K19" s="5">
        <f t="shared" si="4"/>
        <v>-0.66666666666666663</v>
      </c>
      <c r="L19" s="5">
        <f t="shared" si="4"/>
        <v>-1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-6.0822898032200333E-2</v>
      </c>
      <c r="C20" s="5">
        <f t="shared" si="3"/>
        <v>2.6570048309178779E-2</v>
      </c>
      <c r="D20" s="5">
        <f t="shared" si="3"/>
        <v>-2.2633744855967107E-2</v>
      </c>
      <c r="E20" s="5">
        <f t="shared" si="3"/>
        <v>0.58536585365853677</v>
      </c>
      <c r="G20" t="s">
        <v>33</v>
      </c>
      <c r="H20" s="5">
        <f t="shared" si="4"/>
        <v>-4.240282685512365E-2</v>
      </c>
      <c r="I20" s="5">
        <f t="shared" si="4"/>
        <v>1.4778325123152743E-2</v>
      </c>
      <c r="J20" s="5">
        <f t="shared" si="4"/>
        <v>-1.851851851851849E-2</v>
      </c>
      <c r="K20" s="5">
        <f t="shared" si="4"/>
        <v>-0.2794117647058823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-0.22760800842992623</v>
      </c>
      <c r="H21" s="13"/>
      <c r="I21" s="13"/>
      <c r="J21" s="13"/>
      <c r="K21" s="5">
        <f>(SUM(K3:K5)-SUM(K8:K10))/SUM(K8:K10)</f>
        <v>-0.26778656126482209</v>
      </c>
      <c r="L21" s="5">
        <f>(SUM(L3:L5)-SUM(L8:L10))/SUM(L8:L10)</f>
        <v>-0.57480314960629919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S20"/>
  <sheetViews>
    <sheetView workbookViewId="0">
      <selection activeCell="J5" sqref="J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67</v>
      </c>
      <c r="C3" s="10">
        <v>49.7</v>
      </c>
      <c r="D3" s="10">
        <v>52.5</v>
      </c>
      <c r="E3" s="16">
        <v>9.3000000000000007</v>
      </c>
      <c r="G3" t="s">
        <v>36</v>
      </c>
      <c r="H3" s="1">
        <v>58.9</v>
      </c>
      <c r="I3" s="1">
        <v>45.4</v>
      </c>
      <c r="J3" s="1">
        <v>52.1</v>
      </c>
      <c r="K3" s="1">
        <v>2.74</v>
      </c>
      <c r="L3" s="1"/>
      <c r="O3" t="s">
        <v>36</v>
      </c>
    </row>
    <row r="4" spans="1:19" x14ac:dyDescent="0.3">
      <c r="A4" t="s">
        <v>37</v>
      </c>
      <c r="B4" s="10">
        <v>65.099999999999994</v>
      </c>
      <c r="C4" s="10">
        <v>53.3</v>
      </c>
      <c r="D4" s="10">
        <v>59.2</v>
      </c>
      <c r="E4" s="16">
        <v>5.22</v>
      </c>
      <c r="G4" t="s">
        <v>37</v>
      </c>
      <c r="H4" s="11">
        <v>64.2</v>
      </c>
      <c r="I4" s="11">
        <v>49.1</v>
      </c>
      <c r="J4" s="11">
        <v>56.7</v>
      </c>
      <c r="K4" s="17">
        <v>5.44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6.2000000000000028</v>
      </c>
      <c r="C11" s="12">
        <f t="shared" si="0"/>
        <v>2.4000000000000057</v>
      </c>
      <c r="D11" s="12">
        <f t="shared" si="0"/>
        <v>-1.6000000000000014</v>
      </c>
      <c r="E11" s="18">
        <f t="shared" si="0"/>
        <v>2.7000000000000011</v>
      </c>
      <c r="G11" t="s">
        <v>36</v>
      </c>
      <c r="H11" s="12">
        <f t="shared" ref="H11:L12" si="1">H3-H7</f>
        <v>-3.3000000000000043</v>
      </c>
      <c r="I11" s="12">
        <f t="shared" si="1"/>
        <v>-1.5</v>
      </c>
      <c r="J11" s="12">
        <f t="shared" si="1"/>
        <v>-2.5</v>
      </c>
      <c r="K11" s="18">
        <f t="shared" si="1"/>
        <v>-0.5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1.1999999999999957</v>
      </c>
      <c r="C12" s="12">
        <f t="shared" si="0"/>
        <v>1.8999999999999986</v>
      </c>
      <c r="D12" s="12">
        <f t="shared" si="0"/>
        <v>1.5</v>
      </c>
      <c r="E12" s="18">
        <f t="shared" si="0"/>
        <v>-1.3500000000000005</v>
      </c>
      <c r="G12" t="s">
        <v>37</v>
      </c>
      <c r="H12" s="12">
        <f t="shared" si="1"/>
        <v>0.30000000000000426</v>
      </c>
      <c r="I12" s="12">
        <f t="shared" si="1"/>
        <v>-0.79999999999999716</v>
      </c>
      <c r="J12" s="12">
        <f t="shared" si="1"/>
        <v>-0.19999999999999574</v>
      </c>
      <c r="K12" s="18">
        <f t="shared" si="1"/>
        <v>0.84000000000000075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0.10197368421052637</v>
      </c>
      <c r="C15" s="5">
        <f t="shared" si="3"/>
        <v>5.0739957716702026E-2</v>
      </c>
      <c r="D15" s="5">
        <f t="shared" si="3"/>
        <v>-2.9574861367837362E-2</v>
      </c>
      <c r="E15" s="5">
        <f t="shared" si="3"/>
        <v>0.40909090909090928</v>
      </c>
      <c r="G15" t="s">
        <v>36</v>
      </c>
      <c r="H15" s="5">
        <f t="shared" ref="H15:K16" si="4">H11/H7</f>
        <v>-5.3054662379421288E-2</v>
      </c>
      <c r="I15" s="5">
        <f t="shared" si="4"/>
        <v>-3.1982942430703626E-2</v>
      </c>
      <c r="J15" s="5">
        <f t="shared" si="4"/>
        <v>-4.5787545787545784E-2</v>
      </c>
      <c r="K15" s="5">
        <f t="shared" si="4"/>
        <v>-0.15432098765432098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1.8779342723004629E-2</v>
      </c>
      <c r="C16" s="5">
        <f t="shared" si="3"/>
        <v>3.6964980544747054E-2</v>
      </c>
      <c r="D16" s="5">
        <f t="shared" si="3"/>
        <v>2.5996533795493933E-2</v>
      </c>
      <c r="E16" s="5">
        <f t="shared" si="3"/>
        <v>-0.20547945205479459</v>
      </c>
      <c r="G16" t="s">
        <v>37</v>
      </c>
      <c r="H16" s="5">
        <f t="shared" si="4"/>
        <v>4.6948356807512406E-3</v>
      </c>
      <c r="I16" s="5">
        <f t="shared" si="4"/>
        <v>-1.6032064128256456E-2</v>
      </c>
      <c r="J16" s="5">
        <f t="shared" si="4"/>
        <v>-3.5149384885763751E-3</v>
      </c>
      <c r="K16" s="5">
        <f t="shared" si="4"/>
        <v>0.18260869565217408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0.10250569476082001</v>
      </c>
      <c r="H17" s="13"/>
      <c r="I17" s="13"/>
      <c r="J17" s="13"/>
      <c r="K17" s="5">
        <f>(SUM(K3:K4)-SUM(K7:K8))/SUM(K7:K8)</f>
        <v>4.3367346938775496E-2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68.599999999999994</v>
      </c>
      <c r="C3" s="2">
        <v>53.9</v>
      </c>
      <c r="D3" s="2">
        <v>61.3</v>
      </c>
      <c r="E3" s="2">
        <v>17.12</v>
      </c>
      <c r="G3" t="s">
        <v>6</v>
      </c>
      <c r="H3" s="4">
        <v>61</v>
      </c>
      <c r="I3" s="4">
        <v>46.7</v>
      </c>
      <c r="J3" s="4">
        <v>53.9</v>
      </c>
      <c r="K3" s="4">
        <v>12.31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62.6</v>
      </c>
      <c r="C4" s="2">
        <v>45.9</v>
      </c>
      <c r="D4" s="2">
        <v>54.2</v>
      </c>
      <c r="E4" s="2">
        <v>10.42</v>
      </c>
      <c r="G4" t="s">
        <v>7</v>
      </c>
      <c r="H4" s="4">
        <v>56.3</v>
      </c>
      <c r="I4" s="4">
        <v>39</v>
      </c>
      <c r="J4" s="4">
        <v>47.7</v>
      </c>
      <c r="K4" s="4">
        <v>7.01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52.1</v>
      </c>
      <c r="C5" s="2">
        <v>40.799999999999997</v>
      </c>
      <c r="D5" s="2">
        <v>46.4</v>
      </c>
      <c r="E5" s="2">
        <v>34.64</v>
      </c>
      <c r="G5" t="s">
        <v>8</v>
      </c>
      <c r="H5" s="4">
        <v>45.9</v>
      </c>
      <c r="I5" s="4">
        <v>34.6</v>
      </c>
      <c r="J5" s="4">
        <v>40.200000000000003</v>
      </c>
      <c r="K5" s="4">
        <v>10.199999999999999</v>
      </c>
      <c r="L5" s="4">
        <v>0.6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43.8</v>
      </c>
      <c r="C6" s="4">
        <v>33.5</v>
      </c>
      <c r="D6" s="4">
        <v>38.6</v>
      </c>
      <c r="E6" s="4">
        <v>16.739999999999998</v>
      </c>
      <c r="G6" t="s">
        <v>9</v>
      </c>
      <c r="H6" s="4">
        <v>35.799999999999997</v>
      </c>
      <c r="I6" s="4">
        <v>25.3</v>
      </c>
      <c r="J6" s="4">
        <v>30.6</v>
      </c>
      <c r="K6" s="4">
        <v>6.12</v>
      </c>
      <c r="L6" s="4">
        <v>6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4.3999999999999915</v>
      </c>
      <c r="C15" s="1">
        <f t="shared" si="0"/>
        <v>2.1000000000000014</v>
      </c>
      <c r="D15" s="1">
        <f t="shared" si="0"/>
        <v>3.3999999999999986</v>
      </c>
      <c r="E15" s="1">
        <f t="shared" si="0"/>
        <v>7.3100000000000005</v>
      </c>
      <c r="G15" t="s">
        <v>6</v>
      </c>
      <c r="H15" s="1">
        <f t="shared" ref="H15:L18" si="1">H3-H9</f>
        <v>-1.7000000000000028</v>
      </c>
      <c r="I15" s="1">
        <f t="shared" si="1"/>
        <v>-2.1999999999999957</v>
      </c>
      <c r="J15" s="1">
        <f t="shared" si="1"/>
        <v>-2</v>
      </c>
      <c r="K15" s="1">
        <f t="shared" si="1"/>
        <v>6.58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4.1000000000000014</v>
      </c>
      <c r="C16" s="1">
        <f t="shared" si="0"/>
        <v>-0.60000000000000142</v>
      </c>
      <c r="D16" s="1">
        <f t="shared" si="0"/>
        <v>1.7000000000000028</v>
      </c>
      <c r="E16" s="1">
        <f t="shared" si="0"/>
        <v>-3.3699999999999992</v>
      </c>
      <c r="G16" t="s">
        <v>7</v>
      </c>
      <c r="H16" s="1">
        <f t="shared" si="1"/>
        <v>0.59999999999999432</v>
      </c>
      <c r="I16" s="1">
        <f t="shared" si="1"/>
        <v>-5.3999999999999986</v>
      </c>
      <c r="J16" s="1">
        <f t="shared" si="1"/>
        <v>-2.1999999999999957</v>
      </c>
      <c r="K16" s="1">
        <f t="shared" si="1"/>
        <v>-1.6300000000000008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1.3999999999999986</v>
      </c>
      <c r="C17" s="1">
        <f t="shared" si="0"/>
        <v>0.89999999999999858</v>
      </c>
      <c r="D17" s="1">
        <f t="shared" si="0"/>
        <v>1.1000000000000014</v>
      </c>
      <c r="E17" s="1">
        <f t="shared" si="0"/>
        <v>15.420000000000002</v>
      </c>
      <c r="G17" t="s">
        <v>8</v>
      </c>
      <c r="H17" s="1">
        <f t="shared" si="1"/>
        <v>-1</v>
      </c>
      <c r="I17" s="1">
        <f t="shared" si="1"/>
        <v>-3.1999999999999957</v>
      </c>
      <c r="J17" s="1">
        <f t="shared" si="1"/>
        <v>-2.1999999999999957</v>
      </c>
      <c r="K17" s="1">
        <f t="shared" si="1"/>
        <v>1.5699999999999985</v>
      </c>
      <c r="L17" s="1">
        <f t="shared" si="1"/>
        <v>-0.20000000000000007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0.59999999999999432</v>
      </c>
      <c r="C18" s="1">
        <f t="shared" si="0"/>
        <v>-0.10000000000000142</v>
      </c>
      <c r="D18" s="1">
        <f t="shared" si="0"/>
        <v>0.20000000000000284</v>
      </c>
      <c r="E18" s="1">
        <f t="shared" si="0"/>
        <v>0.10999999999999943</v>
      </c>
      <c r="G18" t="s">
        <v>9</v>
      </c>
      <c r="H18" s="1">
        <f t="shared" si="1"/>
        <v>-2</v>
      </c>
      <c r="I18" s="1">
        <f t="shared" si="1"/>
        <v>-3.8000000000000007</v>
      </c>
      <c r="J18" s="1">
        <f t="shared" si="1"/>
        <v>-2.7999999999999972</v>
      </c>
      <c r="K18" s="1">
        <f t="shared" si="1"/>
        <v>0.12999999999999989</v>
      </c>
      <c r="L18" s="1">
        <f t="shared" si="1"/>
        <v>-7.1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6.8535825545171208E-2</v>
      </c>
      <c r="C21" s="5">
        <f t="shared" si="3"/>
        <v>4.0540540540540571E-2</v>
      </c>
      <c r="D21" s="5">
        <f t="shared" si="3"/>
        <v>5.8721934369602741E-2</v>
      </c>
      <c r="E21" s="5">
        <f t="shared" si="3"/>
        <v>0.74515800203873594</v>
      </c>
      <c r="G21" t="s">
        <v>6</v>
      </c>
      <c r="H21" s="5">
        <f t="shared" ref="H21:K24" si="4">H15/H9</f>
        <v>-2.7113237639553475E-2</v>
      </c>
      <c r="I21" s="5">
        <f t="shared" si="4"/>
        <v>-4.4989775051124656E-2</v>
      </c>
      <c r="J21" s="5">
        <f t="shared" si="4"/>
        <v>-3.5778175313059032E-2</v>
      </c>
      <c r="K21" s="5">
        <f t="shared" si="4"/>
        <v>1.1483420593368237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7.0085470085470114E-2</v>
      </c>
      <c r="C22" s="5">
        <f t="shared" si="3"/>
        <v>-1.2903225806451644E-2</v>
      </c>
      <c r="D22" s="5">
        <f t="shared" si="3"/>
        <v>3.2380952380952434E-2</v>
      </c>
      <c r="E22" s="5">
        <f t="shared" si="3"/>
        <v>-0.24437998549673673</v>
      </c>
      <c r="G22" t="s">
        <v>7</v>
      </c>
      <c r="H22" s="5">
        <f t="shared" si="4"/>
        <v>1.0771992818671352E-2</v>
      </c>
      <c r="I22" s="5">
        <f t="shared" si="4"/>
        <v>-0.12162162162162159</v>
      </c>
      <c r="J22" s="5">
        <f t="shared" si="4"/>
        <v>-4.408817635270533E-2</v>
      </c>
      <c r="K22" s="5">
        <f t="shared" si="4"/>
        <v>-0.1886574074074075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2.7613412228796815E-2</v>
      </c>
      <c r="C23" s="5">
        <f t="shared" si="3"/>
        <v>2.2556390977443573E-2</v>
      </c>
      <c r="D23" s="5">
        <f t="shared" si="3"/>
        <v>2.42825607064018E-2</v>
      </c>
      <c r="E23" s="5">
        <f t="shared" si="3"/>
        <v>0.80228928199791893</v>
      </c>
      <c r="G23" t="s">
        <v>8</v>
      </c>
      <c r="H23" s="5">
        <f t="shared" si="4"/>
        <v>-2.1321961620469083E-2</v>
      </c>
      <c r="I23" s="5">
        <f t="shared" si="4"/>
        <v>-8.4656084656084554E-2</v>
      </c>
      <c r="J23" s="5">
        <f t="shared" si="4"/>
        <v>-5.1886792452830087E-2</v>
      </c>
      <c r="K23" s="5">
        <f t="shared" si="4"/>
        <v>0.18192352259559658</v>
      </c>
      <c r="L23" s="5">
        <f>L17/L11</f>
        <v>-0.25000000000000006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1.3888888888888756E-2</v>
      </c>
      <c r="C24" s="5">
        <f t="shared" si="3"/>
        <v>-2.9761904761905185E-3</v>
      </c>
      <c r="D24" s="5">
        <f t="shared" si="3"/>
        <v>5.2083333333334076E-3</v>
      </c>
      <c r="E24" s="5">
        <f t="shared" si="3"/>
        <v>6.6145520144317163E-3</v>
      </c>
      <c r="G24" t="s">
        <v>9</v>
      </c>
      <c r="H24" s="5">
        <f t="shared" si="4"/>
        <v>-5.2910052910052914E-2</v>
      </c>
      <c r="I24" s="5">
        <f t="shared" si="4"/>
        <v>-0.13058419243986255</v>
      </c>
      <c r="J24" s="5">
        <f t="shared" si="4"/>
        <v>-8.3832335329341243E-2</v>
      </c>
      <c r="K24" s="5">
        <f t="shared" si="4"/>
        <v>2.1702838063439048E-2</v>
      </c>
      <c r="L24" s="5">
        <f>L18/L12</f>
        <v>-0.5419847328244275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0.32750210260723295</v>
      </c>
      <c r="K25" s="5">
        <f>(SUM(K3:K6)-SUM(K9:K12))/SUM(K9:K12)</f>
        <v>0.22938944463608135</v>
      </c>
      <c r="L25" s="5">
        <f>(SUM(L3:L6)-SUM(L9:L12))/SUM(L9:L12)</f>
        <v>-0.52517985611510798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69</v>
      </c>
      <c r="C3" s="2">
        <v>54.1</v>
      </c>
      <c r="D3" s="2">
        <v>61.5</v>
      </c>
      <c r="E3" s="2">
        <v>1.56</v>
      </c>
      <c r="G3" t="s">
        <v>6</v>
      </c>
      <c r="H3" s="4">
        <v>68.599999999999994</v>
      </c>
      <c r="I3" s="4">
        <v>47.8</v>
      </c>
      <c r="J3" s="4">
        <v>58.2</v>
      </c>
      <c r="K3" s="4">
        <v>0.56000000000000005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59.9</v>
      </c>
      <c r="C4" s="2">
        <v>50.8</v>
      </c>
      <c r="D4" s="2">
        <v>55.4</v>
      </c>
      <c r="E4" s="2">
        <v>15.86</v>
      </c>
      <c r="G4" t="s">
        <v>7</v>
      </c>
      <c r="H4" s="4">
        <v>57.5</v>
      </c>
      <c r="I4" s="4">
        <v>44.4</v>
      </c>
      <c r="J4" s="4">
        <v>50.9</v>
      </c>
      <c r="K4" s="4">
        <v>4.8899999999999997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53.7</v>
      </c>
      <c r="C5" s="2">
        <v>44.3</v>
      </c>
      <c r="D5" s="2">
        <v>49</v>
      </c>
      <c r="E5" s="2">
        <v>15.77</v>
      </c>
      <c r="G5" t="s">
        <v>8</v>
      </c>
      <c r="H5" s="4">
        <v>50.5</v>
      </c>
      <c r="I5" s="4">
        <v>39.799999999999997</v>
      </c>
      <c r="J5" s="4">
        <v>45.1</v>
      </c>
      <c r="K5" s="4">
        <v>9.06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57.5</v>
      </c>
      <c r="C6" s="4">
        <v>36.700000000000003</v>
      </c>
      <c r="D6" s="4">
        <v>41.8</v>
      </c>
      <c r="E6" s="4">
        <v>8.56</v>
      </c>
      <c r="G6" t="s">
        <v>9</v>
      </c>
      <c r="H6" s="4">
        <v>41.4</v>
      </c>
      <c r="I6" s="4">
        <v>32.9</v>
      </c>
      <c r="J6" s="4">
        <v>37.1</v>
      </c>
      <c r="K6" s="4">
        <v>8.36</v>
      </c>
      <c r="L6" s="4">
        <v>1.6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4.7999999999999972</v>
      </c>
      <c r="C15" s="1">
        <f t="shared" si="0"/>
        <v>2.3000000000000043</v>
      </c>
      <c r="D15" s="1">
        <f t="shared" si="0"/>
        <v>3.6000000000000014</v>
      </c>
      <c r="E15" s="1">
        <f t="shared" si="0"/>
        <v>-8.25</v>
      </c>
      <c r="G15" t="s">
        <v>6</v>
      </c>
      <c r="H15" s="1">
        <f t="shared" ref="H15:L18" si="1">H3-H9</f>
        <v>5.8999999999999915</v>
      </c>
      <c r="I15" s="1">
        <f t="shared" si="1"/>
        <v>-1.1000000000000014</v>
      </c>
      <c r="J15" s="1">
        <f t="shared" si="1"/>
        <v>2.3000000000000043</v>
      </c>
      <c r="K15" s="1">
        <f t="shared" si="1"/>
        <v>-5.17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1.3999999999999986</v>
      </c>
      <c r="C16" s="1">
        <f t="shared" si="0"/>
        <v>4.2999999999999972</v>
      </c>
      <c r="D16" s="1">
        <f t="shared" si="0"/>
        <v>2.8999999999999986</v>
      </c>
      <c r="E16" s="1">
        <f t="shared" si="0"/>
        <v>2.0700000000000003</v>
      </c>
      <c r="G16" t="s">
        <v>7</v>
      </c>
      <c r="H16" s="1">
        <f t="shared" si="1"/>
        <v>1.7999999999999972</v>
      </c>
      <c r="I16" s="1">
        <f t="shared" si="1"/>
        <v>0</v>
      </c>
      <c r="J16" s="1">
        <f t="shared" si="1"/>
        <v>1</v>
      </c>
      <c r="K16" s="1">
        <f t="shared" si="1"/>
        <v>-3.7500000000000009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3</v>
      </c>
      <c r="C17" s="1">
        <f t="shared" si="0"/>
        <v>4.3999999999999986</v>
      </c>
      <c r="D17" s="1">
        <f t="shared" si="0"/>
        <v>3.7000000000000028</v>
      </c>
      <c r="E17" s="1">
        <f t="shared" si="0"/>
        <v>-3.4499999999999993</v>
      </c>
      <c r="G17" t="s">
        <v>8</v>
      </c>
      <c r="H17" s="1">
        <f t="shared" si="1"/>
        <v>3.6000000000000014</v>
      </c>
      <c r="I17" s="1">
        <f t="shared" si="1"/>
        <v>2</v>
      </c>
      <c r="J17" s="1">
        <f t="shared" si="1"/>
        <v>2.7000000000000028</v>
      </c>
      <c r="K17" s="1">
        <f t="shared" si="1"/>
        <v>0.42999999999999972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14.299999999999997</v>
      </c>
      <c r="C18" s="1">
        <f t="shared" si="0"/>
        <v>3.1000000000000014</v>
      </c>
      <c r="D18" s="1">
        <f t="shared" si="0"/>
        <v>3.3999999999999986</v>
      </c>
      <c r="E18" s="1">
        <f t="shared" si="0"/>
        <v>-8.0699999999999985</v>
      </c>
      <c r="G18" t="s">
        <v>9</v>
      </c>
      <c r="H18" s="1">
        <f t="shared" si="1"/>
        <v>3.6000000000000014</v>
      </c>
      <c r="I18" s="1">
        <f t="shared" si="1"/>
        <v>3.7999999999999972</v>
      </c>
      <c r="J18" s="1">
        <f t="shared" si="1"/>
        <v>3.7000000000000028</v>
      </c>
      <c r="K18" s="1">
        <f t="shared" si="1"/>
        <v>2.3699999999999992</v>
      </c>
      <c r="L18" s="1">
        <f t="shared" si="1"/>
        <v>-11.5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7.4766355140186869E-2</v>
      </c>
      <c r="C21" s="5">
        <f t="shared" si="3"/>
        <v>4.4401544401544486E-2</v>
      </c>
      <c r="D21" s="5">
        <f t="shared" si="3"/>
        <v>6.2176165803108835E-2</v>
      </c>
      <c r="E21" s="5">
        <f t="shared" si="3"/>
        <v>-0.84097859327217117</v>
      </c>
      <c r="G21" t="s">
        <v>6</v>
      </c>
      <c r="H21" s="5">
        <f t="shared" ref="H21:K24" si="4">H15/H9</f>
        <v>9.409888357256764E-2</v>
      </c>
      <c r="I21" s="5">
        <f t="shared" si="4"/>
        <v>-2.2494887525562401E-2</v>
      </c>
      <c r="J21" s="5">
        <f t="shared" si="4"/>
        <v>4.1144901610017964E-2</v>
      </c>
      <c r="K21" s="5">
        <f t="shared" si="4"/>
        <v>-0.9022687609075043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2.3931623931623909E-2</v>
      </c>
      <c r="C22" s="5">
        <f t="shared" si="3"/>
        <v>9.2473118279569833E-2</v>
      </c>
      <c r="D22" s="5">
        <f t="shared" si="3"/>
        <v>5.5238095238095211E-2</v>
      </c>
      <c r="E22" s="5">
        <f t="shared" si="3"/>
        <v>0.15010877447425675</v>
      </c>
      <c r="G22" t="s">
        <v>7</v>
      </c>
      <c r="H22" s="5">
        <f t="shared" si="4"/>
        <v>3.2315978456014312E-2</v>
      </c>
      <c r="I22" s="5">
        <f t="shared" si="4"/>
        <v>0</v>
      </c>
      <c r="J22" s="5">
        <f t="shared" si="4"/>
        <v>2.004008016032064E-2</v>
      </c>
      <c r="K22" s="5">
        <f t="shared" si="4"/>
        <v>-0.43402777777777785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5.9171597633136092E-2</v>
      </c>
      <c r="C23" s="5">
        <f t="shared" si="3"/>
        <v>0.11027568922305761</v>
      </c>
      <c r="D23" s="5">
        <f t="shared" si="3"/>
        <v>8.1677704194260556E-2</v>
      </c>
      <c r="E23" s="5">
        <f t="shared" si="3"/>
        <v>-0.17950052029136312</v>
      </c>
      <c r="G23" t="s">
        <v>8</v>
      </c>
      <c r="H23" s="5">
        <f t="shared" si="4"/>
        <v>7.6759061833688733E-2</v>
      </c>
      <c r="I23" s="5">
        <f t="shared" si="4"/>
        <v>5.2910052910052914E-2</v>
      </c>
      <c r="J23" s="5">
        <f t="shared" si="4"/>
        <v>6.3679245283018937E-2</v>
      </c>
      <c r="K23" s="5">
        <f t="shared" si="4"/>
        <v>4.9826187717265318E-2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0.33101851851851843</v>
      </c>
      <c r="C24" s="5">
        <f t="shared" si="3"/>
        <v>9.2261904761904795E-2</v>
      </c>
      <c r="D24" s="5">
        <f t="shared" si="3"/>
        <v>8.854166666666663E-2</v>
      </c>
      <c r="E24" s="5">
        <f t="shared" si="3"/>
        <v>-0.4852675886951292</v>
      </c>
      <c r="G24" t="s">
        <v>9</v>
      </c>
      <c r="H24" s="5">
        <f t="shared" si="4"/>
        <v>9.5238095238095288E-2</v>
      </c>
      <c r="I24" s="5">
        <f t="shared" si="4"/>
        <v>0.13058419243986244</v>
      </c>
      <c r="J24" s="5">
        <f t="shared" si="4"/>
        <v>0.11077844311377255</v>
      </c>
      <c r="K24" s="5">
        <f t="shared" si="4"/>
        <v>0.39565943238731205</v>
      </c>
      <c r="L24" s="5">
        <f>L18/L12</f>
        <v>-0.87786259541984735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-0.29772918418839361</v>
      </c>
      <c r="K25" s="5">
        <f>(SUM(K3:K6)-SUM(K9:K12))/SUM(K9:K12)</f>
        <v>-0.2111072783718525</v>
      </c>
      <c r="L25" s="5">
        <f>(SUM(L3:L6)-SUM(L9:L12))/SUM(L9:L12)</f>
        <v>-0.8848920863309353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41.1</v>
      </c>
      <c r="C3" s="10">
        <v>31.8</v>
      </c>
      <c r="D3" s="10">
        <v>36.4</v>
      </c>
      <c r="E3" s="16">
        <v>19.36</v>
      </c>
      <c r="G3" t="s">
        <v>16</v>
      </c>
      <c r="H3" s="11">
        <v>31.3</v>
      </c>
      <c r="I3" s="11">
        <v>21.7</v>
      </c>
      <c r="J3" s="11">
        <v>26.5</v>
      </c>
      <c r="K3" s="17">
        <v>7.73</v>
      </c>
      <c r="L3" s="16">
        <v>48.4</v>
      </c>
      <c r="O3" t="s">
        <v>16</v>
      </c>
    </row>
    <row r="4" spans="1:19" x14ac:dyDescent="0.3">
      <c r="A4" t="s">
        <v>17</v>
      </c>
      <c r="B4" s="10">
        <v>35.1</v>
      </c>
      <c r="C4" s="10">
        <v>24.7</v>
      </c>
      <c r="D4" s="10">
        <v>29.9</v>
      </c>
      <c r="E4" s="16">
        <v>5.29</v>
      </c>
      <c r="G4" t="s">
        <v>17</v>
      </c>
      <c r="H4" s="11">
        <v>25</v>
      </c>
      <c r="I4" s="11">
        <v>14</v>
      </c>
      <c r="J4" s="11">
        <v>19.5</v>
      </c>
      <c r="K4" s="17">
        <v>3.44</v>
      </c>
      <c r="L4" s="16">
        <v>41.6</v>
      </c>
      <c r="O4" t="s">
        <v>17</v>
      </c>
    </row>
    <row r="5" spans="1:19" x14ac:dyDescent="0.3">
      <c r="A5" t="s">
        <v>18</v>
      </c>
      <c r="B5" s="10">
        <v>44.2</v>
      </c>
      <c r="C5" s="10">
        <v>32.799999999999997</v>
      </c>
      <c r="D5" s="10">
        <v>38.5</v>
      </c>
      <c r="E5" s="16">
        <v>11.55</v>
      </c>
      <c r="G5" t="s">
        <v>18</v>
      </c>
      <c r="H5" s="11">
        <v>39.4</v>
      </c>
      <c r="I5" s="11">
        <v>28.2</v>
      </c>
      <c r="J5" s="11">
        <v>33.799999999999997</v>
      </c>
      <c r="K5" s="17">
        <v>2.83</v>
      </c>
      <c r="L5" s="16">
        <v>4.0999999999999996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1.3000000000000043</v>
      </c>
      <c r="C13" s="12">
        <f t="shared" si="0"/>
        <v>0.90000000000000213</v>
      </c>
      <c r="D13" s="12">
        <f t="shared" si="0"/>
        <v>1.1000000000000014</v>
      </c>
      <c r="E13" s="18">
        <f t="shared" si="0"/>
        <v>5.129999999999999</v>
      </c>
      <c r="G13" t="s">
        <v>16</v>
      </c>
      <c r="H13" s="12">
        <f t="shared" ref="H13:L15" si="1">H3-H8</f>
        <v>-2.8000000000000007</v>
      </c>
      <c r="I13" s="12">
        <f t="shared" si="1"/>
        <v>-3.9000000000000021</v>
      </c>
      <c r="J13" s="12">
        <f t="shared" si="1"/>
        <v>-3.3999999999999986</v>
      </c>
      <c r="K13" s="18">
        <f t="shared" si="1"/>
        <v>1.8900000000000006</v>
      </c>
      <c r="L13" s="16">
        <f t="shared" si="1"/>
        <v>32.799999999999997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-4.6000000000000014</v>
      </c>
      <c r="C14" s="12">
        <f t="shared" si="0"/>
        <v>-5.4000000000000021</v>
      </c>
      <c r="D14" s="12">
        <f t="shared" si="0"/>
        <v>-5</v>
      </c>
      <c r="E14" s="18">
        <f t="shared" si="0"/>
        <v>-10.11</v>
      </c>
      <c r="G14" t="s">
        <v>17</v>
      </c>
      <c r="H14" s="12">
        <f t="shared" si="1"/>
        <v>-7.7999999999999972</v>
      </c>
      <c r="I14" s="12">
        <f t="shared" si="1"/>
        <v>-9.6999999999999993</v>
      </c>
      <c r="J14" s="12">
        <f t="shared" si="1"/>
        <v>-8.8000000000000007</v>
      </c>
      <c r="K14" s="18">
        <f t="shared" si="1"/>
        <v>-1.9099999999999997</v>
      </c>
      <c r="L14" s="16">
        <f t="shared" si="1"/>
        <v>13.900000000000002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3.4000000000000057</v>
      </c>
      <c r="C15" s="12">
        <f t="shared" si="0"/>
        <v>2.0999999999999979</v>
      </c>
      <c r="D15" s="12">
        <f t="shared" si="0"/>
        <v>2.7000000000000028</v>
      </c>
      <c r="E15" s="18">
        <f t="shared" si="0"/>
        <v>1.0200000000000014</v>
      </c>
      <c r="G15" t="s">
        <v>18</v>
      </c>
      <c r="H15" s="12">
        <f t="shared" si="1"/>
        <v>4.1999999999999957</v>
      </c>
      <c r="I15" s="12">
        <f t="shared" si="1"/>
        <v>3.3000000000000007</v>
      </c>
      <c r="J15" s="12">
        <f t="shared" si="1"/>
        <v>3.6999999999999957</v>
      </c>
      <c r="K15" s="18">
        <f t="shared" si="1"/>
        <v>-1.2999999999999998</v>
      </c>
      <c r="L15" s="16">
        <f t="shared" si="1"/>
        <v>-12.700000000000001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3.266331658291468E-2</v>
      </c>
      <c r="C18" s="5">
        <f t="shared" si="3"/>
        <v>2.912621359223308E-2</v>
      </c>
      <c r="D18" s="5">
        <f t="shared" si="3"/>
        <v>3.116147308781874E-2</v>
      </c>
      <c r="E18" s="5">
        <f t="shared" si="3"/>
        <v>0.36050597329585377</v>
      </c>
      <c r="G18" t="s">
        <v>16</v>
      </c>
      <c r="H18" s="5">
        <f t="shared" ref="H18:L20" si="4">H13/H8</f>
        <v>-8.2111436950146652E-2</v>
      </c>
      <c r="I18" s="5">
        <f t="shared" si="4"/>
        <v>-0.15234375000000008</v>
      </c>
      <c r="J18" s="5">
        <f t="shared" si="4"/>
        <v>-0.11371237458193975</v>
      </c>
      <c r="K18" s="5">
        <f t="shared" si="4"/>
        <v>0.3236301369863015</v>
      </c>
      <c r="L18" s="5">
        <f t="shared" si="4"/>
        <v>2.1025641025641026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-0.11586901763224185</v>
      </c>
      <c r="C19" s="5">
        <f t="shared" si="3"/>
        <v>-0.17940199335548179</v>
      </c>
      <c r="D19" s="5">
        <f t="shared" si="3"/>
        <v>-0.14326647564469916</v>
      </c>
      <c r="E19" s="5">
        <f t="shared" si="3"/>
        <v>-0.65649350649350646</v>
      </c>
      <c r="G19" t="s">
        <v>17</v>
      </c>
      <c r="H19" s="5">
        <f t="shared" si="4"/>
        <v>-0.23780487804878042</v>
      </c>
      <c r="I19" s="5">
        <f t="shared" si="4"/>
        <v>-0.40928270042194093</v>
      </c>
      <c r="J19" s="5">
        <f t="shared" si="4"/>
        <v>-0.31095406360424033</v>
      </c>
      <c r="K19" s="5">
        <f t="shared" si="4"/>
        <v>-0.35700934579439247</v>
      </c>
      <c r="L19" s="5">
        <f t="shared" si="4"/>
        <v>0.50180505415162469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8.3333333333333481E-2</v>
      </c>
      <c r="C20" s="5">
        <f t="shared" si="3"/>
        <v>6.8403908794788207E-2</v>
      </c>
      <c r="D20" s="5">
        <f t="shared" si="3"/>
        <v>7.5418994413407908E-2</v>
      </c>
      <c r="E20" s="5">
        <f t="shared" si="3"/>
        <v>9.6866096866096998E-2</v>
      </c>
      <c r="G20" t="s">
        <v>18</v>
      </c>
      <c r="H20" s="5">
        <f t="shared" si="4"/>
        <v>0.11931818181818168</v>
      </c>
      <c r="I20" s="5">
        <f t="shared" si="4"/>
        <v>0.13253012048192775</v>
      </c>
      <c r="J20" s="5">
        <f t="shared" si="4"/>
        <v>0.12292358803986696</v>
      </c>
      <c r="K20" s="5">
        <f t="shared" si="4"/>
        <v>-0.31476997578692489</v>
      </c>
      <c r="L20" s="5">
        <f>L15/L10</f>
        <v>-0.75595238095238093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-9.8605577689243037E-2</v>
      </c>
      <c r="H21" s="13"/>
      <c r="I21" s="13"/>
      <c r="J21" s="13"/>
      <c r="K21" s="5">
        <f>(SUM(K3:K5)-SUM(K8:K10))/SUM(K8:K10)</f>
        <v>-8.6161879895561372E-2</v>
      </c>
      <c r="L21" s="5">
        <f>(SUM(L3:L5)-SUM(L8:L10))/SUM(L8:L10)</f>
        <v>0.56572379367720471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44</v>
      </c>
      <c r="C3" s="10">
        <v>32.700000000000003</v>
      </c>
      <c r="D3" s="10">
        <v>37.6</v>
      </c>
      <c r="E3" s="16">
        <v>12.99</v>
      </c>
      <c r="G3" t="s">
        <v>31</v>
      </c>
      <c r="H3" s="11">
        <v>39.6</v>
      </c>
      <c r="I3" s="11">
        <v>28.6</v>
      </c>
      <c r="J3" s="11">
        <v>34.1</v>
      </c>
      <c r="K3" s="17">
        <v>2.75</v>
      </c>
      <c r="L3" s="16">
        <v>2.4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49.3</v>
      </c>
      <c r="C4" s="10">
        <v>37.6</v>
      </c>
      <c r="D4" s="10">
        <v>43.5</v>
      </c>
      <c r="E4" s="16">
        <v>22.2</v>
      </c>
      <c r="G4" t="s">
        <v>32</v>
      </c>
      <c r="H4" s="11">
        <v>49</v>
      </c>
      <c r="I4" s="11">
        <v>35.299999999999997</v>
      </c>
      <c r="J4" s="11">
        <v>42.2</v>
      </c>
      <c r="K4" s="17">
        <v>5.32</v>
      </c>
      <c r="L4" s="16"/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59.4</v>
      </c>
      <c r="C5" s="10">
        <v>45.2</v>
      </c>
      <c r="D5" s="10">
        <v>50.2</v>
      </c>
      <c r="E5" s="16">
        <v>8.14</v>
      </c>
      <c r="G5" t="s">
        <v>33</v>
      </c>
      <c r="H5" s="11">
        <v>58.1</v>
      </c>
      <c r="I5" s="11">
        <v>40.700000000000003</v>
      </c>
      <c r="J5" s="11">
        <v>49.4</v>
      </c>
      <c r="K5" s="17">
        <v>2.5299999999999998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0.29999999999999716</v>
      </c>
      <c r="C13" s="12">
        <f t="shared" si="0"/>
        <v>0.80000000000000426</v>
      </c>
      <c r="D13" s="12">
        <f t="shared" si="0"/>
        <v>-0.19999999999999574</v>
      </c>
      <c r="E13" s="18">
        <f t="shared" si="0"/>
        <v>2.0999999999999996</v>
      </c>
      <c r="G13" t="s">
        <v>31</v>
      </c>
      <c r="H13" s="12">
        <f t="shared" ref="H13:L15" si="1">H3-H8</f>
        <v>0</v>
      </c>
      <c r="I13" s="12">
        <f t="shared" si="1"/>
        <v>0.70000000000000284</v>
      </c>
      <c r="J13" s="12">
        <f t="shared" si="1"/>
        <v>0.30000000000000426</v>
      </c>
      <c r="K13" s="18">
        <f t="shared" si="1"/>
        <v>-1.0299999999999998</v>
      </c>
      <c r="L13" s="16">
        <f t="shared" si="1"/>
        <v>-9.1999999999999993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-0.10000000000000142</v>
      </c>
      <c r="C14" s="12">
        <f t="shared" si="0"/>
        <v>2.1000000000000014</v>
      </c>
      <c r="D14" s="12">
        <f t="shared" si="0"/>
        <v>1</v>
      </c>
      <c r="E14" s="18">
        <f t="shared" si="0"/>
        <v>12.819999999999999</v>
      </c>
      <c r="G14" t="s">
        <v>32</v>
      </c>
      <c r="H14" s="12">
        <f t="shared" si="1"/>
        <v>0.60000000000000142</v>
      </c>
      <c r="I14" s="12">
        <f t="shared" si="1"/>
        <v>2</v>
      </c>
      <c r="J14" s="12">
        <f t="shared" si="1"/>
        <v>1.4000000000000057</v>
      </c>
      <c r="K14" s="18">
        <f t="shared" si="1"/>
        <v>2.3800000000000003</v>
      </c>
      <c r="L14" s="16">
        <f t="shared" si="1"/>
        <v>-1.1000000000000001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3.5</v>
      </c>
      <c r="C15" s="12">
        <f t="shared" si="0"/>
        <v>3.8000000000000043</v>
      </c>
      <c r="D15" s="12">
        <f t="shared" si="0"/>
        <v>1.6000000000000014</v>
      </c>
      <c r="E15" s="18">
        <f t="shared" si="0"/>
        <v>-5.9999999999998721E-2</v>
      </c>
      <c r="G15" t="s">
        <v>33</v>
      </c>
      <c r="H15" s="12">
        <f t="shared" si="1"/>
        <v>1.5</v>
      </c>
      <c r="I15" s="12">
        <f t="shared" si="1"/>
        <v>0.10000000000000142</v>
      </c>
      <c r="J15" s="12">
        <f t="shared" si="1"/>
        <v>0.79999999999999716</v>
      </c>
      <c r="K15" s="18">
        <f t="shared" si="1"/>
        <v>-0.87000000000000011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6.8649885583523373E-3</v>
      </c>
      <c r="C18" s="5">
        <f t="shared" si="3"/>
        <v>2.5078369905956247E-2</v>
      </c>
      <c r="D18" s="5">
        <f t="shared" si="3"/>
        <v>-5.2910052910051788E-3</v>
      </c>
      <c r="E18" s="5">
        <f t="shared" si="3"/>
        <v>0.19283746556473824</v>
      </c>
      <c r="G18" t="s">
        <v>31</v>
      </c>
      <c r="H18" s="5">
        <f t="shared" ref="H18:L20" si="4">H13/H8</f>
        <v>0</v>
      </c>
      <c r="I18" s="5">
        <f t="shared" si="4"/>
        <v>2.5089605734767127E-2</v>
      </c>
      <c r="J18" s="5">
        <f t="shared" si="4"/>
        <v>8.8757396449705411E-3</v>
      </c>
      <c r="K18" s="5">
        <f t="shared" si="4"/>
        <v>-0.27248677248677244</v>
      </c>
      <c r="L18" s="5">
        <f t="shared" si="4"/>
        <v>-0.79310344827586199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-2.0242914979757371E-3</v>
      </c>
      <c r="C19" s="5">
        <f t="shared" si="3"/>
        <v>5.9154929577464828E-2</v>
      </c>
      <c r="D19" s="5">
        <f t="shared" si="3"/>
        <v>2.3529411764705882E-2</v>
      </c>
      <c r="E19" s="5">
        <f t="shared" si="3"/>
        <v>1.3667377398720679</v>
      </c>
      <c r="G19" t="s">
        <v>32</v>
      </c>
      <c r="H19" s="5">
        <f t="shared" si="4"/>
        <v>1.2396694214876063E-2</v>
      </c>
      <c r="I19" s="5">
        <f t="shared" si="4"/>
        <v>6.0060060060060066E-2</v>
      </c>
      <c r="J19" s="5">
        <f t="shared" si="4"/>
        <v>3.431372549019622E-2</v>
      </c>
      <c r="K19" s="5">
        <f t="shared" si="4"/>
        <v>0.80952380952380965</v>
      </c>
      <c r="L19" s="5">
        <f t="shared" si="4"/>
        <v>-1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6.2611806797853317E-2</v>
      </c>
      <c r="C20" s="5">
        <f t="shared" si="3"/>
        <v>9.1787439613526672E-2</v>
      </c>
      <c r="D20" s="5">
        <f t="shared" si="3"/>
        <v>3.2921810699588508E-2</v>
      </c>
      <c r="E20" s="5">
        <f t="shared" si="3"/>
        <v>-7.3170731707315516E-3</v>
      </c>
      <c r="G20" t="s">
        <v>33</v>
      </c>
      <c r="H20" s="5">
        <f t="shared" si="4"/>
        <v>2.6501766784452298E-2</v>
      </c>
      <c r="I20" s="5">
        <f t="shared" si="4"/>
        <v>2.4630541871921529E-3</v>
      </c>
      <c r="J20" s="5">
        <f t="shared" si="4"/>
        <v>1.6460905349794181E-2</v>
      </c>
      <c r="K20" s="5">
        <f t="shared" si="4"/>
        <v>-0.25588235294117651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0.52195293291183686</v>
      </c>
      <c r="H21" s="13"/>
      <c r="I21" s="13"/>
      <c r="J21" s="13"/>
      <c r="K21" s="5">
        <f>(SUM(K3:K5)-SUM(K8:K10))/SUM(K8:K10)</f>
        <v>4.7430830039525737E-2</v>
      </c>
      <c r="L21" s="5">
        <f>(SUM(L3:L5)-SUM(L8:L10))/SUM(L8:L10)</f>
        <v>-0.8110236220472441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65.2</v>
      </c>
      <c r="C3" s="10">
        <v>50</v>
      </c>
      <c r="D3" s="10">
        <v>57.6</v>
      </c>
      <c r="E3" s="16">
        <v>1.78</v>
      </c>
      <c r="G3" t="s">
        <v>36</v>
      </c>
      <c r="H3" s="1">
        <v>64.900000000000006</v>
      </c>
      <c r="I3" s="1">
        <v>46.2</v>
      </c>
      <c r="J3" s="1">
        <v>55.5</v>
      </c>
      <c r="K3" s="1">
        <v>4.37</v>
      </c>
      <c r="L3" s="1"/>
      <c r="O3" t="s">
        <v>36</v>
      </c>
    </row>
    <row r="4" spans="1:19" x14ac:dyDescent="0.3">
      <c r="A4" t="s">
        <v>37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37</v>
      </c>
      <c r="H4" s="11">
        <v>61.8</v>
      </c>
      <c r="I4" s="11">
        <v>49.4</v>
      </c>
      <c r="J4" s="11">
        <v>55.6</v>
      </c>
      <c r="K4" s="17">
        <v>6.49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4.4000000000000057</v>
      </c>
      <c r="C11" s="12">
        <f t="shared" si="0"/>
        <v>2.7000000000000028</v>
      </c>
      <c r="D11" s="12">
        <f t="shared" si="0"/>
        <v>3.5</v>
      </c>
      <c r="E11" s="18">
        <f t="shared" si="0"/>
        <v>-4.8199999999999994</v>
      </c>
      <c r="G11" t="s">
        <v>36</v>
      </c>
      <c r="H11" s="12">
        <f t="shared" ref="H11:L12" si="1">H3-H7</f>
        <v>2.7000000000000028</v>
      </c>
      <c r="I11" s="12">
        <f t="shared" si="1"/>
        <v>-0.69999999999999574</v>
      </c>
      <c r="J11" s="12">
        <f t="shared" si="1"/>
        <v>0.89999999999999858</v>
      </c>
      <c r="K11" s="18">
        <f t="shared" si="1"/>
        <v>1.1299999999999999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 t="e">
        <f t="shared" si="0"/>
        <v>#VALUE!</v>
      </c>
      <c r="C12" s="12" t="e">
        <f t="shared" si="0"/>
        <v>#VALUE!</v>
      </c>
      <c r="D12" s="12" t="e">
        <f t="shared" si="0"/>
        <v>#VALUE!</v>
      </c>
      <c r="E12" s="18" t="e">
        <f t="shared" si="0"/>
        <v>#VALUE!</v>
      </c>
      <c r="G12" t="s">
        <v>37</v>
      </c>
      <c r="H12" s="12">
        <f t="shared" si="1"/>
        <v>-2.1000000000000014</v>
      </c>
      <c r="I12" s="12">
        <f t="shared" si="1"/>
        <v>-0.5</v>
      </c>
      <c r="J12" s="12">
        <f t="shared" si="1"/>
        <v>-1.2999999999999972</v>
      </c>
      <c r="K12" s="18">
        <f t="shared" si="1"/>
        <v>1.8900000000000006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7.2368421052631679E-2</v>
      </c>
      <c r="C15" s="5">
        <f t="shared" si="3"/>
        <v>5.7082452431289704E-2</v>
      </c>
      <c r="D15" s="5">
        <f t="shared" si="3"/>
        <v>6.4695009242144177E-2</v>
      </c>
      <c r="E15" s="5">
        <f t="shared" si="3"/>
        <v>-0.73030303030303023</v>
      </c>
      <c r="G15" t="s">
        <v>36</v>
      </c>
      <c r="H15" s="5">
        <f t="shared" ref="H15:K16" si="4">H11/H7</f>
        <v>4.3408360128617408E-2</v>
      </c>
      <c r="I15" s="5">
        <f t="shared" si="4"/>
        <v>-1.4925373134328268E-2</v>
      </c>
      <c r="J15" s="5">
        <f t="shared" si="4"/>
        <v>1.6483516483516456E-2</v>
      </c>
      <c r="K15" s="5">
        <f t="shared" si="4"/>
        <v>0.34876543209876537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 t="e">
        <f t="shared" si="3"/>
        <v>#VALUE!</v>
      </c>
      <c r="C16" s="5" t="e">
        <f t="shared" si="3"/>
        <v>#VALUE!</v>
      </c>
      <c r="D16" s="5" t="e">
        <f t="shared" si="3"/>
        <v>#VALUE!</v>
      </c>
      <c r="E16" s="5" t="e">
        <f t="shared" si="3"/>
        <v>#VALUE!</v>
      </c>
      <c r="G16" t="s">
        <v>37</v>
      </c>
      <c r="H16" s="5">
        <f t="shared" si="4"/>
        <v>-3.2863849765258239E-2</v>
      </c>
      <c r="I16" s="5">
        <f t="shared" si="4"/>
        <v>-1.002004008016032E-2</v>
      </c>
      <c r="J16" s="5">
        <f t="shared" si="4"/>
        <v>-2.2847100175746874E-2</v>
      </c>
      <c r="K16" s="5">
        <f t="shared" si="4"/>
        <v>0.41086956521739149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-0.86484434320425219</v>
      </c>
      <c r="H17" s="13"/>
      <c r="I17" s="13"/>
      <c r="J17" s="13"/>
      <c r="K17" s="5">
        <f>(SUM(K3:K4)-SUM(K7:K8))/SUM(K7:K8)</f>
        <v>0.38520408163265302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64.099999999999994</v>
      </c>
      <c r="C3" s="2">
        <v>52.3</v>
      </c>
      <c r="D3" s="2">
        <v>58.2</v>
      </c>
      <c r="E3" s="2">
        <v>8.4600000000000009</v>
      </c>
      <c r="G3" t="s">
        <v>6</v>
      </c>
      <c r="H3" s="4">
        <v>62.6</v>
      </c>
      <c r="I3" s="4">
        <v>46.8</v>
      </c>
      <c r="J3" s="4">
        <v>54.7</v>
      </c>
      <c r="K3" s="4">
        <v>5.61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 t="s">
        <v>110</v>
      </c>
      <c r="C4" s="2" t="s">
        <v>110</v>
      </c>
      <c r="D4" s="2" t="s">
        <v>110</v>
      </c>
      <c r="E4" s="2" t="s">
        <v>110</v>
      </c>
      <c r="G4" t="s">
        <v>7</v>
      </c>
      <c r="H4" s="4">
        <v>55.3</v>
      </c>
      <c r="I4" s="4">
        <v>42.7</v>
      </c>
      <c r="J4" s="4">
        <v>49</v>
      </c>
      <c r="K4" s="4">
        <v>7.91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53.6</v>
      </c>
      <c r="C5" s="2">
        <v>44.2</v>
      </c>
      <c r="D5" s="2">
        <v>48.9</v>
      </c>
      <c r="E5" s="2">
        <v>23.43</v>
      </c>
      <c r="G5" t="s">
        <v>8</v>
      </c>
      <c r="H5" s="4">
        <v>49.5</v>
      </c>
      <c r="I5" s="4">
        <v>39.700000000000003</v>
      </c>
      <c r="J5" s="4">
        <v>44.6</v>
      </c>
      <c r="K5" s="4">
        <v>11.26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47.8</v>
      </c>
      <c r="C6" s="4">
        <v>39.5</v>
      </c>
      <c r="D6" s="4">
        <v>43.6</v>
      </c>
      <c r="E6" s="4">
        <v>23.14</v>
      </c>
      <c r="G6" t="s">
        <v>9</v>
      </c>
      <c r="H6" s="4">
        <v>41.8</v>
      </c>
      <c r="I6" s="4">
        <v>35.5</v>
      </c>
      <c r="J6" s="4">
        <v>38.6</v>
      </c>
      <c r="K6" s="4">
        <v>7.1</v>
      </c>
      <c r="L6" s="4">
        <v>0.5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-0.10000000000000853</v>
      </c>
      <c r="C15" s="1">
        <f t="shared" si="0"/>
        <v>0.5</v>
      </c>
      <c r="D15" s="1">
        <f t="shared" si="0"/>
        <v>0.30000000000000426</v>
      </c>
      <c r="E15" s="1">
        <f t="shared" si="0"/>
        <v>-1.3499999999999996</v>
      </c>
      <c r="G15" t="s">
        <v>6</v>
      </c>
      <c r="H15" s="1">
        <f t="shared" ref="H15:L18" si="1">H3-H9</f>
        <v>-0.10000000000000142</v>
      </c>
      <c r="I15" s="1">
        <f t="shared" si="1"/>
        <v>-2.1000000000000014</v>
      </c>
      <c r="J15" s="1">
        <f t="shared" si="1"/>
        <v>-1.1999999999999957</v>
      </c>
      <c r="K15" s="1">
        <f t="shared" si="1"/>
        <v>-0.12000000000000011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 t="e">
        <f t="shared" si="0"/>
        <v>#VALUE!</v>
      </c>
      <c r="C16" s="1" t="e">
        <f t="shared" si="0"/>
        <v>#VALUE!</v>
      </c>
      <c r="D16" s="1" t="e">
        <f t="shared" si="0"/>
        <v>#VALUE!</v>
      </c>
      <c r="E16" s="1" t="e">
        <f t="shared" si="0"/>
        <v>#VALUE!</v>
      </c>
      <c r="G16" t="s">
        <v>7</v>
      </c>
      <c r="H16" s="1">
        <f t="shared" si="1"/>
        <v>-0.40000000000000568</v>
      </c>
      <c r="I16" s="1">
        <f t="shared" si="1"/>
        <v>-1.6999999999999957</v>
      </c>
      <c r="J16" s="1">
        <f t="shared" si="1"/>
        <v>-0.89999999999999858</v>
      </c>
      <c r="K16" s="1">
        <f t="shared" si="1"/>
        <v>-0.73000000000000043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2.8999999999999986</v>
      </c>
      <c r="C17" s="1">
        <f t="shared" si="0"/>
        <v>4.3000000000000043</v>
      </c>
      <c r="D17" s="1">
        <f t="shared" si="0"/>
        <v>3.6000000000000014</v>
      </c>
      <c r="E17" s="1">
        <f t="shared" si="0"/>
        <v>4.2100000000000009</v>
      </c>
      <c r="G17" t="s">
        <v>8</v>
      </c>
      <c r="H17" s="1">
        <f t="shared" si="1"/>
        <v>2.6000000000000014</v>
      </c>
      <c r="I17" s="1">
        <f t="shared" si="1"/>
        <v>1.9000000000000057</v>
      </c>
      <c r="J17" s="1">
        <f t="shared" si="1"/>
        <v>2.2000000000000028</v>
      </c>
      <c r="K17" s="1">
        <f t="shared" si="1"/>
        <v>2.629999999999999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4.5999999999999943</v>
      </c>
      <c r="C18" s="1">
        <f t="shared" si="0"/>
        <v>5.8999999999999986</v>
      </c>
      <c r="D18" s="1">
        <f t="shared" si="0"/>
        <v>5.2000000000000028</v>
      </c>
      <c r="E18" s="1">
        <f t="shared" si="0"/>
        <v>6.5100000000000016</v>
      </c>
      <c r="G18" t="s">
        <v>9</v>
      </c>
      <c r="H18" s="1">
        <f t="shared" si="1"/>
        <v>4</v>
      </c>
      <c r="I18" s="1">
        <f t="shared" si="1"/>
        <v>6.3999999999999986</v>
      </c>
      <c r="J18" s="1">
        <f t="shared" si="1"/>
        <v>5.2000000000000028</v>
      </c>
      <c r="K18" s="1">
        <f t="shared" si="1"/>
        <v>1.1099999999999994</v>
      </c>
      <c r="L18" s="1">
        <f t="shared" si="1"/>
        <v>-12.6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-1.5576323987540267E-3</v>
      </c>
      <c r="C21" s="5">
        <f t="shared" si="3"/>
        <v>9.6525096525096523E-3</v>
      </c>
      <c r="D21" s="5">
        <f t="shared" si="3"/>
        <v>5.1813471502591413E-3</v>
      </c>
      <c r="E21" s="5">
        <f t="shared" si="3"/>
        <v>-0.13761467889908252</v>
      </c>
      <c r="G21" t="s">
        <v>6</v>
      </c>
      <c r="H21" s="5">
        <f t="shared" ref="H21:K24" si="4">H15/H9</f>
        <v>-1.5948963317384596E-3</v>
      </c>
      <c r="I21" s="5">
        <f t="shared" si="4"/>
        <v>-4.2944785276073649E-2</v>
      </c>
      <c r="J21" s="5">
        <f t="shared" si="4"/>
        <v>-2.1466905187835346E-2</v>
      </c>
      <c r="K21" s="5">
        <f t="shared" si="4"/>
        <v>-2.0942408376963369E-2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 t="e">
        <f t="shared" si="3"/>
        <v>#VALUE!</v>
      </c>
      <c r="C22" s="5" t="e">
        <f t="shared" si="3"/>
        <v>#VALUE!</v>
      </c>
      <c r="D22" s="5" t="e">
        <f t="shared" si="3"/>
        <v>#VALUE!</v>
      </c>
      <c r="E22" s="5" t="e">
        <f t="shared" si="3"/>
        <v>#VALUE!</v>
      </c>
      <c r="G22" t="s">
        <v>7</v>
      </c>
      <c r="H22" s="5">
        <f t="shared" si="4"/>
        <v>-7.1813285457810712E-3</v>
      </c>
      <c r="I22" s="5">
        <f t="shared" si="4"/>
        <v>-3.8288288288288196E-2</v>
      </c>
      <c r="J22" s="5">
        <f t="shared" si="4"/>
        <v>-1.803607214428855E-2</v>
      </c>
      <c r="K22" s="5">
        <f t="shared" si="4"/>
        <v>-8.4490740740740783E-2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5.7199211045364858E-2</v>
      </c>
      <c r="C23" s="5">
        <f t="shared" si="3"/>
        <v>0.10776942355889735</v>
      </c>
      <c r="D23" s="5">
        <f t="shared" si="3"/>
        <v>7.947019867549672E-2</v>
      </c>
      <c r="E23" s="5">
        <f t="shared" si="3"/>
        <v>0.21904266389177945</v>
      </c>
      <c r="G23" t="s">
        <v>8</v>
      </c>
      <c r="H23" s="5">
        <f t="shared" si="4"/>
        <v>5.5437100213219646E-2</v>
      </c>
      <c r="I23" s="5">
        <f t="shared" si="4"/>
        <v>5.0264550264550421E-2</v>
      </c>
      <c r="J23" s="5">
        <f t="shared" si="4"/>
        <v>5.188679245283026E-2</v>
      </c>
      <c r="K23" s="5">
        <f t="shared" si="4"/>
        <v>0.30475086906141352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0.10648148148148134</v>
      </c>
      <c r="C24" s="5">
        <f t="shared" si="3"/>
        <v>0.17559523809523805</v>
      </c>
      <c r="D24" s="5">
        <f t="shared" si="3"/>
        <v>0.13541666666666674</v>
      </c>
      <c r="E24" s="5">
        <f t="shared" si="3"/>
        <v>0.39146121467227912</v>
      </c>
      <c r="G24" t="s">
        <v>9</v>
      </c>
      <c r="H24" s="5">
        <f t="shared" si="4"/>
        <v>0.10582010582010583</v>
      </c>
      <c r="I24" s="5">
        <f t="shared" si="4"/>
        <v>0.21993127147766317</v>
      </c>
      <c r="J24" s="5">
        <f t="shared" si="4"/>
        <v>0.15568862275449111</v>
      </c>
      <c r="K24" s="5">
        <f t="shared" si="4"/>
        <v>0.18530884808013345</v>
      </c>
      <c r="L24" s="5">
        <f>L18/L12</f>
        <v>-0.96183206106870234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-7.4348191757779666E-2</v>
      </c>
      <c r="K25" s="5">
        <f>(SUM(K3:K6)-SUM(K9:K12))/SUM(K9:K12)</f>
        <v>9.968954812004141E-2</v>
      </c>
      <c r="L25" s="5">
        <f>(SUM(L3:L6)-SUM(L9:L12))/SUM(L9:L12)</f>
        <v>-0.96402877697841727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38.200000000000003</v>
      </c>
      <c r="C3" s="10">
        <v>28.2</v>
      </c>
      <c r="D3" s="10">
        <v>33.200000000000003</v>
      </c>
      <c r="E3" s="16">
        <v>13.35</v>
      </c>
      <c r="G3" t="s">
        <v>16</v>
      </c>
      <c r="H3" s="11">
        <v>26.4</v>
      </c>
      <c r="I3" s="11">
        <v>17</v>
      </c>
      <c r="J3" s="11">
        <v>21.7</v>
      </c>
      <c r="K3" s="17">
        <v>2.27</v>
      </c>
      <c r="L3" s="16">
        <v>40.5</v>
      </c>
      <c r="O3" t="s">
        <v>16</v>
      </c>
    </row>
    <row r="4" spans="1:19" x14ac:dyDescent="0.3">
      <c r="A4" t="s">
        <v>17</v>
      </c>
      <c r="B4" s="10">
        <v>47.9</v>
      </c>
      <c r="C4" s="10">
        <v>39.5</v>
      </c>
      <c r="D4" s="10">
        <v>43.7</v>
      </c>
      <c r="E4" s="16">
        <v>6.81</v>
      </c>
      <c r="G4" t="s">
        <v>17</v>
      </c>
      <c r="H4" s="11">
        <v>41.9</v>
      </c>
      <c r="I4" s="11">
        <v>33.299999999999997</v>
      </c>
      <c r="J4" s="11">
        <v>37.6</v>
      </c>
      <c r="K4" s="17">
        <v>4.66</v>
      </c>
      <c r="L4" s="16">
        <v>2.4</v>
      </c>
      <c r="O4" t="s">
        <v>17</v>
      </c>
    </row>
    <row r="5" spans="1:19" x14ac:dyDescent="0.3">
      <c r="A5" t="s">
        <v>18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18</v>
      </c>
      <c r="H5" s="11">
        <v>36.799999999999997</v>
      </c>
      <c r="I5" s="11">
        <v>28.5</v>
      </c>
      <c r="J5" s="11">
        <v>32.700000000000003</v>
      </c>
      <c r="K5" s="17">
        <v>2.57</v>
      </c>
      <c r="L5" s="16">
        <v>16.399999999999999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-1.5999999999999943</v>
      </c>
      <c r="C13" s="12">
        <f t="shared" si="0"/>
        <v>-2.6999999999999993</v>
      </c>
      <c r="D13" s="12">
        <f t="shared" si="0"/>
        <v>-2.0999999999999943</v>
      </c>
      <c r="E13" s="18">
        <f t="shared" si="0"/>
        <v>-0.88000000000000078</v>
      </c>
      <c r="G13" t="s">
        <v>16</v>
      </c>
      <c r="H13" s="12">
        <f t="shared" ref="H13:L15" si="1">H3-H8</f>
        <v>-7.7000000000000028</v>
      </c>
      <c r="I13" s="12">
        <f t="shared" si="1"/>
        <v>-8.6000000000000014</v>
      </c>
      <c r="J13" s="12">
        <f t="shared" si="1"/>
        <v>-8.1999999999999993</v>
      </c>
      <c r="K13" s="18">
        <f t="shared" si="1"/>
        <v>-3.57</v>
      </c>
      <c r="L13" s="16">
        <f t="shared" si="1"/>
        <v>24.9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8.1999999999999957</v>
      </c>
      <c r="C14" s="12">
        <f t="shared" si="0"/>
        <v>9.3999999999999986</v>
      </c>
      <c r="D14" s="12">
        <f t="shared" si="0"/>
        <v>8.8000000000000043</v>
      </c>
      <c r="E14" s="18">
        <f t="shared" si="0"/>
        <v>-8.59</v>
      </c>
      <c r="G14" t="s">
        <v>17</v>
      </c>
      <c r="H14" s="12">
        <f t="shared" si="1"/>
        <v>9.1000000000000014</v>
      </c>
      <c r="I14" s="12">
        <f t="shared" si="1"/>
        <v>9.5999999999999979</v>
      </c>
      <c r="J14" s="12">
        <f t="shared" si="1"/>
        <v>9.3000000000000007</v>
      </c>
      <c r="K14" s="18">
        <f t="shared" si="1"/>
        <v>-0.6899999999999995</v>
      </c>
      <c r="L14" s="16">
        <f t="shared" si="1"/>
        <v>-25.3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18</v>
      </c>
      <c r="H15" s="12">
        <f t="shared" si="1"/>
        <v>1.5999999999999943</v>
      </c>
      <c r="I15" s="12">
        <f t="shared" si="1"/>
        <v>3.6000000000000014</v>
      </c>
      <c r="J15" s="12">
        <f t="shared" si="1"/>
        <v>2.6000000000000014</v>
      </c>
      <c r="K15" s="18">
        <f t="shared" si="1"/>
        <v>-1.56</v>
      </c>
      <c r="L15" s="16">
        <f t="shared" si="1"/>
        <v>-0.40000000000000213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-4.020100502512549E-2</v>
      </c>
      <c r="C18" s="5">
        <f t="shared" si="3"/>
        <v>-8.7378640776699004E-2</v>
      </c>
      <c r="D18" s="5">
        <f t="shared" si="3"/>
        <v>-5.9490084985835537E-2</v>
      </c>
      <c r="E18" s="5">
        <f t="shared" si="3"/>
        <v>-6.1841180604357046E-2</v>
      </c>
      <c r="G18" t="s">
        <v>16</v>
      </c>
      <c r="H18" s="5">
        <f t="shared" ref="H18:L20" si="4">H13/H8</f>
        <v>-0.2258064516129033</v>
      </c>
      <c r="I18" s="5">
        <f t="shared" si="4"/>
        <v>-0.33593750000000006</v>
      </c>
      <c r="J18" s="5">
        <f t="shared" si="4"/>
        <v>-0.27424749163879597</v>
      </c>
      <c r="K18" s="5">
        <f t="shared" si="4"/>
        <v>-0.61130136986301364</v>
      </c>
      <c r="L18" s="5">
        <f t="shared" si="4"/>
        <v>1.596153846153846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0.20654911838790921</v>
      </c>
      <c r="C19" s="5">
        <f t="shared" si="3"/>
        <v>0.31229235880398665</v>
      </c>
      <c r="D19" s="5">
        <f t="shared" si="3"/>
        <v>0.25214899713467059</v>
      </c>
      <c r="E19" s="5">
        <f t="shared" si="3"/>
        <v>-0.55779220779220773</v>
      </c>
      <c r="G19" t="s">
        <v>17</v>
      </c>
      <c r="H19" s="5">
        <f t="shared" si="4"/>
        <v>0.27743902439024398</v>
      </c>
      <c r="I19" s="5">
        <f t="shared" si="4"/>
        <v>0.40506329113924044</v>
      </c>
      <c r="J19" s="5">
        <f t="shared" si="4"/>
        <v>0.32862190812720848</v>
      </c>
      <c r="K19" s="5">
        <f t="shared" si="4"/>
        <v>-0.12897196261682234</v>
      </c>
      <c r="L19" s="5">
        <f t="shared" si="4"/>
        <v>-0.91335740072202176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18</v>
      </c>
      <c r="H20" s="5">
        <f t="shared" si="4"/>
        <v>4.5454545454545289E-2</v>
      </c>
      <c r="I20" s="5">
        <f t="shared" si="4"/>
        <v>0.14457831325301213</v>
      </c>
      <c r="J20" s="5">
        <f t="shared" si="4"/>
        <v>8.6378737541528278E-2</v>
      </c>
      <c r="K20" s="5">
        <f t="shared" si="4"/>
        <v>-0.37772397094430993</v>
      </c>
      <c r="L20" s="5">
        <f>L15/L10</f>
        <v>-2.3809523809523937E-2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-0.4980079681274901</v>
      </c>
      <c r="H21" s="13"/>
      <c r="I21" s="13"/>
      <c r="J21" s="13"/>
      <c r="K21" s="5">
        <f>(SUM(K3:K5)-SUM(K8:K10))/SUM(K8:K10)</f>
        <v>-0.37989556135770236</v>
      </c>
      <c r="L21" s="5">
        <f>(SUM(L3:L5)-SUM(L8:L10))/SUM(L8:L10)</f>
        <v>-1.3311148086522416E-2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S115"/>
  <sheetViews>
    <sheetView workbookViewId="0">
      <selection activeCell="H6" sqref="H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31</v>
      </c>
      <c r="H3" s="11">
        <v>45.5</v>
      </c>
      <c r="I3" s="11">
        <v>33.200000000000003</v>
      </c>
      <c r="J3" s="11">
        <v>39.299999999999997</v>
      </c>
      <c r="K3" s="17">
        <v>1.88</v>
      </c>
      <c r="L3" s="16">
        <v>0.5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32</v>
      </c>
      <c r="H4" s="11">
        <v>45.8</v>
      </c>
      <c r="I4" s="11">
        <v>32.4</v>
      </c>
      <c r="J4" s="11">
        <v>39.1</v>
      </c>
      <c r="K4" s="17">
        <v>2.11</v>
      </c>
      <c r="L4" s="16">
        <v>2.2000000000000002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33</v>
      </c>
      <c r="H5" s="11">
        <v>60.8</v>
      </c>
      <c r="I5" s="11">
        <v>43.3</v>
      </c>
      <c r="J5" s="11">
        <v>52</v>
      </c>
      <c r="K5" s="17">
        <v>3.27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31</v>
      </c>
      <c r="H13" s="12">
        <f t="shared" ref="H13:L15" si="1">H3-H8</f>
        <v>5.8999999999999986</v>
      </c>
      <c r="I13" s="12">
        <f t="shared" si="1"/>
        <v>5.3000000000000043</v>
      </c>
      <c r="J13" s="12">
        <f t="shared" si="1"/>
        <v>5.5</v>
      </c>
      <c r="K13" s="18">
        <f t="shared" si="1"/>
        <v>-1.9</v>
      </c>
      <c r="L13" s="16">
        <f t="shared" si="1"/>
        <v>-11.1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 t="e">
        <f t="shared" si="0"/>
        <v>#VALUE!</v>
      </c>
      <c r="C14" s="12" t="e">
        <f t="shared" si="0"/>
        <v>#VALUE!</v>
      </c>
      <c r="D14" s="12" t="e">
        <f t="shared" si="0"/>
        <v>#VALUE!</v>
      </c>
      <c r="E14" s="18" t="e">
        <f t="shared" si="0"/>
        <v>#VALUE!</v>
      </c>
      <c r="G14" t="s">
        <v>32</v>
      </c>
      <c r="H14" s="12">
        <f t="shared" si="1"/>
        <v>-2.6000000000000014</v>
      </c>
      <c r="I14" s="12">
        <f t="shared" si="1"/>
        <v>-0.89999999999999858</v>
      </c>
      <c r="J14" s="12">
        <f t="shared" si="1"/>
        <v>-1.6999999999999957</v>
      </c>
      <c r="K14" s="18">
        <f t="shared" si="1"/>
        <v>-0.83000000000000007</v>
      </c>
      <c r="L14" s="16">
        <f t="shared" si="1"/>
        <v>1.1000000000000001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33</v>
      </c>
      <c r="H15" s="12">
        <f t="shared" si="1"/>
        <v>4.1999999999999957</v>
      </c>
      <c r="I15" s="12">
        <f t="shared" si="1"/>
        <v>2.6999999999999957</v>
      </c>
      <c r="J15" s="12">
        <f t="shared" si="1"/>
        <v>3.3999999999999986</v>
      </c>
      <c r="K15" s="18">
        <f t="shared" si="1"/>
        <v>-0.12999999999999989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31</v>
      </c>
      <c r="H18" s="5">
        <f t="shared" ref="H18:L20" si="4">H13/H8</f>
        <v>0.14898989898989895</v>
      </c>
      <c r="I18" s="5">
        <f t="shared" si="4"/>
        <v>0.18996415770609335</v>
      </c>
      <c r="J18" s="5">
        <f t="shared" si="4"/>
        <v>0.16272189349112429</v>
      </c>
      <c r="K18" s="5">
        <f t="shared" si="4"/>
        <v>-0.50264550264550267</v>
      </c>
      <c r="L18" s="5">
        <f t="shared" si="4"/>
        <v>-0.9568965517241379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 t="e">
        <f t="shared" si="3"/>
        <v>#VALUE!</v>
      </c>
      <c r="C19" s="5" t="e">
        <f t="shared" si="3"/>
        <v>#VALUE!</v>
      </c>
      <c r="D19" s="5" t="e">
        <f t="shared" si="3"/>
        <v>#VALUE!</v>
      </c>
      <c r="E19" s="5" t="e">
        <f t="shared" si="3"/>
        <v>#VALUE!</v>
      </c>
      <c r="G19" t="s">
        <v>32</v>
      </c>
      <c r="H19" s="5">
        <f t="shared" si="4"/>
        <v>-5.3719008264462839E-2</v>
      </c>
      <c r="I19" s="5">
        <f t="shared" si="4"/>
        <v>-2.7027027027026987E-2</v>
      </c>
      <c r="J19" s="5">
        <f t="shared" si="4"/>
        <v>-4.1666666666666567E-2</v>
      </c>
      <c r="K19" s="5">
        <f t="shared" si="4"/>
        <v>-0.28231292517006806</v>
      </c>
      <c r="L19" s="5">
        <f t="shared" si="4"/>
        <v>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33</v>
      </c>
      <c r="H20" s="5">
        <f t="shared" si="4"/>
        <v>7.4204946996466348E-2</v>
      </c>
      <c r="I20" s="5">
        <f t="shared" si="4"/>
        <v>6.6502463054187083E-2</v>
      </c>
      <c r="J20" s="5">
        <f t="shared" si="4"/>
        <v>6.9958847736625487E-2</v>
      </c>
      <c r="K20" s="5">
        <f t="shared" si="4"/>
        <v>-3.8235294117647027E-2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-1</v>
      </c>
      <c r="H21" s="13"/>
      <c r="I21" s="13"/>
      <c r="J21" s="13"/>
      <c r="K21" s="5">
        <f>(SUM(K3:K5)-SUM(K8:K10))/SUM(K8:K10)</f>
        <v>-0.28260869565217389</v>
      </c>
      <c r="L21" s="5">
        <f>(SUM(L3:L5)-SUM(L8:L10))/SUM(L8:L10)</f>
        <v>-0.78740157480314965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61.1</v>
      </c>
      <c r="C3" s="10">
        <v>48.2</v>
      </c>
      <c r="D3" s="10">
        <v>52.9</v>
      </c>
      <c r="E3" s="16">
        <v>9.35</v>
      </c>
      <c r="G3" t="s">
        <v>36</v>
      </c>
      <c r="H3" s="1">
        <v>62.5</v>
      </c>
      <c r="I3" s="1">
        <v>46</v>
      </c>
      <c r="J3" s="1">
        <v>54.2</v>
      </c>
      <c r="K3" s="1">
        <v>2.44</v>
      </c>
      <c r="L3" s="1"/>
      <c r="O3" t="s">
        <v>36</v>
      </c>
    </row>
    <row r="4" spans="1:19" x14ac:dyDescent="0.3">
      <c r="A4" t="s">
        <v>37</v>
      </c>
      <c r="B4" s="10">
        <v>66.400000000000006</v>
      </c>
      <c r="C4" s="10">
        <v>53.9</v>
      </c>
      <c r="D4" s="10">
        <v>60.1</v>
      </c>
      <c r="E4" s="16">
        <v>4.8</v>
      </c>
      <c r="G4" t="s">
        <v>37</v>
      </c>
      <c r="H4" s="11">
        <v>62.8</v>
      </c>
      <c r="I4" s="11">
        <v>49.4</v>
      </c>
      <c r="J4" s="11">
        <v>56.1</v>
      </c>
      <c r="K4" s="17">
        <v>4.25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0.30000000000000426</v>
      </c>
      <c r="C11" s="12">
        <f t="shared" si="0"/>
        <v>0.90000000000000568</v>
      </c>
      <c r="D11" s="12">
        <f t="shared" si="0"/>
        <v>-1.2000000000000028</v>
      </c>
      <c r="E11" s="18">
        <f t="shared" si="0"/>
        <v>2.75</v>
      </c>
      <c r="G11" t="s">
        <v>36</v>
      </c>
      <c r="H11" s="12">
        <f t="shared" ref="H11:L12" si="1">H3-H7</f>
        <v>0.29999999999999716</v>
      </c>
      <c r="I11" s="12">
        <f t="shared" si="1"/>
        <v>-0.89999999999999858</v>
      </c>
      <c r="J11" s="12">
        <f t="shared" si="1"/>
        <v>-0.39999999999999858</v>
      </c>
      <c r="K11" s="18">
        <f t="shared" si="1"/>
        <v>-0.80000000000000027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2.5000000000000071</v>
      </c>
      <c r="C12" s="12">
        <f t="shared" si="0"/>
        <v>2.5</v>
      </c>
      <c r="D12" s="12">
        <f t="shared" si="0"/>
        <v>2.3999999999999986</v>
      </c>
      <c r="E12" s="18">
        <f t="shared" si="0"/>
        <v>-1.7700000000000005</v>
      </c>
      <c r="G12" t="s">
        <v>37</v>
      </c>
      <c r="H12" s="12">
        <f t="shared" si="1"/>
        <v>-1.1000000000000014</v>
      </c>
      <c r="I12" s="12">
        <f t="shared" si="1"/>
        <v>-0.5</v>
      </c>
      <c r="J12" s="12">
        <f t="shared" si="1"/>
        <v>-0.79999999999999716</v>
      </c>
      <c r="K12" s="18">
        <f t="shared" si="1"/>
        <v>-0.34999999999999964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4.9342105263158595E-3</v>
      </c>
      <c r="C15" s="5">
        <f t="shared" si="3"/>
        <v>1.9027484143763335E-2</v>
      </c>
      <c r="D15" s="5">
        <f t="shared" si="3"/>
        <v>-2.2181146025878055E-2</v>
      </c>
      <c r="E15" s="5">
        <f t="shared" si="3"/>
        <v>0.41666666666666669</v>
      </c>
      <c r="G15" t="s">
        <v>36</v>
      </c>
      <c r="H15" s="5">
        <f t="shared" ref="H15:K16" si="4">H11/H7</f>
        <v>4.8231511254018837E-3</v>
      </c>
      <c r="I15" s="5">
        <f t="shared" si="4"/>
        <v>-1.9189765458422145E-2</v>
      </c>
      <c r="J15" s="5">
        <f t="shared" si="4"/>
        <v>-7.3260073260073E-3</v>
      </c>
      <c r="K15" s="5">
        <f t="shared" si="4"/>
        <v>-0.24691358024691365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3.9123630672926561E-2</v>
      </c>
      <c r="C16" s="5">
        <f t="shared" si="3"/>
        <v>4.8638132295719845E-2</v>
      </c>
      <c r="D16" s="5">
        <f t="shared" si="3"/>
        <v>4.159445407279027E-2</v>
      </c>
      <c r="E16" s="5">
        <f t="shared" si="3"/>
        <v>-0.26940639269406397</v>
      </c>
      <c r="G16" t="s">
        <v>37</v>
      </c>
      <c r="H16" s="5">
        <f t="shared" si="4"/>
        <v>-1.721439749608766E-2</v>
      </c>
      <c r="I16" s="5">
        <f t="shared" si="4"/>
        <v>-1.002004008016032E-2</v>
      </c>
      <c r="J16" s="5">
        <f t="shared" si="4"/>
        <v>-1.405975395430575E-2</v>
      </c>
      <c r="K16" s="5">
        <f t="shared" si="4"/>
        <v>-7.6086956521739066E-2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7.4411541381928528E-2</v>
      </c>
      <c r="H17" s="13"/>
      <c r="I17" s="13"/>
      <c r="J17" s="13"/>
      <c r="K17" s="5">
        <f>(SUM(K3:K4)-SUM(K7:K8))/SUM(K7:K8)</f>
        <v>-0.14668367346938779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66.2</v>
      </c>
      <c r="C3" s="2">
        <v>54.4</v>
      </c>
      <c r="D3" s="2">
        <v>60.3</v>
      </c>
      <c r="E3" s="2">
        <v>11.71</v>
      </c>
      <c r="G3" t="s">
        <v>6</v>
      </c>
      <c r="H3" s="4">
        <v>63.4</v>
      </c>
      <c r="I3" s="4">
        <v>48.3</v>
      </c>
      <c r="J3" s="4">
        <v>55.9</v>
      </c>
      <c r="K3" s="4">
        <v>6.19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60</v>
      </c>
      <c r="C4" s="2">
        <v>50.6</v>
      </c>
      <c r="D4" s="2">
        <v>53.3</v>
      </c>
      <c r="E4" s="2">
        <v>21.77</v>
      </c>
      <c r="G4" t="s">
        <v>7</v>
      </c>
      <c r="H4" s="4">
        <v>55.2</v>
      </c>
      <c r="I4" s="4">
        <v>43.1</v>
      </c>
      <c r="J4" s="4">
        <v>49.2</v>
      </c>
      <c r="K4" s="4">
        <v>11.61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51</v>
      </c>
      <c r="C5" s="2">
        <v>41</v>
      </c>
      <c r="D5" s="2">
        <v>46</v>
      </c>
      <c r="E5" s="2">
        <v>14.37</v>
      </c>
      <c r="G5" t="s">
        <v>8</v>
      </c>
      <c r="H5" s="4">
        <v>47.7</v>
      </c>
      <c r="I5" s="4">
        <v>37.799999999999997</v>
      </c>
      <c r="J5" s="4">
        <v>42.8</v>
      </c>
      <c r="K5" s="4">
        <v>6.18</v>
      </c>
      <c r="L5" s="4"/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>
        <v>47.8</v>
      </c>
      <c r="C6" s="4">
        <v>37.9</v>
      </c>
      <c r="D6" s="4">
        <v>42.9</v>
      </c>
      <c r="E6" s="4">
        <v>21.82</v>
      </c>
      <c r="G6" t="s">
        <v>9</v>
      </c>
      <c r="H6" s="4">
        <v>41</v>
      </c>
      <c r="I6" s="4">
        <v>32.5</v>
      </c>
      <c r="J6" s="4">
        <v>36.799999999999997</v>
      </c>
      <c r="K6" s="4">
        <v>6.93</v>
      </c>
      <c r="L6" s="4">
        <v>4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2</v>
      </c>
      <c r="C15" s="1">
        <f t="shared" si="0"/>
        <v>2.6000000000000014</v>
      </c>
      <c r="D15" s="1">
        <f t="shared" si="0"/>
        <v>2.3999999999999986</v>
      </c>
      <c r="E15" s="1">
        <f t="shared" si="0"/>
        <v>1.9000000000000004</v>
      </c>
      <c r="G15" t="s">
        <v>6</v>
      </c>
      <c r="H15" s="1">
        <f t="shared" ref="H15:L18" si="1">H3-H9</f>
        <v>0.69999999999999574</v>
      </c>
      <c r="I15" s="1">
        <f t="shared" si="1"/>
        <v>-0.60000000000000142</v>
      </c>
      <c r="J15" s="1">
        <f t="shared" si="1"/>
        <v>0</v>
      </c>
      <c r="K15" s="1">
        <f t="shared" si="1"/>
        <v>0.45999999999999996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1.5</v>
      </c>
      <c r="C16" s="1">
        <f t="shared" si="0"/>
        <v>4.1000000000000014</v>
      </c>
      <c r="D16" s="1">
        <f t="shared" si="0"/>
        <v>0.79999999999999716</v>
      </c>
      <c r="E16" s="1">
        <f t="shared" si="0"/>
        <v>7.98</v>
      </c>
      <c r="G16" t="s">
        <v>7</v>
      </c>
      <c r="H16" s="1">
        <f t="shared" si="1"/>
        <v>-0.5</v>
      </c>
      <c r="I16" s="1">
        <f t="shared" si="1"/>
        <v>-1.2999999999999972</v>
      </c>
      <c r="J16" s="1">
        <f t="shared" si="1"/>
        <v>-0.69999999999999574</v>
      </c>
      <c r="K16" s="1">
        <f t="shared" si="1"/>
        <v>2.9699999999999989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0.29999999999999716</v>
      </c>
      <c r="C17" s="1">
        <f t="shared" si="0"/>
        <v>1.1000000000000014</v>
      </c>
      <c r="D17" s="1">
        <f t="shared" si="0"/>
        <v>0.70000000000000284</v>
      </c>
      <c r="E17" s="1">
        <f t="shared" si="0"/>
        <v>-4.8499999999999996</v>
      </c>
      <c r="G17" t="s">
        <v>8</v>
      </c>
      <c r="H17" s="1">
        <f t="shared" si="1"/>
        <v>0.80000000000000426</v>
      </c>
      <c r="I17" s="1">
        <f t="shared" si="1"/>
        <v>0</v>
      </c>
      <c r="J17" s="1">
        <f t="shared" si="1"/>
        <v>0.39999999999999858</v>
      </c>
      <c r="K17" s="1">
        <f t="shared" si="1"/>
        <v>-2.4500000000000011</v>
      </c>
      <c r="L17" s="1">
        <f t="shared" si="1"/>
        <v>-0.8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>
        <f t="shared" si="0"/>
        <v>4.5999999999999943</v>
      </c>
      <c r="C18" s="1">
        <f t="shared" si="0"/>
        <v>4.2999999999999972</v>
      </c>
      <c r="D18" s="1">
        <f t="shared" si="0"/>
        <v>4.5</v>
      </c>
      <c r="E18" s="1">
        <f t="shared" si="0"/>
        <v>5.1900000000000013</v>
      </c>
      <c r="G18" t="s">
        <v>9</v>
      </c>
      <c r="H18" s="1">
        <f t="shared" si="1"/>
        <v>3.2000000000000028</v>
      </c>
      <c r="I18" s="1">
        <f t="shared" si="1"/>
        <v>3.3999999999999986</v>
      </c>
      <c r="J18" s="1">
        <f t="shared" si="1"/>
        <v>3.3999999999999986</v>
      </c>
      <c r="K18" s="1">
        <f t="shared" si="1"/>
        <v>0.9399999999999995</v>
      </c>
      <c r="L18" s="1">
        <f t="shared" si="1"/>
        <v>-9.1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3">B15/B9</f>
        <v>3.1152647975077882E-2</v>
      </c>
      <c r="C21" s="5">
        <f t="shared" si="3"/>
        <v>5.0193050193050225E-2</v>
      </c>
      <c r="D21" s="5">
        <f t="shared" si="3"/>
        <v>4.1450777202072513E-2</v>
      </c>
      <c r="E21" s="5">
        <f t="shared" si="3"/>
        <v>0.19367991845056068</v>
      </c>
      <c r="G21" t="s">
        <v>6</v>
      </c>
      <c r="H21" s="5">
        <f t="shared" ref="H21:K24" si="4">H15/H9</f>
        <v>1.1164274322168991E-2</v>
      </c>
      <c r="I21" s="5">
        <f t="shared" si="4"/>
        <v>-1.2269938650306778E-2</v>
      </c>
      <c r="J21" s="5">
        <f t="shared" si="4"/>
        <v>0</v>
      </c>
      <c r="K21" s="5">
        <f t="shared" si="4"/>
        <v>8.0279232111692828E-2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2.564102564102564E-2</v>
      </c>
      <c r="C22" s="5">
        <f t="shared" si="3"/>
        <v>8.8172043010752724E-2</v>
      </c>
      <c r="D22" s="5">
        <f t="shared" si="3"/>
        <v>1.5238095238095184E-2</v>
      </c>
      <c r="E22" s="5">
        <f t="shared" si="3"/>
        <v>0.57868020304568535</v>
      </c>
      <c r="G22" t="s">
        <v>7</v>
      </c>
      <c r="H22" s="5">
        <f t="shared" si="4"/>
        <v>-8.9766606822262122E-3</v>
      </c>
      <c r="I22" s="5">
        <f t="shared" si="4"/>
        <v>-2.9279279279279216E-2</v>
      </c>
      <c r="J22" s="5">
        <f t="shared" si="4"/>
        <v>-1.4028056112224364E-2</v>
      </c>
      <c r="K22" s="5">
        <f t="shared" si="4"/>
        <v>0.34374999999999983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5.917159763313553E-3</v>
      </c>
      <c r="C23" s="5">
        <f t="shared" si="3"/>
        <v>2.7568922305764448E-2</v>
      </c>
      <c r="D23" s="5">
        <f t="shared" si="3"/>
        <v>1.5452538631346642E-2</v>
      </c>
      <c r="E23" s="5">
        <f t="shared" si="3"/>
        <v>-0.25234131113423519</v>
      </c>
      <c r="G23" t="s">
        <v>8</v>
      </c>
      <c r="H23" s="5">
        <f t="shared" si="4"/>
        <v>1.7057569296375356E-2</v>
      </c>
      <c r="I23" s="5">
        <f t="shared" si="4"/>
        <v>0</v>
      </c>
      <c r="J23" s="5">
        <f t="shared" si="4"/>
        <v>9.4339622641509101E-3</v>
      </c>
      <c r="K23" s="5">
        <f t="shared" si="4"/>
        <v>-0.28389339513325618</v>
      </c>
      <c r="L23" s="5">
        <f>L17/L11</f>
        <v>-1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>
        <f t="shared" si="3"/>
        <v>0.10648148148148134</v>
      </c>
      <c r="C24" s="5">
        <f t="shared" si="3"/>
        <v>0.12797619047619038</v>
      </c>
      <c r="D24" s="5">
        <f t="shared" si="3"/>
        <v>0.1171875</v>
      </c>
      <c r="E24" s="5">
        <f t="shared" si="3"/>
        <v>0.31208659049909809</v>
      </c>
      <c r="G24" t="s">
        <v>9</v>
      </c>
      <c r="H24" s="5">
        <f t="shared" si="4"/>
        <v>8.4656084656084735E-2</v>
      </c>
      <c r="I24" s="5">
        <f t="shared" si="4"/>
        <v>0.11683848797250854</v>
      </c>
      <c r="J24" s="5">
        <f t="shared" si="4"/>
        <v>0.1017964071856287</v>
      </c>
      <c r="K24" s="5">
        <f t="shared" si="4"/>
        <v>0.15692821368948237</v>
      </c>
      <c r="L24" s="5">
        <f>L18/L12</f>
        <v>-0.69465648854961837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0.17190916736753573</v>
      </c>
      <c r="K25" s="5">
        <f>(SUM(K3:K6)-SUM(K9:K12))/SUM(K9:K12)</f>
        <v>6.6229734391169304E-2</v>
      </c>
      <c r="L25" s="5">
        <f>(SUM(L3:L6)-SUM(L9:L12))/SUM(L9:L12)</f>
        <v>-0.71223021582733814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40.799999999999997</v>
      </c>
      <c r="C3" s="10">
        <v>31.9</v>
      </c>
      <c r="D3" s="10">
        <v>35</v>
      </c>
      <c r="E3" s="16">
        <v>7.65</v>
      </c>
      <c r="G3" t="s">
        <v>16</v>
      </c>
      <c r="H3" s="11">
        <v>31.3</v>
      </c>
      <c r="I3" s="11">
        <v>22.4</v>
      </c>
      <c r="J3" s="11">
        <v>26.8</v>
      </c>
      <c r="K3" s="17">
        <v>2.2400000000000002</v>
      </c>
      <c r="L3" s="16">
        <v>6</v>
      </c>
      <c r="O3" t="s">
        <v>16</v>
      </c>
    </row>
    <row r="4" spans="1:19" x14ac:dyDescent="0.3">
      <c r="A4" t="s">
        <v>17</v>
      </c>
      <c r="B4" s="10">
        <v>31.7</v>
      </c>
      <c r="C4" s="10">
        <v>21.2</v>
      </c>
      <c r="D4" s="10">
        <v>26.5</v>
      </c>
      <c r="E4" s="16">
        <v>3.75</v>
      </c>
      <c r="G4" t="s">
        <v>17</v>
      </c>
      <c r="H4" s="11">
        <v>19.7</v>
      </c>
      <c r="I4" s="11">
        <v>7.9</v>
      </c>
      <c r="J4" s="11">
        <v>13.8</v>
      </c>
      <c r="K4" s="17">
        <v>3.74</v>
      </c>
      <c r="L4" s="16">
        <v>69.2</v>
      </c>
      <c r="O4" t="s">
        <v>17</v>
      </c>
    </row>
    <row r="5" spans="1:19" x14ac:dyDescent="0.3">
      <c r="A5" t="s">
        <v>18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18</v>
      </c>
      <c r="H5" s="11">
        <v>27.3</v>
      </c>
      <c r="I5" s="11">
        <v>15.3</v>
      </c>
      <c r="J5" s="11">
        <v>21.3</v>
      </c>
      <c r="K5" s="17">
        <v>1.42</v>
      </c>
      <c r="L5" s="16">
        <v>29.6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1</v>
      </c>
      <c r="C13" s="12">
        <f t="shared" si="0"/>
        <v>1</v>
      </c>
      <c r="D13" s="12">
        <f t="shared" si="0"/>
        <v>-0.29999999999999716</v>
      </c>
      <c r="E13" s="18">
        <f t="shared" si="0"/>
        <v>-6.58</v>
      </c>
      <c r="G13" t="s">
        <v>16</v>
      </c>
      <c r="H13" s="12">
        <f t="shared" ref="H13:L15" si="1">H3-H8</f>
        <v>-2.8000000000000007</v>
      </c>
      <c r="I13" s="12">
        <f t="shared" si="1"/>
        <v>-3.2000000000000028</v>
      </c>
      <c r="J13" s="12">
        <f t="shared" si="1"/>
        <v>-3.0999999999999979</v>
      </c>
      <c r="K13" s="18">
        <f t="shared" si="1"/>
        <v>-3.5999999999999996</v>
      </c>
      <c r="L13" s="16">
        <f t="shared" si="1"/>
        <v>-9.6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-8.0000000000000036</v>
      </c>
      <c r="C14" s="12">
        <f t="shared" si="0"/>
        <v>-8.9000000000000021</v>
      </c>
      <c r="D14" s="12">
        <f t="shared" si="0"/>
        <v>-8.3999999999999986</v>
      </c>
      <c r="E14" s="18">
        <f t="shared" si="0"/>
        <v>-11.65</v>
      </c>
      <c r="G14" t="s">
        <v>17</v>
      </c>
      <c r="H14" s="12">
        <f t="shared" si="1"/>
        <v>-13.099999999999998</v>
      </c>
      <c r="I14" s="12">
        <f t="shared" si="1"/>
        <v>-15.799999999999999</v>
      </c>
      <c r="J14" s="12">
        <f t="shared" si="1"/>
        <v>-14.5</v>
      </c>
      <c r="K14" s="18">
        <f t="shared" si="1"/>
        <v>-1.6099999999999994</v>
      </c>
      <c r="L14" s="16">
        <f t="shared" si="1"/>
        <v>41.5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18</v>
      </c>
      <c r="H15" s="12">
        <f t="shared" si="1"/>
        <v>-7.9000000000000021</v>
      </c>
      <c r="I15" s="12">
        <f t="shared" si="1"/>
        <v>-9.5999999999999979</v>
      </c>
      <c r="J15" s="12">
        <f t="shared" si="1"/>
        <v>-8.8000000000000007</v>
      </c>
      <c r="K15" s="18">
        <f t="shared" si="1"/>
        <v>-2.71</v>
      </c>
      <c r="L15" s="16">
        <f t="shared" si="1"/>
        <v>12.8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2.5125628140703519E-2</v>
      </c>
      <c r="C18" s="5">
        <f t="shared" si="3"/>
        <v>3.236245954692557E-2</v>
      </c>
      <c r="D18" s="5">
        <f t="shared" si="3"/>
        <v>-8.4985835694050185E-3</v>
      </c>
      <c r="E18" s="5">
        <f t="shared" si="3"/>
        <v>-0.46240337315530566</v>
      </c>
      <c r="G18" t="s">
        <v>16</v>
      </c>
      <c r="H18" s="5">
        <f t="shared" ref="H18:L20" si="4">H13/H8</f>
        <v>-8.2111436950146652E-2</v>
      </c>
      <c r="I18" s="5">
        <f t="shared" si="4"/>
        <v>-0.12500000000000011</v>
      </c>
      <c r="J18" s="5">
        <f t="shared" si="4"/>
        <v>-0.10367892976588622</v>
      </c>
      <c r="K18" s="5">
        <f t="shared" si="4"/>
        <v>-0.61643835616438347</v>
      </c>
      <c r="L18" s="5">
        <f t="shared" si="4"/>
        <v>-0.61538461538461542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-0.20151133501259452</v>
      </c>
      <c r="C19" s="5">
        <f t="shared" si="3"/>
        <v>-0.29568106312292364</v>
      </c>
      <c r="D19" s="5">
        <f t="shared" si="3"/>
        <v>-0.24068767908309452</v>
      </c>
      <c r="E19" s="5">
        <f t="shared" si="3"/>
        <v>-0.75649350649350655</v>
      </c>
      <c r="G19" t="s">
        <v>17</v>
      </c>
      <c r="H19" s="5">
        <f t="shared" si="4"/>
        <v>-0.39939024390243899</v>
      </c>
      <c r="I19" s="5">
        <f t="shared" si="4"/>
        <v>-0.66666666666666663</v>
      </c>
      <c r="J19" s="5">
        <f t="shared" si="4"/>
        <v>-0.51236749116607772</v>
      </c>
      <c r="K19" s="5">
        <f t="shared" si="4"/>
        <v>-0.30093457943925223</v>
      </c>
      <c r="L19" s="5">
        <f t="shared" si="4"/>
        <v>1.4981949458483754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18</v>
      </c>
      <c r="H20" s="5">
        <f t="shared" si="4"/>
        <v>-0.22443181818181823</v>
      </c>
      <c r="I20" s="5">
        <f t="shared" si="4"/>
        <v>-0.3855421686746987</v>
      </c>
      <c r="J20" s="5">
        <f t="shared" si="4"/>
        <v>-0.29235880398671099</v>
      </c>
      <c r="K20" s="5">
        <f t="shared" si="4"/>
        <v>-0.6561743341404358</v>
      </c>
      <c r="L20" s="5">
        <f>L15/L10</f>
        <v>0.76190476190476186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-0.71613545816733071</v>
      </c>
      <c r="H21" s="13"/>
      <c r="I21" s="13"/>
      <c r="J21" s="13"/>
      <c r="K21" s="5">
        <f>(SUM(K3:K5)-SUM(K8:K10))/SUM(K8:K10)</f>
        <v>-0.51697127937336818</v>
      </c>
      <c r="L21" s="5">
        <f>(SUM(L3:L5)-SUM(L8:L10))/SUM(L8:L10)</f>
        <v>0.74376039933444293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>
        <v>39.9</v>
      </c>
      <c r="C3" s="10">
        <v>31.7</v>
      </c>
      <c r="D3" s="10">
        <v>35.799999999999997</v>
      </c>
      <c r="E3" s="16">
        <v>18.45</v>
      </c>
      <c r="G3" t="s">
        <v>16</v>
      </c>
      <c r="H3" s="11">
        <v>28.3</v>
      </c>
      <c r="I3" s="11">
        <v>20.8</v>
      </c>
      <c r="J3" s="11">
        <v>24.5</v>
      </c>
      <c r="K3" s="17">
        <v>4.04</v>
      </c>
      <c r="L3" s="16">
        <v>26.4</v>
      </c>
      <c r="O3" t="s">
        <v>16</v>
      </c>
    </row>
    <row r="4" spans="1:19" x14ac:dyDescent="0.3">
      <c r="A4" t="s">
        <v>17</v>
      </c>
      <c r="B4" s="10">
        <v>42.5</v>
      </c>
      <c r="C4" s="10">
        <v>32.700000000000003</v>
      </c>
      <c r="D4" s="10">
        <v>37.6</v>
      </c>
      <c r="E4" s="16">
        <v>31.28</v>
      </c>
      <c r="G4" t="s">
        <v>17</v>
      </c>
      <c r="H4" s="11">
        <v>32.1</v>
      </c>
      <c r="I4" s="11">
        <v>21.2</v>
      </c>
      <c r="J4" s="11">
        <v>26.6</v>
      </c>
      <c r="K4" s="17">
        <v>6.99</v>
      </c>
      <c r="L4" s="16">
        <v>31.5</v>
      </c>
      <c r="O4" t="s">
        <v>17</v>
      </c>
    </row>
    <row r="5" spans="1:19" x14ac:dyDescent="0.3">
      <c r="A5" t="s">
        <v>18</v>
      </c>
      <c r="B5" s="10">
        <v>43.5</v>
      </c>
      <c r="C5" s="10">
        <v>30</v>
      </c>
      <c r="D5" s="10">
        <v>36.799999999999997</v>
      </c>
      <c r="E5" s="16">
        <v>1.1100000000000001</v>
      </c>
      <c r="G5" t="s">
        <v>18</v>
      </c>
      <c r="H5" s="11">
        <v>34.4</v>
      </c>
      <c r="I5" s="11">
        <v>16.899999999999999</v>
      </c>
      <c r="J5" s="11">
        <v>25.6</v>
      </c>
      <c r="K5" s="17">
        <v>0.96</v>
      </c>
      <c r="L5" s="16">
        <v>7.7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>
        <f t="shared" ref="B13:E15" si="0">B3-B8</f>
        <v>0.10000000000000142</v>
      </c>
      <c r="C13" s="12">
        <f t="shared" si="0"/>
        <v>0.80000000000000071</v>
      </c>
      <c r="D13" s="12">
        <f t="shared" si="0"/>
        <v>0.5</v>
      </c>
      <c r="E13" s="18">
        <f t="shared" si="0"/>
        <v>4.2199999999999989</v>
      </c>
      <c r="G13" t="s">
        <v>16</v>
      </c>
      <c r="H13" s="12">
        <f t="shared" ref="H13:L15" si="1">H3-H8</f>
        <v>-5.8000000000000007</v>
      </c>
      <c r="I13" s="12">
        <f t="shared" si="1"/>
        <v>-4.8000000000000007</v>
      </c>
      <c r="J13" s="12">
        <f t="shared" si="1"/>
        <v>-5.3999999999999986</v>
      </c>
      <c r="K13" s="18">
        <f t="shared" si="1"/>
        <v>-1.7999999999999998</v>
      </c>
      <c r="L13" s="16">
        <f t="shared" si="1"/>
        <v>10.799999999999999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2.7999999999999972</v>
      </c>
      <c r="C14" s="12">
        <f t="shared" si="0"/>
        <v>2.6000000000000014</v>
      </c>
      <c r="D14" s="12">
        <f t="shared" si="0"/>
        <v>2.7000000000000028</v>
      </c>
      <c r="E14" s="18">
        <f t="shared" si="0"/>
        <v>15.88</v>
      </c>
      <c r="G14" t="s">
        <v>17</v>
      </c>
      <c r="H14" s="12">
        <f t="shared" si="1"/>
        <v>-0.69999999999999574</v>
      </c>
      <c r="I14" s="12">
        <f t="shared" si="1"/>
        <v>-2.5</v>
      </c>
      <c r="J14" s="12">
        <f t="shared" si="1"/>
        <v>-1.6999999999999993</v>
      </c>
      <c r="K14" s="18">
        <f t="shared" si="1"/>
        <v>1.6400000000000006</v>
      </c>
      <c r="L14" s="16">
        <f t="shared" si="1"/>
        <v>3.8000000000000007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2.7000000000000028</v>
      </c>
      <c r="C15" s="12">
        <f t="shared" si="0"/>
        <v>-0.69999999999999929</v>
      </c>
      <c r="D15" s="12">
        <f t="shared" si="0"/>
        <v>1</v>
      </c>
      <c r="E15" s="18">
        <f t="shared" si="0"/>
        <v>-9.42</v>
      </c>
      <c r="G15" t="s">
        <v>18</v>
      </c>
      <c r="H15" s="12">
        <f t="shared" si="1"/>
        <v>-0.80000000000000426</v>
      </c>
      <c r="I15" s="12">
        <f t="shared" si="1"/>
        <v>-8</v>
      </c>
      <c r="J15" s="12">
        <f t="shared" si="1"/>
        <v>-4.5</v>
      </c>
      <c r="K15" s="18">
        <f t="shared" si="1"/>
        <v>-3.17</v>
      </c>
      <c r="L15" s="16">
        <f t="shared" si="1"/>
        <v>-9.1000000000000014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>
        <f t="shared" ref="B18:E20" si="3">B13/B8</f>
        <v>2.5125628140703878E-3</v>
      </c>
      <c r="C18" s="5">
        <f t="shared" si="3"/>
        <v>2.5889967637540479E-2</v>
      </c>
      <c r="D18" s="5">
        <f t="shared" si="3"/>
        <v>1.4164305949008501E-2</v>
      </c>
      <c r="E18" s="5">
        <f t="shared" si="3"/>
        <v>0.29655657062543911</v>
      </c>
      <c r="G18" t="s">
        <v>16</v>
      </c>
      <c r="H18" s="5">
        <f t="shared" ref="H18:L20" si="4">H13/H8</f>
        <v>-0.17008797653958946</v>
      </c>
      <c r="I18" s="5">
        <f t="shared" si="4"/>
        <v>-0.18750000000000003</v>
      </c>
      <c r="J18" s="5">
        <f t="shared" si="4"/>
        <v>-0.18060200668896317</v>
      </c>
      <c r="K18" s="5">
        <f t="shared" si="4"/>
        <v>-0.30821917808219174</v>
      </c>
      <c r="L18" s="5">
        <f t="shared" si="4"/>
        <v>0.69230769230769229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7.0528967254407979E-2</v>
      </c>
      <c r="C19" s="5">
        <f t="shared" si="3"/>
        <v>8.6378737541528278E-2</v>
      </c>
      <c r="D19" s="5">
        <f t="shared" si="3"/>
        <v>7.7363896848137617E-2</v>
      </c>
      <c r="E19" s="5">
        <f t="shared" si="3"/>
        <v>1.0311688311688312</v>
      </c>
      <c r="G19" t="s">
        <v>17</v>
      </c>
      <c r="H19" s="5">
        <f t="shared" si="4"/>
        <v>-2.134146341463402E-2</v>
      </c>
      <c r="I19" s="5">
        <f t="shared" si="4"/>
        <v>-0.10548523206751055</v>
      </c>
      <c r="J19" s="5">
        <f t="shared" si="4"/>
        <v>-6.0070671378091849E-2</v>
      </c>
      <c r="K19" s="5">
        <f t="shared" si="4"/>
        <v>0.30654205607476648</v>
      </c>
      <c r="L19" s="5">
        <f t="shared" si="4"/>
        <v>0.13718411552346574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6.6176470588235364E-2</v>
      </c>
      <c r="C20" s="5">
        <f t="shared" si="3"/>
        <v>-2.280130293159607E-2</v>
      </c>
      <c r="D20" s="5">
        <f t="shared" si="3"/>
        <v>2.793296089385475E-2</v>
      </c>
      <c r="E20" s="5">
        <f t="shared" si="3"/>
        <v>-0.89458689458689467</v>
      </c>
      <c r="G20" t="s">
        <v>18</v>
      </c>
      <c r="H20" s="5">
        <f t="shared" si="4"/>
        <v>-2.2727272727272846E-2</v>
      </c>
      <c r="I20" s="5">
        <f t="shared" si="4"/>
        <v>-0.32128514056224899</v>
      </c>
      <c r="J20" s="5">
        <f t="shared" si="4"/>
        <v>-0.14950166112956809</v>
      </c>
      <c r="K20" s="5">
        <f t="shared" si="4"/>
        <v>-0.76755447941888622</v>
      </c>
      <c r="L20" s="5">
        <f>L15/L10</f>
        <v>-0.54166666666666674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0.26593625498007967</v>
      </c>
      <c r="H21" s="13"/>
      <c r="I21" s="13"/>
      <c r="J21" s="13"/>
      <c r="K21" s="5">
        <f>(SUM(K3:K5)-SUM(K8:K10))/SUM(K8:K10)</f>
        <v>-0.21736292428198423</v>
      </c>
      <c r="L21" s="5">
        <f>(SUM(L3:L5)-SUM(L8:L10))/SUM(L8:L10)</f>
        <v>9.1514143094841932E-2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S115"/>
  <sheetViews>
    <sheetView workbookViewId="0">
      <selection activeCell="K7" sqref="K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31</v>
      </c>
      <c r="H3" s="11">
        <v>37.6</v>
      </c>
      <c r="I3" s="11">
        <v>26</v>
      </c>
      <c r="J3" s="11">
        <v>31.8</v>
      </c>
      <c r="K3" s="17">
        <v>2.52</v>
      </c>
      <c r="L3" s="16">
        <v>8.4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45.9</v>
      </c>
      <c r="C4" s="10">
        <v>33.4</v>
      </c>
      <c r="D4" s="10">
        <v>39.700000000000003</v>
      </c>
      <c r="E4" s="16">
        <v>13.02</v>
      </c>
      <c r="G4" t="s">
        <v>32</v>
      </c>
      <c r="H4" s="11">
        <v>44.2</v>
      </c>
      <c r="I4" s="11">
        <v>30</v>
      </c>
      <c r="J4" s="11">
        <v>37.1</v>
      </c>
      <c r="K4" s="17">
        <v>2.44</v>
      </c>
      <c r="L4" s="16">
        <v>1.1000000000000001</v>
      </c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 t="s">
        <v>110</v>
      </c>
      <c r="C5" s="10" t="s">
        <v>110</v>
      </c>
      <c r="D5" s="10" t="s">
        <v>110</v>
      </c>
      <c r="E5" s="10" t="s">
        <v>110</v>
      </c>
      <c r="G5" t="s">
        <v>33</v>
      </c>
      <c r="H5" s="11">
        <v>52.1</v>
      </c>
      <c r="I5" s="11">
        <v>38.6</v>
      </c>
      <c r="J5" s="11">
        <v>45.4</v>
      </c>
      <c r="K5" s="17">
        <v>5.0999999999999996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31</v>
      </c>
      <c r="H13" s="12">
        <f t="shared" ref="H13:L15" si="1">H3-H8</f>
        <v>-2</v>
      </c>
      <c r="I13" s="12">
        <f t="shared" si="1"/>
        <v>-1.8999999999999986</v>
      </c>
      <c r="J13" s="12">
        <f t="shared" si="1"/>
        <v>-1.9999999999999964</v>
      </c>
      <c r="K13" s="18">
        <f t="shared" si="1"/>
        <v>-1.2599999999999998</v>
      </c>
      <c r="L13" s="16">
        <f t="shared" si="1"/>
        <v>-3.1999999999999993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-3.5</v>
      </c>
      <c r="C14" s="12">
        <f t="shared" si="0"/>
        <v>-2.1000000000000014</v>
      </c>
      <c r="D14" s="12">
        <f t="shared" si="0"/>
        <v>-2.7999999999999972</v>
      </c>
      <c r="E14" s="18">
        <f t="shared" si="0"/>
        <v>3.6399999999999988</v>
      </c>
      <c r="G14" t="s">
        <v>32</v>
      </c>
      <c r="H14" s="12">
        <f t="shared" si="1"/>
        <v>-4.1999999999999957</v>
      </c>
      <c r="I14" s="12">
        <f t="shared" si="1"/>
        <v>-3.2999999999999972</v>
      </c>
      <c r="J14" s="12">
        <f t="shared" si="1"/>
        <v>-3.6999999999999957</v>
      </c>
      <c r="K14" s="18">
        <f t="shared" si="1"/>
        <v>-0.5</v>
      </c>
      <c r="L14" s="16">
        <f t="shared" si="1"/>
        <v>0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 t="e">
        <f t="shared" si="0"/>
        <v>#VALUE!</v>
      </c>
      <c r="C15" s="12" t="e">
        <f t="shared" si="0"/>
        <v>#VALUE!</v>
      </c>
      <c r="D15" s="12" t="e">
        <f t="shared" si="0"/>
        <v>#VALUE!</v>
      </c>
      <c r="E15" s="18" t="e">
        <f t="shared" si="0"/>
        <v>#VALUE!</v>
      </c>
      <c r="G15" t="s">
        <v>33</v>
      </c>
      <c r="H15" s="12">
        <f t="shared" si="1"/>
        <v>-4.5</v>
      </c>
      <c r="I15" s="12">
        <f t="shared" si="1"/>
        <v>-2</v>
      </c>
      <c r="J15" s="12">
        <f t="shared" si="1"/>
        <v>-3.2000000000000028</v>
      </c>
      <c r="K15" s="18">
        <f t="shared" si="1"/>
        <v>1.6999999999999997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31</v>
      </c>
      <c r="H18" s="5">
        <f t="shared" ref="H18:L20" si="4">H13/H8</f>
        <v>-5.0505050505050504E-2</v>
      </c>
      <c r="I18" s="5">
        <f t="shared" si="4"/>
        <v>-6.8100358422939017E-2</v>
      </c>
      <c r="J18" s="5">
        <f t="shared" si="4"/>
        <v>-5.9171597633135994E-2</v>
      </c>
      <c r="K18" s="5">
        <f t="shared" si="4"/>
        <v>-0.33333333333333331</v>
      </c>
      <c r="L18" s="5">
        <f t="shared" si="4"/>
        <v>-0.27586206896551718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-7.08502024291498E-2</v>
      </c>
      <c r="C19" s="5">
        <f t="shared" si="3"/>
        <v>-5.9154929577464828E-2</v>
      </c>
      <c r="D19" s="5">
        <f t="shared" si="3"/>
        <v>-6.5882352941176406E-2</v>
      </c>
      <c r="E19" s="5">
        <f t="shared" si="3"/>
        <v>0.38805970149253716</v>
      </c>
      <c r="G19" t="s">
        <v>32</v>
      </c>
      <c r="H19" s="5">
        <f t="shared" si="4"/>
        <v>-8.6776859504132151E-2</v>
      </c>
      <c r="I19" s="5">
        <f t="shared" si="4"/>
        <v>-9.9099099099099017E-2</v>
      </c>
      <c r="J19" s="5">
        <f t="shared" si="4"/>
        <v>-9.0686274509803821E-2</v>
      </c>
      <c r="K19" s="5">
        <f t="shared" si="4"/>
        <v>-0.17006802721088435</v>
      </c>
      <c r="L19" s="5">
        <f t="shared" si="4"/>
        <v>0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 t="e">
        <f t="shared" si="3"/>
        <v>#VALUE!</v>
      </c>
      <c r="C20" s="5" t="e">
        <f t="shared" si="3"/>
        <v>#VALUE!</v>
      </c>
      <c r="D20" s="5" t="e">
        <f t="shared" si="3"/>
        <v>#VALUE!</v>
      </c>
      <c r="E20" s="5" t="e">
        <f t="shared" si="3"/>
        <v>#VALUE!</v>
      </c>
      <c r="G20" t="s">
        <v>33</v>
      </c>
      <c r="H20" s="5">
        <f t="shared" si="4"/>
        <v>-7.9505300353356886E-2</v>
      </c>
      <c r="I20" s="5">
        <f t="shared" si="4"/>
        <v>-4.926108374384236E-2</v>
      </c>
      <c r="J20" s="5">
        <f t="shared" si="4"/>
        <v>-6.5843621399177016E-2</v>
      </c>
      <c r="K20" s="5">
        <f t="shared" si="4"/>
        <v>0.49999999999999994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-0.5426765015806112</v>
      </c>
      <c r="H21" s="13"/>
      <c r="I21" s="13"/>
      <c r="J21" s="13"/>
      <c r="K21" s="5">
        <f>(SUM(K3:K5)-SUM(K8:K10))/SUM(K8:K10)</f>
        <v>-5.9288537549407614E-3</v>
      </c>
      <c r="L21" s="5">
        <f>(SUM(L3:L5)-SUM(L8:L10))/SUM(L8:L10)</f>
        <v>-0.25196850393700782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36</v>
      </c>
      <c r="H3" s="1">
        <v>65.599999999999994</v>
      </c>
      <c r="I3" s="1">
        <v>46.9</v>
      </c>
      <c r="J3" s="1">
        <v>56.2</v>
      </c>
      <c r="K3" s="1">
        <v>1.86</v>
      </c>
      <c r="L3" s="1"/>
      <c r="O3" t="s">
        <v>36</v>
      </c>
    </row>
    <row r="4" spans="1:19" x14ac:dyDescent="0.3">
      <c r="A4" t="s">
        <v>37</v>
      </c>
      <c r="B4" s="10" t="s">
        <v>110</v>
      </c>
      <c r="C4" s="10" t="s">
        <v>110</v>
      </c>
      <c r="D4" s="10" t="s">
        <v>110</v>
      </c>
      <c r="E4" s="10" t="s">
        <v>110</v>
      </c>
      <c r="G4" t="s">
        <v>37</v>
      </c>
      <c r="H4" s="11">
        <v>66.5</v>
      </c>
      <c r="I4" s="11">
        <v>48.8</v>
      </c>
      <c r="J4" s="11">
        <v>57.6</v>
      </c>
      <c r="K4" s="17">
        <v>1.73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 t="e">
        <f t="shared" ref="B11:E12" si="0">B3-B7</f>
        <v>#VALUE!</v>
      </c>
      <c r="C11" s="12" t="e">
        <f t="shared" si="0"/>
        <v>#VALUE!</v>
      </c>
      <c r="D11" s="12" t="e">
        <f t="shared" si="0"/>
        <v>#VALUE!</v>
      </c>
      <c r="E11" s="18" t="e">
        <f t="shared" si="0"/>
        <v>#VALUE!</v>
      </c>
      <c r="G11" t="s">
        <v>36</v>
      </c>
      <c r="H11" s="12">
        <f t="shared" ref="H11:L12" si="1">H3-H7</f>
        <v>3.3999999999999915</v>
      </c>
      <c r="I11" s="12">
        <f t="shared" si="1"/>
        <v>0</v>
      </c>
      <c r="J11" s="12">
        <f t="shared" si="1"/>
        <v>1.6000000000000014</v>
      </c>
      <c r="K11" s="18">
        <f t="shared" si="1"/>
        <v>-1.3800000000000001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 t="e">
        <f t="shared" si="0"/>
        <v>#VALUE!</v>
      </c>
      <c r="C12" s="12" t="e">
        <f t="shared" si="0"/>
        <v>#VALUE!</v>
      </c>
      <c r="D12" s="12" t="e">
        <f t="shared" si="0"/>
        <v>#VALUE!</v>
      </c>
      <c r="E12" s="18" t="e">
        <f t="shared" si="0"/>
        <v>#VALUE!</v>
      </c>
      <c r="G12" t="s">
        <v>37</v>
      </c>
      <c r="H12" s="12">
        <f t="shared" si="1"/>
        <v>2.6000000000000014</v>
      </c>
      <c r="I12" s="12">
        <f t="shared" si="1"/>
        <v>-1.1000000000000014</v>
      </c>
      <c r="J12" s="12">
        <f t="shared" si="1"/>
        <v>0.70000000000000284</v>
      </c>
      <c r="K12" s="18">
        <f t="shared" si="1"/>
        <v>-2.8699999999999997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 t="e">
        <f t="shared" ref="B15:E16" si="3">B11/B7</f>
        <v>#VALUE!</v>
      </c>
      <c r="C15" s="5" t="e">
        <f t="shared" si="3"/>
        <v>#VALUE!</v>
      </c>
      <c r="D15" s="5" t="e">
        <f t="shared" si="3"/>
        <v>#VALUE!</v>
      </c>
      <c r="E15" s="5" t="e">
        <f t="shared" si="3"/>
        <v>#VALUE!</v>
      </c>
      <c r="G15" t="s">
        <v>36</v>
      </c>
      <c r="H15" s="5">
        <f t="shared" ref="H15:K16" si="4">H11/H7</f>
        <v>5.4662379421221728E-2</v>
      </c>
      <c r="I15" s="5">
        <f t="shared" si="4"/>
        <v>0</v>
      </c>
      <c r="J15" s="5">
        <f t="shared" si="4"/>
        <v>2.9304029304029328E-2</v>
      </c>
      <c r="K15" s="5">
        <f t="shared" si="4"/>
        <v>-0.42592592592592593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 t="e">
        <f t="shared" si="3"/>
        <v>#VALUE!</v>
      </c>
      <c r="C16" s="5" t="e">
        <f t="shared" si="3"/>
        <v>#VALUE!</v>
      </c>
      <c r="D16" s="5" t="e">
        <f t="shared" si="3"/>
        <v>#VALUE!</v>
      </c>
      <c r="E16" s="5" t="e">
        <f t="shared" si="3"/>
        <v>#VALUE!</v>
      </c>
      <c r="G16" t="s">
        <v>37</v>
      </c>
      <c r="H16" s="5">
        <f t="shared" si="4"/>
        <v>4.0688575899843531E-2</v>
      </c>
      <c r="I16" s="5">
        <f t="shared" si="4"/>
        <v>-2.2044088176352734E-2</v>
      </c>
      <c r="J16" s="5">
        <f t="shared" si="4"/>
        <v>1.2302284710017625E-2</v>
      </c>
      <c r="K16" s="5">
        <f t="shared" si="4"/>
        <v>-0.62391304347826082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-1</v>
      </c>
      <c r="H17" s="13"/>
      <c r="I17" s="13"/>
      <c r="J17" s="13"/>
      <c r="K17" s="5">
        <f>(SUM(K3:K4)-SUM(K7:K8))/SUM(K7:K8)</f>
        <v>-0.54209183673469385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 t="s">
        <v>110</v>
      </c>
      <c r="C3" s="2" t="s">
        <v>110</v>
      </c>
      <c r="D3" s="2" t="s">
        <v>110</v>
      </c>
      <c r="E3" s="2" t="s">
        <v>110</v>
      </c>
      <c r="G3" t="s">
        <v>6</v>
      </c>
      <c r="H3" s="4">
        <v>62.2</v>
      </c>
      <c r="I3" s="4">
        <v>47.3</v>
      </c>
      <c r="J3" s="4">
        <v>54.7</v>
      </c>
      <c r="K3" s="4">
        <v>5.97</v>
      </c>
      <c r="L3" s="4"/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61.6</v>
      </c>
      <c r="C4" s="2">
        <v>49</v>
      </c>
      <c r="D4" s="2">
        <v>54.1</v>
      </c>
      <c r="E4" s="2">
        <v>8.59</v>
      </c>
      <c r="G4" t="s">
        <v>7</v>
      </c>
      <c r="H4" s="4">
        <v>56.4</v>
      </c>
      <c r="I4" s="4">
        <v>44.2</v>
      </c>
      <c r="J4" s="4">
        <v>50.3</v>
      </c>
      <c r="K4" s="4">
        <v>5.0999999999999996</v>
      </c>
      <c r="L4" s="4"/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51.4</v>
      </c>
      <c r="C5" s="2">
        <v>41.1</v>
      </c>
      <c r="D5" s="2">
        <v>45.5</v>
      </c>
      <c r="E5" s="2">
        <v>21.33</v>
      </c>
      <c r="G5" t="s">
        <v>8</v>
      </c>
      <c r="H5" s="4">
        <v>46.4</v>
      </c>
      <c r="I5" s="4">
        <v>38</v>
      </c>
      <c r="J5" s="4">
        <v>42.2</v>
      </c>
      <c r="K5" s="4">
        <v>7.97</v>
      </c>
      <c r="L5" s="4">
        <v>2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 t="s">
        <v>110</v>
      </c>
      <c r="C6" s="4" t="s">
        <v>110</v>
      </c>
      <c r="D6" s="4" t="s">
        <v>110</v>
      </c>
      <c r="E6" s="4" t="s">
        <v>110</v>
      </c>
      <c r="G6" t="s">
        <v>9</v>
      </c>
      <c r="H6" s="4">
        <v>35</v>
      </c>
      <c r="I6" s="4">
        <v>26.1</v>
      </c>
      <c r="J6" s="4">
        <v>30.5</v>
      </c>
      <c r="K6" s="4">
        <v>2.1</v>
      </c>
      <c r="L6" s="4">
        <v>0.4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 t="e">
        <f t="shared" ref="B15:E18" si="0">B3-B9</f>
        <v>#VALUE!</v>
      </c>
      <c r="C15" s="1" t="e">
        <f t="shared" si="0"/>
        <v>#VALUE!</v>
      </c>
      <c r="D15" s="1" t="e">
        <f t="shared" si="0"/>
        <v>#VALUE!</v>
      </c>
      <c r="E15" s="1" t="e">
        <f t="shared" si="0"/>
        <v>#VALUE!</v>
      </c>
      <c r="G15" t="s">
        <v>6</v>
      </c>
      <c r="H15" s="1">
        <f t="shared" ref="H15:L18" si="1">H3-H9</f>
        <v>-0.5</v>
      </c>
      <c r="I15" s="1">
        <f t="shared" si="1"/>
        <v>-1.6000000000000014</v>
      </c>
      <c r="J15" s="1">
        <f t="shared" si="1"/>
        <v>-1.1999999999999957</v>
      </c>
      <c r="K15" s="1">
        <f t="shared" si="1"/>
        <v>0.23999999999999932</v>
      </c>
      <c r="L15" s="1">
        <f t="shared" si="1"/>
        <v>0</v>
      </c>
      <c r="O15" t="s">
        <v>6</v>
      </c>
      <c r="P15" s="1">
        <f t="shared" ref="P15:S18" si="2">P3-P9</f>
        <v>-61.9</v>
      </c>
      <c r="Q15" s="1">
        <f t="shared" si="2"/>
        <v>-52.5</v>
      </c>
      <c r="R15" s="1">
        <f t="shared" si="2"/>
        <v>-57.2</v>
      </c>
      <c r="S15" s="1">
        <f t="shared" si="2"/>
        <v>-6.87</v>
      </c>
    </row>
    <row r="16" spans="1:19" x14ac:dyDescent="0.3">
      <c r="A16" t="s">
        <v>7</v>
      </c>
      <c r="B16" s="1">
        <f t="shared" si="0"/>
        <v>3.1000000000000014</v>
      </c>
      <c r="C16" s="1">
        <f t="shared" si="0"/>
        <v>2.5</v>
      </c>
      <c r="D16" s="1">
        <f t="shared" si="0"/>
        <v>1.6000000000000014</v>
      </c>
      <c r="E16" s="1">
        <f t="shared" si="0"/>
        <v>-5.1999999999999993</v>
      </c>
      <c r="G16" t="s">
        <v>7</v>
      </c>
      <c r="H16" s="1">
        <f t="shared" si="1"/>
        <v>0.69999999999999574</v>
      </c>
      <c r="I16" s="1">
        <f t="shared" si="1"/>
        <v>-0.19999999999999574</v>
      </c>
      <c r="J16" s="1">
        <f t="shared" si="1"/>
        <v>0.39999999999999858</v>
      </c>
      <c r="K16" s="1">
        <f t="shared" si="1"/>
        <v>-3.5400000000000009</v>
      </c>
      <c r="L16" s="1">
        <f t="shared" si="1"/>
        <v>0</v>
      </c>
      <c r="O16" t="s">
        <v>7</v>
      </c>
      <c r="P16" s="1">
        <f t="shared" si="2"/>
        <v>-57.8</v>
      </c>
      <c r="Q16" s="1">
        <f t="shared" si="2"/>
        <v>-48.2</v>
      </c>
      <c r="R16" s="1">
        <f t="shared" si="2"/>
        <v>-52.9</v>
      </c>
      <c r="S16" s="43">
        <f t="shared" si="2"/>
        <v>-11.75</v>
      </c>
    </row>
    <row r="17" spans="1:19" x14ac:dyDescent="0.3">
      <c r="A17" t="s">
        <v>8</v>
      </c>
      <c r="B17" s="1">
        <f t="shared" si="0"/>
        <v>0.69999999999999574</v>
      </c>
      <c r="C17" s="1">
        <f t="shared" si="0"/>
        <v>1.2000000000000028</v>
      </c>
      <c r="D17" s="1">
        <f t="shared" si="0"/>
        <v>0.20000000000000284</v>
      </c>
      <c r="E17" s="1">
        <f t="shared" si="0"/>
        <v>2.1099999999999994</v>
      </c>
      <c r="G17" t="s">
        <v>8</v>
      </c>
      <c r="H17" s="1">
        <f t="shared" si="1"/>
        <v>-0.5</v>
      </c>
      <c r="I17" s="1">
        <f t="shared" si="1"/>
        <v>0.20000000000000284</v>
      </c>
      <c r="J17" s="1">
        <f t="shared" si="1"/>
        <v>-0.19999999999999574</v>
      </c>
      <c r="K17" s="1">
        <f t="shared" si="1"/>
        <v>-0.66000000000000103</v>
      </c>
      <c r="L17" s="1">
        <f t="shared" si="1"/>
        <v>1.2</v>
      </c>
      <c r="O17" t="s">
        <v>8</v>
      </c>
      <c r="P17" s="1">
        <f t="shared" si="2"/>
        <v>-50.5</v>
      </c>
      <c r="Q17" s="1">
        <f t="shared" si="2"/>
        <v>-41.6</v>
      </c>
      <c r="R17" s="1">
        <f t="shared" si="2"/>
        <v>-46.1</v>
      </c>
      <c r="S17" s="43">
        <f t="shared" si="2"/>
        <v>-12.95</v>
      </c>
    </row>
    <row r="18" spans="1:19" x14ac:dyDescent="0.3">
      <c r="A18" t="s">
        <v>9</v>
      </c>
      <c r="B18" s="1" t="e">
        <f t="shared" si="0"/>
        <v>#VALUE!</v>
      </c>
      <c r="C18" s="1" t="e">
        <f t="shared" si="0"/>
        <v>#VALUE!</v>
      </c>
      <c r="D18" s="1" t="e">
        <f t="shared" si="0"/>
        <v>#VALUE!</v>
      </c>
      <c r="E18" s="1" t="e">
        <f t="shared" si="0"/>
        <v>#VALUE!</v>
      </c>
      <c r="G18" t="s">
        <v>9</v>
      </c>
      <c r="H18" s="1">
        <f t="shared" si="1"/>
        <v>-2.7999999999999972</v>
      </c>
      <c r="I18" s="1">
        <f t="shared" si="1"/>
        <v>-3</v>
      </c>
      <c r="J18" s="1">
        <f t="shared" si="1"/>
        <v>-2.8999999999999986</v>
      </c>
      <c r="K18" s="1">
        <f t="shared" si="1"/>
        <v>-3.89</v>
      </c>
      <c r="L18" s="1">
        <f t="shared" si="1"/>
        <v>-12.7</v>
      </c>
      <c r="O18" t="s">
        <v>9</v>
      </c>
      <c r="P18" s="1">
        <f t="shared" si="2"/>
        <v>-43.7</v>
      </c>
      <c r="Q18" s="1">
        <f t="shared" si="2"/>
        <v>-35.200000000000003</v>
      </c>
      <c r="R18" s="43">
        <f t="shared" si="2"/>
        <v>-39.5</v>
      </c>
      <c r="S18" s="43">
        <f t="shared" si="2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 t="e">
        <f t="shared" ref="B21:E24" si="3">B15/B9</f>
        <v>#VALUE!</v>
      </c>
      <c r="C21" s="5" t="e">
        <f t="shared" si="3"/>
        <v>#VALUE!</v>
      </c>
      <c r="D21" s="5" t="e">
        <f t="shared" si="3"/>
        <v>#VALUE!</v>
      </c>
      <c r="E21" s="5" t="e">
        <f t="shared" si="3"/>
        <v>#VALUE!</v>
      </c>
      <c r="G21" t="s">
        <v>6</v>
      </c>
      <c r="H21" s="5">
        <f t="shared" ref="H21:K24" si="4">H15/H9</f>
        <v>-7.9744816586921844E-3</v>
      </c>
      <c r="I21" s="5">
        <f t="shared" si="4"/>
        <v>-3.2719836400818027E-2</v>
      </c>
      <c r="J21" s="5">
        <f t="shared" si="4"/>
        <v>-2.1466905187835346E-2</v>
      </c>
      <c r="K21" s="5">
        <f t="shared" si="4"/>
        <v>4.1884816753926579E-2</v>
      </c>
      <c r="L21" s="5"/>
      <c r="O21" t="s">
        <v>6</v>
      </c>
      <c r="P21" s="5">
        <f t="shared" ref="P21:S24" si="5">P15/P9</f>
        <v>-1</v>
      </c>
      <c r="Q21" s="5">
        <f t="shared" si="5"/>
        <v>-1</v>
      </c>
      <c r="R21" s="44">
        <f t="shared" si="5"/>
        <v>-1</v>
      </c>
      <c r="S21" s="44">
        <f t="shared" si="5"/>
        <v>-1</v>
      </c>
    </row>
    <row r="22" spans="1:19" x14ac:dyDescent="0.3">
      <c r="A22" t="s">
        <v>7</v>
      </c>
      <c r="B22" s="5">
        <f t="shared" si="3"/>
        <v>5.2991452991453018E-2</v>
      </c>
      <c r="C22" s="5">
        <f t="shared" si="3"/>
        <v>5.3763440860215055E-2</v>
      </c>
      <c r="D22" s="5">
        <f t="shared" si="3"/>
        <v>3.0476190476190504E-2</v>
      </c>
      <c r="E22" s="5">
        <f t="shared" si="3"/>
        <v>-0.37708484408992021</v>
      </c>
      <c r="G22" t="s">
        <v>7</v>
      </c>
      <c r="H22" s="5">
        <f t="shared" si="4"/>
        <v>1.2567324955116619E-2</v>
      </c>
      <c r="I22" s="5">
        <f t="shared" si="4"/>
        <v>-4.5045045045044091E-3</v>
      </c>
      <c r="J22" s="5">
        <f t="shared" si="4"/>
        <v>8.0160320641282281E-3</v>
      </c>
      <c r="K22" s="5">
        <f t="shared" si="4"/>
        <v>-0.40972222222222232</v>
      </c>
      <c r="L22" s="5"/>
      <c r="O22" t="s">
        <v>7</v>
      </c>
      <c r="P22" s="5">
        <f t="shared" si="5"/>
        <v>-1</v>
      </c>
      <c r="Q22" s="5">
        <f t="shared" si="5"/>
        <v>-1</v>
      </c>
      <c r="R22" s="44">
        <f t="shared" si="5"/>
        <v>-1</v>
      </c>
      <c r="S22" s="44">
        <f t="shared" si="5"/>
        <v>-1</v>
      </c>
    </row>
    <row r="23" spans="1:19" x14ac:dyDescent="0.3">
      <c r="A23" t="s">
        <v>8</v>
      </c>
      <c r="B23" s="5">
        <f t="shared" si="3"/>
        <v>1.3806706114398336E-2</v>
      </c>
      <c r="C23" s="5">
        <f t="shared" si="3"/>
        <v>3.0075187969924883E-2</v>
      </c>
      <c r="D23" s="5">
        <f t="shared" si="3"/>
        <v>4.4150110375276571E-3</v>
      </c>
      <c r="E23" s="5">
        <f t="shared" si="3"/>
        <v>0.10978147762747135</v>
      </c>
      <c r="G23" t="s">
        <v>8</v>
      </c>
      <c r="H23" s="5">
        <f t="shared" si="4"/>
        <v>-1.0660980810234541E-2</v>
      </c>
      <c r="I23" s="5">
        <f t="shared" si="4"/>
        <v>5.2910052910053662E-3</v>
      </c>
      <c r="J23" s="5">
        <f t="shared" si="4"/>
        <v>-4.7169811320753709E-3</v>
      </c>
      <c r="K23" s="5">
        <f t="shared" si="4"/>
        <v>-7.6477404403244603E-2</v>
      </c>
      <c r="L23" s="5">
        <f>L17/L11</f>
        <v>1.4999999999999998</v>
      </c>
      <c r="O23" t="s">
        <v>8</v>
      </c>
      <c r="P23" s="5">
        <f t="shared" si="5"/>
        <v>-1</v>
      </c>
      <c r="Q23" s="5">
        <f t="shared" si="5"/>
        <v>-1</v>
      </c>
      <c r="R23" s="44">
        <f t="shared" si="5"/>
        <v>-1</v>
      </c>
      <c r="S23" s="44">
        <f t="shared" si="5"/>
        <v>-1</v>
      </c>
    </row>
    <row r="24" spans="1:19" x14ac:dyDescent="0.3">
      <c r="A24" t="s">
        <v>9</v>
      </c>
      <c r="B24" s="5" t="e">
        <f t="shared" si="3"/>
        <v>#VALUE!</v>
      </c>
      <c r="C24" s="5" t="e">
        <f t="shared" si="3"/>
        <v>#VALUE!</v>
      </c>
      <c r="D24" s="5" t="e">
        <f t="shared" si="3"/>
        <v>#VALUE!</v>
      </c>
      <c r="E24" s="5" t="e">
        <f t="shared" si="3"/>
        <v>#VALUE!</v>
      </c>
      <c r="G24" t="s">
        <v>9</v>
      </c>
      <c r="H24" s="5">
        <f t="shared" si="4"/>
        <v>-7.4074074074074001E-2</v>
      </c>
      <c r="I24" s="5">
        <f t="shared" si="4"/>
        <v>-0.10309278350515463</v>
      </c>
      <c r="J24" s="5">
        <f t="shared" si="4"/>
        <v>-8.6826347305389184E-2</v>
      </c>
      <c r="K24" s="5">
        <f t="shared" si="4"/>
        <v>-0.64941569282136891</v>
      </c>
      <c r="L24" s="5">
        <f>L18/L12</f>
        <v>-0.96946564885496178</v>
      </c>
      <c r="O24" t="s">
        <v>9</v>
      </c>
      <c r="P24" s="5">
        <f t="shared" si="5"/>
        <v>-1</v>
      </c>
      <c r="Q24" s="5">
        <f t="shared" si="5"/>
        <v>-1</v>
      </c>
      <c r="R24" s="44">
        <f t="shared" si="5"/>
        <v>-1</v>
      </c>
      <c r="S24" s="44">
        <f t="shared" si="5"/>
        <v>-1</v>
      </c>
    </row>
    <row r="25" spans="1:19" x14ac:dyDescent="0.3">
      <c r="A25" t="s">
        <v>15</v>
      </c>
      <c r="E25" s="5">
        <f>(SUM(E3:E6)-SUM(E9:E12))/SUM(E9:E12)</f>
        <v>-0.49671993271656861</v>
      </c>
      <c r="K25" s="5">
        <f>(SUM(K3:K6)-SUM(K9:K12))/SUM(K9:K12)</f>
        <v>-0.27078302863056231</v>
      </c>
      <c r="L25" s="5">
        <f>(SUM(L3:L6)-SUM(L9:L12))/SUM(L9:L12)</f>
        <v>-0.82733812949640284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S21"/>
  <sheetViews>
    <sheetView workbookViewId="0">
      <selection activeCell="M7" sqref="M7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16</v>
      </c>
      <c r="H3" s="11">
        <v>34.799999999999997</v>
      </c>
      <c r="I3" s="11">
        <v>28.4</v>
      </c>
      <c r="J3" s="11">
        <v>31.6</v>
      </c>
      <c r="K3" s="17">
        <v>1.17</v>
      </c>
      <c r="L3" s="16">
        <v>10.8</v>
      </c>
      <c r="O3" t="s">
        <v>16</v>
      </c>
    </row>
    <row r="4" spans="1:19" x14ac:dyDescent="0.3">
      <c r="A4" t="s">
        <v>17</v>
      </c>
      <c r="B4" s="10">
        <v>43.1</v>
      </c>
      <c r="C4" s="10">
        <v>33.6</v>
      </c>
      <c r="D4" s="10">
        <v>38.299999999999997</v>
      </c>
      <c r="E4" s="16">
        <v>16.7</v>
      </c>
      <c r="G4" t="s">
        <v>17</v>
      </c>
      <c r="H4" s="11">
        <v>34.700000000000003</v>
      </c>
      <c r="I4" s="11">
        <v>25.6</v>
      </c>
      <c r="J4" s="11">
        <v>30.1</v>
      </c>
      <c r="K4" s="17">
        <v>4</v>
      </c>
      <c r="L4" s="16">
        <v>40.1</v>
      </c>
      <c r="O4" t="s">
        <v>17</v>
      </c>
    </row>
    <row r="5" spans="1:19" x14ac:dyDescent="0.3">
      <c r="A5" t="s">
        <v>18</v>
      </c>
      <c r="B5" s="10">
        <v>45.7</v>
      </c>
      <c r="C5" s="10">
        <v>36.9</v>
      </c>
      <c r="D5" s="10">
        <v>41.3</v>
      </c>
      <c r="E5" s="16">
        <v>9.27</v>
      </c>
      <c r="G5" t="s">
        <v>18</v>
      </c>
      <c r="H5" s="11">
        <v>36.4</v>
      </c>
      <c r="I5" s="11">
        <v>27.2</v>
      </c>
      <c r="J5" s="11">
        <v>31.8</v>
      </c>
      <c r="K5" s="17">
        <v>1.69</v>
      </c>
      <c r="L5" s="16">
        <v>15.7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16</v>
      </c>
      <c r="H13" s="12">
        <f t="shared" ref="H13:L15" si="1">H3-H8</f>
        <v>0.69999999999999574</v>
      </c>
      <c r="I13" s="12">
        <f t="shared" si="1"/>
        <v>2.7999999999999972</v>
      </c>
      <c r="J13" s="12">
        <f t="shared" si="1"/>
        <v>1.7000000000000028</v>
      </c>
      <c r="K13" s="18">
        <f t="shared" si="1"/>
        <v>-4.67</v>
      </c>
      <c r="L13" s="16">
        <f t="shared" si="1"/>
        <v>-4.7999999999999989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3.3999999999999986</v>
      </c>
      <c r="C14" s="12">
        <f t="shared" si="0"/>
        <v>3.5</v>
      </c>
      <c r="D14" s="12">
        <f t="shared" si="0"/>
        <v>3.3999999999999986</v>
      </c>
      <c r="E14" s="18">
        <f t="shared" si="0"/>
        <v>1.2999999999999989</v>
      </c>
      <c r="G14" t="s">
        <v>17</v>
      </c>
      <c r="H14" s="12">
        <f t="shared" si="1"/>
        <v>1.9000000000000057</v>
      </c>
      <c r="I14" s="12">
        <f t="shared" si="1"/>
        <v>1.9000000000000021</v>
      </c>
      <c r="J14" s="12">
        <f t="shared" si="1"/>
        <v>1.8000000000000007</v>
      </c>
      <c r="K14" s="18">
        <f t="shared" si="1"/>
        <v>-1.3499999999999996</v>
      </c>
      <c r="L14" s="16">
        <f t="shared" si="1"/>
        <v>12.400000000000002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4.9000000000000057</v>
      </c>
      <c r="C15" s="12">
        <f t="shared" si="0"/>
        <v>6.1999999999999993</v>
      </c>
      <c r="D15" s="12">
        <f t="shared" si="0"/>
        <v>5.5</v>
      </c>
      <c r="E15" s="18">
        <f t="shared" si="0"/>
        <v>-1.2599999999999998</v>
      </c>
      <c r="G15" t="s">
        <v>18</v>
      </c>
      <c r="H15" s="12">
        <f t="shared" si="1"/>
        <v>1.1999999999999957</v>
      </c>
      <c r="I15" s="12">
        <f t="shared" si="1"/>
        <v>2.3000000000000007</v>
      </c>
      <c r="J15" s="12">
        <f t="shared" si="1"/>
        <v>1.6999999999999993</v>
      </c>
      <c r="K15" s="18">
        <f t="shared" si="1"/>
        <v>-2.44</v>
      </c>
      <c r="L15" s="16">
        <f t="shared" si="1"/>
        <v>-1.1000000000000014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16</v>
      </c>
      <c r="H18" s="5">
        <f t="shared" ref="H18:L20" si="4">H13/H8</f>
        <v>2.0527859237536531E-2</v>
      </c>
      <c r="I18" s="5">
        <f t="shared" si="4"/>
        <v>0.10937499999999989</v>
      </c>
      <c r="J18" s="5">
        <f t="shared" si="4"/>
        <v>5.6856187290970001E-2</v>
      </c>
      <c r="K18" s="5">
        <f t="shared" si="4"/>
        <v>-0.79965753424657537</v>
      </c>
      <c r="L18" s="5">
        <f t="shared" si="4"/>
        <v>-0.30769230769230765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8.5642317380352606E-2</v>
      </c>
      <c r="C19" s="5">
        <f t="shared" si="3"/>
        <v>0.11627906976744186</v>
      </c>
      <c r="D19" s="5">
        <f t="shared" si="3"/>
        <v>9.7421203438395373E-2</v>
      </c>
      <c r="E19" s="5">
        <f t="shared" si="3"/>
        <v>8.4415584415584347E-2</v>
      </c>
      <c r="G19" t="s">
        <v>17</v>
      </c>
      <c r="H19" s="5">
        <f t="shared" si="4"/>
        <v>5.7926829268292859E-2</v>
      </c>
      <c r="I19" s="5">
        <f t="shared" si="4"/>
        <v>8.0168776371308106E-2</v>
      </c>
      <c r="J19" s="5">
        <f t="shared" si="4"/>
        <v>6.3604240282685534E-2</v>
      </c>
      <c r="K19" s="5">
        <f t="shared" si="4"/>
        <v>-0.25233644859813081</v>
      </c>
      <c r="L19" s="5">
        <f t="shared" si="4"/>
        <v>0.44765342960288818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0.12009803921568642</v>
      </c>
      <c r="C20" s="5">
        <f t="shared" si="3"/>
        <v>0.20195439739413679</v>
      </c>
      <c r="D20" s="5">
        <f t="shared" si="3"/>
        <v>0.15363128491620112</v>
      </c>
      <c r="E20" s="5">
        <f t="shared" si="3"/>
        <v>-0.11965811965811965</v>
      </c>
      <c r="G20" t="s">
        <v>18</v>
      </c>
      <c r="H20" s="5">
        <f t="shared" si="4"/>
        <v>3.409090909090897E-2</v>
      </c>
      <c r="I20" s="5">
        <f t="shared" si="4"/>
        <v>9.2369477911646625E-2</v>
      </c>
      <c r="J20" s="5">
        <f t="shared" si="4"/>
        <v>5.6478405315614592E-2</v>
      </c>
      <c r="K20" s="5">
        <f t="shared" si="4"/>
        <v>-0.59079903147699753</v>
      </c>
      <c r="L20" s="5">
        <f>L15/L10</f>
        <v>-6.5476190476190563E-2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-0.35333665338645426</v>
      </c>
      <c r="H21" s="13"/>
      <c r="I21" s="13"/>
      <c r="J21" s="13"/>
      <c r="K21" s="5">
        <f>(SUM(K3:K5)-SUM(K8:K10))/SUM(K8:K10)</f>
        <v>-0.5522193211488251</v>
      </c>
      <c r="L21" s="5">
        <f>(SUM(L3:L5)-SUM(L8:L10))/SUM(L8:L10)</f>
        <v>0.10815307820299526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S115"/>
  <sheetViews>
    <sheetView workbookViewId="0">
      <selection activeCell="K6" sqref="K6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48.7</v>
      </c>
      <c r="C3" s="10">
        <v>34</v>
      </c>
      <c r="D3" s="10">
        <v>40.5</v>
      </c>
      <c r="E3" s="16">
        <v>2.97</v>
      </c>
      <c r="G3" t="s">
        <v>31</v>
      </c>
      <c r="H3" s="11">
        <v>43.1</v>
      </c>
      <c r="I3" s="11">
        <v>26.5</v>
      </c>
      <c r="J3" s="11">
        <v>34.799999999999997</v>
      </c>
      <c r="K3" s="17">
        <v>0.59</v>
      </c>
      <c r="L3" s="16">
        <v>0.2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52</v>
      </c>
      <c r="C4" s="10">
        <v>38.700000000000003</v>
      </c>
      <c r="D4" s="10">
        <v>45.4</v>
      </c>
      <c r="E4" s="16">
        <v>5.48</v>
      </c>
      <c r="G4" t="s">
        <v>32</v>
      </c>
      <c r="H4" s="11">
        <v>50.5</v>
      </c>
      <c r="I4" s="11">
        <v>34.6</v>
      </c>
      <c r="J4" s="11">
        <v>42.6</v>
      </c>
      <c r="K4" s="17">
        <v>2.5299999999999998</v>
      </c>
      <c r="L4" s="16"/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56.2</v>
      </c>
      <c r="C5" s="10">
        <v>43.3</v>
      </c>
      <c r="D5" s="10">
        <v>49.7</v>
      </c>
      <c r="E5" s="16">
        <v>7.62</v>
      </c>
      <c r="G5" t="s">
        <v>33</v>
      </c>
      <c r="H5" s="11">
        <v>56</v>
      </c>
      <c r="I5" s="11">
        <v>43.3</v>
      </c>
      <c r="J5" s="11">
        <v>49.6</v>
      </c>
      <c r="K5" s="17">
        <v>5.37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5</v>
      </c>
      <c r="C13" s="12">
        <f t="shared" si="0"/>
        <v>2.1000000000000014</v>
      </c>
      <c r="D13" s="12">
        <f t="shared" si="0"/>
        <v>2.7000000000000028</v>
      </c>
      <c r="E13" s="18">
        <f t="shared" si="0"/>
        <v>-7.92</v>
      </c>
      <c r="G13" t="s">
        <v>31</v>
      </c>
      <c r="H13" s="12">
        <f t="shared" ref="H13:L15" si="1">H3-H8</f>
        <v>3.5</v>
      </c>
      <c r="I13" s="12">
        <f t="shared" si="1"/>
        <v>-1.3999999999999986</v>
      </c>
      <c r="J13" s="12">
        <f t="shared" si="1"/>
        <v>1</v>
      </c>
      <c r="K13" s="18">
        <f t="shared" si="1"/>
        <v>-3.19</v>
      </c>
      <c r="L13" s="16">
        <f t="shared" si="1"/>
        <v>-11.4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2.6000000000000014</v>
      </c>
      <c r="C14" s="12">
        <f t="shared" si="0"/>
        <v>3.2000000000000028</v>
      </c>
      <c r="D14" s="12">
        <f t="shared" si="0"/>
        <v>2.8999999999999986</v>
      </c>
      <c r="E14" s="18">
        <f t="shared" si="0"/>
        <v>-3.9000000000000004</v>
      </c>
      <c r="G14" t="s">
        <v>32</v>
      </c>
      <c r="H14" s="12">
        <f t="shared" si="1"/>
        <v>2.1000000000000014</v>
      </c>
      <c r="I14" s="12">
        <f t="shared" si="1"/>
        <v>1.3000000000000043</v>
      </c>
      <c r="J14" s="12">
        <f t="shared" si="1"/>
        <v>1.8000000000000043</v>
      </c>
      <c r="K14" s="18">
        <f t="shared" si="1"/>
        <v>-0.41000000000000014</v>
      </c>
      <c r="L14" s="16">
        <f t="shared" si="1"/>
        <v>-1.1000000000000001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0.30000000000000426</v>
      </c>
      <c r="C15" s="12">
        <f t="shared" si="0"/>
        <v>1.8999999999999986</v>
      </c>
      <c r="D15" s="12">
        <f t="shared" si="0"/>
        <v>1.1000000000000014</v>
      </c>
      <c r="E15" s="18">
        <f t="shared" si="0"/>
        <v>-0.57999999999999918</v>
      </c>
      <c r="G15" t="s">
        <v>33</v>
      </c>
      <c r="H15" s="12">
        <f t="shared" si="1"/>
        <v>-0.60000000000000142</v>
      </c>
      <c r="I15" s="12">
        <f t="shared" si="1"/>
        <v>2.6999999999999957</v>
      </c>
      <c r="J15" s="12">
        <f t="shared" si="1"/>
        <v>1</v>
      </c>
      <c r="K15" s="18">
        <f t="shared" si="1"/>
        <v>1.9700000000000002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0.11441647597254004</v>
      </c>
      <c r="C18" s="5">
        <f t="shared" si="3"/>
        <v>6.5830721003134848E-2</v>
      </c>
      <c r="D18" s="5">
        <f t="shared" si="3"/>
        <v>7.1428571428571508E-2</v>
      </c>
      <c r="E18" s="5">
        <f t="shared" si="3"/>
        <v>-0.72727272727272718</v>
      </c>
      <c r="G18" t="s">
        <v>31</v>
      </c>
      <c r="H18" s="5">
        <f t="shared" ref="H18:L20" si="4">H13/H8</f>
        <v>8.8383838383838384E-2</v>
      </c>
      <c r="I18" s="5">
        <f t="shared" si="4"/>
        <v>-5.0179211469534003E-2</v>
      </c>
      <c r="J18" s="5">
        <f t="shared" si="4"/>
        <v>2.9585798816568049E-2</v>
      </c>
      <c r="K18" s="5">
        <f t="shared" si="4"/>
        <v>-0.84391534391534395</v>
      </c>
      <c r="L18" s="5">
        <f t="shared" si="4"/>
        <v>-0.98275862068965525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5.2631578947368453E-2</v>
      </c>
      <c r="C19" s="5">
        <f t="shared" si="3"/>
        <v>9.0140845070422609E-2</v>
      </c>
      <c r="D19" s="5">
        <f t="shared" si="3"/>
        <v>6.8235294117647019E-2</v>
      </c>
      <c r="E19" s="5">
        <f t="shared" si="3"/>
        <v>-0.41577825159914711</v>
      </c>
      <c r="G19" t="s">
        <v>32</v>
      </c>
      <c r="H19" s="5">
        <f t="shared" si="4"/>
        <v>4.3388429752066145E-2</v>
      </c>
      <c r="I19" s="5">
        <f t="shared" si="4"/>
        <v>3.9039039039039172E-2</v>
      </c>
      <c r="J19" s="5">
        <f t="shared" si="4"/>
        <v>4.4117647058823636E-2</v>
      </c>
      <c r="K19" s="5">
        <f t="shared" si="4"/>
        <v>-0.13945578231292521</v>
      </c>
      <c r="L19" s="5">
        <f t="shared" si="4"/>
        <v>-1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5.3667262969589319E-3</v>
      </c>
      <c r="C20" s="5">
        <f t="shared" si="3"/>
        <v>4.5893719806763253E-2</v>
      </c>
      <c r="D20" s="5">
        <f t="shared" si="3"/>
        <v>2.2633744855967107E-2</v>
      </c>
      <c r="E20" s="5">
        <f t="shared" si="3"/>
        <v>-7.0731707317073081E-2</v>
      </c>
      <c r="G20" t="s">
        <v>33</v>
      </c>
      <c r="H20" s="5">
        <f t="shared" si="4"/>
        <v>-1.0600706713780944E-2</v>
      </c>
      <c r="I20" s="5">
        <f t="shared" si="4"/>
        <v>6.6502463054187083E-2</v>
      </c>
      <c r="J20" s="5">
        <f t="shared" si="4"/>
        <v>2.0576131687242798E-2</v>
      </c>
      <c r="K20" s="5">
        <f t="shared" si="4"/>
        <v>0.5794117647058824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-0.43554618897084657</v>
      </c>
      <c r="H21" s="13"/>
      <c r="I21" s="13"/>
      <c r="J21" s="13"/>
      <c r="K21" s="5">
        <f>(SUM(K3:K5)-SUM(K8:K10))/SUM(K8:K10)</f>
        <v>-0.16106719367588923</v>
      </c>
      <c r="L21" s="5">
        <f>(SUM(L3:L5)-SUM(L8:L10))/SUM(L8:L10)</f>
        <v>-0.98425196850393704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S20"/>
  <sheetViews>
    <sheetView workbookViewId="0">
      <selection activeCell="L4" sqref="L4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63.2</v>
      </c>
      <c r="C3" s="10">
        <v>48.1</v>
      </c>
      <c r="D3" s="10">
        <v>54.5</v>
      </c>
      <c r="E3" s="16">
        <v>8</v>
      </c>
      <c r="G3" t="s">
        <v>36</v>
      </c>
      <c r="H3" s="1">
        <v>62.8</v>
      </c>
      <c r="I3" s="1">
        <v>48.4</v>
      </c>
      <c r="J3" s="1">
        <v>55.6</v>
      </c>
      <c r="K3" s="1">
        <v>2.69</v>
      </c>
      <c r="L3" s="1"/>
      <c r="O3" t="s">
        <v>36</v>
      </c>
    </row>
    <row r="4" spans="1:19" x14ac:dyDescent="0.3">
      <c r="A4" t="s">
        <v>37</v>
      </c>
      <c r="B4" s="10">
        <v>68</v>
      </c>
      <c r="C4" s="10">
        <v>50.8</v>
      </c>
      <c r="D4" s="10">
        <v>57.2</v>
      </c>
      <c r="E4" s="16">
        <v>11.65</v>
      </c>
      <c r="G4" t="s">
        <v>37</v>
      </c>
      <c r="H4" s="11">
        <v>64.599999999999994</v>
      </c>
      <c r="I4" s="11">
        <v>49.5</v>
      </c>
      <c r="J4" s="11">
        <v>57.1</v>
      </c>
      <c r="K4" s="17">
        <v>3.16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2.4000000000000057</v>
      </c>
      <c r="C11" s="12">
        <f t="shared" si="0"/>
        <v>0.80000000000000426</v>
      </c>
      <c r="D11" s="12">
        <f t="shared" si="0"/>
        <v>0.39999999999999858</v>
      </c>
      <c r="E11" s="18">
        <f t="shared" si="0"/>
        <v>1.4000000000000004</v>
      </c>
      <c r="G11" t="s">
        <v>36</v>
      </c>
      <c r="H11" s="12">
        <f t="shared" ref="H11:L12" si="1">H3-H7</f>
        <v>0.59999999999999432</v>
      </c>
      <c r="I11" s="12">
        <f t="shared" si="1"/>
        <v>1.5</v>
      </c>
      <c r="J11" s="12">
        <f t="shared" si="1"/>
        <v>1</v>
      </c>
      <c r="K11" s="18">
        <f t="shared" si="1"/>
        <v>-0.55000000000000027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4.1000000000000014</v>
      </c>
      <c r="C12" s="12">
        <f t="shared" si="0"/>
        <v>-0.60000000000000142</v>
      </c>
      <c r="D12" s="12">
        <f t="shared" si="0"/>
        <v>-0.5</v>
      </c>
      <c r="E12" s="18">
        <f t="shared" si="0"/>
        <v>5.08</v>
      </c>
      <c r="G12" t="s">
        <v>37</v>
      </c>
      <c r="H12" s="12">
        <f t="shared" si="1"/>
        <v>0.69999999999999574</v>
      </c>
      <c r="I12" s="12">
        <f t="shared" si="1"/>
        <v>-0.39999999999999858</v>
      </c>
      <c r="J12" s="12">
        <f t="shared" si="1"/>
        <v>0.20000000000000284</v>
      </c>
      <c r="K12" s="18">
        <f t="shared" si="1"/>
        <v>-1.4399999999999995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3.9473684210526411E-2</v>
      </c>
      <c r="C15" s="5">
        <f t="shared" si="3"/>
        <v>1.6913319238900725E-2</v>
      </c>
      <c r="D15" s="5">
        <f t="shared" si="3"/>
        <v>7.3937153419593084E-3</v>
      </c>
      <c r="E15" s="5">
        <f t="shared" si="3"/>
        <v>0.21212121212121218</v>
      </c>
      <c r="G15" t="s">
        <v>36</v>
      </c>
      <c r="H15" s="5">
        <f t="shared" ref="H15:K16" si="4">H11/H7</f>
        <v>9.6463022508037673E-3</v>
      </c>
      <c r="I15" s="5">
        <f t="shared" si="4"/>
        <v>3.1982942430703626E-2</v>
      </c>
      <c r="J15" s="5">
        <f t="shared" si="4"/>
        <v>1.8315018315018316E-2</v>
      </c>
      <c r="K15" s="5">
        <f t="shared" si="4"/>
        <v>-0.16975308641975315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6.4162754303599398E-2</v>
      </c>
      <c r="C16" s="5">
        <f t="shared" si="3"/>
        <v>-1.1673151750972791E-2</v>
      </c>
      <c r="D16" s="5">
        <f t="shared" si="3"/>
        <v>-8.6655112651646445E-3</v>
      </c>
      <c r="E16" s="5">
        <f t="shared" si="3"/>
        <v>0.77321156773211563</v>
      </c>
      <c r="G16" t="s">
        <v>37</v>
      </c>
      <c r="H16" s="5">
        <f t="shared" si="4"/>
        <v>1.095461658841934E-2</v>
      </c>
      <c r="I16" s="5">
        <f t="shared" si="4"/>
        <v>-8.0160320641282281E-3</v>
      </c>
      <c r="J16" s="5">
        <f t="shared" si="4"/>
        <v>3.5149384885765E-3</v>
      </c>
      <c r="K16" s="5">
        <f t="shared" si="4"/>
        <v>-0.31304347826086948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0.49202733485193612</v>
      </c>
      <c r="H17" s="13"/>
      <c r="I17" s="13"/>
      <c r="J17" s="13"/>
      <c r="K17" s="5">
        <f>(SUM(K3:K4)-SUM(K7:K8))/SUM(K7:K8)</f>
        <v>-0.25382653061224492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S25"/>
  <sheetViews>
    <sheetView workbookViewId="0">
      <selection activeCell="K3" sqref="K3:K6"/>
    </sheetView>
  </sheetViews>
  <sheetFormatPr defaultRowHeight="14.4" x14ac:dyDescent="0.3"/>
  <cols>
    <col min="1" max="1" width="13.77734375" bestFit="1" customWidth="1"/>
    <col min="7" max="7" width="13.77734375" bestFit="1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6</v>
      </c>
      <c r="B3" s="2">
        <v>63.3</v>
      </c>
      <c r="C3" s="2">
        <v>51.9</v>
      </c>
      <c r="D3" s="2">
        <v>56.6</v>
      </c>
      <c r="E3" s="2">
        <v>16.36</v>
      </c>
      <c r="G3" t="s">
        <v>6</v>
      </c>
      <c r="H3" s="4">
        <v>59.3</v>
      </c>
      <c r="I3" s="4">
        <v>49.8</v>
      </c>
      <c r="J3" s="4">
        <v>54.5</v>
      </c>
      <c r="K3" s="4">
        <v>9.52</v>
      </c>
      <c r="L3" s="4">
        <v>0</v>
      </c>
      <c r="O3" t="s">
        <v>6</v>
      </c>
      <c r="P3" s="4"/>
      <c r="Q3" s="4"/>
      <c r="R3" s="4"/>
      <c r="S3" s="4"/>
    </row>
    <row r="4" spans="1:19" x14ac:dyDescent="0.3">
      <c r="A4" t="s">
        <v>7</v>
      </c>
      <c r="B4" s="2">
        <v>56.2</v>
      </c>
      <c r="C4" s="2">
        <v>45.8</v>
      </c>
      <c r="D4" s="2">
        <v>51</v>
      </c>
      <c r="E4" s="2">
        <v>10.94</v>
      </c>
      <c r="G4" t="s">
        <v>7</v>
      </c>
      <c r="H4" s="4">
        <v>54</v>
      </c>
      <c r="I4" s="4">
        <v>42</v>
      </c>
      <c r="J4" s="4">
        <v>48</v>
      </c>
      <c r="K4" s="4">
        <v>6.13</v>
      </c>
      <c r="L4" s="4">
        <v>0</v>
      </c>
      <c r="O4" t="s">
        <v>7</v>
      </c>
      <c r="P4" s="4"/>
      <c r="Q4" s="4"/>
      <c r="R4" s="4"/>
      <c r="S4" s="4"/>
    </row>
    <row r="5" spans="1:19" x14ac:dyDescent="0.3">
      <c r="A5" t="s">
        <v>8</v>
      </c>
      <c r="B5" s="2">
        <v>50.1</v>
      </c>
      <c r="C5" s="2">
        <v>41.6</v>
      </c>
      <c r="D5" s="2">
        <v>45.9</v>
      </c>
      <c r="E5" s="2">
        <v>20.58</v>
      </c>
      <c r="G5" t="s">
        <v>8</v>
      </c>
      <c r="H5" s="4">
        <v>45.8</v>
      </c>
      <c r="I5" s="4">
        <v>38.4</v>
      </c>
      <c r="J5" s="4">
        <v>42.1</v>
      </c>
      <c r="K5" s="4">
        <v>4.24</v>
      </c>
      <c r="L5" s="4">
        <v>0</v>
      </c>
      <c r="O5" t="s">
        <v>8</v>
      </c>
      <c r="P5" s="4"/>
      <c r="Q5" s="4"/>
      <c r="R5" s="4"/>
      <c r="S5" s="4"/>
    </row>
    <row r="6" spans="1:19" x14ac:dyDescent="0.3">
      <c r="A6" t="s">
        <v>9</v>
      </c>
      <c r="B6" s="4" t="s">
        <v>110</v>
      </c>
      <c r="C6" s="4" t="s">
        <v>110</v>
      </c>
      <c r="D6" s="4" t="s">
        <v>110</v>
      </c>
      <c r="E6" s="4" t="s">
        <v>110</v>
      </c>
      <c r="G6" t="s">
        <v>9</v>
      </c>
      <c r="H6" s="4">
        <v>36.4</v>
      </c>
      <c r="I6" s="4">
        <v>27.1</v>
      </c>
      <c r="J6" s="4">
        <v>31.7</v>
      </c>
      <c r="K6" s="4">
        <v>1.1499999999999999</v>
      </c>
      <c r="L6" s="4">
        <v>8.1</v>
      </c>
      <c r="O6" t="s">
        <v>9</v>
      </c>
      <c r="P6" s="4"/>
      <c r="Q6" s="4"/>
      <c r="R6" s="4"/>
      <c r="S6" s="4"/>
    </row>
    <row r="7" spans="1:19" x14ac:dyDescent="0.3">
      <c r="B7" s="4"/>
      <c r="C7" s="4"/>
      <c r="D7" s="4"/>
      <c r="E7" s="4"/>
      <c r="H7" s="3"/>
      <c r="I7" s="3"/>
      <c r="J7" s="3"/>
      <c r="K7" s="3"/>
      <c r="L7" s="3"/>
      <c r="P7" s="3"/>
      <c r="Q7" s="3"/>
      <c r="R7" s="3"/>
      <c r="S7" s="3"/>
    </row>
    <row r="8" spans="1:19" x14ac:dyDescent="0.3">
      <c r="A8" t="s">
        <v>11</v>
      </c>
      <c r="B8" s="2"/>
      <c r="C8" s="2"/>
      <c r="D8" s="2"/>
      <c r="E8" s="2"/>
      <c r="G8" t="s">
        <v>11</v>
      </c>
      <c r="H8" s="3"/>
      <c r="I8" s="3"/>
      <c r="J8" s="3"/>
      <c r="K8" s="3"/>
      <c r="L8" s="3"/>
      <c r="O8" t="s">
        <v>11</v>
      </c>
      <c r="P8" s="3"/>
      <c r="Q8" s="3"/>
      <c r="R8" s="3"/>
      <c r="S8" s="3"/>
    </row>
    <row r="9" spans="1:19" x14ac:dyDescent="0.3">
      <c r="A9" t="s">
        <v>6</v>
      </c>
      <c r="B9" s="4">
        <v>64.2</v>
      </c>
      <c r="C9" s="4">
        <v>51.8</v>
      </c>
      <c r="D9" s="4">
        <v>57.9</v>
      </c>
      <c r="E9" s="4">
        <v>9.81</v>
      </c>
      <c r="G9" t="s">
        <v>6</v>
      </c>
      <c r="H9" s="4">
        <v>62.7</v>
      </c>
      <c r="I9" s="4">
        <v>48.9</v>
      </c>
      <c r="J9" s="4">
        <v>55.9</v>
      </c>
      <c r="K9" s="4">
        <v>5.73</v>
      </c>
      <c r="L9" s="4">
        <v>0</v>
      </c>
      <c r="O9" t="s">
        <v>6</v>
      </c>
      <c r="P9" s="4">
        <v>61.9</v>
      </c>
      <c r="Q9" s="4">
        <v>52.5</v>
      </c>
      <c r="R9" s="4">
        <v>57.2</v>
      </c>
      <c r="S9" s="4">
        <v>6.87</v>
      </c>
    </row>
    <row r="10" spans="1:19" x14ac:dyDescent="0.3">
      <c r="A10" t="s">
        <v>7</v>
      </c>
      <c r="B10" s="4">
        <v>58.5</v>
      </c>
      <c r="C10" s="4">
        <v>46.5</v>
      </c>
      <c r="D10" s="4">
        <v>52.5</v>
      </c>
      <c r="E10" s="4">
        <v>13.79</v>
      </c>
      <c r="G10" t="s">
        <v>7</v>
      </c>
      <c r="H10" s="4">
        <v>55.7</v>
      </c>
      <c r="I10" s="4">
        <v>44.4</v>
      </c>
      <c r="J10" s="4">
        <v>49.9</v>
      </c>
      <c r="K10" s="4">
        <v>8.64</v>
      </c>
      <c r="L10" s="4">
        <v>0</v>
      </c>
      <c r="O10" t="s">
        <v>7</v>
      </c>
      <c r="P10" s="4">
        <v>57.8</v>
      </c>
      <c r="Q10" s="4">
        <v>48.2</v>
      </c>
      <c r="R10" s="4">
        <v>52.9</v>
      </c>
      <c r="S10" s="4">
        <v>11.75</v>
      </c>
    </row>
    <row r="11" spans="1:19" x14ac:dyDescent="0.3">
      <c r="A11" t="s">
        <v>8</v>
      </c>
      <c r="B11" s="4">
        <v>50.7</v>
      </c>
      <c r="C11" s="4">
        <v>39.9</v>
      </c>
      <c r="D11" s="4">
        <v>45.3</v>
      </c>
      <c r="E11" s="4">
        <v>19.22</v>
      </c>
      <c r="G11" t="s">
        <v>8</v>
      </c>
      <c r="H11" s="4">
        <v>46.9</v>
      </c>
      <c r="I11" s="4">
        <v>37.799999999999997</v>
      </c>
      <c r="J11" s="4">
        <v>42.4</v>
      </c>
      <c r="K11" s="4">
        <v>8.6300000000000008</v>
      </c>
      <c r="L11" s="4">
        <v>0.8</v>
      </c>
      <c r="O11" t="s">
        <v>8</v>
      </c>
      <c r="P11" s="4">
        <v>50.5</v>
      </c>
      <c r="Q11" s="4">
        <v>41.6</v>
      </c>
      <c r="R11" s="4">
        <v>46.1</v>
      </c>
      <c r="S11" s="4">
        <v>12.95</v>
      </c>
    </row>
    <row r="12" spans="1:19" x14ac:dyDescent="0.3">
      <c r="A12" t="s">
        <v>9</v>
      </c>
      <c r="B12" s="4">
        <v>43.2</v>
      </c>
      <c r="C12" s="4">
        <v>33.6</v>
      </c>
      <c r="D12" s="4">
        <v>38.4</v>
      </c>
      <c r="E12" s="4">
        <v>16.63</v>
      </c>
      <c r="G12" t="s">
        <v>9</v>
      </c>
      <c r="H12" s="4">
        <v>37.799999999999997</v>
      </c>
      <c r="I12" s="4">
        <v>29.1</v>
      </c>
      <c r="J12" s="4">
        <v>33.4</v>
      </c>
      <c r="K12" s="4">
        <v>5.99</v>
      </c>
      <c r="L12" s="4">
        <v>13.1</v>
      </c>
      <c r="O12" t="s">
        <v>9</v>
      </c>
      <c r="P12" s="4">
        <v>43.7</v>
      </c>
      <c r="Q12" s="4">
        <v>35.200000000000003</v>
      </c>
      <c r="R12" s="4">
        <v>39.5</v>
      </c>
      <c r="S12" s="4">
        <v>9.7799999999999994</v>
      </c>
    </row>
    <row r="13" spans="1:19" x14ac:dyDescent="0.3">
      <c r="B13" s="4"/>
      <c r="C13" s="4"/>
      <c r="D13" s="4"/>
      <c r="E13" s="4"/>
    </row>
    <row r="14" spans="1:19" x14ac:dyDescent="0.3">
      <c r="A14" t="s">
        <v>12</v>
      </c>
      <c r="B14" s="1"/>
      <c r="C14" s="1"/>
      <c r="D14" s="1"/>
      <c r="E14" s="1"/>
      <c r="G14" t="s">
        <v>12</v>
      </c>
      <c r="O14" t="s">
        <v>12</v>
      </c>
    </row>
    <row r="15" spans="1:19" x14ac:dyDescent="0.3">
      <c r="A15" t="s">
        <v>6</v>
      </c>
      <c r="B15" s="1">
        <f t="shared" ref="B15:E18" si="0">B3-B9</f>
        <v>-0.90000000000000568</v>
      </c>
      <c r="C15" s="1">
        <f t="shared" si="0"/>
        <v>0.10000000000000142</v>
      </c>
      <c r="D15" s="1">
        <f t="shared" si="0"/>
        <v>-1.2999999999999972</v>
      </c>
      <c r="E15" s="1">
        <f t="shared" si="0"/>
        <v>6.5499999999999989</v>
      </c>
      <c r="G15" t="s">
        <v>6</v>
      </c>
      <c r="H15" s="1">
        <f t="shared" ref="H15:K18" si="1">H3-H9</f>
        <v>-3.4000000000000057</v>
      </c>
      <c r="I15" s="1">
        <f t="shared" si="1"/>
        <v>0.89999999999999858</v>
      </c>
      <c r="J15" s="1">
        <f t="shared" si="1"/>
        <v>-1.3999999999999986</v>
      </c>
      <c r="K15" s="1">
        <f t="shared" si="1"/>
        <v>3.7899999999999991</v>
      </c>
      <c r="L15" s="1">
        <f t="shared" ref="L15:L18" si="2">L3-L9</f>
        <v>0</v>
      </c>
      <c r="O15" t="s">
        <v>6</v>
      </c>
      <c r="P15" s="1">
        <f t="shared" ref="P15:S18" si="3">P3-P9</f>
        <v>-61.9</v>
      </c>
      <c r="Q15" s="1">
        <f t="shared" si="3"/>
        <v>-52.5</v>
      </c>
      <c r="R15" s="1">
        <f t="shared" si="3"/>
        <v>-57.2</v>
      </c>
      <c r="S15" s="1">
        <f t="shared" si="3"/>
        <v>-6.87</v>
      </c>
    </row>
    <row r="16" spans="1:19" x14ac:dyDescent="0.3">
      <c r="A16" t="s">
        <v>7</v>
      </c>
      <c r="B16" s="1">
        <f t="shared" si="0"/>
        <v>-2.2999999999999972</v>
      </c>
      <c r="C16" s="1">
        <f t="shared" si="0"/>
        <v>-0.70000000000000284</v>
      </c>
      <c r="D16" s="1">
        <f t="shared" si="0"/>
        <v>-1.5</v>
      </c>
      <c r="E16" s="1">
        <f t="shared" si="0"/>
        <v>-2.8499999999999996</v>
      </c>
      <c r="G16" t="s">
        <v>7</v>
      </c>
      <c r="H16" s="1">
        <f t="shared" si="1"/>
        <v>-1.7000000000000028</v>
      </c>
      <c r="I16" s="1">
        <f t="shared" si="1"/>
        <v>-2.3999999999999986</v>
      </c>
      <c r="J16" s="1">
        <f t="shared" si="1"/>
        <v>-1.8999999999999986</v>
      </c>
      <c r="K16" s="1">
        <f t="shared" si="1"/>
        <v>-2.5100000000000007</v>
      </c>
      <c r="L16" s="1">
        <f t="shared" si="2"/>
        <v>0</v>
      </c>
      <c r="O16" t="s">
        <v>7</v>
      </c>
      <c r="P16" s="1">
        <f t="shared" si="3"/>
        <v>-57.8</v>
      </c>
      <c r="Q16" s="1">
        <f t="shared" si="3"/>
        <v>-48.2</v>
      </c>
      <c r="R16" s="1">
        <f t="shared" si="3"/>
        <v>-52.9</v>
      </c>
      <c r="S16" s="43">
        <f t="shared" si="3"/>
        <v>-11.75</v>
      </c>
    </row>
    <row r="17" spans="1:19" x14ac:dyDescent="0.3">
      <c r="A17" t="s">
        <v>8</v>
      </c>
      <c r="B17" s="1">
        <f t="shared" si="0"/>
        <v>-0.60000000000000142</v>
      </c>
      <c r="C17" s="1">
        <f t="shared" si="0"/>
        <v>1.7000000000000028</v>
      </c>
      <c r="D17" s="1">
        <f t="shared" si="0"/>
        <v>0.60000000000000142</v>
      </c>
      <c r="E17" s="1">
        <f t="shared" si="0"/>
        <v>1.3599999999999994</v>
      </c>
      <c r="G17" t="s">
        <v>8</v>
      </c>
      <c r="H17" s="1">
        <f t="shared" si="1"/>
        <v>-1.1000000000000014</v>
      </c>
      <c r="I17" s="1">
        <f t="shared" si="1"/>
        <v>0.60000000000000142</v>
      </c>
      <c r="J17" s="1">
        <f t="shared" si="1"/>
        <v>-0.29999999999999716</v>
      </c>
      <c r="K17" s="1">
        <f t="shared" si="1"/>
        <v>-4.3900000000000006</v>
      </c>
      <c r="L17" s="1">
        <f t="shared" si="2"/>
        <v>-0.8</v>
      </c>
      <c r="O17" t="s">
        <v>8</v>
      </c>
      <c r="P17" s="1">
        <f t="shared" si="3"/>
        <v>-50.5</v>
      </c>
      <c r="Q17" s="1">
        <f t="shared" si="3"/>
        <v>-41.6</v>
      </c>
      <c r="R17" s="1">
        <f t="shared" si="3"/>
        <v>-46.1</v>
      </c>
      <c r="S17" s="43">
        <f t="shared" si="3"/>
        <v>-12.95</v>
      </c>
    </row>
    <row r="18" spans="1:19" x14ac:dyDescent="0.3">
      <c r="A18" t="s">
        <v>9</v>
      </c>
      <c r="B18" s="1" t="e">
        <f t="shared" si="0"/>
        <v>#VALUE!</v>
      </c>
      <c r="C18" s="1" t="e">
        <f t="shared" si="0"/>
        <v>#VALUE!</v>
      </c>
      <c r="D18" s="1" t="e">
        <f t="shared" si="0"/>
        <v>#VALUE!</v>
      </c>
      <c r="E18" s="1" t="e">
        <f t="shared" si="0"/>
        <v>#VALUE!</v>
      </c>
      <c r="G18" t="s">
        <v>9</v>
      </c>
      <c r="H18" s="1">
        <f t="shared" si="1"/>
        <v>-1.3999999999999986</v>
      </c>
      <c r="I18" s="1">
        <f t="shared" si="1"/>
        <v>-2</v>
      </c>
      <c r="J18" s="1">
        <f t="shared" si="1"/>
        <v>-1.6999999999999993</v>
      </c>
      <c r="K18" s="1">
        <f t="shared" si="1"/>
        <v>-4.84</v>
      </c>
      <c r="L18" s="1">
        <f t="shared" si="2"/>
        <v>-5</v>
      </c>
      <c r="O18" t="s">
        <v>9</v>
      </c>
      <c r="P18" s="1">
        <f t="shared" si="3"/>
        <v>-43.7</v>
      </c>
      <c r="Q18" s="1">
        <f t="shared" si="3"/>
        <v>-35.200000000000003</v>
      </c>
      <c r="R18" s="43">
        <f t="shared" si="3"/>
        <v>-39.5</v>
      </c>
      <c r="S18" s="43">
        <f t="shared" si="3"/>
        <v>-9.7799999999999994</v>
      </c>
    </row>
    <row r="19" spans="1:19" x14ac:dyDescent="0.3">
      <c r="E19" s="5"/>
      <c r="K19" s="5"/>
      <c r="L19" s="5"/>
      <c r="R19" s="45"/>
      <c r="S19" s="5"/>
    </row>
    <row r="20" spans="1:19" x14ac:dyDescent="0.3">
      <c r="A20" t="s">
        <v>14</v>
      </c>
      <c r="G20" t="s">
        <v>14</v>
      </c>
      <c r="O20" t="s">
        <v>14</v>
      </c>
      <c r="R20" s="45"/>
    </row>
    <row r="21" spans="1:19" x14ac:dyDescent="0.3">
      <c r="A21" t="s">
        <v>6</v>
      </c>
      <c r="B21" s="5">
        <f t="shared" ref="B21:E24" si="4">B15/B9</f>
        <v>-1.4018691588785135E-2</v>
      </c>
      <c r="C21" s="5">
        <f t="shared" si="4"/>
        <v>1.9305019305019581E-3</v>
      </c>
      <c r="D21" s="5">
        <f t="shared" si="4"/>
        <v>-2.2452504317789244E-2</v>
      </c>
      <c r="E21" s="5">
        <f t="shared" si="4"/>
        <v>0.66768603465851162</v>
      </c>
      <c r="G21" t="s">
        <v>6</v>
      </c>
      <c r="H21" s="5">
        <f t="shared" ref="H21:K24" si="5">H15/H9</f>
        <v>-5.4226475279106949E-2</v>
      </c>
      <c r="I21" s="5">
        <f t="shared" si="5"/>
        <v>1.8404907975460093E-2</v>
      </c>
      <c r="J21" s="5">
        <f t="shared" si="5"/>
        <v>-2.50447227191413E-2</v>
      </c>
      <c r="K21" s="5">
        <f t="shared" si="5"/>
        <v>0.66143106457242562</v>
      </c>
      <c r="L21" s="5"/>
      <c r="O21" t="s">
        <v>6</v>
      </c>
      <c r="P21" s="5">
        <f t="shared" ref="P21:S24" si="6">P15/P9</f>
        <v>-1</v>
      </c>
      <c r="Q21" s="5">
        <f t="shared" si="6"/>
        <v>-1</v>
      </c>
      <c r="R21" s="44">
        <f t="shared" si="6"/>
        <v>-1</v>
      </c>
      <c r="S21" s="44">
        <f t="shared" si="6"/>
        <v>-1</v>
      </c>
    </row>
    <row r="22" spans="1:19" x14ac:dyDescent="0.3">
      <c r="A22" t="s">
        <v>7</v>
      </c>
      <c r="B22" s="5">
        <f t="shared" si="4"/>
        <v>-3.9316239316239267E-2</v>
      </c>
      <c r="C22" s="5">
        <f t="shared" si="4"/>
        <v>-1.5053763440860277E-2</v>
      </c>
      <c r="D22" s="5">
        <f t="shared" si="4"/>
        <v>-2.8571428571428571E-2</v>
      </c>
      <c r="E22" s="5">
        <f t="shared" si="4"/>
        <v>-0.20667150108774474</v>
      </c>
      <c r="G22" t="s">
        <v>7</v>
      </c>
      <c r="H22" s="5">
        <f t="shared" si="5"/>
        <v>-3.0520646319569168E-2</v>
      </c>
      <c r="I22" s="5">
        <f t="shared" si="5"/>
        <v>-5.4054054054054022E-2</v>
      </c>
      <c r="J22" s="5">
        <f t="shared" si="5"/>
        <v>-3.8076152304609194E-2</v>
      </c>
      <c r="K22" s="5">
        <f t="shared" si="5"/>
        <v>-0.2905092592592593</v>
      </c>
      <c r="L22" s="5"/>
      <c r="O22" t="s">
        <v>7</v>
      </c>
      <c r="P22" s="5">
        <f t="shared" si="6"/>
        <v>-1</v>
      </c>
      <c r="Q22" s="5">
        <f t="shared" si="6"/>
        <v>-1</v>
      </c>
      <c r="R22" s="44">
        <f t="shared" si="6"/>
        <v>-1</v>
      </c>
      <c r="S22" s="44">
        <f t="shared" si="6"/>
        <v>-1</v>
      </c>
    </row>
    <row r="23" spans="1:19" x14ac:dyDescent="0.3">
      <c r="A23" t="s">
        <v>8</v>
      </c>
      <c r="B23" s="5">
        <f t="shared" si="4"/>
        <v>-1.1834319526627246E-2</v>
      </c>
      <c r="C23" s="5">
        <f t="shared" si="4"/>
        <v>4.2606516290726891E-2</v>
      </c>
      <c r="D23" s="5">
        <f t="shared" si="4"/>
        <v>1.3245033112582814E-2</v>
      </c>
      <c r="E23" s="5">
        <f t="shared" si="4"/>
        <v>7.0759625390218503E-2</v>
      </c>
      <c r="G23" t="s">
        <v>8</v>
      </c>
      <c r="H23" s="5">
        <f t="shared" si="5"/>
        <v>-2.3454157782516024E-2</v>
      </c>
      <c r="I23" s="5">
        <f t="shared" si="5"/>
        <v>1.587301587301591E-2</v>
      </c>
      <c r="J23" s="5">
        <f t="shared" si="5"/>
        <v>-7.0754716981131409E-3</v>
      </c>
      <c r="K23" s="5">
        <f t="shared" si="5"/>
        <v>-0.50869061413673233</v>
      </c>
      <c r="L23" s="5">
        <f>L17/L11</f>
        <v>-1</v>
      </c>
      <c r="O23" t="s">
        <v>8</v>
      </c>
      <c r="P23" s="5">
        <f t="shared" si="6"/>
        <v>-1</v>
      </c>
      <c r="Q23" s="5">
        <f t="shared" si="6"/>
        <v>-1</v>
      </c>
      <c r="R23" s="44">
        <f t="shared" si="6"/>
        <v>-1</v>
      </c>
      <c r="S23" s="44">
        <f t="shared" si="6"/>
        <v>-1</v>
      </c>
    </row>
    <row r="24" spans="1:19" x14ac:dyDescent="0.3">
      <c r="A24" t="s">
        <v>9</v>
      </c>
      <c r="B24" s="5" t="e">
        <f t="shared" si="4"/>
        <v>#VALUE!</v>
      </c>
      <c r="C24" s="5" t="e">
        <f t="shared" si="4"/>
        <v>#VALUE!</v>
      </c>
      <c r="D24" s="5" t="e">
        <f t="shared" si="4"/>
        <v>#VALUE!</v>
      </c>
      <c r="E24" s="5" t="e">
        <f t="shared" si="4"/>
        <v>#VALUE!</v>
      </c>
      <c r="G24" t="s">
        <v>9</v>
      </c>
      <c r="H24" s="5">
        <f t="shared" si="5"/>
        <v>-3.7037037037037E-2</v>
      </c>
      <c r="I24" s="5">
        <f t="shared" si="5"/>
        <v>-6.8728522336769751E-2</v>
      </c>
      <c r="J24" s="5">
        <f t="shared" si="5"/>
        <v>-5.0898203592814349E-2</v>
      </c>
      <c r="K24" s="5">
        <f t="shared" si="5"/>
        <v>-0.80801335559265441</v>
      </c>
      <c r="L24" s="5">
        <f>L18/L12</f>
        <v>-0.38167938931297712</v>
      </c>
      <c r="O24" t="s">
        <v>9</v>
      </c>
      <c r="P24" s="5">
        <f t="shared" si="6"/>
        <v>-1</v>
      </c>
      <c r="Q24" s="5">
        <f t="shared" si="6"/>
        <v>-1</v>
      </c>
      <c r="R24" s="44">
        <f t="shared" si="6"/>
        <v>-1</v>
      </c>
      <c r="S24" s="44">
        <f t="shared" si="6"/>
        <v>-1</v>
      </c>
    </row>
    <row r="25" spans="1:19" x14ac:dyDescent="0.3">
      <c r="A25" t="s">
        <v>15</v>
      </c>
      <c r="E25" s="5">
        <f>(SUM(E3:E6)-SUM(E9:E12))/SUM(E9:E12)</f>
        <v>-0.19461732548359978</v>
      </c>
      <c r="K25" s="5">
        <f>(SUM(K3:K6)-SUM(K9:K12))/SUM(K9:K12)</f>
        <v>-0.27423249396343574</v>
      </c>
      <c r="L25" s="5">
        <f>(SUM(L3:L6)-SUM(L9:L12))/SUM(L9:L12)</f>
        <v>-0.41726618705035973</v>
      </c>
      <c r="S25" s="5">
        <f>(SUM(S3:S6)-SUM(S9:S12))/SUM(S9:S12)</f>
        <v>-1</v>
      </c>
    </row>
  </sheetData>
  <pageMargins left="0.7" right="0.7" top="0.75" bottom="0.75" header="0.3" footer="0.3"/>
  <pageSetup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S21"/>
  <sheetViews>
    <sheetView workbookViewId="0">
      <selection activeCell="L3" sqref="L3: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16</v>
      </c>
      <c r="B3" s="10" t="s">
        <v>110</v>
      </c>
      <c r="C3" s="10" t="s">
        <v>110</v>
      </c>
      <c r="D3" s="10" t="s">
        <v>110</v>
      </c>
      <c r="E3" s="10" t="s">
        <v>110</v>
      </c>
      <c r="G3" t="s">
        <v>16</v>
      </c>
      <c r="H3" s="11">
        <v>24.8</v>
      </c>
      <c r="I3" s="11">
        <v>12.9</v>
      </c>
      <c r="J3" s="11">
        <v>18.8</v>
      </c>
      <c r="K3" s="17">
        <v>0.49</v>
      </c>
      <c r="L3" s="16">
        <v>13.3</v>
      </c>
      <c r="O3" t="s">
        <v>16</v>
      </c>
    </row>
    <row r="4" spans="1:19" x14ac:dyDescent="0.3">
      <c r="A4" t="s">
        <v>17</v>
      </c>
      <c r="B4" s="10">
        <v>42.4</v>
      </c>
      <c r="C4" s="10">
        <v>34.9</v>
      </c>
      <c r="D4" s="10">
        <v>38.6</v>
      </c>
      <c r="E4" s="16">
        <v>19.829999999999998</v>
      </c>
      <c r="G4" t="s">
        <v>17</v>
      </c>
      <c r="H4" s="11">
        <v>35.799999999999997</v>
      </c>
      <c r="I4" s="11">
        <v>28.2</v>
      </c>
      <c r="J4" s="11">
        <v>32</v>
      </c>
      <c r="K4" s="17">
        <v>6.06</v>
      </c>
      <c r="L4" s="16">
        <v>43.1</v>
      </c>
      <c r="O4" t="s">
        <v>17</v>
      </c>
    </row>
    <row r="5" spans="1:19" x14ac:dyDescent="0.3">
      <c r="A5" t="s">
        <v>18</v>
      </c>
      <c r="B5" s="10">
        <v>44</v>
      </c>
      <c r="C5" s="10">
        <v>35.4</v>
      </c>
      <c r="D5" s="10">
        <v>38.9</v>
      </c>
      <c r="E5" s="16">
        <v>15.6</v>
      </c>
      <c r="G5" t="s">
        <v>18</v>
      </c>
      <c r="H5" s="11">
        <v>39.299999999999997</v>
      </c>
      <c r="I5" s="11">
        <v>32.299999999999997</v>
      </c>
      <c r="J5" s="11">
        <v>35.799999999999997</v>
      </c>
      <c r="K5" s="17">
        <v>5.54</v>
      </c>
      <c r="L5" s="16">
        <v>0.7</v>
      </c>
      <c r="O5" t="s">
        <v>18</v>
      </c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</row>
    <row r="7" spans="1:19" x14ac:dyDescent="0.3">
      <c r="A7" t="s">
        <v>11</v>
      </c>
      <c r="B7" s="10"/>
      <c r="C7" s="10"/>
      <c r="D7" s="10"/>
      <c r="E7" s="16"/>
      <c r="G7" t="s">
        <v>11</v>
      </c>
      <c r="H7" s="15"/>
      <c r="I7" s="15"/>
      <c r="J7" s="15"/>
      <c r="K7" s="19"/>
      <c r="L7" s="16"/>
      <c r="O7" t="s">
        <v>11</v>
      </c>
    </row>
    <row r="8" spans="1:19" x14ac:dyDescent="0.3">
      <c r="A8" t="s">
        <v>16</v>
      </c>
      <c r="B8" s="11">
        <v>39.799999999999997</v>
      </c>
      <c r="C8" s="11">
        <v>30.9</v>
      </c>
      <c r="D8" s="11">
        <v>35.299999999999997</v>
      </c>
      <c r="E8" s="17">
        <v>14.23</v>
      </c>
      <c r="G8" t="s">
        <v>16</v>
      </c>
      <c r="H8" s="11">
        <v>34.1</v>
      </c>
      <c r="I8" s="11">
        <v>25.6</v>
      </c>
      <c r="J8" s="11">
        <v>29.9</v>
      </c>
      <c r="K8" s="17">
        <v>5.84</v>
      </c>
      <c r="L8" s="16">
        <v>15.6</v>
      </c>
      <c r="O8" t="s">
        <v>16</v>
      </c>
      <c r="P8">
        <v>40.9</v>
      </c>
      <c r="Q8">
        <v>32.9</v>
      </c>
      <c r="R8">
        <v>36.9</v>
      </c>
      <c r="S8">
        <v>8.85</v>
      </c>
    </row>
    <row r="9" spans="1:19" x14ac:dyDescent="0.3">
      <c r="A9" t="s">
        <v>17</v>
      </c>
      <c r="B9" s="11">
        <v>39.700000000000003</v>
      </c>
      <c r="C9" s="11">
        <v>30.1</v>
      </c>
      <c r="D9" s="11">
        <v>34.9</v>
      </c>
      <c r="E9" s="17">
        <v>15.4</v>
      </c>
      <c r="G9" t="s">
        <v>17</v>
      </c>
      <c r="H9" s="11">
        <v>32.799999999999997</v>
      </c>
      <c r="I9" s="11">
        <v>23.7</v>
      </c>
      <c r="J9" s="11">
        <v>28.3</v>
      </c>
      <c r="K9" s="17">
        <v>5.35</v>
      </c>
      <c r="L9" s="16">
        <v>27.7</v>
      </c>
      <c r="O9" t="s">
        <v>17</v>
      </c>
      <c r="P9">
        <v>40.5</v>
      </c>
      <c r="Q9">
        <v>32.299999999999997</v>
      </c>
      <c r="R9">
        <v>36.4</v>
      </c>
      <c r="S9">
        <v>8.3800000000000008</v>
      </c>
    </row>
    <row r="10" spans="1:19" x14ac:dyDescent="0.3">
      <c r="A10" t="s">
        <v>18</v>
      </c>
      <c r="B10" s="11">
        <v>40.799999999999997</v>
      </c>
      <c r="C10" s="11">
        <v>30.7</v>
      </c>
      <c r="D10" s="11">
        <v>35.799999999999997</v>
      </c>
      <c r="E10" s="17">
        <v>10.53</v>
      </c>
      <c r="G10" t="s">
        <v>18</v>
      </c>
      <c r="H10" s="11">
        <v>35.200000000000003</v>
      </c>
      <c r="I10" s="11">
        <v>24.9</v>
      </c>
      <c r="J10" s="11">
        <v>30.1</v>
      </c>
      <c r="K10" s="17">
        <v>4.13</v>
      </c>
      <c r="L10" s="16">
        <v>16.8</v>
      </c>
      <c r="O10" t="s">
        <v>18</v>
      </c>
      <c r="P10">
        <v>41.3</v>
      </c>
      <c r="Q10">
        <v>32.1</v>
      </c>
      <c r="R10">
        <v>36.700000000000003</v>
      </c>
      <c r="S10">
        <v>6.49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2"/>
      <c r="Q12" s="12"/>
      <c r="R12" s="12"/>
      <c r="S12" s="18"/>
    </row>
    <row r="13" spans="1:19" x14ac:dyDescent="0.3">
      <c r="A13" t="s">
        <v>16</v>
      </c>
      <c r="B13" s="12" t="e">
        <f t="shared" ref="B13:E15" si="0">B3-B8</f>
        <v>#VALUE!</v>
      </c>
      <c r="C13" s="12" t="e">
        <f t="shared" si="0"/>
        <v>#VALUE!</v>
      </c>
      <c r="D13" s="12" t="e">
        <f t="shared" si="0"/>
        <v>#VALUE!</v>
      </c>
      <c r="E13" s="18" t="e">
        <f t="shared" si="0"/>
        <v>#VALUE!</v>
      </c>
      <c r="G13" t="s">
        <v>16</v>
      </c>
      <c r="H13" s="12">
        <f t="shared" ref="H13:L15" si="1">H3-H8</f>
        <v>-9.3000000000000007</v>
      </c>
      <c r="I13" s="12">
        <f t="shared" si="1"/>
        <v>-12.700000000000001</v>
      </c>
      <c r="J13" s="12">
        <f t="shared" si="1"/>
        <v>-11.099999999999998</v>
      </c>
      <c r="K13" s="18">
        <f t="shared" si="1"/>
        <v>-5.35</v>
      </c>
      <c r="L13" s="16">
        <f t="shared" si="1"/>
        <v>-2.2999999999999989</v>
      </c>
      <c r="O13" t="s">
        <v>16</v>
      </c>
      <c r="P13" s="12">
        <f t="shared" ref="P13:S15" si="2">P3-P8</f>
        <v>-40.9</v>
      </c>
      <c r="Q13" s="12">
        <f t="shared" si="2"/>
        <v>-32.9</v>
      </c>
      <c r="R13" s="12">
        <f t="shared" si="2"/>
        <v>-36.9</v>
      </c>
      <c r="S13" s="18">
        <f t="shared" si="2"/>
        <v>-8.85</v>
      </c>
    </row>
    <row r="14" spans="1:19" x14ac:dyDescent="0.3">
      <c r="A14" t="s">
        <v>17</v>
      </c>
      <c r="B14" s="12">
        <f t="shared" si="0"/>
        <v>2.6999999999999957</v>
      </c>
      <c r="C14" s="12">
        <f t="shared" si="0"/>
        <v>4.7999999999999972</v>
      </c>
      <c r="D14" s="12">
        <f t="shared" si="0"/>
        <v>3.7000000000000028</v>
      </c>
      <c r="E14" s="18">
        <f t="shared" si="0"/>
        <v>4.4299999999999979</v>
      </c>
      <c r="G14" t="s">
        <v>17</v>
      </c>
      <c r="H14" s="12">
        <f t="shared" si="1"/>
        <v>3</v>
      </c>
      <c r="I14" s="12">
        <f t="shared" si="1"/>
        <v>4.5</v>
      </c>
      <c r="J14" s="12">
        <f t="shared" si="1"/>
        <v>3.6999999999999993</v>
      </c>
      <c r="K14" s="18">
        <f t="shared" si="1"/>
        <v>0.71</v>
      </c>
      <c r="L14" s="16">
        <f t="shared" si="1"/>
        <v>15.400000000000002</v>
      </c>
      <c r="O14" t="s">
        <v>17</v>
      </c>
      <c r="P14" s="12">
        <f t="shared" si="2"/>
        <v>-40.5</v>
      </c>
      <c r="Q14" s="12">
        <f t="shared" si="2"/>
        <v>-32.299999999999997</v>
      </c>
      <c r="R14" s="12">
        <f t="shared" si="2"/>
        <v>-36.4</v>
      </c>
      <c r="S14" s="18">
        <f t="shared" si="2"/>
        <v>-8.3800000000000008</v>
      </c>
    </row>
    <row r="15" spans="1:19" x14ac:dyDescent="0.3">
      <c r="A15" t="s">
        <v>18</v>
      </c>
      <c r="B15" s="12">
        <f t="shared" si="0"/>
        <v>3.2000000000000028</v>
      </c>
      <c r="C15" s="12">
        <f t="shared" si="0"/>
        <v>4.6999999999999993</v>
      </c>
      <c r="D15" s="12">
        <f t="shared" si="0"/>
        <v>3.1000000000000014</v>
      </c>
      <c r="E15" s="18">
        <f t="shared" si="0"/>
        <v>5.07</v>
      </c>
      <c r="G15" t="s">
        <v>18</v>
      </c>
      <c r="H15" s="12">
        <f t="shared" si="1"/>
        <v>4.0999999999999943</v>
      </c>
      <c r="I15" s="12">
        <f t="shared" si="1"/>
        <v>7.3999999999999986</v>
      </c>
      <c r="J15" s="12">
        <f t="shared" si="1"/>
        <v>5.6999999999999957</v>
      </c>
      <c r="K15" s="18">
        <f t="shared" si="1"/>
        <v>1.4100000000000001</v>
      </c>
      <c r="L15" s="16">
        <f t="shared" si="1"/>
        <v>-16.100000000000001</v>
      </c>
      <c r="O15" t="s">
        <v>18</v>
      </c>
      <c r="P15" s="12">
        <f t="shared" si="2"/>
        <v>-41.3</v>
      </c>
      <c r="Q15" s="12">
        <f t="shared" si="2"/>
        <v>-32.1</v>
      </c>
      <c r="R15" s="12">
        <f t="shared" si="2"/>
        <v>-36.700000000000003</v>
      </c>
      <c r="S15" s="18">
        <f t="shared" si="2"/>
        <v>-6.49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4"/>
      <c r="Q17" s="14"/>
      <c r="R17" s="14"/>
      <c r="S17" s="5"/>
    </row>
    <row r="18" spans="1:19" x14ac:dyDescent="0.3">
      <c r="A18" t="s">
        <v>16</v>
      </c>
      <c r="B18" s="5" t="e">
        <f t="shared" ref="B18:E20" si="3">B13/B8</f>
        <v>#VALUE!</v>
      </c>
      <c r="C18" s="5" t="e">
        <f t="shared" si="3"/>
        <v>#VALUE!</v>
      </c>
      <c r="D18" s="5" t="e">
        <f t="shared" si="3"/>
        <v>#VALUE!</v>
      </c>
      <c r="E18" s="5" t="e">
        <f t="shared" si="3"/>
        <v>#VALUE!</v>
      </c>
      <c r="G18" t="s">
        <v>16</v>
      </c>
      <c r="H18" s="5">
        <f t="shared" ref="H18:L20" si="4">H13/H8</f>
        <v>-0.27272727272727276</v>
      </c>
      <c r="I18" s="5">
        <f t="shared" si="4"/>
        <v>-0.49609375</v>
      </c>
      <c r="J18" s="5">
        <f t="shared" si="4"/>
        <v>-0.37123745819397985</v>
      </c>
      <c r="K18" s="5">
        <f t="shared" si="4"/>
        <v>-0.91609589041095885</v>
      </c>
      <c r="L18" s="5">
        <f t="shared" si="4"/>
        <v>-0.14743589743589738</v>
      </c>
      <c r="O18" t="s">
        <v>16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17</v>
      </c>
      <c r="B19" s="5">
        <f t="shared" si="3"/>
        <v>6.8010075566750511E-2</v>
      </c>
      <c r="C19" s="5">
        <f t="shared" si="3"/>
        <v>0.15946843853820589</v>
      </c>
      <c r="D19" s="5">
        <f t="shared" si="3"/>
        <v>0.10601719197707744</v>
      </c>
      <c r="E19" s="5">
        <f t="shared" si="3"/>
        <v>0.28766233766233751</v>
      </c>
      <c r="G19" t="s">
        <v>17</v>
      </c>
      <c r="H19" s="5">
        <f t="shared" si="4"/>
        <v>9.1463414634146353E-2</v>
      </c>
      <c r="I19" s="5">
        <f t="shared" si="4"/>
        <v>0.189873417721519</v>
      </c>
      <c r="J19" s="5">
        <f t="shared" si="4"/>
        <v>0.13074204946996465</v>
      </c>
      <c r="K19" s="5">
        <f t="shared" si="4"/>
        <v>0.13271028037383178</v>
      </c>
      <c r="L19" s="5">
        <f t="shared" si="4"/>
        <v>0.55595667870036114</v>
      </c>
      <c r="O19" t="s">
        <v>17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18</v>
      </c>
      <c r="B20" s="5">
        <f t="shared" si="3"/>
        <v>7.8431372549019676E-2</v>
      </c>
      <c r="C20" s="5">
        <f t="shared" si="3"/>
        <v>0.1530944625407166</v>
      </c>
      <c r="D20" s="5">
        <f t="shared" si="3"/>
        <v>8.6592178770949768E-2</v>
      </c>
      <c r="E20" s="5">
        <f t="shared" si="3"/>
        <v>0.48148148148148151</v>
      </c>
      <c r="G20" t="s">
        <v>18</v>
      </c>
      <c r="H20" s="5">
        <f t="shared" si="4"/>
        <v>0.11647727272727255</v>
      </c>
      <c r="I20" s="5">
        <f t="shared" si="4"/>
        <v>0.2971887550200803</v>
      </c>
      <c r="J20" s="5">
        <f t="shared" si="4"/>
        <v>0.18936877076411945</v>
      </c>
      <c r="K20" s="5">
        <f t="shared" si="4"/>
        <v>0.34140435835351096</v>
      </c>
      <c r="L20" s="5">
        <f>L15/L10</f>
        <v>-0.95833333333333337</v>
      </c>
      <c r="O20" t="s">
        <v>18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-0.11777888446215148</v>
      </c>
      <c r="H21" s="13"/>
      <c r="I21" s="13"/>
      <c r="J21" s="13"/>
      <c r="K21" s="5">
        <f>(SUM(K3:K5)-SUM(K8:K10))/SUM(K8:K10)</f>
        <v>-0.21083550913838123</v>
      </c>
      <c r="L21" s="5">
        <f>(SUM(L3:L5)-SUM(L8:L10))/SUM(L8:L10)</f>
        <v>-4.9916805324459003E-2</v>
      </c>
      <c r="P21" s="13"/>
      <c r="Q21" s="13"/>
      <c r="R21" s="13"/>
      <c r="S21" s="5">
        <f>(SUM(S3:S5)-SUM(S8:S10))/SUM(S8:S10)</f>
        <v>-1</v>
      </c>
    </row>
  </sheetData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S115"/>
  <sheetViews>
    <sheetView workbookViewId="0">
      <selection activeCell="L5" sqref="L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31</v>
      </c>
      <c r="B3" s="10">
        <v>46.6</v>
      </c>
      <c r="C3" s="10">
        <v>38.4</v>
      </c>
      <c r="D3" s="10">
        <v>42.5</v>
      </c>
      <c r="E3" s="16">
        <v>13.66</v>
      </c>
      <c r="G3" t="s">
        <v>31</v>
      </c>
      <c r="H3" s="11">
        <v>43.9</v>
      </c>
      <c r="I3" s="11">
        <v>35.299999999999997</v>
      </c>
      <c r="J3" s="11">
        <v>39.6</v>
      </c>
      <c r="K3" s="17">
        <v>3.75</v>
      </c>
      <c r="L3" s="16">
        <v>1</v>
      </c>
      <c r="O3" t="s">
        <v>31</v>
      </c>
      <c r="P3" s="11"/>
      <c r="Q3" s="11"/>
      <c r="R3" s="11"/>
      <c r="S3" s="17"/>
    </row>
    <row r="4" spans="1:19" x14ac:dyDescent="0.3">
      <c r="A4" t="s">
        <v>32</v>
      </c>
      <c r="B4" s="10">
        <v>49</v>
      </c>
      <c r="C4" s="10">
        <v>37</v>
      </c>
      <c r="D4" s="10">
        <v>43</v>
      </c>
      <c r="E4" s="16">
        <v>6.43</v>
      </c>
      <c r="G4" t="s">
        <v>32</v>
      </c>
      <c r="H4" s="11">
        <v>50.7</v>
      </c>
      <c r="I4" s="11">
        <v>35.5</v>
      </c>
      <c r="J4" s="11">
        <v>43.1</v>
      </c>
      <c r="K4" s="17">
        <v>2.11</v>
      </c>
      <c r="L4" s="16"/>
      <c r="O4" t="s">
        <v>32</v>
      </c>
      <c r="P4" s="11"/>
      <c r="Q4" s="11"/>
      <c r="R4" s="11"/>
      <c r="S4" s="17"/>
    </row>
    <row r="5" spans="1:19" x14ac:dyDescent="0.3">
      <c r="A5" t="s">
        <v>33</v>
      </c>
      <c r="B5" s="10">
        <v>57</v>
      </c>
      <c r="C5" s="10">
        <v>41.4</v>
      </c>
      <c r="D5" s="10">
        <v>47.2</v>
      </c>
      <c r="E5" s="16">
        <v>9.99</v>
      </c>
      <c r="G5" t="s">
        <v>33</v>
      </c>
      <c r="H5" s="11">
        <v>57.5</v>
      </c>
      <c r="I5" s="11">
        <v>40.700000000000003</v>
      </c>
      <c r="J5" s="11">
        <v>49.1</v>
      </c>
      <c r="K5" s="17">
        <v>1.84</v>
      </c>
      <c r="L5" s="16"/>
      <c r="O5" t="s">
        <v>33</v>
      </c>
      <c r="P5" s="11"/>
      <c r="Q5" s="11"/>
      <c r="R5" s="11"/>
      <c r="S5" s="17"/>
    </row>
    <row r="6" spans="1:19" x14ac:dyDescent="0.3">
      <c r="B6" s="11"/>
      <c r="C6" s="11"/>
      <c r="D6" s="11"/>
      <c r="E6" s="17"/>
      <c r="H6" s="15"/>
      <c r="I6" s="15"/>
      <c r="J6" s="15"/>
      <c r="K6" s="19"/>
      <c r="L6" s="16"/>
      <c r="P6" s="15"/>
      <c r="Q6" s="15"/>
      <c r="R6" s="15"/>
      <c r="S6" s="19"/>
    </row>
    <row r="7" spans="1:19" x14ac:dyDescent="0.3">
      <c r="A7" t="s">
        <v>34</v>
      </c>
      <c r="B7" s="10"/>
      <c r="C7" s="10"/>
      <c r="D7" s="10"/>
      <c r="E7" s="16"/>
      <c r="G7" t="s">
        <v>34</v>
      </c>
      <c r="H7" s="15"/>
      <c r="I7" s="15"/>
      <c r="J7" s="15"/>
      <c r="K7" s="19"/>
      <c r="L7" s="16"/>
      <c r="O7" t="s">
        <v>34</v>
      </c>
      <c r="P7" s="15"/>
      <c r="Q7" s="15"/>
      <c r="R7" s="15"/>
      <c r="S7" s="19"/>
    </row>
    <row r="8" spans="1:19" x14ac:dyDescent="0.3">
      <c r="A8" t="s">
        <v>31</v>
      </c>
      <c r="B8" s="11">
        <v>43.7</v>
      </c>
      <c r="C8" s="11">
        <v>31.9</v>
      </c>
      <c r="D8" s="11">
        <v>37.799999999999997</v>
      </c>
      <c r="E8" s="17">
        <v>10.89</v>
      </c>
      <c r="G8" t="s">
        <v>31</v>
      </c>
      <c r="H8" s="11">
        <v>39.6</v>
      </c>
      <c r="I8" s="11">
        <v>27.9</v>
      </c>
      <c r="J8" s="11">
        <v>33.799999999999997</v>
      </c>
      <c r="K8" s="17">
        <v>3.78</v>
      </c>
      <c r="L8" s="16">
        <v>11.6</v>
      </c>
      <c r="O8" t="s">
        <v>31</v>
      </c>
      <c r="P8" s="11">
        <v>43.1</v>
      </c>
      <c r="Q8" s="11">
        <v>32.9</v>
      </c>
      <c r="R8" s="11">
        <v>37.9</v>
      </c>
      <c r="S8" s="17">
        <v>6.15</v>
      </c>
    </row>
    <row r="9" spans="1:19" x14ac:dyDescent="0.3">
      <c r="A9" t="s">
        <v>32</v>
      </c>
      <c r="B9" s="11">
        <v>49.4</v>
      </c>
      <c r="C9" s="11">
        <v>35.5</v>
      </c>
      <c r="D9" s="11">
        <v>42.5</v>
      </c>
      <c r="E9" s="17">
        <v>9.3800000000000008</v>
      </c>
      <c r="G9" t="s">
        <v>32</v>
      </c>
      <c r="H9" s="11">
        <v>48.4</v>
      </c>
      <c r="I9" s="11">
        <v>33.299999999999997</v>
      </c>
      <c r="J9" s="11">
        <v>40.799999999999997</v>
      </c>
      <c r="K9" s="17">
        <v>2.94</v>
      </c>
      <c r="L9" s="16">
        <v>1.1000000000000001</v>
      </c>
      <c r="O9" t="s">
        <v>32</v>
      </c>
      <c r="P9" s="11">
        <v>48.2</v>
      </c>
      <c r="Q9" s="11">
        <v>36.799999999999997</v>
      </c>
      <c r="R9" s="11">
        <v>42.5</v>
      </c>
      <c r="S9" s="17">
        <v>4.3499999999999996</v>
      </c>
    </row>
    <row r="10" spans="1:19" x14ac:dyDescent="0.3">
      <c r="A10" t="s">
        <v>33</v>
      </c>
      <c r="B10" s="11">
        <v>55.9</v>
      </c>
      <c r="C10" s="11">
        <v>41.4</v>
      </c>
      <c r="D10" s="11">
        <v>48.6</v>
      </c>
      <c r="E10" s="17">
        <v>8.1999999999999993</v>
      </c>
      <c r="G10" t="s">
        <v>33</v>
      </c>
      <c r="H10" s="11">
        <v>56.6</v>
      </c>
      <c r="I10" s="11">
        <v>40.6</v>
      </c>
      <c r="J10" s="11">
        <v>48.6</v>
      </c>
      <c r="K10" s="17">
        <v>3.4</v>
      </c>
      <c r="L10" s="16">
        <v>0</v>
      </c>
      <c r="O10" t="s">
        <v>33</v>
      </c>
      <c r="P10" s="11">
        <v>53.1</v>
      </c>
      <c r="Q10" s="11">
        <v>42.4</v>
      </c>
      <c r="R10" s="11">
        <v>47.8</v>
      </c>
      <c r="S10" s="17">
        <v>4.2300000000000004</v>
      </c>
    </row>
    <row r="11" spans="1:19" x14ac:dyDescent="0.3">
      <c r="B11" s="11"/>
      <c r="C11" s="11"/>
      <c r="D11" s="11"/>
      <c r="E11" s="17"/>
      <c r="H11" s="13"/>
      <c r="I11" s="13"/>
      <c r="J11" s="13"/>
      <c r="K11" s="20"/>
      <c r="L11" s="16"/>
      <c r="P11" s="13"/>
      <c r="Q11" s="13"/>
      <c r="R11" s="13"/>
      <c r="S11" s="20"/>
    </row>
    <row r="12" spans="1:19" x14ac:dyDescent="0.3">
      <c r="A12" t="s">
        <v>12</v>
      </c>
      <c r="B12" s="12"/>
      <c r="C12" s="12"/>
      <c r="D12" s="12"/>
      <c r="E12" s="18"/>
      <c r="G12" t="s">
        <v>12</v>
      </c>
      <c r="H12" s="13"/>
      <c r="I12" s="13"/>
      <c r="J12" s="13"/>
      <c r="K12" s="20"/>
      <c r="L12" s="16"/>
      <c r="O12" t="s">
        <v>12</v>
      </c>
      <c r="P12" s="13"/>
      <c r="Q12" s="13"/>
      <c r="R12" s="13"/>
      <c r="S12" s="20"/>
    </row>
    <row r="13" spans="1:19" x14ac:dyDescent="0.3">
      <c r="A13" t="s">
        <v>31</v>
      </c>
      <c r="B13" s="12">
        <f t="shared" ref="B13:E15" si="0">B3-B8</f>
        <v>2.8999999999999986</v>
      </c>
      <c r="C13" s="12">
        <f t="shared" si="0"/>
        <v>6.5</v>
      </c>
      <c r="D13" s="12">
        <f t="shared" si="0"/>
        <v>4.7000000000000028</v>
      </c>
      <c r="E13" s="18">
        <f t="shared" si="0"/>
        <v>2.7699999999999996</v>
      </c>
      <c r="G13" t="s">
        <v>31</v>
      </c>
      <c r="H13" s="12">
        <f t="shared" ref="H13:L15" si="1">H3-H8</f>
        <v>4.2999999999999972</v>
      </c>
      <c r="I13" s="12">
        <f t="shared" si="1"/>
        <v>7.3999999999999986</v>
      </c>
      <c r="J13" s="12">
        <f t="shared" si="1"/>
        <v>5.8000000000000043</v>
      </c>
      <c r="K13" s="18">
        <f t="shared" si="1"/>
        <v>-2.9999999999999805E-2</v>
      </c>
      <c r="L13" s="16">
        <f t="shared" si="1"/>
        <v>-10.6</v>
      </c>
      <c r="O13" t="s">
        <v>31</v>
      </c>
      <c r="P13" s="12">
        <f t="shared" ref="P13:S15" si="2">P3-P8</f>
        <v>-43.1</v>
      </c>
      <c r="Q13" s="12">
        <f t="shared" si="2"/>
        <v>-32.9</v>
      </c>
      <c r="R13" s="12">
        <f t="shared" si="2"/>
        <v>-37.9</v>
      </c>
      <c r="S13" s="18">
        <f t="shared" si="2"/>
        <v>-6.15</v>
      </c>
    </row>
    <row r="14" spans="1:19" x14ac:dyDescent="0.3">
      <c r="A14" t="s">
        <v>32</v>
      </c>
      <c r="B14" s="12">
        <f t="shared" si="0"/>
        <v>-0.39999999999999858</v>
      </c>
      <c r="C14" s="12">
        <f t="shared" si="0"/>
        <v>1.5</v>
      </c>
      <c r="D14" s="12">
        <f t="shared" si="0"/>
        <v>0.5</v>
      </c>
      <c r="E14" s="18">
        <f t="shared" si="0"/>
        <v>-2.9500000000000011</v>
      </c>
      <c r="G14" t="s">
        <v>32</v>
      </c>
      <c r="H14" s="12">
        <f t="shared" si="1"/>
        <v>2.3000000000000043</v>
      </c>
      <c r="I14" s="12">
        <f t="shared" si="1"/>
        <v>2.2000000000000028</v>
      </c>
      <c r="J14" s="12">
        <f t="shared" si="1"/>
        <v>2.3000000000000043</v>
      </c>
      <c r="K14" s="18">
        <f t="shared" si="1"/>
        <v>-0.83000000000000007</v>
      </c>
      <c r="L14" s="16">
        <f t="shared" si="1"/>
        <v>-1.1000000000000001</v>
      </c>
      <c r="O14" t="s">
        <v>32</v>
      </c>
      <c r="P14" s="12">
        <f t="shared" si="2"/>
        <v>-48.2</v>
      </c>
      <c r="Q14" s="12">
        <f t="shared" si="2"/>
        <v>-36.799999999999997</v>
      </c>
      <c r="R14" s="12">
        <f t="shared" si="2"/>
        <v>-42.5</v>
      </c>
      <c r="S14" s="18">
        <f t="shared" si="2"/>
        <v>-4.3499999999999996</v>
      </c>
    </row>
    <row r="15" spans="1:19" x14ac:dyDescent="0.3">
      <c r="A15" t="s">
        <v>33</v>
      </c>
      <c r="B15" s="12">
        <f t="shared" si="0"/>
        <v>1.1000000000000014</v>
      </c>
      <c r="C15" s="12">
        <f t="shared" si="0"/>
        <v>0</v>
      </c>
      <c r="D15" s="12">
        <f t="shared" si="0"/>
        <v>-1.3999999999999986</v>
      </c>
      <c r="E15" s="18">
        <f t="shared" si="0"/>
        <v>1.7900000000000009</v>
      </c>
      <c r="G15" t="s">
        <v>33</v>
      </c>
      <c r="H15" s="12">
        <f t="shared" si="1"/>
        <v>0.89999999999999858</v>
      </c>
      <c r="I15" s="12">
        <f t="shared" si="1"/>
        <v>0.10000000000000142</v>
      </c>
      <c r="J15" s="12">
        <f t="shared" si="1"/>
        <v>0.5</v>
      </c>
      <c r="K15" s="18">
        <f t="shared" si="1"/>
        <v>-1.5599999999999998</v>
      </c>
      <c r="L15" s="16">
        <f t="shared" si="1"/>
        <v>0</v>
      </c>
      <c r="O15" t="s">
        <v>33</v>
      </c>
      <c r="P15" s="12">
        <f t="shared" si="2"/>
        <v>-53.1</v>
      </c>
      <c r="Q15" s="12">
        <f t="shared" si="2"/>
        <v>-42.4</v>
      </c>
      <c r="R15" s="12">
        <f t="shared" si="2"/>
        <v>-47.8</v>
      </c>
      <c r="S15" s="18">
        <f t="shared" si="2"/>
        <v>-4.2300000000000004</v>
      </c>
    </row>
    <row r="16" spans="1:19" x14ac:dyDescent="0.3">
      <c r="B16" s="13"/>
      <c r="C16" s="13"/>
      <c r="D16" s="13"/>
      <c r="E16" s="5"/>
      <c r="H16" s="13"/>
      <c r="I16" s="13"/>
      <c r="J16" s="13"/>
      <c r="K16" s="5"/>
      <c r="L16" s="5"/>
      <c r="P16" s="13"/>
      <c r="Q16" s="13"/>
      <c r="R16" s="13"/>
      <c r="S16" s="5"/>
    </row>
    <row r="17" spans="1:19" x14ac:dyDescent="0.3">
      <c r="A17" t="s">
        <v>14</v>
      </c>
      <c r="B17" s="13"/>
      <c r="C17" s="13"/>
      <c r="D17" s="13"/>
      <c r="G17" t="s">
        <v>14</v>
      </c>
      <c r="H17" s="13"/>
      <c r="I17" s="13"/>
      <c r="J17" s="13"/>
      <c r="O17" t="s">
        <v>14</v>
      </c>
      <c r="P17" s="13"/>
      <c r="Q17" s="13"/>
      <c r="R17" s="13"/>
    </row>
    <row r="18" spans="1:19" x14ac:dyDescent="0.3">
      <c r="A18" t="s">
        <v>31</v>
      </c>
      <c r="B18" s="5">
        <f t="shared" ref="B18:E20" si="3">B13/B8</f>
        <v>6.6361556064073193E-2</v>
      </c>
      <c r="C18" s="5">
        <f t="shared" si="3"/>
        <v>0.20376175548589343</v>
      </c>
      <c r="D18" s="5">
        <f t="shared" si="3"/>
        <v>0.12433862433862443</v>
      </c>
      <c r="E18" s="5">
        <f t="shared" si="3"/>
        <v>0.25436179981634521</v>
      </c>
      <c r="G18" t="s">
        <v>31</v>
      </c>
      <c r="H18" s="5">
        <f t="shared" ref="H18:L20" si="4">H13/H8</f>
        <v>0.10858585858585851</v>
      </c>
      <c r="I18" s="5">
        <f t="shared" si="4"/>
        <v>0.26523297491039421</v>
      </c>
      <c r="J18" s="5">
        <f t="shared" si="4"/>
        <v>0.1715976331360948</v>
      </c>
      <c r="K18" s="5">
        <f t="shared" si="4"/>
        <v>-7.9365079365078858E-3</v>
      </c>
      <c r="L18" s="5">
        <f t="shared" si="4"/>
        <v>-0.91379310344827591</v>
      </c>
      <c r="O18" t="s">
        <v>31</v>
      </c>
      <c r="P18" s="5">
        <f t="shared" ref="P18:S20" si="5">P13/P8</f>
        <v>-1</v>
      </c>
      <c r="Q18" s="5">
        <f t="shared" si="5"/>
        <v>-1</v>
      </c>
      <c r="R18" s="5">
        <f t="shared" si="5"/>
        <v>-1</v>
      </c>
      <c r="S18" s="5">
        <f t="shared" si="5"/>
        <v>-1</v>
      </c>
    </row>
    <row r="19" spans="1:19" x14ac:dyDescent="0.3">
      <c r="A19" t="s">
        <v>32</v>
      </c>
      <c r="B19" s="5">
        <f t="shared" si="3"/>
        <v>-8.0971659919028063E-3</v>
      </c>
      <c r="C19" s="5">
        <f t="shared" si="3"/>
        <v>4.2253521126760563E-2</v>
      </c>
      <c r="D19" s="5">
        <f t="shared" si="3"/>
        <v>1.1764705882352941E-2</v>
      </c>
      <c r="E19" s="5">
        <f t="shared" si="3"/>
        <v>-0.31449893390191908</v>
      </c>
      <c r="G19" t="s">
        <v>32</v>
      </c>
      <c r="H19" s="5">
        <f t="shared" si="4"/>
        <v>4.7520661157024885E-2</v>
      </c>
      <c r="I19" s="5">
        <f t="shared" si="4"/>
        <v>6.6066066066066159E-2</v>
      </c>
      <c r="J19" s="5">
        <f t="shared" si="4"/>
        <v>5.6372549019607948E-2</v>
      </c>
      <c r="K19" s="5">
        <f t="shared" si="4"/>
        <v>-0.28231292517006806</v>
      </c>
      <c r="L19" s="5">
        <f t="shared" si="4"/>
        <v>-1</v>
      </c>
      <c r="O19" t="s">
        <v>32</v>
      </c>
      <c r="P19" s="5">
        <f t="shared" si="5"/>
        <v>-1</v>
      </c>
      <c r="Q19" s="5">
        <f t="shared" si="5"/>
        <v>-1</v>
      </c>
      <c r="R19" s="5">
        <f t="shared" si="5"/>
        <v>-1</v>
      </c>
      <c r="S19" s="5">
        <f t="shared" si="5"/>
        <v>-1</v>
      </c>
    </row>
    <row r="20" spans="1:19" x14ac:dyDescent="0.3">
      <c r="A20" t="s">
        <v>33</v>
      </c>
      <c r="B20" s="5">
        <f t="shared" si="3"/>
        <v>1.9677996422182494E-2</v>
      </c>
      <c r="C20" s="5">
        <f t="shared" si="3"/>
        <v>0</v>
      </c>
      <c r="D20" s="5">
        <f t="shared" si="3"/>
        <v>-2.8806584362139887E-2</v>
      </c>
      <c r="E20" s="5">
        <f t="shared" si="3"/>
        <v>0.21829268292682941</v>
      </c>
      <c r="G20" t="s">
        <v>33</v>
      </c>
      <c r="H20" s="5">
        <f t="shared" si="4"/>
        <v>1.5901060070671352E-2</v>
      </c>
      <c r="I20" s="5">
        <f t="shared" si="4"/>
        <v>2.4630541871921529E-3</v>
      </c>
      <c r="J20" s="5">
        <f t="shared" si="4"/>
        <v>1.0288065843621399E-2</v>
      </c>
      <c r="K20" s="5">
        <f t="shared" si="4"/>
        <v>-0.45882352941176469</v>
      </c>
      <c r="L20" s="5"/>
      <c r="O20" t="s">
        <v>33</v>
      </c>
      <c r="P20" s="5">
        <f t="shared" si="5"/>
        <v>-1</v>
      </c>
      <c r="Q20" s="5">
        <f t="shared" si="5"/>
        <v>-1</v>
      </c>
      <c r="R20" s="5">
        <f t="shared" si="5"/>
        <v>-1</v>
      </c>
      <c r="S20" s="5">
        <f t="shared" si="5"/>
        <v>-1</v>
      </c>
    </row>
    <row r="21" spans="1:19" x14ac:dyDescent="0.3">
      <c r="A21" t="s">
        <v>15</v>
      </c>
      <c r="B21" s="13"/>
      <c r="C21" s="13"/>
      <c r="D21" s="13"/>
      <c r="E21" s="5">
        <f>(SUM(E3:E5)-SUM(E8:E10))/SUM(E8:E10)</f>
        <v>5.6550755180892018E-2</v>
      </c>
      <c r="H21" s="13"/>
      <c r="I21" s="13"/>
      <c r="J21" s="13"/>
      <c r="K21" s="5">
        <f>(SUM(K3:K5)-SUM(K8:K10))/SUM(K8:K10)</f>
        <v>-0.2391304347826087</v>
      </c>
      <c r="L21" s="5">
        <f>(SUM(L3:L5)-SUM(L8:L10))/SUM(L8:L10)</f>
        <v>-0.92125984251968507</v>
      </c>
      <c r="P21" s="13"/>
      <c r="Q21" s="13"/>
      <c r="R21" s="13"/>
      <c r="S21" s="5">
        <f>(SUM(S3:S5)-SUM(S8:S10))/SUM(S8:S10)</f>
        <v>-1</v>
      </c>
    </row>
    <row r="23" spans="1:19" x14ac:dyDescent="0.3">
      <c r="A23" s="36"/>
      <c r="B23" s="37"/>
      <c r="C23" s="36"/>
      <c r="D23" s="37"/>
      <c r="E23" s="36"/>
      <c r="F23" s="36"/>
      <c r="G23" s="36"/>
      <c r="H23" s="37"/>
      <c r="I23" s="36"/>
      <c r="J23" s="37"/>
      <c r="K23" s="36"/>
      <c r="L23" s="36"/>
      <c r="M23" s="36"/>
      <c r="N23" s="35"/>
    </row>
    <row r="24" spans="1:19" x14ac:dyDescent="0.3">
      <c r="A24" s="38"/>
      <c r="B24" s="36"/>
      <c r="C24" s="39"/>
      <c r="D24" s="36"/>
      <c r="E24" s="39"/>
      <c r="F24" s="36"/>
      <c r="G24" s="38"/>
      <c r="H24" s="36"/>
      <c r="I24" s="39"/>
      <c r="J24" s="36"/>
      <c r="K24" s="39"/>
      <c r="L24" s="36"/>
      <c r="M24" s="36"/>
      <c r="N24" s="35"/>
    </row>
    <row r="25" spans="1:19" x14ac:dyDescent="0.3">
      <c r="A25" s="40"/>
      <c r="B25" s="3"/>
      <c r="C25" s="41"/>
      <c r="D25" s="3"/>
      <c r="E25" s="41"/>
      <c r="F25" s="3"/>
      <c r="G25" s="40"/>
      <c r="H25" s="3"/>
      <c r="I25" s="41"/>
      <c r="J25" s="3"/>
      <c r="K25" s="41"/>
      <c r="L25" s="3"/>
      <c r="M25" s="3"/>
    </row>
    <row r="26" spans="1:19" x14ac:dyDescent="0.3">
      <c r="A26" s="29"/>
      <c r="C26" s="27"/>
      <c r="E26" s="27"/>
      <c r="G26" s="29"/>
      <c r="I26" s="27"/>
      <c r="K26" s="27"/>
    </row>
    <row r="27" spans="1:19" x14ac:dyDescent="0.3">
      <c r="A27" s="29"/>
      <c r="C27" s="27"/>
      <c r="E27" s="27"/>
      <c r="G27" s="29"/>
      <c r="I27" s="27"/>
      <c r="K27" s="27"/>
    </row>
    <row r="28" spans="1:19" x14ac:dyDescent="0.3">
      <c r="A28" s="29"/>
      <c r="C28" s="27"/>
      <c r="E28" s="27"/>
      <c r="G28" s="29"/>
      <c r="I28" s="27"/>
      <c r="K28" s="27"/>
    </row>
    <row r="29" spans="1:19" x14ac:dyDescent="0.3">
      <c r="A29" s="29"/>
      <c r="C29" s="27"/>
      <c r="E29" s="27"/>
      <c r="G29" s="29"/>
      <c r="I29" s="27"/>
      <c r="K29" s="27"/>
    </row>
    <row r="30" spans="1:19" x14ac:dyDescent="0.3">
      <c r="A30" s="29"/>
      <c r="C30" s="27"/>
      <c r="E30" s="27"/>
      <c r="G30" s="29"/>
      <c r="I30" s="27"/>
      <c r="K30" s="27"/>
    </row>
    <row r="31" spans="1:19" x14ac:dyDescent="0.3">
      <c r="A31" s="29"/>
      <c r="C31" s="27"/>
      <c r="E31" s="27"/>
      <c r="G31" s="29"/>
      <c r="I31" s="27"/>
      <c r="K31" s="27"/>
    </row>
    <row r="32" spans="1:19" x14ac:dyDescent="0.3">
      <c r="A32" s="29"/>
      <c r="C32" s="27"/>
      <c r="E32" s="27"/>
      <c r="G32" s="29"/>
      <c r="I32" s="27"/>
      <c r="K32" s="27"/>
    </row>
    <row r="33" spans="1:11" x14ac:dyDescent="0.3">
      <c r="A33" s="29"/>
      <c r="C33" s="27"/>
      <c r="E33" s="27"/>
      <c r="G33" s="29"/>
      <c r="I33" s="27"/>
      <c r="K33" s="27"/>
    </row>
    <row r="34" spans="1:11" x14ac:dyDescent="0.3">
      <c r="A34" s="29"/>
      <c r="C34" s="27"/>
      <c r="E34" s="27"/>
      <c r="G34" s="29"/>
      <c r="I34" s="27"/>
      <c r="K34" s="27"/>
    </row>
    <row r="35" spans="1:11" x14ac:dyDescent="0.3">
      <c r="A35" s="29"/>
      <c r="C35" s="27"/>
      <c r="E35" s="27"/>
      <c r="G35" s="29"/>
      <c r="I35" s="27"/>
      <c r="K35" s="27"/>
    </row>
    <row r="36" spans="1:11" x14ac:dyDescent="0.3">
      <c r="A36" s="29"/>
      <c r="C36" s="27"/>
      <c r="E36" s="27"/>
      <c r="G36" s="29"/>
      <c r="I36" s="27"/>
      <c r="K36" s="27"/>
    </row>
    <row r="37" spans="1:11" x14ac:dyDescent="0.3">
      <c r="A37" s="29"/>
      <c r="C37" s="27"/>
      <c r="E37" s="27"/>
      <c r="G37" s="29"/>
      <c r="I37" s="27"/>
      <c r="K37" s="27"/>
    </row>
    <row r="38" spans="1:11" x14ac:dyDescent="0.3">
      <c r="A38" s="29"/>
      <c r="C38" s="27"/>
      <c r="E38" s="27"/>
      <c r="G38" s="29"/>
      <c r="I38" s="27"/>
      <c r="K38" s="27"/>
    </row>
    <row r="39" spans="1:11" x14ac:dyDescent="0.3">
      <c r="A39" s="29"/>
      <c r="C39" s="27"/>
      <c r="E39" s="27"/>
      <c r="G39" s="29"/>
      <c r="I39" s="27"/>
      <c r="K39" s="27"/>
    </row>
    <row r="40" spans="1:11" x14ac:dyDescent="0.3">
      <c r="A40" s="29"/>
      <c r="C40" s="27"/>
      <c r="E40" s="27"/>
      <c r="G40" s="29"/>
      <c r="I40" s="27"/>
      <c r="K40" s="27"/>
    </row>
    <row r="41" spans="1:11" x14ac:dyDescent="0.3">
      <c r="A41" s="29"/>
      <c r="C41" s="27"/>
      <c r="E41" s="27"/>
      <c r="G41" s="29"/>
      <c r="I41" s="27"/>
      <c r="K41" s="27"/>
    </row>
    <row r="42" spans="1:11" x14ac:dyDescent="0.3">
      <c r="A42" s="29"/>
      <c r="C42" s="27"/>
      <c r="E42" s="27"/>
      <c r="G42" s="29"/>
      <c r="I42" s="27"/>
      <c r="K42" s="27"/>
    </row>
    <row r="43" spans="1:11" x14ac:dyDescent="0.3">
      <c r="A43" s="29"/>
      <c r="C43" s="27"/>
      <c r="E43" s="27"/>
      <c r="G43" s="29"/>
      <c r="I43" s="27"/>
      <c r="K43" s="27"/>
    </row>
    <row r="44" spans="1:11" x14ac:dyDescent="0.3">
      <c r="A44" s="29"/>
      <c r="C44" s="27"/>
      <c r="E44" s="27"/>
      <c r="G44" s="29"/>
      <c r="I44" s="27"/>
      <c r="K44" s="27"/>
    </row>
    <row r="45" spans="1:11" x14ac:dyDescent="0.3">
      <c r="A45" s="29"/>
      <c r="C45" s="27"/>
      <c r="E45" s="27"/>
      <c r="G45" s="29"/>
      <c r="I45" s="27"/>
      <c r="K45" s="27"/>
    </row>
    <row r="46" spans="1:11" x14ac:dyDescent="0.3">
      <c r="A46" s="29"/>
      <c r="C46" s="27"/>
      <c r="E46" s="27"/>
      <c r="G46" s="29"/>
      <c r="I46" s="27"/>
      <c r="K46" s="27"/>
    </row>
    <row r="47" spans="1:11" x14ac:dyDescent="0.3">
      <c r="A47" s="29"/>
      <c r="C47" s="27"/>
      <c r="E47" s="27"/>
      <c r="G47" s="29"/>
      <c r="I47" s="27"/>
      <c r="K47" s="27"/>
    </row>
    <row r="48" spans="1:11" x14ac:dyDescent="0.3">
      <c r="A48" s="29"/>
      <c r="C48" s="27"/>
      <c r="E48" s="27"/>
      <c r="G48" s="29"/>
      <c r="I48" s="27"/>
      <c r="K48" s="27"/>
    </row>
    <row r="49" spans="1:11" x14ac:dyDescent="0.3">
      <c r="A49" s="29"/>
      <c r="C49" s="27"/>
      <c r="E49" s="27"/>
      <c r="G49" s="29"/>
      <c r="I49" s="27"/>
      <c r="K49" s="27"/>
    </row>
    <row r="50" spans="1:11" x14ac:dyDescent="0.3">
      <c r="A50" s="29"/>
      <c r="C50" s="27"/>
      <c r="E50" s="27"/>
      <c r="G50" s="29"/>
      <c r="I50" s="27"/>
      <c r="K50" s="27"/>
    </row>
    <row r="51" spans="1:11" x14ac:dyDescent="0.3">
      <c r="A51" s="29"/>
      <c r="C51" s="27"/>
      <c r="E51" s="27"/>
      <c r="G51" s="29"/>
      <c r="I51" s="27"/>
      <c r="K51" s="27"/>
    </row>
    <row r="52" spans="1:11" x14ac:dyDescent="0.3">
      <c r="A52" s="29"/>
      <c r="C52" s="27"/>
      <c r="E52" s="27"/>
      <c r="G52" s="29"/>
      <c r="I52" s="27"/>
      <c r="K52" s="27"/>
    </row>
    <row r="53" spans="1:11" x14ac:dyDescent="0.3">
      <c r="A53" s="29"/>
      <c r="C53" s="27"/>
      <c r="E53" s="27"/>
      <c r="G53" s="29"/>
      <c r="I53" s="27"/>
      <c r="K53" s="27"/>
    </row>
    <row r="54" spans="1:11" x14ac:dyDescent="0.3">
      <c r="A54" s="29"/>
      <c r="C54" s="27"/>
      <c r="E54" s="27"/>
      <c r="G54" s="29"/>
      <c r="I54" s="27"/>
      <c r="K54" s="27"/>
    </row>
    <row r="55" spans="1:11" x14ac:dyDescent="0.3">
      <c r="A55" s="29"/>
      <c r="C55" s="27"/>
      <c r="E55" s="27"/>
      <c r="G55" s="29"/>
      <c r="I55" s="27"/>
      <c r="K55" s="27"/>
    </row>
    <row r="56" spans="1:11" x14ac:dyDescent="0.3">
      <c r="A56" s="29"/>
      <c r="C56" s="27"/>
      <c r="E56" s="27"/>
      <c r="G56" s="29"/>
      <c r="I56" s="27"/>
      <c r="K56" s="27"/>
    </row>
    <row r="57" spans="1:11" x14ac:dyDescent="0.3">
      <c r="A57" s="29"/>
      <c r="C57" s="27"/>
      <c r="E57" s="27"/>
      <c r="G57" s="29"/>
      <c r="I57" s="27"/>
      <c r="K57" s="27"/>
    </row>
    <row r="58" spans="1:11" x14ac:dyDescent="0.3">
      <c r="A58" s="29"/>
      <c r="C58" s="27"/>
      <c r="E58" s="27"/>
      <c r="G58" s="29"/>
      <c r="I58" s="27"/>
      <c r="K58" s="27"/>
    </row>
    <row r="59" spans="1:11" x14ac:dyDescent="0.3">
      <c r="A59" s="29"/>
      <c r="C59" s="27"/>
      <c r="E59" s="27"/>
      <c r="G59" s="29"/>
      <c r="I59" s="27"/>
      <c r="K59" s="27"/>
    </row>
    <row r="60" spans="1:11" x14ac:dyDescent="0.3">
      <c r="A60" s="29"/>
      <c r="C60" s="27"/>
      <c r="E60" s="27"/>
      <c r="G60" s="29"/>
      <c r="I60" s="27"/>
      <c r="K60" s="27"/>
    </row>
    <row r="61" spans="1:11" x14ac:dyDescent="0.3">
      <c r="A61" s="29"/>
      <c r="C61" s="27"/>
      <c r="E61" s="27"/>
      <c r="G61" s="29"/>
      <c r="I61" s="27"/>
      <c r="K61" s="27"/>
    </row>
    <row r="62" spans="1:11" x14ac:dyDescent="0.3">
      <c r="A62" s="29"/>
      <c r="C62" s="27"/>
      <c r="E62" s="27"/>
      <c r="G62" s="29"/>
      <c r="I62" s="27"/>
      <c r="K62" s="27"/>
    </row>
    <row r="63" spans="1:11" x14ac:dyDescent="0.3">
      <c r="A63" s="29"/>
      <c r="C63" s="27"/>
      <c r="E63" s="27"/>
      <c r="G63" s="29"/>
      <c r="I63" s="27"/>
      <c r="K63" s="27"/>
    </row>
    <row r="64" spans="1:11" x14ac:dyDescent="0.3">
      <c r="A64" s="29"/>
      <c r="C64" s="27"/>
      <c r="E64" s="27"/>
      <c r="G64" s="29"/>
      <c r="I64" s="27"/>
      <c r="K64" s="27"/>
    </row>
    <row r="65" spans="1:11" x14ac:dyDescent="0.3">
      <c r="A65" s="29"/>
      <c r="C65" s="27"/>
      <c r="E65" s="27"/>
      <c r="G65" s="29"/>
      <c r="I65" s="27"/>
      <c r="K65" s="27"/>
    </row>
    <row r="66" spans="1:11" x14ac:dyDescent="0.3">
      <c r="A66" s="29"/>
      <c r="C66" s="27"/>
      <c r="E66" s="27"/>
      <c r="G66" s="29"/>
      <c r="I66" s="27"/>
      <c r="K66" s="27"/>
    </row>
    <row r="67" spans="1:11" x14ac:dyDescent="0.3">
      <c r="A67" s="29"/>
      <c r="C67" s="27"/>
      <c r="E67" s="27"/>
      <c r="G67" s="29"/>
      <c r="I67" s="27"/>
      <c r="K67" s="27"/>
    </row>
    <row r="68" spans="1:11" x14ac:dyDescent="0.3">
      <c r="A68" s="29"/>
      <c r="C68" s="27"/>
      <c r="E68" s="27"/>
      <c r="G68" s="29"/>
      <c r="I68" s="27"/>
      <c r="K68" s="27"/>
    </row>
    <row r="69" spans="1:11" x14ac:dyDescent="0.3">
      <c r="A69" s="29"/>
      <c r="C69" s="27"/>
      <c r="E69" s="27"/>
      <c r="G69" s="29"/>
      <c r="I69" s="27"/>
      <c r="K69" s="27"/>
    </row>
    <row r="70" spans="1:11" x14ac:dyDescent="0.3">
      <c r="A70" s="29"/>
      <c r="C70" s="27"/>
      <c r="E70" s="27"/>
      <c r="G70" s="29"/>
      <c r="I70" s="27"/>
      <c r="K70" s="27"/>
    </row>
    <row r="71" spans="1:11" x14ac:dyDescent="0.3">
      <c r="A71" s="29"/>
      <c r="C71" s="27"/>
      <c r="E71" s="27"/>
      <c r="G71" s="29"/>
      <c r="I71" s="27"/>
      <c r="K71" s="27"/>
    </row>
    <row r="72" spans="1:11" x14ac:dyDescent="0.3">
      <c r="A72" s="29"/>
      <c r="C72" s="27"/>
      <c r="E72" s="27"/>
      <c r="G72" s="29"/>
      <c r="I72" s="27"/>
      <c r="K72" s="27"/>
    </row>
    <row r="73" spans="1:11" x14ac:dyDescent="0.3">
      <c r="A73" s="29"/>
      <c r="C73" s="27"/>
      <c r="E73" s="27"/>
      <c r="G73" s="29"/>
      <c r="I73" s="27"/>
      <c r="K73" s="27"/>
    </row>
    <row r="74" spans="1:11" x14ac:dyDescent="0.3">
      <c r="A74" s="29"/>
      <c r="C74" s="27"/>
      <c r="E74" s="27"/>
      <c r="G74" s="29"/>
      <c r="I74" s="27"/>
      <c r="K74" s="27"/>
    </row>
    <row r="75" spans="1:11" x14ac:dyDescent="0.3">
      <c r="A75" s="29"/>
      <c r="C75" s="27"/>
      <c r="E75" s="27"/>
      <c r="G75" s="29"/>
      <c r="I75" s="27"/>
      <c r="K75" s="27"/>
    </row>
    <row r="76" spans="1:11" x14ac:dyDescent="0.3">
      <c r="A76" s="29"/>
      <c r="C76" s="27"/>
      <c r="E76" s="27"/>
      <c r="G76" s="29"/>
      <c r="I76" s="27"/>
      <c r="K76" s="27"/>
    </row>
    <row r="77" spans="1:11" x14ac:dyDescent="0.3">
      <c r="A77" s="29"/>
      <c r="C77" s="27"/>
      <c r="E77" s="27"/>
      <c r="G77" s="29"/>
      <c r="I77" s="27"/>
      <c r="K77" s="27"/>
    </row>
    <row r="78" spans="1:11" x14ac:dyDescent="0.3">
      <c r="A78" s="29"/>
      <c r="C78" s="27"/>
      <c r="E78" s="27"/>
      <c r="G78" s="29"/>
      <c r="I78" s="27"/>
      <c r="K78" s="27"/>
    </row>
    <row r="79" spans="1:11" x14ac:dyDescent="0.3">
      <c r="A79" s="29"/>
      <c r="C79" s="27"/>
      <c r="E79" s="27"/>
      <c r="G79" s="29"/>
      <c r="I79" s="27"/>
      <c r="K79" s="27"/>
    </row>
    <row r="80" spans="1:11" x14ac:dyDescent="0.3">
      <c r="A80" s="29"/>
      <c r="C80" s="27"/>
      <c r="E80" s="27"/>
      <c r="G80" s="29"/>
      <c r="I80" s="27"/>
      <c r="K80" s="27"/>
    </row>
    <row r="81" spans="1:11" x14ac:dyDescent="0.3">
      <c r="A81" s="29"/>
      <c r="C81" s="27"/>
      <c r="E81" s="27"/>
      <c r="G81" s="29"/>
      <c r="I81" s="27"/>
      <c r="K81" s="27"/>
    </row>
    <row r="82" spans="1:11" x14ac:dyDescent="0.3">
      <c r="A82" s="29"/>
      <c r="C82" s="27"/>
      <c r="E82" s="27"/>
      <c r="G82" s="29"/>
      <c r="I82" s="27"/>
      <c r="K82" s="27"/>
    </row>
    <row r="83" spans="1:11" x14ac:dyDescent="0.3">
      <c r="A83" s="29"/>
      <c r="C83" s="27"/>
      <c r="E83" s="27"/>
      <c r="G83" s="29"/>
      <c r="I83" s="27"/>
      <c r="K83" s="27"/>
    </row>
    <row r="84" spans="1:11" x14ac:dyDescent="0.3">
      <c r="A84" s="29"/>
      <c r="C84" s="27"/>
      <c r="E84" s="27"/>
      <c r="G84" s="29"/>
      <c r="I84" s="27"/>
      <c r="K84" s="27"/>
    </row>
    <row r="85" spans="1:11" x14ac:dyDescent="0.3">
      <c r="A85" s="29"/>
      <c r="C85" s="27"/>
      <c r="E85" s="27"/>
      <c r="G85" s="29"/>
      <c r="I85" s="27"/>
      <c r="K85" s="27"/>
    </row>
    <row r="86" spans="1:11" x14ac:dyDescent="0.3">
      <c r="A86" s="29"/>
      <c r="C86" s="27"/>
      <c r="E86" s="27"/>
      <c r="G86" s="29"/>
      <c r="I86" s="27"/>
      <c r="K86" s="27"/>
    </row>
    <row r="87" spans="1:11" x14ac:dyDescent="0.3">
      <c r="A87" s="29"/>
      <c r="C87" s="27"/>
      <c r="E87" s="27"/>
      <c r="G87" s="29"/>
      <c r="I87" s="27"/>
      <c r="K87" s="27"/>
    </row>
    <row r="88" spans="1:11" x14ac:dyDescent="0.3">
      <c r="A88" s="29"/>
      <c r="C88" s="27"/>
      <c r="E88" s="27"/>
      <c r="G88" s="29"/>
      <c r="I88" s="27"/>
      <c r="K88" s="27"/>
    </row>
    <row r="89" spans="1:11" x14ac:dyDescent="0.3">
      <c r="A89" s="29"/>
      <c r="C89" s="27"/>
      <c r="E89" s="27"/>
      <c r="G89" s="29"/>
      <c r="I89" s="27"/>
      <c r="K89" s="27"/>
    </row>
    <row r="90" spans="1:11" x14ac:dyDescent="0.3">
      <c r="A90" s="29"/>
      <c r="C90" s="27"/>
      <c r="E90" s="27"/>
      <c r="G90" s="29"/>
      <c r="I90" s="27"/>
      <c r="K90" s="27"/>
    </row>
    <row r="91" spans="1:11" x14ac:dyDescent="0.3">
      <c r="A91" s="29"/>
      <c r="C91" s="27"/>
      <c r="E91" s="27"/>
      <c r="G91" s="29"/>
      <c r="I91" s="27"/>
      <c r="K91" s="27"/>
    </row>
    <row r="92" spans="1:11" x14ac:dyDescent="0.3">
      <c r="A92" s="29"/>
      <c r="C92" s="27"/>
      <c r="E92" s="27"/>
      <c r="G92" s="29"/>
      <c r="I92" s="27"/>
      <c r="K92" s="27"/>
    </row>
    <row r="93" spans="1:11" x14ac:dyDescent="0.3">
      <c r="A93" s="29"/>
      <c r="C93" s="27"/>
      <c r="E93" s="27"/>
      <c r="G93" s="29"/>
      <c r="I93" s="27"/>
      <c r="K93" s="27"/>
    </row>
    <row r="94" spans="1:11" x14ac:dyDescent="0.3">
      <c r="A94" s="29"/>
      <c r="C94" s="27"/>
      <c r="E94" s="27"/>
      <c r="G94" s="29"/>
      <c r="I94" s="27"/>
      <c r="K94" s="27"/>
    </row>
    <row r="95" spans="1:11" x14ac:dyDescent="0.3">
      <c r="A95" s="29"/>
      <c r="C95" s="27"/>
      <c r="E95" s="27"/>
      <c r="G95" s="29"/>
      <c r="I95" s="27"/>
      <c r="K95" s="27"/>
    </row>
    <row r="96" spans="1:11" x14ac:dyDescent="0.3">
      <c r="A96" s="29"/>
      <c r="C96" s="27"/>
      <c r="E96" s="27"/>
      <c r="G96" s="29"/>
      <c r="I96" s="27"/>
      <c r="K96" s="27"/>
    </row>
    <row r="97" spans="1:11" x14ac:dyDescent="0.3">
      <c r="A97" s="29"/>
      <c r="C97" s="27"/>
      <c r="E97" s="27"/>
      <c r="G97" s="29"/>
      <c r="I97" s="27"/>
      <c r="K97" s="27"/>
    </row>
    <row r="98" spans="1:11" x14ac:dyDescent="0.3">
      <c r="A98" s="29"/>
      <c r="C98" s="27"/>
      <c r="E98" s="27"/>
      <c r="G98" s="29"/>
      <c r="I98" s="27"/>
      <c r="K98" s="27"/>
    </row>
    <row r="99" spans="1:11" x14ac:dyDescent="0.3">
      <c r="A99" s="29"/>
      <c r="C99" s="27"/>
      <c r="E99" s="27"/>
      <c r="G99" s="29"/>
      <c r="I99" s="27"/>
      <c r="K99" s="27"/>
    </row>
    <row r="100" spans="1:11" x14ac:dyDescent="0.3">
      <c r="A100" s="29"/>
      <c r="C100" s="27"/>
      <c r="E100" s="27"/>
      <c r="G100" s="29"/>
      <c r="I100" s="27"/>
      <c r="K100" s="27"/>
    </row>
    <row r="101" spans="1:11" x14ac:dyDescent="0.3">
      <c r="A101" s="29"/>
      <c r="C101" s="27"/>
      <c r="E101" s="27"/>
      <c r="G101" s="29"/>
      <c r="I101" s="27"/>
      <c r="K101" s="27"/>
    </row>
    <row r="102" spans="1:11" x14ac:dyDescent="0.3">
      <c r="A102" s="29"/>
      <c r="C102" s="27"/>
      <c r="E102" s="27"/>
      <c r="G102" s="29"/>
      <c r="I102" s="27"/>
      <c r="K102" s="27"/>
    </row>
    <row r="103" spans="1:11" x14ac:dyDescent="0.3">
      <c r="A103" s="29"/>
      <c r="C103" s="27"/>
      <c r="E103" s="27"/>
      <c r="G103" s="29"/>
      <c r="I103" s="27"/>
      <c r="K103" s="27"/>
    </row>
    <row r="104" spans="1:11" x14ac:dyDescent="0.3">
      <c r="A104" s="29"/>
      <c r="C104" s="27"/>
      <c r="E104" s="27"/>
      <c r="G104" s="29"/>
      <c r="I104" s="27"/>
      <c r="K104" s="27"/>
    </row>
    <row r="105" spans="1:11" x14ac:dyDescent="0.3">
      <c r="A105" s="29"/>
      <c r="C105" s="27"/>
      <c r="E105" s="27"/>
      <c r="G105" s="29"/>
      <c r="I105" s="27"/>
      <c r="K105" s="27"/>
    </row>
    <row r="106" spans="1:11" x14ac:dyDescent="0.3">
      <c r="A106" s="29"/>
      <c r="C106" s="27"/>
      <c r="E106" s="27"/>
      <c r="G106" s="29"/>
      <c r="I106" s="27"/>
      <c r="K106" s="27"/>
    </row>
    <row r="107" spans="1:11" x14ac:dyDescent="0.3">
      <c r="A107" s="29"/>
      <c r="C107" s="27"/>
      <c r="E107" s="27"/>
      <c r="G107" s="29"/>
      <c r="I107" s="27"/>
      <c r="K107" s="27"/>
    </row>
    <row r="108" spans="1:11" x14ac:dyDescent="0.3">
      <c r="A108" s="29"/>
      <c r="C108" s="27"/>
      <c r="E108" s="27"/>
      <c r="G108" s="29"/>
      <c r="I108" s="27"/>
      <c r="K108" s="27"/>
    </row>
    <row r="109" spans="1:11" x14ac:dyDescent="0.3">
      <c r="A109" s="29"/>
      <c r="C109" s="27"/>
      <c r="E109" s="27"/>
      <c r="G109" s="29"/>
      <c r="I109" s="27"/>
      <c r="K109" s="27"/>
    </row>
    <row r="110" spans="1:11" x14ac:dyDescent="0.3">
      <c r="A110" s="29"/>
      <c r="C110" s="27"/>
      <c r="E110" s="27"/>
      <c r="G110" s="29"/>
      <c r="I110" s="27"/>
      <c r="K110" s="27"/>
    </row>
    <row r="111" spans="1:11" x14ac:dyDescent="0.3">
      <c r="A111" s="29"/>
      <c r="C111" s="27"/>
      <c r="E111" s="27"/>
      <c r="G111" s="29"/>
      <c r="I111" s="27"/>
      <c r="K111" s="27"/>
    </row>
    <row r="112" spans="1:11" x14ac:dyDescent="0.3">
      <c r="A112" s="29"/>
      <c r="C112" s="27"/>
      <c r="E112" s="27"/>
      <c r="G112" s="29"/>
      <c r="I112" s="27"/>
      <c r="K112" s="27"/>
    </row>
    <row r="113" spans="1:11" x14ac:dyDescent="0.3">
      <c r="A113" s="29"/>
      <c r="C113" s="27"/>
      <c r="E113" s="27"/>
      <c r="G113" s="29"/>
      <c r="I113" s="27"/>
      <c r="K113" s="27"/>
    </row>
    <row r="114" spans="1:11" x14ac:dyDescent="0.3">
      <c r="A114" s="29"/>
      <c r="C114" s="27"/>
      <c r="E114" s="27"/>
      <c r="G114" s="29"/>
      <c r="I114" s="27"/>
      <c r="K114" s="27"/>
    </row>
    <row r="115" spans="1:11" x14ac:dyDescent="0.3">
      <c r="A115" s="29"/>
      <c r="C115" s="27"/>
      <c r="E115" s="27"/>
      <c r="G115" s="29"/>
      <c r="I115" s="27"/>
      <c r="K115" s="27"/>
    </row>
  </sheetData>
  <pageMargins left="0.7" right="0.7" top="0.75" bottom="0.75" header="0.3" footer="0.3"/>
  <pageSetup orientation="portrait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S20"/>
  <sheetViews>
    <sheetView workbookViewId="0">
      <selection activeCell="I5" sqref="I5"/>
    </sheetView>
  </sheetViews>
  <sheetFormatPr defaultRowHeight="14.4" x14ac:dyDescent="0.3"/>
  <cols>
    <col min="1" max="1" width="11.21875" customWidth="1"/>
    <col min="7" max="7" width="12.21875" customWidth="1"/>
  </cols>
  <sheetData>
    <row r="1" spans="1:19" ht="18" x14ac:dyDescent="0.35">
      <c r="A1" s="6" t="s">
        <v>10</v>
      </c>
      <c r="B1" s="7"/>
      <c r="C1" s="7"/>
      <c r="D1" s="7"/>
      <c r="E1" s="7"/>
      <c r="G1" s="6" t="s">
        <v>13</v>
      </c>
      <c r="H1" s="7"/>
      <c r="I1" s="7"/>
      <c r="J1" s="7"/>
      <c r="K1" s="7"/>
      <c r="L1" s="7"/>
      <c r="O1" s="6" t="s">
        <v>45</v>
      </c>
      <c r="P1" s="7"/>
      <c r="Q1" s="7"/>
      <c r="R1" s="7"/>
      <c r="S1" s="7"/>
    </row>
    <row r="2" spans="1:19" x14ac:dyDescent="0.3">
      <c r="A2" s="8" t="s">
        <v>5</v>
      </c>
      <c r="B2" s="9" t="s">
        <v>0</v>
      </c>
      <c r="C2" s="9" t="s">
        <v>1</v>
      </c>
      <c r="D2" s="9" t="s">
        <v>2</v>
      </c>
      <c r="E2" s="9" t="s">
        <v>3</v>
      </c>
      <c r="G2" s="8" t="s">
        <v>5</v>
      </c>
      <c r="H2" s="9" t="s">
        <v>0</v>
      </c>
      <c r="I2" s="9" t="s">
        <v>1</v>
      </c>
      <c r="J2" s="9" t="s">
        <v>2</v>
      </c>
      <c r="K2" s="9" t="s">
        <v>3</v>
      </c>
      <c r="L2" s="9" t="s">
        <v>4</v>
      </c>
      <c r="O2" s="8" t="s">
        <v>5</v>
      </c>
      <c r="P2" s="9" t="s">
        <v>0</v>
      </c>
      <c r="Q2" s="9" t="s">
        <v>1</v>
      </c>
      <c r="R2" s="9" t="s">
        <v>2</v>
      </c>
      <c r="S2" s="9" t="s">
        <v>3</v>
      </c>
    </row>
    <row r="3" spans="1:19" x14ac:dyDescent="0.3">
      <c r="A3" t="s">
        <v>36</v>
      </c>
      <c r="B3" s="10">
        <v>57.6</v>
      </c>
      <c r="C3" s="10">
        <v>47</v>
      </c>
      <c r="D3" s="10">
        <v>52.3</v>
      </c>
      <c r="E3" s="16">
        <v>14.32</v>
      </c>
      <c r="G3" t="s">
        <v>36</v>
      </c>
      <c r="H3" s="1">
        <v>59.5</v>
      </c>
      <c r="I3" s="1">
        <v>47.5</v>
      </c>
      <c r="J3" s="1">
        <v>53.5</v>
      </c>
      <c r="K3" s="1">
        <v>4.17</v>
      </c>
      <c r="L3" s="1"/>
      <c r="O3" t="s">
        <v>36</v>
      </c>
    </row>
    <row r="4" spans="1:19" x14ac:dyDescent="0.3">
      <c r="A4" t="s">
        <v>37</v>
      </c>
      <c r="B4" s="10">
        <v>60.4</v>
      </c>
      <c r="C4" s="10">
        <v>51.3</v>
      </c>
      <c r="D4" s="10">
        <v>55.9</v>
      </c>
      <c r="E4" s="16">
        <v>8.3000000000000007</v>
      </c>
      <c r="G4" t="s">
        <v>37</v>
      </c>
      <c r="H4" s="11">
        <v>61.6</v>
      </c>
      <c r="I4" s="11">
        <v>49.4</v>
      </c>
      <c r="J4" s="11">
        <v>55.5</v>
      </c>
      <c r="K4" s="17">
        <v>6.92</v>
      </c>
      <c r="L4" s="16"/>
      <c r="O4" t="s">
        <v>37</v>
      </c>
    </row>
    <row r="5" spans="1:19" x14ac:dyDescent="0.3">
      <c r="B5" s="11"/>
      <c r="C5" s="11"/>
      <c r="D5" s="11"/>
      <c r="E5" s="17"/>
      <c r="H5" s="15"/>
      <c r="I5" s="15"/>
      <c r="J5" s="15"/>
      <c r="K5" s="19"/>
      <c r="L5" s="16"/>
    </row>
    <row r="6" spans="1:19" x14ac:dyDescent="0.3">
      <c r="A6" t="s">
        <v>34</v>
      </c>
      <c r="B6" s="10"/>
      <c r="C6" s="10"/>
      <c r="D6" s="10"/>
      <c r="E6" s="16"/>
      <c r="G6" t="s">
        <v>34</v>
      </c>
      <c r="H6" s="15"/>
      <c r="I6" s="15"/>
      <c r="J6" s="15"/>
      <c r="K6" s="19"/>
      <c r="L6" s="16"/>
      <c r="O6" t="s">
        <v>34</v>
      </c>
    </row>
    <row r="7" spans="1:19" x14ac:dyDescent="0.3">
      <c r="A7" t="s">
        <v>36</v>
      </c>
      <c r="B7" s="11">
        <v>60.8</v>
      </c>
      <c r="C7" s="11">
        <v>47.3</v>
      </c>
      <c r="D7" s="11">
        <v>54.1</v>
      </c>
      <c r="E7" s="17">
        <v>6.6</v>
      </c>
      <c r="G7" t="s">
        <v>36</v>
      </c>
      <c r="H7" s="11">
        <v>62.2</v>
      </c>
      <c r="I7" s="11">
        <v>46.9</v>
      </c>
      <c r="J7" s="11">
        <v>54.6</v>
      </c>
      <c r="K7" s="17">
        <v>3.24</v>
      </c>
      <c r="L7" s="16">
        <v>0</v>
      </c>
      <c r="O7" t="s">
        <v>36</v>
      </c>
      <c r="P7">
        <v>57.8</v>
      </c>
      <c r="Q7">
        <v>47.8</v>
      </c>
      <c r="R7">
        <v>52.8</v>
      </c>
      <c r="S7">
        <v>2.89</v>
      </c>
    </row>
    <row r="8" spans="1:19" x14ac:dyDescent="0.3">
      <c r="A8" t="s">
        <v>37</v>
      </c>
      <c r="B8" s="11">
        <v>63.9</v>
      </c>
      <c r="C8" s="11">
        <v>51.4</v>
      </c>
      <c r="D8" s="11">
        <v>57.7</v>
      </c>
      <c r="E8" s="17">
        <v>6.57</v>
      </c>
      <c r="G8" t="s">
        <v>37</v>
      </c>
      <c r="H8" s="11">
        <v>63.9</v>
      </c>
      <c r="I8" s="11">
        <v>49.9</v>
      </c>
      <c r="J8" s="11">
        <v>56.9</v>
      </c>
      <c r="K8" s="17">
        <v>4.5999999999999996</v>
      </c>
      <c r="L8" s="16">
        <v>0</v>
      </c>
      <c r="O8" t="s">
        <v>37</v>
      </c>
      <c r="P8">
        <v>60.4</v>
      </c>
      <c r="Q8">
        <v>51.9</v>
      </c>
      <c r="R8">
        <v>56.2</v>
      </c>
      <c r="S8">
        <v>4.12</v>
      </c>
    </row>
    <row r="9" spans="1:19" x14ac:dyDescent="0.3">
      <c r="B9" s="11"/>
      <c r="C9" s="11"/>
      <c r="D9" s="11"/>
      <c r="E9" s="17"/>
      <c r="H9" s="13"/>
      <c r="I9" s="13"/>
      <c r="J9" s="13"/>
      <c r="K9" s="20"/>
      <c r="L9" s="16"/>
    </row>
    <row r="10" spans="1:19" x14ac:dyDescent="0.3">
      <c r="A10" t="s">
        <v>12</v>
      </c>
      <c r="B10" s="12"/>
      <c r="C10" s="12"/>
      <c r="D10" s="12"/>
      <c r="E10" s="18"/>
      <c r="G10" t="s">
        <v>12</v>
      </c>
      <c r="H10" s="13"/>
      <c r="I10" s="13"/>
      <c r="J10" s="13"/>
      <c r="K10" s="20"/>
      <c r="L10" s="16"/>
      <c r="O10" t="s">
        <v>12</v>
      </c>
    </row>
    <row r="11" spans="1:19" x14ac:dyDescent="0.3">
      <c r="A11" t="s">
        <v>36</v>
      </c>
      <c r="B11" s="12">
        <f t="shared" ref="B11:E12" si="0">B3-B7</f>
        <v>-3.1999999999999957</v>
      </c>
      <c r="C11" s="12">
        <f t="shared" si="0"/>
        <v>-0.29999999999999716</v>
      </c>
      <c r="D11" s="12">
        <f t="shared" si="0"/>
        <v>-1.8000000000000043</v>
      </c>
      <c r="E11" s="18">
        <f t="shared" si="0"/>
        <v>7.7200000000000006</v>
      </c>
      <c r="G11" t="s">
        <v>36</v>
      </c>
      <c r="H11" s="12">
        <f t="shared" ref="H11:L12" si="1">H3-H7</f>
        <v>-2.7000000000000028</v>
      </c>
      <c r="I11" s="12">
        <f t="shared" si="1"/>
        <v>0.60000000000000142</v>
      </c>
      <c r="J11" s="12">
        <f t="shared" si="1"/>
        <v>-1.1000000000000014</v>
      </c>
      <c r="K11" s="18">
        <f t="shared" si="1"/>
        <v>0.92999999999999972</v>
      </c>
      <c r="L11" s="16">
        <f t="shared" si="1"/>
        <v>0</v>
      </c>
      <c r="O11" t="s">
        <v>36</v>
      </c>
      <c r="P11" s="12">
        <f t="shared" ref="P11:S12" si="2">P3-P7</f>
        <v>-57.8</v>
      </c>
      <c r="Q11" s="12">
        <f t="shared" si="2"/>
        <v>-47.8</v>
      </c>
      <c r="R11" s="12">
        <f t="shared" si="2"/>
        <v>-52.8</v>
      </c>
      <c r="S11" s="18">
        <f t="shared" si="2"/>
        <v>-2.89</v>
      </c>
    </row>
    <row r="12" spans="1:19" x14ac:dyDescent="0.3">
      <c r="A12" t="s">
        <v>37</v>
      </c>
      <c r="B12" s="12">
        <f t="shared" si="0"/>
        <v>-3.5</v>
      </c>
      <c r="C12" s="12">
        <f t="shared" si="0"/>
        <v>-0.10000000000000142</v>
      </c>
      <c r="D12" s="12">
        <f t="shared" si="0"/>
        <v>-1.8000000000000043</v>
      </c>
      <c r="E12" s="18">
        <f t="shared" si="0"/>
        <v>1.7300000000000004</v>
      </c>
      <c r="G12" t="s">
        <v>37</v>
      </c>
      <c r="H12" s="12">
        <f t="shared" si="1"/>
        <v>-2.2999999999999972</v>
      </c>
      <c r="I12" s="12">
        <f t="shared" si="1"/>
        <v>-0.5</v>
      </c>
      <c r="J12" s="12">
        <f t="shared" si="1"/>
        <v>-1.3999999999999986</v>
      </c>
      <c r="K12" s="18">
        <f t="shared" si="1"/>
        <v>2.3200000000000003</v>
      </c>
      <c r="L12" s="16">
        <f t="shared" si="1"/>
        <v>0</v>
      </c>
      <c r="O12" t="s">
        <v>37</v>
      </c>
      <c r="P12" s="12">
        <f t="shared" si="2"/>
        <v>-60.4</v>
      </c>
      <c r="Q12" s="12">
        <f t="shared" si="2"/>
        <v>-51.9</v>
      </c>
      <c r="R12" s="12">
        <f t="shared" si="2"/>
        <v>-56.2</v>
      </c>
      <c r="S12" s="18">
        <f t="shared" si="2"/>
        <v>-4.12</v>
      </c>
    </row>
    <row r="13" spans="1:19" x14ac:dyDescent="0.3">
      <c r="B13" s="13"/>
      <c r="C13" s="13"/>
      <c r="D13" s="13"/>
      <c r="E13" s="5"/>
      <c r="H13" s="13"/>
      <c r="I13" s="13"/>
      <c r="J13" s="13"/>
      <c r="K13" s="5"/>
      <c r="L13" s="5"/>
      <c r="P13" s="13"/>
      <c r="Q13" s="13"/>
      <c r="R13" s="13"/>
      <c r="S13" s="5"/>
    </row>
    <row r="14" spans="1:19" x14ac:dyDescent="0.3">
      <c r="A14" t="s">
        <v>14</v>
      </c>
      <c r="B14" s="13"/>
      <c r="C14" s="13"/>
      <c r="D14" s="13"/>
      <c r="G14" t="s">
        <v>14</v>
      </c>
      <c r="H14" s="13"/>
      <c r="I14" s="13"/>
      <c r="J14" s="13"/>
      <c r="O14" t="s">
        <v>14</v>
      </c>
      <c r="P14" s="13"/>
      <c r="Q14" s="13"/>
      <c r="R14" s="13"/>
    </row>
    <row r="15" spans="1:19" x14ac:dyDescent="0.3">
      <c r="A15" t="s">
        <v>36</v>
      </c>
      <c r="B15" s="5">
        <f t="shared" ref="B15:E16" si="3">B11/B7</f>
        <v>-5.2631578947368356E-2</v>
      </c>
      <c r="C15" s="5">
        <f t="shared" si="3"/>
        <v>-6.3424947145876778E-3</v>
      </c>
      <c r="D15" s="5">
        <f t="shared" si="3"/>
        <v>-3.3271719038817087E-2</v>
      </c>
      <c r="E15" s="5">
        <f t="shared" si="3"/>
        <v>1.1696969696969699</v>
      </c>
      <c r="G15" t="s">
        <v>36</v>
      </c>
      <c r="H15" s="5">
        <f t="shared" ref="H15:K16" si="4">H11/H7</f>
        <v>-4.3408360128617408E-2</v>
      </c>
      <c r="I15" s="5">
        <f t="shared" si="4"/>
        <v>1.2793176972281481E-2</v>
      </c>
      <c r="J15" s="5">
        <f t="shared" si="4"/>
        <v>-2.0146520146520172E-2</v>
      </c>
      <c r="K15" s="5">
        <f t="shared" si="4"/>
        <v>0.28703703703703692</v>
      </c>
      <c r="L15" s="5"/>
      <c r="O15" t="s">
        <v>36</v>
      </c>
      <c r="P15" s="5">
        <f t="shared" ref="P15:S16" si="5">P11/P7</f>
        <v>-1</v>
      </c>
      <c r="Q15" s="5">
        <f t="shared" si="5"/>
        <v>-1</v>
      </c>
      <c r="R15" s="5">
        <f t="shared" si="5"/>
        <v>-1</v>
      </c>
      <c r="S15" s="5">
        <f t="shared" si="5"/>
        <v>-1</v>
      </c>
    </row>
    <row r="16" spans="1:19" x14ac:dyDescent="0.3">
      <c r="A16" t="s">
        <v>37</v>
      </c>
      <c r="B16" s="5">
        <f t="shared" si="3"/>
        <v>-5.4773082942097026E-2</v>
      </c>
      <c r="C16" s="5">
        <f t="shared" si="3"/>
        <v>-1.9455252918288216E-3</v>
      </c>
      <c r="D16" s="5">
        <f t="shared" si="3"/>
        <v>-3.1195840554592794E-2</v>
      </c>
      <c r="E16" s="5">
        <f t="shared" si="3"/>
        <v>0.26331811263318117</v>
      </c>
      <c r="G16" t="s">
        <v>37</v>
      </c>
      <c r="H16" s="5">
        <f t="shared" si="4"/>
        <v>-3.5993740219092289E-2</v>
      </c>
      <c r="I16" s="5">
        <f t="shared" si="4"/>
        <v>-1.002004008016032E-2</v>
      </c>
      <c r="J16" s="5">
        <f t="shared" si="4"/>
        <v>-2.4604569420035124E-2</v>
      </c>
      <c r="K16" s="5">
        <f t="shared" si="4"/>
        <v>0.50434782608695661</v>
      </c>
      <c r="L16" s="5"/>
      <c r="O16" t="s">
        <v>37</v>
      </c>
      <c r="P16" s="5">
        <f t="shared" si="5"/>
        <v>-1</v>
      </c>
      <c r="Q16" s="5">
        <f t="shared" si="5"/>
        <v>-1</v>
      </c>
      <c r="R16" s="5">
        <f t="shared" si="5"/>
        <v>-1</v>
      </c>
      <c r="S16" s="5">
        <f t="shared" si="5"/>
        <v>-1</v>
      </c>
    </row>
    <row r="17" spans="1:19" x14ac:dyDescent="0.3">
      <c r="A17" t="s">
        <v>15</v>
      </c>
      <c r="B17" s="13"/>
      <c r="C17" s="13"/>
      <c r="D17" s="13"/>
      <c r="E17" s="5">
        <f>(SUM(E3:E4)-SUM(E7:E8))/SUM(E7:E8)</f>
        <v>0.71753986332574038</v>
      </c>
      <c r="H17" s="13"/>
      <c r="I17" s="13"/>
      <c r="J17" s="13"/>
      <c r="K17" s="5">
        <f>(SUM(K3:K4)-SUM(K7:K8))/SUM(K7:K8)</f>
        <v>0.41454081632653061</v>
      </c>
      <c r="L17" s="5"/>
      <c r="P17" s="13"/>
      <c r="Q17" s="13"/>
      <c r="R17" s="13"/>
      <c r="S17" s="5">
        <f>(SUM(S3:S4)-SUM(S7:S8))/SUM(S7:S8)</f>
        <v>-1</v>
      </c>
    </row>
    <row r="19" spans="1:19" x14ac:dyDescent="0.3">
      <c r="A19" t="s">
        <v>36</v>
      </c>
      <c r="B19" s="10"/>
      <c r="G19" t="s">
        <v>36</v>
      </c>
      <c r="H19" s="11">
        <v>76</v>
      </c>
      <c r="I19">
        <v>36</v>
      </c>
    </row>
    <row r="20" spans="1:19" x14ac:dyDescent="0.3">
      <c r="A20" t="s">
        <v>37</v>
      </c>
      <c r="B20" s="10"/>
      <c r="G20" t="s">
        <v>37</v>
      </c>
      <c r="H20" s="11">
        <v>71</v>
      </c>
      <c r="I20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254</vt:i4>
      </vt:variant>
    </vt:vector>
  </HeadingPairs>
  <TitlesOfParts>
    <vt:vector size="254" baseType="lpstr">
      <vt:lpstr>winter 1960</vt:lpstr>
      <vt:lpstr>spring 1960</vt:lpstr>
      <vt:lpstr>Summer 1960</vt:lpstr>
      <vt:lpstr>Fall 1960</vt:lpstr>
      <vt:lpstr>winter 1961</vt:lpstr>
      <vt:lpstr>spring 1961</vt:lpstr>
      <vt:lpstr>Summer 1961</vt:lpstr>
      <vt:lpstr>Fall 1961</vt:lpstr>
      <vt:lpstr>winter 1962</vt:lpstr>
      <vt:lpstr>spring 1962</vt:lpstr>
      <vt:lpstr>Summer 1962</vt:lpstr>
      <vt:lpstr>Fall 1962</vt:lpstr>
      <vt:lpstr>winter 1963</vt:lpstr>
      <vt:lpstr>spring 1963</vt:lpstr>
      <vt:lpstr>Summer 1963</vt:lpstr>
      <vt:lpstr>Fall 1963</vt:lpstr>
      <vt:lpstr>winter 1964</vt:lpstr>
      <vt:lpstr>spring 1964</vt:lpstr>
      <vt:lpstr>Summer 1964</vt:lpstr>
      <vt:lpstr>Fall 1964</vt:lpstr>
      <vt:lpstr>winter 1965</vt:lpstr>
      <vt:lpstr>spring 1965</vt:lpstr>
      <vt:lpstr>Summer 1965</vt:lpstr>
      <vt:lpstr>Fall 1965</vt:lpstr>
      <vt:lpstr>winter 1966</vt:lpstr>
      <vt:lpstr>spring 1966</vt:lpstr>
      <vt:lpstr>Summer 1966</vt:lpstr>
      <vt:lpstr>Fall 1966</vt:lpstr>
      <vt:lpstr>winter 1967</vt:lpstr>
      <vt:lpstr>spring 1967</vt:lpstr>
      <vt:lpstr>Summer 1967</vt:lpstr>
      <vt:lpstr>Fall 1967</vt:lpstr>
      <vt:lpstr>winter 1968</vt:lpstr>
      <vt:lpstr>spring 1968</vt:lpstr>
      <vt:lpstr>Summer 1968</vt:lpstr>
      <vt:lpstr>Fall 1968</vt:lpstr>
      <vt:lpstr>winter 1969</vt:lpstr>
      <vt:lpstr>spring 1969</vt:lpstr>
      <vt:lpstr>Summer 1969</vt:lpstr>
      <vt:lpstr>Fall 1969</vt:lpstr>
      <vt:lpstr>winter 1970</vt:lpstr>
      <vt:lpstr>spring 1970</vt:lpstr>
      <vt:lpstr>Summer 1970</vt:lpstr>
      <vt:lpstr>Fall 1970</vt:lpstr>
      <vt:lpstr>winter 1971</vt:lpstr>
      <vt:lpstr>spring 1971</vt:lpstr>
      <vt:lpstr>Summer 1971</vt:lpstr>
      <vt:lpstr>Fall 1971</vt:lpstr>
      <vt:lpstr>winter 1972</vt:lpstr>
      <vt:lpstr>spring 1972</vt:lpstr>
      <vt:lpstr>Summer 1972</vt:lpstr>
      <vt:lpstr>Fall 1972</vt:lpstr>
      <vt:lpstr>winter 1973</vt:lpstr>
      <vt:lpstr>spring 1973</vt:lpstr>
      <vt:lpstr>Summer 1973</vt:lpstr>
      <vt:lpstr>Fall 1973</vt:lpstr>
      <vt:lpstr>winter 1974</vt:lpstr>
      <vt:lpstr>spring 1974</vt:lpstr>
      <vt:lpstr>Summer 1974</vt:lpstr>
      <vt:lpstr>Fall 1974</vt:lpstr>
      <vt:lpstr>winter 1975</vt:lpstr>
      <vt:lpstr>spring 1975</vt:lpstr>
      <vt:lpstr>Summer 1975</vt:lpstr>
      <vt:lpstr>Fall 1975</vt:lpstr>
      <vt:lpstr>winter 1976</vt:lpstr>
      <vt:lpstr>spring 1976</vt:lpstr>
      <vt:lpstr>Summer 1976</vt:lpstr>
      <vt:lpstr>Fall 1976</vt:lpstr>
      <vt:lpstr>winter 1977</vt:lpstr>
      <vt:lpstr>spring 1977</vt:lpstr>
      <vt:lpstr>Summer 1977</vt:lpstr>
      <vt:lpstr>Fall 1977</vt:lpstr>
      <vt:lpstr>winter 1978</vt:lpstr>
      <vt:lpstr>spring 1978</vt:lpstr>
      <vt:lpstr>Summer 1978</vt:lpstr>
      <vt:lpstr>Fall 1978</vt:lpstr>
      <vt:lpstr>winter 1979</vt:lpstr>
      <vt:lpstr>spring 1979</vt:lpstr>
      <vt:lpstr>Summer 1979</vt:lpstr>
      <vt:lpstr>Fall 1979</vt:lpstr>
      <vt:lpstr>winter 1980</vt:lpstr>
      <vt:lpstr>spring 1980</vt:lpstr>
      <vt:lpstr>Summer 1980</vt:lpstr>
      <vt:lpstr>Fall 1980</vt:lpstr>
      <vt:lpstr>winter 1981</vt:lpstr>
      <vt:lpstr>spring 1981</vt:lpstr>
      <vt:lpstr>Summer 1981</vt:lpstr>
      <vt:lpstr>Fall 1981</vt:lpstr>
      <vt:lpstr>winter 1982</vt:lpstr>
      <vt:lpstr>spring 1982</vt:lpstr>
      <vt:lpstr>Summer 1982</vt:lpstr>
      <vt:lpstr>Fall 1982</vt:lpstr>
      <vt:lpstr>winter 1983</vt:lpstr>
      <vt:lpstr>spring 1983</vt:lpstr>
      <vt:lpstr>Summer 1983</vt:lpstr>
      <vt:lpstr>Fall 1983</vt:lpstr>
      <vt:lpstr>winter 1984</vt:lpstr>
      <vt:lpstr>spring 1984</vt:lpstr>
      <vt:lpstr>Summer 1984</vt:lpstr>
      <vt:lpstr>Fall 1984</vt:lpstr>
      <vt:lpstr>winter 1985</vt:lpstr>
      <vt:lpstr>spring 1985</vt:lpstr>
      <vt:lpstr>Summer 1985</vt:lpstr>
      <vt:lpstr>Fall 1985</vt:lpstr>
      <vt:lpstr>winter 1986</vt:lpstr>
      <vt:lpstr>spring 1986</vt:lpstr>
      <vt:lpstr>Summer 1986</vt:lpstr>
      <vt:lpstr>Fall 1986</vt:lpstr>
      <vt:lpstr>winter 1987</vt:lpstr>
      <vt:lpstr>spring 1987</vt:lpstr>
      <vt:lpstr>Summer 1987</vt:lpstr>
      <vt:lpstr>Fall 1987</vt:lpstr>
      <vt:lpstr>winter 1988</vt:lpstr>
      <vt:lpstr>spring 1988</vt:lpstr>
      <vt:lpstr>Summer 1988</vt:lpstr>
      <vt:lpstr>Fall 1988</vt:lpstr>
      <vt:lpstr>winter 1989</vt:lpstr>
      <vt:lpstr>spring 1989</vt:lpstr>
      <vt:lpstr>Summer 1989</vt:lpstr>
      <vt:lpstr>Fall 1989</vt:lpstr>
      <vt:lpstr>winter 1990</vt:lpstr>
      <vt:lpstr>spring 1990</vt:lpstr>
      <vt:lpstr>Summer 1990</vt:lpstr>
      <vt:lpstr>Fall 1990</vt:lpstr>
      <vt:lpstr>winter 1991</vt:lpstr>
      <vt:lpstr>spring 1991</vt:lpstr>
      <vt:lpstr>Summer 1991</vt:lpstr>
      <vt:lpstr>Fall 1991</vt:lpstr>
      <vt:lpstr>winter 1992</vt:lpstr>
      <vt:lpstr>spring 1992</vt:lpstr>
      <vt:lpstr>Summer 1992</vt:lpstr>
      <vt:lpstr>Fall 1992</vt:lpstr>
      <vt:lpstr>winter 1993</vt:lpstr>
      <vt:lpstr>spring 1993</vt:lpstr>
      <vt:lpstr>Summer 1993</vt:lpstr>
      <vt:lpstr>Fall 1993</vt:lpstr>
      <vt:lpstr>winter 1994</vt:lpstr>
      <vt:lpstr>spring 1994</vt:lpstr>
      <vt:lpstr>Summer 1994</vt:lpstr>
      <vt:lpstr>Fall 1994</vt:lpstr>
      <vt:lpstr>winter 1995</vt:lpstr>
      <vt:lpstr>spring 1995</vt:lpstr>
      <vt:lpstr>Summer 1995</vt:lpstr>
      <vt:lpstr>Fall 1995</vt:lpstr>
      <vt:lpstr>winter 1996</vt:lpstr>
      <vt:lpstr>spring 1996</vt:lpstr>
      <vt:lpstr>Summer 1996</vt:lpstr>
      <vt:lpstr>Fall 1996</vt:lpstr>
      <vt:lpstr>winter 1997</vt:lpstr>
      <vt:lpstr>spring 1997</vt:lpstr>
      <vt:lpstr>Summer 1997</vt:lpstr>
      <vt:lpstr>Fall 1997</vt:lpstr>
      <vt:lpstr>winter 1998</vt:lpstr>
      <vt:lpstr>spring 1998</vt:lpstr>
      <vt:lpstr>Summer 1998</vt:lpstr>
      <vt:lpstr>Fall 1998</vt:lpstr>
      <vt:lpstr>winter 1999</vt:lpstr>
      <vt:lpstr>spring 1999</vt:lpstr>
      <vt:lpstr>Summer 1999</vt:lpstr>
      <vt:lpstr>Fall 1999</vt:lpstr>
      <vt:lpstr>winter 2000</vt:lpstr>
      <vt:lpstr>spring 2000</vt:lpstr>
      <vt:lpstr>Summer 2000</vt:lpstr>
      <vt:lpstr>Fall 2000</vt:lpstr>
      <vt:lpstr>winter 2001</vt:lpstr>
      <vt:lpstr>spring 2001</vt:lpstr>
      <vt:lpstr>Summer 2001</vt:lpstr>
      <vt:lpstr>Fall 2001</vt:lpstr>
      <vt:lpstr>winter 2002</vt:lpstr>
      <vt:lpstr>spring 2002</vt:lpstr>
      <vt:lpstr>Summer 2002</vt:lpstr>
      <vt:lpstr>Fall 2002</vt:lpstr>
      <vt:lpstr>winter 2003</vt:lpstr>
      <vt:lpstr>spring 2003</vt:lpstr>
      <vt:lpstr>Summer 2003</vt:lpstr>
      <vt:lpstr>Fall 2003</vt:lpstr>
      <vt:lpstr>winter 2004</vt:lpstr>
      <vt:lpstr>spring 2004</vt:lpstr>
      <vt:lpstr>Summer 2004</vt:lpstr>
      <vt:lpstr>Fall 2004</vt:lpstr>
      <vt:lpstr>winter 2005</vt:lpstr>
      <vt:lpstr>spring 2005</vt:lpstr>
      <vt:lpstr>Summer 2005</vt:lpstr>
      <vt:lpstr>Fall 2005</vt:lpstr>
      <vt:lpstr>winter 2006</vt:lpstr>
      <vt:lpstr>spring 2006</vt:lpstr>
      <vt:lpstr>Summer 2006</vt:lpstr>
      <vt:lpstr>Fall 2006</vt:lpstr>
      <vt:lpstr>winter 2007</vt:lpstr>
      <vt:lpstr>spring 2007</vt:lpstr>
      <vt:lpstr>Summer 2007</vt:lpstr>
      <vt:lpstr>Fall 2007</vt:lpstr>
      <vt:lpstr>winter 2008</vt:lpstr>
      <vt:lpstr>spring 2008</vt:lpstr>
      <vt:lpstr>Summer 2008</vt:lpstr>
      <vt:lpstr>Fall 2008</vt:lpstr>
      <vt:lpstr>winter 2009</vt:lpstr>
      <vt:lpstr>spring 2009</vt:lpstr>
      <vt:lpstr>Summer 2009</vt:lpstr>
      <vt:lpstr>Fall 2009</vt:lpstr>
      <vt:lpstr>winter 2010</vt:lpstr>
      <vt:lpstr>spring 2010</vt:lpstr>
      <vt:lpstr>Summer 2010</vt:lpstr>
      <vt:lpstr>Fall 2010</vt:lpstr>
      <vt:lpstr>winter 2011</vt:lpstr>
      <vt:lpstr>spring 2011</vt:lpstr>
      <vt:lpstr>Summer 2011</vt:lpstr>
      <vt:lpstr>Fall 2011</vt:lpstr>
      <vt:lpstr>winter 2012</vt:lpstr>
      <vt:lpstr>spring 2012</vt:lpstr>
      <vt:lpstr>Summer 2012</vt:lpstr>
      <vt:lpstr>fall 2012</vt:lpstr>
      <vt:lpstr>winter 2013</vt:lpstr>
      <vt:lpstr>spring 2013</vt:lpstr>
      <vt:lpstr>summer 2013</vt:lpstr>
      <vt:lpstr>fall 2013</vt:lpstr>
      <vt:lpstr>winter 2014</vt:lpstr>
      <vt:lpstr>spring 2014</vt:lpstr>
      <vt:lpstr>summer 2014</vt:lpstr>
      <vt:lpstr>fall 2014</vt:lpstr>
      <vt:lpstr>winter 2015</vt:lpstr>
      <vt:lpstr>spring 2015</vt:lpstr>
      <vt:lpstr>summer 2015</vt:lpstr>
      <vt:lpstr>fall 2015</vt:lpstr>
      <vt:lpstr>winter 2016</vt:lpstr>
      <vt:lpstr>spring 2016</vt:lpstr>
      <vt:lpstr>summer 2016</vt:lpstr>
      <vt:lpstr>fall 2016</vt:lpstr>
      <vt:lpstr>winter 2017</vt:lpstr>
      <vt:lpstr>spring 2017</vt:lpstr>
      <vt:lpstr>summer 2017</vt:lpstr>
      <vt:lpstr>fall 2017</vt:lpstr>
      <vt:lpstr>winter 2018</vt:lpstr>
      <vt:lpstr>spring 2018</vt:lpstr>
      <vt:lpstr>summer 2018</vt:lpstr>
      <vt:lpstr>fall 2018</vt:lpstr>
      <vt:lpstr>winter 2019</vt:lpstr>
      <vt:lpstr>spring 2019</vt:lpstr>
      <vt:lpstr>summer 2019</vt:lpstr>
      <vt:lpstr>fall 2019</vt:lpstr>
      <vt:lpstr>winter 2020</vt:lpstr>
      <vt:lpstr>spring 2020</vt:lpstr>
      <vt:lpstr>summer 2020</vt:lpstr>
      <vt:lpstr>fall 2020</vt:lpstr>
      <vt:lpstr>winter 2021</vt:lpstr>
      <vt:lpstr>spring 2021</vt:lpstr>
      <vt:lpstr>summer 2021</vt:lpstr>
      <vt:lpstr>fall 2021</vt:lpstr>
      <vt:lpstr>winter 2022</vt:lpstr>
      <vt:lpstr>spring 2022</vt:lpstr>
      <vt:lpstr>KTN</vt:lpstr>
      <vt:lpstr>JNU</vt:lpstr>
      <vt:lpstr>SIT</vt:lpstr>
      <vt:lpstr>Sheet3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sheinl</dc:creator>
  <cp:lastModifiedBy>Piston, Andrew W (DFG)</cp:lastModifiedBy>
  <dcterms:created xsi:type="dcterms:W3CDTF">2013-01-09T06:14:55Z</dcterms:created>
  <dcterms:modified xsi:type="dcterms:W3CDTF">2022-02-23T22:50:03Z</dcterms:modified>
</cp:coreProperties>
</file>