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iRends\output\chilkat\1971_2021\gompertz\"/>
    </mc:Choice>
  </mc:AlternateContent>
  <xr:revisionPtr revIDLastSave="0" documentId="13_ncr:1_{99D0B019-E9F4-4A61-8837-958F7164EB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E2" i="1"/>
  <c r="H2" i="1" s="1"/>
  <c r="D2" i="1"/>
  <c r="G2" i="1" l="1"/>
  <c r="D50" i="1"/>
</calcChain>
</file>

<file path=xl/sharedStrings.xml><?xml version="1.0" encoding="utf-8"?>
<sst xmlns="http://schemas.openxmlformats.org/spreadsheetml/2006/main" count="6" uniqueCount="6">
  <si>
    <t>year</t>
  </si>
  <si>
    <t>count</t>
  </si>
  <si>
    <t>fitted</t>
  </si>
  <si>
    <t>diff</t>
  </si>
  <si>
    <t>%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</si>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</sst>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33" borderId="0" xfId="0" applyFill="1"/>
    <xf numFmtId="9" fontId="0" fillId="33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B2" sqref="B2:C4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8" x14ac:dyDescent="0.25">
      <c r="A2">
        <v>1971</v>
      </c>
      <c r="B2">
        <v>49342</v>
      </c>
      <c r="C2">
        <v>65639</v>
      </c>
      <c r="D2">
        <f>C2-B2</f>
        <v>16297</v>
      </c>
      <c r="E2" s="1">
        <f>(C2-B2)/B2</f>
        <v>0.33028657127801875</v>
      </c>
      <c r="G2">
        <f>AVERAGE(D2:D49)</f>
        <v>34425.083333333336</v>
      </c>
      <c r="H2" s="1">
        <f>AVERAGE(E2:E49)</f>
        <v>0.41998580849183709</v>
      </c>
    </row>
    <row r="3" spans="1:8" x14ac:dyDescent="0.25">
      <c r="A3">
        <v>1972</v>
      </c>
      <c r="B3">
        <v>51860</v>
      </c>
      <c r="C3">
        <v>90319</v>
      </c>
      <c r="D3">
        <f t="shared" ref="D3:D49" si="0">C3-B3</f>
        <v>38459</v>
      </c>
      <c r="E3" s="1">
        <f t="shared" ref="E3:E49" si="1">(C3-B3)/B3</f>
        <v>0.74159274971075972</v>
      </c>
    </row>
    <row r="4" spans="1:8" x14ac:dyDescent="0.25">
      <c r="A4">
        <v>1973</v>
      </c>
      <c r="B4">
        <v>50527</v>
      </c>
      <c r="C4">
        <v>75031</v>
      </c>
      <c r="D4">
        <f t="shared" si="0"/>
        <v>24504</v>
      </c>
      <c r="E4" s="1">
        <f t="shared" si="1"/>
        <v>0.48496843271914025</v>
      </c>
    </row>
    <row r="5" spans="1:8" x14ac:dyDescent="0.25">
      <c r="A5">
        <v>1974</v>
      </c>
      <c r="B5">
        <v>84456</v>
      </c>
      <c r="C5">
        <v>122377</v>
      </c>
      <c r="D5">
        <f t="shared" si="0"/>
        <v>37921</v>
      </c>
      <c r="E5" s="1">
        <f t="shared" si="1"/>
        <v>0.44900303116415646</v>
      </c>
    </row>
    <row r="6" spans="1:8" x14ac:dyDescent="0.25">
      <c r="A6">
        <v>1975</v>
      </c>
      <c r="B6">
        <v>41520</v>
      </c>
      <c r="C6">
        <v>42833</v>
      </c>
      <c r="D6">
        <f t="shared" si="0"/>
        <v>1313</v>
      </c>
      <c r="E6" s="1">
        <f t="shared" si="1"/>
        <v>3.1623314065510597E-2</v>
      </c>
    </row>
    <row r="7" spans="1:8" x14ac:dyDescent="0.25">
      <c r="A7">
        <v>1976</v>
      </c>
      <c r="B7">
        <v>69729</v>
      </c>
      <c r="C7">
        <v>76745</v>
      </c>
      <c r="D7">
        <f t="shared" si="0"/>
        <v>7016</v>
      </c>
      <c r="E7" s="1">
        <f t="shared" si="1"/>
        <v>0.10061810724375797</v>
      </c>
    </row>
    <row r="8" spans="1:8" x14ac:dyDescent="0.25">
      <c r="A8">
        <v>1977</v>
      </c>
      <c r="B8">
        <v>41044</v>
      </c>
      <c r="C8">
        <v>41384</v>
      </c>
      <c r="D8">
        <f t="shared" si="0"/>
        <v>340</v>
      </c>
      <c r="E8" s="1">
        <f t="shared" si="1"/>
        <v>8.2837930026313233E-3</v>
      </c>
    </row>
    <row r="9" spans="1:8" x14ac:dyDescent="0.25">
      <c r="A9">
        <v>1978</v>
      </c>
      <c r="B9">
        <v>67528</v>
      </c>
      <c r="C9">
        <v>74569</v>
      </c>
      <c r="D9">
        <f t="shared" si="0"/>
        <v>7041</v>
      </c>
      <c r="E9" s="1">
        <f t="shared" si="1"/>
        <v>0.10426785925838171</v>
      </c>
    </row>
    <row r="10" spans="1:8" x14ac:dyDescent="0.25">
      <c r="A10">
        <v>1979</v>
      </c>
      <c r="B10">
        <v>80588</v>
      </c>
      <c r="C10">
        <v>81938</v>
      </c>
      <c r="D10">
        <f t="shared" si="0"/>
        <v>1350</v>
      </c>
      <c r="E10" s="1">
        <f t="shared" si="1"/>
        <v>1.6751873728098478E-2</v>
      </c>
    </row>
    <row r="11" spans="1:8" x14ac:dyDescent="0.25">
      <c r="A11">
        <v>1980</v>
      </c>
      <c r="B11">
        <v>95347</v>
      </c>
      <c r="C11">
        <v>168312</v>
      </c>
      <c r="D11">
        <f t="shared" si="0"/>
        <v>72965</v>
      </c>
      <c r="E11" s="1">
        <f t="shared" si="1"/>
        <v>0.76525742813093223</v>
      </c>
    </row>
    <row r="12" spans="1:8" x14ac:dyDescent="0.25">
      <c r="A12">
        <v>1981</v>
      </c>
      <c r="B12">
        <v>84097</v>
      </c>
      <c r="C12">
        <v>104809</v>
      </c>
      <c r="D12">
        <f t="shared" si="0"/>
        <v>20712</v>
      </c>
      <c r="E12" s="1">
        <f t="shared" si="1"/>
        <v>0.24628702569651711</v>
      </c>
    </row>
    <row r="13" spans="1:8" x14ac:dyDescent="0.25">
      <c r="A13">
        <v>1982</v>
      </c>
      <c r="B13">
        <v>80221</v>
      </c>
      <c r="C13">
        <v>246265</v>
      </c>
      <c r="D13">
        <f t="shared" si="0"/>
        <v>166044</v>
      </c>
      <c r="E13" s="1">
        <f t="shared" si="1"/>
        <v>2.0698320888545392</v>
      </c>
    </row>
    <row r="14" spans="1:8" x14ac:dyDescent="0.25">
      <c r="A14">
        <v>1983</v>
      </c>
      <c r="B14">
        <v>134022</v>
      </c>
      <c r="C14">
        <v>142109</v>
      </c>
      <c r="D14">
        <f t="shared" si="0"/>
        <v>8087</v>
      </c>
      <c r="E14" s="1">
        <f t="shared" si="1"/>
        <v>6.0340839563653728E-2</v>
      </c>
    </row>
    <row r="15" spans="1:8" x14ac:dyDescent="0.25">
      <c r="A15">
        <v>1984</v>
      </c>
      <c r="B15">
        <v>115269</v>
      </c>
      <c r="C15">
        <v>333194</v>
      </c>
      <c r="D15" s="2">
        <f t="shared" si="0"/>
        <v>217925</v>
      </c>
      <c r="E15" s="3">
        <f t="shared" si="1"/>
        <v>1.8905776921808986</v>
      </c>
    </row>
    <row r="16" spans="1:8" x14ac:dyDescent="0.25">
      <c r="A16">
        <v>1985</v>
      </c>
      <c r="B16">
        <v>57649</v>
      </c>
      <c r="C16">
        <v>66243</v>
      </c>
      <c r="D16">
        <f t="shared" si="0"/>
        <v>8594</v>
      </c>
      <c r="E16" s="1">
        <f t="shared" si="1"/>
        <v>0.14907457197869867</v>
      </c>
    </row>
    <row r="17" spans="1:5" x14ac:dyDescent="0.25">
      <c r="A17">
        <v>1986</v>
      </c>
      <c r="B17">
        <v>23947</v>
      </c>
      <c r="C17">
        <v>23961</v>
      </c>
      <c r="D17" s="2">
        <f t="shared" si="0"/>
        <v>14</v>
      </c>
      <c r="E17" s="3">
        <f t="shared" si="1"/>
        <v>5.8462437883659746E-4</v>
      </c>
    </row>
    <row r="18" spans="1:5" x14ac:dyDescent="0.25">
      <c r="A18">
        <v>1987</v>
      </c>
      <c r="B18">
        <v>48861</v>
      </c>
      <c r="C18">
        <v>49431</v>
      </c>
      <c r="D18">
        <f t="shared" si="0"/>
        <v>570</v>
      </c>
      <c r="E18" s="1">
        <f t="shared" si="1"/>
        <v>1.166574568674403E-2</v>
      </c>
    </row>
    <row r="19" spans="1:5" x14ac:dyDescent="0.25">
      <c r="A19">
        <v>1988</v>
      </c>
      <c r="B19">
        <v>27662</v>
      </c>
      <c r="C19">
        <v>28198</v>
      </c>
      <c r="D19">
        <f t="shared" si="0"/>
        <v>536</v>
      </c>
      <c r="E19" s="1">
        <f t="shared" si="1"/>
        <v>1.9376762345455861E-2</v>
      </c>
    </row>
    <row r="20" spans="1:5" x14ac:dyDescent="0.25">
      <c r="A20">
        <v>1989</v>
      </c>
      <c r="B20">
        <v>141475</v>
      </c>
      <c r="C20">
        <v>168390</v>
      </c>
      <c r="D20">
        <f t="shared" si="0"/>
        <v>26915</v>
      </c>
      <c r="E20" s="1">
        <f t="shared" si="1"/>
        <v>0.19024562643576604</v>
      </c>
    </row>
    <row r="21" spans="1:5" x14ac:dyDescent="0.25">
      <c r="A21">
        <v>1990</v>
      </c>
      <c r="B21">
        <v>60230</v>
      </c>
      <c r="C21">
        <v>61968</v>
      </c>
      <c r="D21">
        <f t="shared" si="0"/>
        <v>1738</v>
      </c>
      <c r="E21" s="1">
        <f t="shared" si="1"/>
        <v>2.8856051801427859E-2</v>
      </c>
    </row>
    <row r="22" spans="1:5" x14ac:dyDescent="0.25">
      <c r="A22">
        <v>1991</v>
      </c>
      <c r="B22">
        <v>51138</v>
      </c>
      <c r="C22">
        <v>54385</v>
      </c>
      <c r="D22">
        <f t="shared" si="0"/>
        <v>3247</v>
      </c>
      <c r="E22" s="1">
        <f t="shared" si="1"/>
        <v>6.349485705346318E-2</v>
      </c>
    </row>
    <row r="23" spans="1:5" x14ac:dyDescent="0.25">
      <c r="A23">
        <v>1992</v>
      </c>
      <c r="B23">
        <v>95879.5</v>
      </c>
      <c r="C23">
        <v>137368.5</v>
      </c>
      <c r="D23">
        <f t="shared" si="0"/>
        <v>41489</v>
      </c>
      <c r="E23" s="1">
        <f t="shared" si="1"/>
        <v>0.43272023738129634</v>
      </c>
    </row>
    <row r="24" spans="1:5" x14ac:dyDescent="0.25">
      <c r="A24">
        <v>1993</v>
      </c>
      <c r="B24">
        <v>212757</v>
      </c>
      <c r="C24">
        <v>283287</v>
      </c>
      <c r="D24">
        <f t="shared" si="0"/>
        <v>70530</v>
      </c>
      <c r="E24" s="1">
        <f t="shared" si="1"/>
        <v>0.33150495635866267</v>
      </c>
    </row>
    <row r="25" spans="1:5" x14ac:dyDescent="0.25">
      <c r="A25">
        <v>1994</v>
      </c>
      <c r="B25">
        <v>80859</v>
      </c>
      <c r="C25">
        <v>170990</v>
      </c>
      <c r="D25">
        <f t="shared" si="0"/>
        <v>90131</v>
      </c>
      <c r="E25" s="1">
        <f t="shared" si="1"/>
        <v>1.1146687443574617</v>
      </c>
    </row>
    <row r="26" spans="1:5" x14ac:dyDescent="0.25">
      <c r="A26">
        <v>1995</v>
      </c>
      <c r="B26">
        <v>59698</v>
      </c>
      <c r="C26">
        <v>74380</v>
      </c>
      <c r="D26">
        <f t="shared" si="0"/>
        <v>14682</v>
      </c>
      <c r="E26" s="1">
        <f t="shared" si="1"/>
        <v>0.24593788736641092</v>
      </c>
    </row>
    <row r="27" spans="1:5" x14ac:dyDescent="0.25">
      <c r="A27">
        <v>1999</v>
      </c>
      <c r="B27">
        <v>129533</v>
      </c>
      <c r="C27">
        <v>177125</v>
      </c>
      <c r="D27">
        <f t="shared" si="0"/>
        <v>47592</v>
      </c>
      <c r="E27" s="1">
        <f t="shared" si="1"/>
        <v>0.36741216523974585</v>
      </c>
    </row>
    <row r="28" spans="1:5" x14ac:dyDescent="0.25">
      <c r="A28">
        <v>2000</v>
      </c>
      <c r="B28">
        <v>47077</v>
      </c>
      <c r="C28">
        <v>62624</v>
      </c>
      <c r="D28">
        <f t="shared" si="0"/>
        <v>15547</v>
      </c>
      <c r="E28" s="1">
        <f t="shared" si="1"/>
        <v>0.33024619240818232</v>
      </c>
    </row>
    <row r="29" spans="1:5" x14ac:dyDescent="0.25">
      <c r="A29">
        <v>2001</v>
      </c>
      <c r="B29">
        <v>51979</v>
      </c>
      <c r="C29">
        <v>53939</v>
      </c>
      <c r="D29">
        <f t="shared" si="0"/>
        <v>1960</v>
      </c>
      <c r="E29" s="1">
        <f t="shared" si="1"/>
        <v>3.7707535735585523E-2</v>
      </c>
    </row>
    <row r="30" spans="1:5" x14ac:dyDescent="0.25">
      <c r="A30">
        <v>2002</v>
      </c>
      <c r="B30">
        <v>65085</v>
      </c>
      <c r="C30">
        <v>107810</v>
      </c>
      <c r="D30">
        <f t="shared" si="0"/>
        <v>42725</v>
      </c>
      <c r="E30" s="1">
        <f t="shared" si="1"/>
        <v>0.65644925866174997</v>
      </c>
    </row>
    <row r="31" spans="1:5" x14ac:dyDescent="0.25">
      <c r="A31">
        <v>2003</v>
      </c>
      <c r="B31">
        <v>52417</v>
      </c>
      <c r="C31">
        <v>164380</v>
      </c>
      <c r="D31" s="2">
        <f t="shared" si="0"/>
        <v>111963</v>
      </c>
      <c r="E31" s="3">
        <f t="shared" si="1"/>
        <v>2.1360054944006714</v>
      </c>
    </row>
    <row r="32" spans="1:5" x14ac:dyDescent="0.25">
      <c r="A32">
        <v>2004</v>
      </c>
      <c r="B32">
        <v>75632</v>
      </c>
      <c r="C32">
        <v>100235</v>
      </c>
      <c r="D32">
        <f t="shared" si="0"/>
        <v>24603</v>
      </c>
      <c r="E32" s="1">
        <f t="shared" si="1"/>
        <v>0.32529881531626825</v>
      </c>
    </row>
    <row r="33" spans="1:5" x14ac:dyDescent="0.25">
      <c r="A33">
        <v>2005</v>
      </c>
      <c r="B33">
        <v>30145</v>
      </c>
      <c r="C33">
        <v>47199</v>
      </c>
      <c r="D33">
        <f t="shared" si="0"/>
        <v>17054</v>
      </c>
      <c r="E33" s="1">
        <f t="shared" si="1"/>
        <v>0.56573229391275504</v>
      </c>
    </row>
    <row r="34" spans="1:5" x14ac:dyDescent="0.25">
      <c r="A34">
        <v>2006</v>
      </c>
      <c r="B34">
        <v>37108</v>
      </c>
      <c r="C34">
        <v>40688</v>
      </c>
      <c r="D34">
        <f t="shared" si="0"/>
        <v>3580</v>
      </c>
      <c r="E34" s="1">
        <f t="shared" si="1"/>
        <v>9.6475153605691491E-2</v>
      </c>
    </row>
    <row r="35" spans="1:5" x14ac:dyDescent="0.25">
      <c r="A35">
        <v>2007</v>
      </c>
      <c r="B35">
        <v>21236</v>
      </c>
      <c r="C35">
        <v>33039</v>
      </c>
      <c r="D35">
        <f t="shared" si="0"/>
        <v>11803</v>
      </c>
      <c r="E35" s="1">
        <f t="shared" si="1"/>
        <v>0.55580146920323981</v>
      </c>
    </row>
    <row r="36" spans="1:5" x14ac:dyDescent="0.25">
      <c r="A36">
        <v>2008</v>
      </c>
      <c r="B36">
        <v>71735</v>
      </c>
      <c r="C36">
        <v>103463</v>
      </c>
      <c r="D36">
        <f t="shared" si="0"/>
        <v>31728</v>
      </c>
      <c r="E36" s="1">
        <f t="shared" si="1"/>
        <v>0.44229455635324461</v>
      </c>
    </row>
    <row r="37" spans="1:5" x14ac:dyDescent="0.25">
      <c r="A37">
        <v>2009</v>
      </c>
      <c r="B37">
        <v>153033</v>
      </c>
      <c r="C37">
        <v>182412</v>
      </c>
      <c r="D37">
        <f t="shared" si="0"/>
        <v>29379</v>
      </c>
      <c r="E37" s="1">
        <f t="shared" si="1"/>
        <v>0.19197820078022387</v>
      </c>
    </row>
    <row r="38" spans="1:5" x14ac:dyDescent="0.25">
      <c r="A38">
        <v>2010</v>
      </c>
      <c r="B38">
        <v>61906</v>
      </c>
      <c r="C38">
        <v>71711</v>
      </c>
      <c r="D38">
        <f t="shared" si="0"/>
        <v>9805</v>
      </c>
      <c r="E38" s="1">
        <f t="shared" si="1"/>
        <v>0.1583852938325849</v>
      </c>
    </row>
    <row r="39" spans="1:5" x14ac:dyDescent="0.25">
      <c r="A39">
        <v>2011</v>
      </c>
      <c r="B39">
        <v>63628</v>
      </c>
      <c r="C39">
        <v>76581</v>
      </c>
      <c r="D39">
        <f t="shared" si="0"/>
        <v>12953</v>
      </c>
      <c r="E39" s="1">
        <f t="shared" si="1"/>
        <v>0.20357389828377445</v>
      </c>
    </row>
    <row r="40" spans="1:5" x14ac:dyDescent="0.25">
      <c r="A40">
        <v>2012</v>
      </c>
      <c r="B40">
        <v>107723</v>
      </c>
      <c r="C40">
        <v>159169</v>
      </c>
      <c r="D40">
        <f t="shared" si="0"/>
        <v>51446</v>
      </c>
      <c r="E40" s="1">
        <f t="shared" si="1"/>
        <v>0.47757674776974279</v>
      </c>
    </row>
    <row r="41" spans="1:5" x14ac:dyDescent="0.25">
      <c r="A41">
        <v>2013</v>
      </c>
      <c r="B41">
        <v>110979</v>
      </c>
      <c r="C41">
        <v>140368</v>
      </c>
      <c r="D41">
        <f t="shared" si="0"/>
        <v>29389</v>
      </c>
      <c r="E41" s="1">
        <f t="shared" si="1"/>
        <v>0.26481586606475099</v>
      </c>
    </row>
    <row r="42" spans="1:5" x14ac:dyDescent="0.25">
      <c r="A42">
        <v>2014</v>
      </c>
      <c r="B42">
        <v>70470</v>
      </c>
      <c r="C42">
        <v>102492</v>
      </c>
      <c r="D42">
        <f t="shared" si="0"/>
        <v>32022</v>
      </c>
      <c r="E42" s="1">
        <f t="shared" si="1"/>
        <v>0.45440613026819926</v>
      </c>
    </row>
    <row r="43" spans="1:5" x14ac:dyDescent="0.25">
      <c r="A43">
        <v>2015</v>
      </c>
      <c r="B43">
        <v>135110</v>
      </c>
      <c r="C43">
        <v>265252</v>
      </c>
      <c r="D43">
        <f t="shared" si="0"/>
        <v>130142</v>
      </c>
      <c r="E43" s="1">
        <f t="shared" si="1"/>
        <v>0.96322996077270373</v>
      </c>
    </row>
    <row r="44" spans="1:5" x14ac:dyDescent="0.25">
      <c r="A44">
        <v>2016</v>
      </c>
      <c r="B44">
        <v>85935</v>
      </c>
      <c r="C44">
        <v>131271</v>
      </c>
      <c r="D44">
        <f t="shared" si="0"/>
        <v>45336</v>
      </c>
      <c r="E44" s="1">
        <f t="shared" si="1"/>
        <v>0.52756152906266363</v>
      </c>
    </row>
    <row r="45" spans="1:5" x14ac:dyDescent="0.25">
      <c r="A45">
        <v>2017</v>
      </c>
      <c r="B45">
        <v>88197</v>
      </c>
      <c r="C45">
        <v>110337</v>
      </c>
      <c r="D45">
        <f t="shared" si="0"/>
        <v>22140</v>
      </c>
      <c r="E45" s="1">
        <f t="shared" si="1"/>
        <v>0.25102894656280828</v>
      </c>
    </row>
    <row r="46" spans="1:5" x14ac:dyDescent="0.25">
      <c r="A46">
        <v>2018</v>
      </c>
      <c r="B46">
        <v>108047</v>
      </c>
      <c r="C46">
        <v>159256</v>
      </c>
      <c r="D46">
        <f t="shared" si="0"/>
        <v>51209</v>
      </c>
      <c r="E46" s="1">
        <f t="shared" si="1"/>
        <v>0.47395115088803946</v>
      </c>
    </row>
    <row r="47" spans="1:5" x14ac:dyDescent="0.25">
      <c r="A47">
        <v>2019</v>
      </c>
      <c r="B47">
        <v>134958</v>
      </c>
      <c r="C47">
        <v>141124</v>
      </c>
      <c r="D47">
        <f t="shared" si="0"/>
        <v>6166</v>
      </c>
      <c r="E47" s="1">
        <f t="shared" si="1"/>
        <v>4.5688288208183284E-2</v>
      </c>
    </row>
    <row r="48" spans="1:5" x14ac:dyDescent="0.25">
      <c r="A48">
        <v>2020</v>
      </c>
      <c r="B48">
        <v>50745.526315800002</v>
      </c>
      <c r="C48">
        <v>61564.526315800002</v>
      </c>
      <c r="D48">
        <f t="shared" si="0"/>
        <v>10819</v>
      </c>
      <c r="E48" s="1">
        <f t="shared" si="1"/>
        <v>0.21320105998450198</v>
      </c>
    </row>
    <row r="49" spans="1:5" x14ac:dyDescent="0.25">
      <c r="A49">
        <v>2021</v>
      </c>
      <c r="B49">
        <v>64998</v>
      </c>
      <c r="C49">
        <v>99621</v>
      </c>
      <c r="D49">
        <f t="shared" si="0"/>
        <v>34623</v>
      </c>
      <c r="E49" s="1">
        <f t="shared" si="1"/>
        <v>0.53267792855164775</v>
      </c>
    </row>
    <row r="50" spans="1:5" x14ac:dyDescent="0.25">
      <c r="D50">
        <f>MAX(D2:D49)</f>
        <v>217925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</cp:lastModifiedBy>
  <dcterms:created xsi:type="dcterms:W3CDTF">2022-02-10T22:38:18Z</dcterms:created>
  <dcterms:modified xsi:type="dcterms:W3CDTF">2022-02-12T21:43:36Z</dcterms:modified>
</cp:coreProperties>
</file>