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/>
  <mc:AlternateContent xmlns:mc="http://schemas.openxmlformats.org/markup-compatibility/2006">
    <mc:Choice Requires="x15">
      <x15ac:absPath xmlns:x15ac="http://schemas.microsoft.com/office/spreadsheetml/2010/11/ac" url="H:\Heinl work files\Salmon\Statistics\1% Rule\Situk - Dec 2021\"/>
    </mc:Choice>
  </mc:AlternateContent>
  <xr:revisionPtr revIDLastSave="0" documentId="14_{51428082-4798-4AD0-94AC-51EC1449D3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ituk Weir counts" sheetId="4456" r:id="rId1"/>
  </sheets>
  <definedNames>
    <definedName name="_Fill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8" i="4456" l="1"/>
  <c r="C88" i="4456"/>
  <c r="D88" i="4456"/>
  <c r="E88" i="4456"/>
  <c r="F88" i="4456"/>
  <c r="G88" i="4456"/>
  <c r="H88" i="4456"/>
  <c r="I88" i="4456"/>
  <c r="J88" i="4456"/>
  <c r="K88" i="4456"/>
  <c r="L88" i="4456"/>
  <c r="M88" i="4456"/>
  <c r="N88" i="4456"/>
  <c r="O88" i="4456"/>
  <c r="Q88" i="4456"/>
  <c r="R88" i="4456"/>
  <c r="S88" i="4456"/>
  <c r="T88" i="4456"/>
  <c r="U88" i="4456"/>
  <c r="V88" i="4456"/>
  <c r="W88" i="4456"/>
  <c r="X88" i="4456"/>
  <c r="Y88" i="4456"/>
  <c r="Z88" i="4456"/>
  <c r="AA88" i="4456"/>
  <c r="AB88" i="4456"/>
  <c r="AC88" i="4456"/>
  <c r="AD88" i="4456"/>
  <c r="AE88" i="4456"/>
  <c r="AF88" i="4456"/>
  <c r="AG88" i="4456"/>
  <c r="AH88" i="4456"/>
  <c r="AI88" i="4456"/>
  <c r="P88" i="4456"/>
  <c r="G279" i="4456" l="1"/>
  <c r="G280" i="4456"/>
  <c r="G281" i="4456"/>
  <c r="G282" i="4456"/>
  <c r="G283" i="4456"/>
  <c r="G284" i="4456"/>
  <c r="G285" i="4456"/>
  <c r="G286" i="4456"/>
  <c r="G287" i="4456"/>
  <c r="V332" i="4456"/>
  <c r="V333" i="4456"/>
  <c r="V334" i="4456"/>
  <c r="V335" i="4456"/>
  <c r="E336" i="4456"/>
  <c r="V336" i="4456"/>
  <c r="D337" i="4456"/>
  <c r="E337" i="4456"/>
  <c r="V337" i="4456"/>
  <c r="D338" i="4456"/>
  <c r="E338" i="4456"/>
  <c r="V338" i="4456"/>
  <c r="D339" i="4456"/>
  <c r="E339" i="4456"/>
  <c r="V339" i="4456"/>
  <c r="D340" i="4456"/>
  <c r="E340" i="4456"/>
  <c r="S340" i="4456"/>
  <c r="V340" i="4456"/>
  <c r="D341" i="4456"/>
  <c r="E341" i="4456"/>
  <c r="S341" i="4456"/>
  <c r="V341" i="4456"/>
  <c r="D342" i="4456"/>
  <c r="E342" i="4456"/>
  <c r="S342" i="4456"/>
  <c r="V342" i="4456"/>
  <c r="D343" i="4456"/>
  <c r="E343" i="4456"/>
  <c r="I343" i="4456"/>
  <c r="S343" i="4456"/>
  <c r="V343" i="4456"/>
  <c r="D344" i="4456"/>
  <c r="E344" i="4456"/>
  <c r="H344" i="4456"/>
  <c r="I344" i="4456"/>
  <c r="S344" i="4456"/>
  <c r="V344" i="4456"/>
  <c r="X344" i="4456"/>
  <c r="AA344" i="4456"/>
  <c r="D345" i="4456"/>
  <c r="E345" i="4456"/>
  <c r="F345" i="4456"/>
  <c r="G345" i="4456"/>
  <c r="H345" i="4456"/>
  <c r="I345" i="4456"/>
  <c r="L345" i="4456"/>
  <c r="S345" i="4456"/>
  <c r="V345" i="4456"/>
  <c r="W345" i="4456"/>
  <c r="X345" i="4456"/>
  <c r="AA345" i="4456"/>
  <c r="AB345" i="4456"/>
  <c r="D346" i="4456"/>
  <c r="E346" i="4456"/>
  <c r="F346" i="4456"/>
  <c r="G346" i="4456"/>
  <c r="H346" i="4456"/>
  <c r="I346" i="4456"/>
  <c r="J346" i="4456"/>
  <c r="L346" i="4456"/>
  <c r="M346" i="4456"/>
  <c r="S346" i="4456"/>
  <c r="V346" i="4456"/>
  <c r="W346" i="4456"/>
  <c r="X346" i="4456"/>
  <c r="AA346" i="4456"/>
  <c r="AB346" i="4456"/>
  <c r="D347" i="4456"/>
  <c r="E347" i="4456"/>
  <c r="F347" i="4456"/>
  <c r="G347" i="4456"/>
  <c r="H347" i="4456"/>
  <c r="I347" i="4456"/>
  <c r="J347" i="4456"/>
  <c r="K347" i="4456"/>
  <c r="L347" i="4456"/>
  <c r="M347" i="4456"/>
  <c r="P347" i="4456"/>
  <c r="S347" i="4456"/>
  <c r="V347" i="4456"/>
  <c r="W347" i="4456"/>
  <c r="X347" i="4456"/>
  <c r="Y347" i="4456"/>
  <c r="Z347" i="4456"/>
  <c r="AA347" i="4456"/>
  <c r="AB347" i="4456"/>
  <c r="AC347" i="4456"/>
  <c r="AF347" i="4456"/>
  <c r="AH347" i="4456"/>
  <c r="D348" i="4456"/>
  <c r="E348" i="4456"/>
  <c r="F348" i="4456"/>
  <c r="G348" i="4456"/>
  <c r="H348" i="4456"/>
  <c r="I348" i="4456"/>
  <c r="J348" i="4456"/>
  <c r="K348" i="4456"/>
  <c r="L348" i="4456"/>
  <c r="M348" i="4456"/>
  <c r="N348" i="4456"/>
  <c r="O348" i="4456"/>
  <c r="P348" i="4456"/>
  <c r="Q348" i="4456"/>
  <c r="R348" i="4456"/>
  <c r="S348" i="4456"/>
  <c r="V348" i="4456"/>
  <c r="W348" i="4456"/>
  <c r="X348" i="4456"/>
  <c r="Y348" i="4456"/>
  <c r="Z348" i="4456"/>
  <c r="AA348" i="4456"/>
  <c r="AB348" i="4456"/>
  <c r="AC348" i="4456"/>
  <c r="AF348" i="4456"/>
  <c r="AH348" i="4456"/>
  <c r="D349" i="4456"/>
  <c r="E349" i="4456"/>
  <c r="F349" i="4456"/>
  <c r="G349" i="4456"/>
  <c r="H349" i="4456"/>
  <c r="I349" i="4456"/>
  <c r="J349" i="4456"/>
  <c r="K349" i="4456"/>
  <c r="L349" i="4456"/>
  <c r="M349" i="4456"/>
  <c r="N349" i="4456"/>
  <c r="O349" i="4456"/>
  <c r="P349" i="4456"/>
  <c r="Q349" i="4456"/>
  <c r="R349" i="4456"/>
  <c r="S349" i="4456"/>
  <c r="V349" i="4456"/>
  <c r="W349" i="4456"/>
  <c r="X349" i="4456"/>
  <c r="Y349" i="4456"/>
  <c r="Z349" i="4456"/>
  <c r="AA349" i="4456"/>
  <c r="AB349" i="4456"/>
  <c r="AC349" i="4456"/>
  <c r="AF349" i="4456"/>
  <c r="AH349" i="4456"/>
  <c r="AI349" i="4456"/>
  <c r="D350" i="4456"/>
  <c r="E350" i="4456"/>
  <c r="F350" i="4456"/>
  <c r="G350" i="4456"/>
  <c r="H350" i="4456"/>
  <c r="I350" i="4456"/>
  <c r="J350" i="4456"/>
  <c r="K350" i="4456"/>
  <c r="L350" i="4456"/>
  <c r="M350" i="4456"/>
  <c r="N350" i="4456"/>
  <c r="O350" i="4456"/>
  <c r="P350" i="4456"/>
  <c r="Q350" i="4456"/>
  <c r="R350" i="4456"/>
  <c r="S350" i="4456"/>
  <c r="V350" i="4456"/>
  <c r="W350" i="4456"/>
  <c r="X350" i="4456"/>
  <c r="Y350" i="4456"/>
  <c r="Z350" i="4456"/>
  <c r="AA350" i="4456"/>
  <c r="AB350" i="4456"/>
  <c r="AC350" i="4456"/>
  <c r="AE350" i="4456"/>
  <c r="AF350" i="4456"/>
  <c r="AG350" i="4456"/>
  <c r="AH350" i="4456"/>
  <c r="AI350" i="4456"/>
  <c r="D351" i="4456"/>
  <c r="E351" i="4456"/>
  <c r="F351" i="4456"/>
  <c r="G351" i="4456"/>
  <c r="H351" i="4456"/>
  <c r="I351" i="4456"/>
  <c r="J351" i="4456"/>
  <c r="K351" i="4456"/>
  <c r="L351" i="4456"/>
  <c r="M351" i="4456"/>
  <c r="N351" i="4456"/>
  <c r="O351" i="4456"/>
  <c r="P351" i="4456"/>
  <c r="Q351" i="4456"/>
  <c r="R351" i="4456"/>
  <c r="S351" i="4456"/>
  <c r="V351" i="4456"/>
  <c r="W351" i="4456"/>
  <c r="X351" i="4456"/>
  <c r="Y351" i="4456"/>
  <c r="Z351" i="4456"/>
  <c r="AA351" i="4456"/>
  <c r="AB351" i="4456"/>
  <c r="AC351" i="4456"/>
  <c r="AD351" i="4456"/>
  <c r="AE351" i="4456"/>
  <c r="AF351" i="4456"/>
  <c r="AG351" i="4456"/>
  <c r="AH351" i="4456"/>
  <c r="AI351" i="4456"/>
  <c r="D352" i="4456"/>
  <c r="E352" i="4456"/>
  <c r="F352" i="4456"/>
  <c r="G352" i="4456"/>
  <c r="H352" i="4456"/>
  <c r="I352" i="4456"/>
  <c r="J352" i="4456"/>
  <c r="K352" i="4456"/>
  <c r="L352" i="4456"/>
  <c r="M352" i="4456"/>
  <c r="N352" i="4456"/>
  <c r="O352" i="4456"/>
  <c r="P352" i="4456"/>
  <c r="Q352" i="4456"/>
  <c r="R352" i="4456"/>
  <c r="S352" i="4456"/>
  <c r="V352" i="4456"/>
  <c r="W352" i="4456"/>
  <c r="X352" i="4456"/>
  <c r="Y352" i="4456"/>
  <c r="Z352" i="4456"/>
  <c r="AA352" i="4456"/>
  <c r="AB352" i="4456"/>
  <c r="AC352" i="4456"/>
  <c r="AD352" i="4456"/>
  <c r="AE352" i="4456"/>
  <c r="AF352" i="4456"/>
  <c r="AG352" i="4456"/>
  <c r="AH352" i="4456"/>
  <c r="AI352" i="4456"/>
  <c r="D353" i="4456"/>
  <c r="E353" i="4456"/>
  <c r="F353" i="4456"/>
  <c r="G353" i="4456"/>
  <c r="H353" i="4456"/>
  <c r="I353" i="4456"/>
  <c r="J353" i="4456"/>
  <c r="K353" i="4456"/>
  <c r="L353" i="4456"/>
  <c r="M353" i="4456"/>
  <c r="N353" i="4456"/>
  <c r="O353" i="4456"/>
  <c r="P353" i="4456"/>
  <c r="Q353" i="4456"/>
  <c r="R353" i="4456"/>
  <c r="S353" i="4456"/>
  <c r="U353" i="4456"/>
  <c r="V353" i="4456"/>
  <c r="W353" i="4456"/>
  <c r="X353" i="4456"/>
  <c r="Y353" i="4456"/>
  <c r="Z353" i="4456"/>
  <c r="AA353" i="4456"/>
  <c r="AB353" i="4456"/>
  <c r="AC353" i="4456"/>
  <c r="AD353" i="4456"/>
  <c r="AE353" i="4456"/>
  <c r="AF353" i="4456"/>
  <c r="AG353" i="4456"/>
  <c r="AH353" i="4456"/>
  <c r="AI353" i="4456"/>
  <c r="D354" i="4456"/>
  <c r="E354" i="4456"/>
  <c r="F354" i="4456"/>
  <c r="G354" i="4456"/>
  <c r="H354" i="4456"/>
  <c r="I354" i="4456"/>
  <c r="J354" i="4456"/>
  <c r="K354" i="4456"/>
  <c r="L354" i="4456"/>
  <c r="M354" i="4456"/>
  <c r="N354" i="4456"/>
  <c r="O354" i="4456"/>
  <c r="P354" i="4456"/>
  <c r="Q354" i="4456"/>
  <c r="R354" i="4456"/>
  <c r="S354" i="4456"/>
  <c r="U354" i="4456"/>
  <c r="V354" i="4456"/>
  <c r="W354" i="4456"/>
  <c r="X354" i="4456"/>
  <c r="Y354" i="4456"/>
  <c r="Z354" i="4456"/>
  <c r="AA354" i="4456"/>
  <c r="AB354" i="4456"/>
  <c r="AC354" i="4456"/>
  <c r="AD354" i="4456"/>
  <c r="AE354" i="4456"/>
  <c r="AF354" i="4456"/>
  <c r="AG354" i="4456"/>
  <c r="AH354" i="4456"/>
  <c r="AI354" i="4456"/>
  <c r="D355" i="4456"/>
  <c r="E355" i="4456"/>
  <c r="F355" i="4456"/>
  <c r="G355" i="4456"/>
  <c r="H355" i="4456"/>
  <c r="I355" i="4456"/>
  <c r="J355" i="4456"/>
  <c r="K355" i="4456"/>
  <c r="L355" i="4456"/>
  <c r="M355" i="4456"/>
  <c r="N355" i="4456"/>
  <c r="O355" i="4456"/>
  <c r="P355" i="4456"/>
  <c r="Q355" i="4456"/>
  <c r="R355" i="4456"/>
  <c r="S355" i="4456"/>
  <c r="T355" i="4456"/>
  <c r="U355" i="4456"/>
  <c r="V355" i="4456"/>
  <c r="W355" i="4456"/>
  <c r="X355" i="4456"/>
  <c r="Y355" i="4456"/>
  <c r="Z355" i="4456"/>
  <c r="AA355" i="4456"/>
  <c r="AB355" i="4456"/>
  <c r="AC355" i="4456"/>
  <c r="AD355" i="4456"/>
  <c r="AE355" i="4456"/>
  <c r="AF355" i="4456"/>
  <c r="AG355" i="4456"/>
  <c r="AH355" i="4456"/>
  <c r="AI355" i="4456"/>
  <c r="D356" i="4456"/>
  <c r="E356" i="4456"/>
  <c r="F356" i="4456"/>
  <c r="G356" i="4456"/>
  <c r="H356" i="4456"/>
  <c r="I356" i="4456"/>
  <c r="J356" i="4456"/>
  <c r="K356" i="4456"/>
  <c r="L356" i="4456"/>
  <c r="M356" i="4456"/>
  <c r="N356" i="4456"/>
  <c r="O356" i="4456"/>
  <c r="P356" i="4456"/>
  <c r="Q356" i="4456"/>
  <c r="R356" i="4456"/>
  <c r="S356" i="4456"/>
  <c r="T356" i="4456"/>
  <c r="U356" i="4456"/>
  <c r="V356" i="4456"/>
  <c r="W356" i="4456"/>
  <c r="X356" i="4456"/>
  <c r="Y356" i="4456"/>
  <c r="Z356" i="4456"/>
  <c r="AA356" i="4456"/>
  <c r="AB356" i="4456"/>
  <c r="AC356" i="4456"/>
  <c r="AD356" i="4456"/>
  <c r="AE356" i="4456"/>
  <c r="AF356" i="4456"/>
  <c r="AG356" i="4456"/>
  <c r="AH356" i="4456"/>
  <c r="AI356" i="4456"/>
  <c r="C357" i="4456"/>
  <c r="D357" i="4456"/>
  <c r="E357" i="4456"/>
  <c r="F357" i="4456"/>
  <c r="G357" i="4456"/>
  <c r="H357" i="4456"/>
  <c r="I357" i="4456"/>
  <c r="J357" i="4456"/>
  <c r="K357" i="4456"/>
  <c r="L357" i="4456"/>
  <c r="M357" i="4456"/>
  <c r="N357" i="4456"/>
  <c r="O357" i="4456"/>
  <c r="P357" i="4456"/>
  <c r="Q357" i="4456"/>
  <c r="R357" i="4456"/>
  <c r="S357" i="4456"/>
  <c r="T357" i="4456"/>
  <c r="U357" i="4456"/>
  <c r="V357" i="4456"/>
  <c r="W357" i="4456"/>
  <c r="X357" i="4456"/>
  <c r="Y357" i="4456"/>
  <c r="Z357" i="4456"/>
  <c r="AA357" i="4456"/>
  <c r="AB357" i="4456"/>
  <c r="AC357" i="4456"/>
  <c r="AD357" i="4456"/>
  <c r="AE357" i="4456"/>
  <c r="AF357" i="4456"/>
  <c r="AG357" i="4456"/>
  <c r="AH357" i="4456"/>
  <c r="AI357" i="4456"/>
  <c r="C358" i="4456"/>
  <c r="D358" i="4456"/>
  <c r="E358" i="4456"/>
  <c r="F358" i="4456"/>
  <c r="G358" i="4456"/>
  <c r="H358" i="4456"/>
  <c r="I358" i="4456"/>
  <c r="J358" i="4456"/>
  <c r="K358" i="4456"/>
  <c r="L358" i="4456"/>
  <c r="M358" i="4456"/>
  <c r="N358" i="4456"/>
  <c r="O358" i="4456"/>
  <c r="P358" i="4456"/>
  <c r="Q358" i="4456"/>
  <c r="R358" i="4456"/>
  <c r="S358" i="4456"/>
  <c r="T358" i="4456"/>
  <c r="U358" i="4456"/>
  <c r="V358" i="4456"/>
  <c r="W358" i="4456"/>
  <c r="X358" i="4456"/>
  <c r="Y358" i="4456"/>
  <c r="Z358" i="4456"/>
  <c r="AA358" i="4456"/>
  <c r="AB358" i="4456"/>
  <c r="AC358" i="4456"/>
  <c r="AD358" i="4456"/>
  <c r="AE358" i="4456"/>
  <c r="AF358" i="4456"/>
  <c r="AG358" i="4456"/>
  <c r="AH358" i="4456"/>
  <c r="AI358" i="4456"/>
  <c r="C359" i="4456"/>
  <c r="D359" i="4456"/>
  <c r="E359" i="4456"/>
  <c r="F359" i="4456"/>
  <c r="G359" i="4456"/>
  <c r="H359" i="4456"/>
  <c r="I359" i="4456"/>
  <c r="J359" i="4456"/>
  <c r="K359" i="4456"/>
  <c r="L359" i="4456"/>
  <c r="M359" i="4456"/>
  <c r="N359" i="4456"/>
  <c r="O359" i="4456"/>
  <c r="P359" i="4456"/>
  <c r="Q359" i="4456"/>
  <c r="R359" i="4456"/>
  <c r="S359" i="4456"/>
  <c r="T359" i="4456"/>
  <c r="U359" i="4456"/>
  <c r="V359" i="4456"/>
  <c r="W359" i="4456"/>
  <c r="X359" i="4456"/>
  <c r="Y359" i="4456"/>
  <c r="Z359" i="4456"/>
  <c r="AA359" i="4456"/>
  <c r="AB359" i="4456"/>
  <c r="AC359" i="4456"/>
  <c r="AD359" i="4456"/>
  <c r="AE359" i="4456"/>
  <c r="AF359" i="4456"/>
  <c r="AG359" i="4456"/>
  <c r="AH359" i="4456"/>
  <c r="AI359" i="4456"/>
  <c r="C360" i="4456"/>
  <c r="D360" i="4456"/>
  <c r="E360" i="4456"/>
  <c r="F360" i="4456"/>
  <c r="G360" i="4456"/>
  <c r="H360" i="4456"/>
  <c r="I360" i="4456"/>
  <c r="J360" i="4456"/>
  <c r="K360" i="4456"/>
  <c r="L360" i="4456"/>
  <c r="M360" i="4456"/>
  <c r="N360" i="4456"/>
  <c r="O360" i="4456"/>
  <c r="P360" i="4456"/>
  <c r="Q360" i="4456"/>
  <c r="R360" i="4456"/>
  <c r="S360" i="4456"/>
  <c r="T360" i="4456"/>
  <c r="U360" i="4456"/>
  <c r="V360" i="4456"/>
  <c r="W360" i="4456"/>
  <c r="X360" i="4456"/>
  <c r="Y360" i="4456"/>
  <c r="Z360" i="4456"/>
  <c r="AA360" i="4456"/>
  <c r="AB360" i="4456"/>
  <c r="AC360" i="4456"/>
  <c r="AD360" i="4456"/>
  <c r="AE360" i="4456"/>
  <c r="AF360" i="4456"/>
  <c r="AG360" i="4456"/>
  <c r="AH360" i="4456"/>
  <c r="AI360" i="4456"/>
  <c r="B280" i="4456"/>
  <c r="B281" i="4456"/>
  <c r="B282" i="4456"/>
  <c r="B283" i="4456"/>
  <c r="B284" i="4456"/>
  <c r="B279" i="4456"/>
  <c r="B191" i="4456"/>
  <c r="G191" i="4456"/>
  <c r="B192" i="4456"/>
  <c r="G192" i="4456"/>
  <c r="B193" i="4456"/>
  <c r="G193" i="4456"/>
  <c r="B194" i="4456"/>
  <c r="G194" i="4456"/>
  <c r="B195" i="4456"/>
  <c r="G195" i="4456"/>
  <c r="B196" i="4456"/>
  <c r="G196" i="4456"/>
  <c r="G197" i="4456"/>
  <c r="G198" i="4456"/>
  <c r="G199" i="4456"/>
  <c r="V244" i="4456"/>
  <c r="V245" i="4456"/>
  <c r="V246" i="4456"/>
  <c r="V247" i="4456"/>
  <c r="E248" i="4456"/>
  <c r="V248" i="4456"/>
  <c r="D249" i="4456"/>
  <c r="E249" i="4456"/>
  <c r="V249" i="4456"/>
  <c r="D250" i="4456"/>
  <c r="E250" i="4456"/>
  <c r="V250" i="4456"/>
  <c r="D251" i="4456"/>
  <c r="E251" i="4456"/>
  <c r="V251" i="4456"/>
  <c r="D252" i="4456"/>
  <c r="E252" i="4456"/>
  <c r="S252" i="4456"/>
  <c r="V252" i="4456"/>
  <c r="D253" i="4456"/>
  <c r="E253" i="4456"/>
  <c r="S253" i="4456"/>
  <c r="V253" i="4456"/>
  <c r="D254" i="4456"/>
  <c r="E254" i="4456"/>
  <c r="S254" i="4456"/>
  <c r="V254" i="4456"/>
  <c r="D255" i="4456"/>
  <c r="E255" i="4456"/>
  <c r="I255" i="4456"/>
  <c r="S255" i="4456"/>
  <c r="V255" i="4456"/>
  <c r="D256" i="4456"/>
  <c r="E256" i="4456"/>
  <c r="H256" i="4456"/>
  <c r="I256" i="4456"/>
  <c r="S256" i="4456"/>
  <c r="V256" i="4456"/>
  <c r="X256" i="4456"/>
  <c r="AA256" i="4456"/>
  <c r="D257" i="4456"/>
  <c r="E257" i="4456"/>
  <c r="F257" i="4456"/>
  <c r="G257" i="4456"/>
  <c r="H257" i="4456"/>
  <c r="I257" i="4456"/>
  <c r="L257" i="4456"/>
  <c r="S257" i="4456"/>
  <c r="V257" i="4456"/>
  <c r="W257" i="4456"/>
  <c r="X257" i="4456"/>
  <c r="AA257" i="4456"/>
  <c r="AB257" i="4456"/>
  <c r="D258" i="4456"/>
  <c r="E258" i="4456"/>
  <c r="F258" i="4456"/>
  <c r="G258" i="4456"/>
  <c r="H258" i="4456"/>
  <c r="I258" i="4456"/>
  <c r="J258" i="4456"/>
  <c r="L258" i="4456"/>
  <c r="M258" i="4456"/>
  <c r="S258" i="4456"/>
  <c r="V258" i="4456"/>
  <c r="W258" i="4456"/>
  <c r="X258" i="4456"/>
  <c r="AA258" i="4456"/>
  <c r="AB258" i="4456"/>
  <c r="D259" i="4456"/>
  <c r="E259" i="4456"/>
  <c r="F259" i="4456"/>
  <c r="G259" i="4456"/>
  <c r="H259" i="4456"/>
  <c r="I259" i="4456"/>
  <c r="J259" i="4456"/>
  <c r="K259" i="4456"/>
  <c r="L259" i="4456"/>
  <c r="M259" i="4456"/>
  <c r="P259" i="4456"/>
  <c r="S259" i="4456"/>
  <c r="V259" i="4456"/>
  <c r="W259" i="4456"/>
  <c r="X259" i="4456"/>
  <c r="Y259" i="4456"/>
  <c r="Z259" i="4456"/>
  <c r="AA259" i="4456"/>
  <c r="AB259" i="4456"/>
  <c r="AC259" i="4456"/>
  <c r="AF259" i="4456"/>
  <c r="AH259" i="4456"/>
  <c r="D260" i="4456"/>
  <c r="E260" i="4456"/>
  <c r="F260" i="4456"/>
  <c r="G260" i="4456"/>
  <c r="H260" i="4456"/>
  <c r="I260" i="4456"/>
  <c r="J260" i="4456"/>
  <c r="K260" i="4456"/>
  <c r="L260" i="4456"/>
  <c r="M260" i="4456"/>
  <c r="N260" i="4456"/>
  <c r="O260" i="4456"/>
  <c r="P260" i="4456"/>
  <c r="Q260" i="4456"/>
  <c r="R260" i="4456"/>
  <c r="S260" i="4456"/>
  <c r="V260" i="4456"/>
  <c r="W260" i="4456"/>
  <c r="X260" i="4456"/>
  <c r="Y260" i="4456"/>
  <c r="Z260" i="4456"/>
  <c r="AA260" i="4456"/>
  <c r="AB260" i="4456"/>
  <c r="AC260" i="4456"/>
  <c r="AF260" i="4456"/>
  <c r="AH260" i="4456"/>
  <c r="D261" i="4456"/>
  <c r="E261" i="4456"/>
  <c r="F261" i="4456"/>
  <c r="G261" i="4456"/>
  <c r="H261" i="4456"/>
  <c r="I261" i="4456"/>
  <c r="J261" i="4456"/>
  <c r="K261" i="4456"/>
  <c r="L261" i="4456"/>
  <c r="M261" i="4456"/>
  <c r="N261" i="4456"/>
  <c r="O261" i="4456"/>
  <c r="P261" i="4456"/>
  <c r="Q261" i="4456"/>
  <c r="R261" i="4456"/>
  <c r="S261" i="4456"/>
  <c r="V261" i="4456"/>
  <c r="W261" i="4456"/>
  <c r="X261" i="4456"/>
  <c r="Y261" i="4456"/>
  <c r="Z261" i="4456"/>
  <c r="AA261" i="4456"/>
  <c r="AB261" i="4456"/>
  <c r="AC261" i="4456"/>
  <c r="AF261" i="4456"/>
  <c r="AH261" i="4456"/>
  <c r="AI261" i="4456"/>
  <c r="D262" i="4456"/>
  <c r="E262" i="4456"/>
  <c r="F262" i="4456"/>
  <c r="G262" i="4456"/>
  <c r="H262" i="4456"/>
  <c r="I262" i="4456"/>
  <c r="J262" i="4456"/>
  <c r="K262" i="4456"/>
  <c r="L262" i="4456"/>
  <c r="M262" i="4456"/>
  <c r="N262" i="4456"/>
  <c r="O262" i="4456"/>
  <c r="P262" i="4456"/>
  <c r="Q262" i="4456"/>
  <c r="R262" i="4456"/>
  <c r="S262" i="4456"/>
  <c r="V262" i="4456"/>
  <c r="W262" i="4456"/>
  <c r="X262" i="4456"/>
  <c r="Y262" i="4456"/>
  <c r="Z262" i="4456"/>
  <c r="AA262" i="4456"/>
  <c r="AB262" i="4456"/>
  <c r="AC262" i="4456"/>
  <c r="AE262" i="4456"/>
  <c r="AF262" i="4456"/>
  <c r="AG262" i="4456"/>
  <c r="AH262" i="4456"/>
  <c r="AI262" i="4456"/>
  <c r="D263" i="4456"/>
  <c r="E263" i="4456"/>
  <c r="F263" i="4456"/>
  <c r="G263" i="4456"/>
  <c r="H263" i="4456"/>
  <c r="I263" i="4456"/>
  <c r="J263" i="4456"/>
  <c r="K263" i="4456"/>
  <c r="L263" i="4456"/>
  <c r="M263" i="4456"/>
  <c r="N263" i="4456"/>
  <c r="O263" i="4456"/>
  <c r="P263" i="4456"/>
  <c r="Q263" i="4456"/>
  <c r="R263" i="4456"/>
  <c r="S263" i="4456"/>
  <c r="V263" i="4456"/>
  <c r="W263" i="4456"/>
  <c r="X263" i="4456"/>
  <c r="Y263" i="4456"/>
  <c r="Z263" i="4456"/>
  <c r="AA263" i="4456"/>
  <c r="AB263" i="4456"/>
  <c r="AC263" i="4456"/>
  <c r="AD263" i="4456"/>
  <c r="AE263" i="4456"/>
  <c r="AF263" i="4456"/>
  <c r="AG263" i="4456"/>
  <c r="AH263" i="4456"/>
  <c r="AI263" i="4456"/>
  <c r="D264" i="4456"/>
  <c r="E264" i="4456"/>
  <c r="F264" i="4456"/>
  <c r="G264" i="4456"/>
  <c r="H264" i="4456"/>
  <c r="I264" i="4456"/>
  <c r="J264" i="4456"/>
  <c r="K264" i="4456"/>
  <c r="L264" i="4456"/>
  <c r="M264" i="4456"/>
  <c r="N264" i="4456"/>
  <c r="O264" i="4456"/>
  <c r="P264" i="4456"/>
  <c r="Q264" i="4456"/>
  <c r="R264" i="4456"/>
  <c r="S264" i="4456"/>
  <c r="V264" i="4456"/>
  <c r="W264" i="4456"/>
  <c r="X264" i="4456"/>
  <c r="Y264" i="4456"/>
  <c r="Z264" i="4456"/>
  <c r="AA264" i="4456"/>
  <c r="AB264" i="4456"/>
  <c r="AC264" i="4456"/>
  <c r="AD264" i="4456"/>
  <c r="AE264" i="4456"/>
  <c r="AF264" i="4456"/>
  <c r="AG264" i="4456"/>
  <c r="AH264" i="4456"/>
  <c r="AI264" i="4456"/>
  <c r="D265" i="4456"/>
  <c r="E265" i="4456"/>
  <c r="F265" i="4456"/>
  <c r="G265" i="4456"/>
  <c r="H265" i="4456"/>
  <c r="I265" i="4456"/>
  <c r="J265" i="4456"/>
  <c r="K265" i="4456"/>
  <c r="L265" i="4456"/>
  <c r="M265" i="4456"/>
  <c r="N265" i="4456"/>
  <c r="O265" i="4456"/>
  <c r="P265" i="4456"/>
  <c r="Q265" i="4456"/>
  <c r="R265" i="4456"/>
  <c r="S265" i="4456"/>
  <c r="U265" i="4456"/>
  <c r="V265" i="4456"/>
  <c r="W265" i="4456"/>
  <c r="X265" i="4456"/>
  <c r="Y265" i="4456"/>
  <c r="Z265" i="4456"/>
  <c r="AA265" i="4456"/>
  <c r="AB265" i="4456"/>
  <c r="AC265" i="4456"/>
  <c r="AD265" i="4456"/>
  <c r="AE265" i="4456"/>
  <c r="AF265" i="4456"/>
  <c r="AG265" i="4456"/>
  <c r="AH265" i="4456"/>
  <c r="AI265" i="4456"/>
  <c r="D266" i="4456"/>
  <c r="E266" i="4456"/>
  <c r="F266" i="4456"/>
  <c r="G266" i="4456"/>
  <c r="H266" i="4456"/>
  <c r="I266" i="4456"/>
  <c r="J266" i="4456"/>
  <c r="K266" i="4456"/>
  <c r="L266" i="4456"/>
  <c r="M266" i="4456"/>
  <c r="N266" i="4456"/>
  <c r="O266" i="4456"/>
  <c r="P266" i="4456"/>
  <c r="Q266" i="4456"/>
  <c r="R266" i="4456"/>
  <c r="S266" i="4456"/>
  <c r="U266" i="4456"/>
  <c r="V266" i="4456"/>
  <c r="W266" i="4456"/>
  <c r="X266" i="4456"/>
  <c r="Y266" i="4456"/>
  <c r="Z266" i="4456"/>
  <c r="AA266" i="4456"/>
  <c r="AB266" i="4456"/>
  <c r="AC266" i="4456"/>
  <c r="AD266" i="4456"/>
  <c r="AE266" i="4456"/>
  <c r="AF266" i="4456"/>
  <c r="AG266" i="4456"/>
  <c r="AH266" i="4456"/>
  <c r="AI266" i="4456"/>
  <c r="D267" i="4456"/>
  <c r="E267" i="4456"/>
  <c r="F267" i="4456"/>
  <c r="G267" i="4456"/>
  <c r="H267" i="4456"/>
  <c r="I267" i="4456"/>
  <c r="J267" i="4456"/>
  <c r="K267" i="4456"/>
  <c r="L267" i="4456"/>
  <c r="M267" i="4456"/>
  <c r="N267" i="4456"/>
  <c r="O267" i="4456"/>
  <c r="P267" i="4456"/>
  <c r="Q267" i="4456"/>
  <c r="R267" i="4456"/>
  <c r="S267" i="4456"/>
  <c r="T267" i="4456"/>
  <c r="U267" i="4456"/>
  <c r="V267" i="4456"/>
  <c r="W267" i="4456"/>
  <c r="X267" i="4456"/>
  <c r="Y267" i="4456"/>
  <c r="Z267" i="4456"/>
  <c r="AA267" i="4456"/>
  <c r="AB267" i="4456"/>
  <c r="AC267" i="4456"/>
  <c r="AD267" i="4456"/>
  <c r="AE267" i="4456"/>
  <c r="AF267" i="4456"/>
  <c r="AG267" i="4456"/>
  <c r="AH267" i="4456"/>
  <c r="AI267" i="4456"/>
  <c r="D268" i="4456"/>
  <c r="E268" i="4456"/>
  <c r="F268" i="4456"/>
  <c r="G268" i="4456"/>
  <c r="H268" i="4456"/>
  <c r="I268" i="4456"/>
  <c r="J268" i="4456"/>
  <c r="K268" i="4456"/>
  <c r="L268" i="4456"/>
  <c r="M268" i="4456"/>
  <c r="N268" i="4456"/>
  <c r="O268" i="4456"/>
  <c r="P268" i="4456"/>
  <c r="Q268" i="4456"/>
  <c r="R268" i="4456"/>
  <c r="S268" i="4456"/>
  <c r="T268" i="4456"/>
  <c r="U268" i="4456"/>
  <c r="V268" i="4456"/>
  <c r="W268" i="4456"/>
  <c r="X268" i="4456"/>
  <c r="Y268" i="4456"/>
  <c r="Z268" i="4456"/>
  <c r="AA268" i="4456"/>
  <c r="AB268" i="4456"/>
  <c r="AC268" i="4456"/>
  <c r="AD268" i="4456"/>
  <c r="AE268" i="4456"/>
  <c r="AF268" i="4456"/>
  <c r="AG268" i="4456"/>
  <c r="AH268" i="4456"/>
  <c r="AI268" i="4456"/>
  <c r="C269" i="4456"/>
  <c r="D269" i="4456"/>
  <c r="E269" i="4456"/>
  <c r="F269" i="4456"/>
  <c r="G269" i="4456"/>
  <c r="H269" i="4456"/>
  <c r="I269" i="4456"/>
  <c r="J269" i="4456"/>
  <c r="K269" i="4456"/>
  <c r="L269" i="4456"/>
  <c r="M269" i="4456"/>
  <c r="N269" i="4456"/>
  <c r="O269" i="4456"/>
  <c r="P269" i="4456"/>
  <c r="Q269" i="4456"/>
  <c r="R269" i="4456"/>
  <c r="S269" i="4456"/>
  <c r="T269" i="4456"/>
  <c r="U269" i="4456"/>
  <c r="V269" i="4456"/>
  <c r="W269" i="4456"/>
  <c r="X269" i="4456"/>
  <c r="Y269" i="4456"/>
  <c r="Z269" i="4456"/>
  <c r="AA269" i="4456"/>
  <c r="AB269" i="4456"/>
  <c r="AC269" i="4456"/>
  <c r="AD269" i="4456"/>
  <c r="AE269" i="4456"/>
  <c r="AF269" i="4456"/>
  <c r="AG269" i="4456"/>
  <c r="AH269" i="4456"/>
  <c r="AI269" i="4456"/>
  <c r="C270" i="4456"/>
  <c r="D270" i="4456"/>
  <c r="E270" i="4456"/>
  <c r="F270" i="4456"/>
  <c r="G270" i="4456"/>
  <c r="H270" i="4456"/>
  <c r="I270" i="4456"/>
  <c r="J270" i="4456"/>
  <c r="K270" i="4456"/>
  <c r="L270" i="4456"/>
  <c r="M270" i="4456"/>
  <c r="N270" i="4456"/>
  <c r="O270" i="4456"/>
  <c r="P270" i="4456"/>
  <c r="Q270" i="4456"/>
  <c r="R270" i="4456"/>
  <c r="S270" i="4456"/>
  <c r="T270" i="4456"/>
  <c r="U270" i="4456"/>
  <c r="V270" i="4456"/>
  <c r="W270" i="4456"/>
  <c r="X270" i="4456"/>
  <c r="Y270" i="4456"/>
  <c r="Z270" i="4456"/>
  <c r="AA270" i="4456"/>
  <c r="AB270" i="4456"/>
  <c r="AC270" i="4456"/>
  <c r="AD270" i="4456"/>
  <c r="AE270" i="4456"/>
  <c r="AF270" i="4456"/>
  <c r="AG270" i="4456"/>
  <c r="AH270" i="4456"/>
  <c r="AI270" i="4456"/>
  <c r="C271" i="4456"/>
  <c r="D271" i="4456"/>
  <c r="E271" i="4456"/>
  <c r="F271" i="4456"/>
  <c r="G271" i="4456"/>
  <c r="H271" i="4456"/>
  <c r="I271" i="4456"/>
  <c r="J271" i="4456"/>
  <c r="K271" i="4456"/>
  <c r="L271" i="4456"/>
  <c r="M271" i="4456"/>
  <c r="N271" i="4456"/>
  <c r="O271" i="4456"/>
  <c r="P271" i="4456"/>
  <c r="Q271" i="4456"/>
  <c r="R271" i="4456"/>
  <c r="S271" i="4456"/>
  <c r="T271" i="4456"/>
  <c r="U271" i="4456"/>
  <c r="V271" i="4456"/>
  <c r="W271" i="4456"/>
  <c r="X271" i="4456"/>
  <c r="Y271" i="4456"/>
  <c r="Z271" i="4456"/>
  <c r="AA271" i="4456"/>
  <c r="AB271" i="4456"/>
  <c r="AC271" i="4456"/>
  <c r="AD271" i="4456"/>
  <c r="AE271" i="4456"/>
  <c r="AF271" i="4456"/>
  <c r="AG271" i="4456"/>
  <c r="AH271" i="4456"/>
  <c r="AI271" i="4456"/>
  <c r="C272" i="4456"/>
  <c r="D272" i="4456"/>
  <c r="E272" i="4456"/>
  <c r="F272" i="4456"/>
  <c r="G272" i="4456"/>
  <c r="H272" i="4456"/>
  <c r="I272" i="4456"/>
  <c r="J272" i="4456"/>
  <c r="K272" i="4456"/>
  <c r="L272" i="4456"/>
  <c r="M272" i="4456"/>
  <c r="N272" i="4456"/>
  <c r="O272" i="4456"/>
  <c r="P272" i="4456"/>
  <c r="Q272" i="4456"/>
  <c r="R272" i="4456"/>
  <c r="S272" i="4456"/>
  <c r="T272" i="4456"/>
  <c r="U272" i="4456"/>
  <c r="V272" i="4456"/>
  <c r="W272" i="4456"/>
  <c r="X272" i="4456"/>
  <c r="Y272" i="4456"/>
  <c r="Z272" i="4456"/>
  <c r="AA272" i="4456"/>
  <c r="AB272" i="4456"/>
  <c r="AC272" i="4456"/>
  <c r="AD272" i="4456"/>
  <c r="AE272" i="4456"/>
  <c r="AF272" i="4456"/>
  <c r="AG272" i="4456"/>
  <c r="AH272" i="4456"/>
  <c r="AI272" i="4456"/>
  <c r="AJ63" i="4456" l="1"/>
  <c r="BQ95" i="4456"/>
  <c r="BQ96" i="4456" s="1"/>
  <c r="BQ97" i="4456" s="1"/>
  <c r="BQ98" i="4456" s="1"/>
  <c r="BQ99" i="4456" s="1"/>
  <c r="BQ100" i="4456" s="1"/>
  <c r="BQ101" i="4456" s="1"/>
  <c r="BQ102" i="4456" s="1"/>
  <c r="BQ103" i="4456" s="1"/>
  <c r="BQ104" i="4456" s="1"/>
  <c r="BQ105" i="4456" s="1"/>
  <c r="BQ106" i="4456" s="1"/>
  <c r="BQ107" i="4456" s="1"/>
  <c r="BQ108" i="4456" s="1"/>
  <c r="BQ109" i="4456" s="1"/>
  <c r="BQ110" i="4456" s="1"/>
  <c r="BQ111" i="4456" s="1"/>
  <c r="BQ112" i="4456" s="1"/>
  <c r="BQ113" i="4456" s="1"/>
  <c r="BQ114" i="4456" s="1"/>
  <c r="BQ115" i="4456" s="1"/>
  <c r="BQ116" i="4456" s="1"/>
  <c r="BQ117" i="4456" s="1"/>
  <c r="BQ118" i="4456" s="1"/>
  <c r="BQ119" i="4456" s="1"/>
  <c r="BQ120" i="4456" s="1"/>
  <c r="BQ121" i="4456" s="1"/>
  <c r="BQ122" i="4456" s="1"/>
  <c r="BQ123" i="4456" s="1"/>
  <c r="BQ124" i="4456" s="1"/>
  <c r="BQ125" i="4456" s="1"/>
  <c r="BQ126" i="4456" s="1"/>
  <c r="BQ127" i="4456" s="1"/>
  <c r="BQ128" i="4456" s="1"/>
  <c r="BQ129" i="4456" s="1"/>
  <c r="BQ130" i="4456" s="1"/>
  <c r="BQ131" i="4456" s="1"/>
  <c r="BQ132" i="4456" s="1"/>
  <c r="BQ133" i="4456" s="1"/>
  <c r="BQ134" i="4456" s="1"/>
  <c r="BQ135" i="4456" s="1"/>
  <c r="BQ136" i="4456" s="1"/>
  <c r="BQ137" i="4456" s="1"/>
  <c r="BQ138" i="4456" s="1"/>
  <c r="BQ139" i="4456" s="1"/>
  <c r="BQ140" i="4456" s="1"/>
  <c r="BQ141" i="4456" s="1"/>
  <c r="BQ142" i="4456" s="1"/>
  <c r="BQ143" i="4456" s="1"/>
  <c r="BQ144" i="4456" s="1"/>
  <c r="BQ145" i="4456" s="1"/>
  <c r="BQ146" i="4456" s="1"/>
  <c r="BQ147" i="4456" s="1"/>
  <c r="BQ148" i="4456" s="1"/>
  <c r="BQ149" i="4456" s="1"/>
  <c r="BQ150" i="4456" s="1"/>
  <c r="BQ151" i="4456" s="1"/>
  <c r="BQ152" i="4456" s="1"/>
  <c r="BQ153" i="4456" s="1"/>
  <c r="BQ154" i="4456" s="1"/>
  <c r="BQ155" i="4456" s="1"/>
  <c r="BQ156" i="4456" s="1"/>
  <c r="BQ157" i="4456" s="1"/>
  <c r="BQ158" i="4456" s="1"/>
  <c r="BQ159" i="4456" s="1"/>
  <c r="BQ160" i="4456" s="1"/>
  <c r="BQ161" i="4456" s="1"/>
  <c r="BQ162" i="4456" s="1"/>
  <c r="BQ163" i="4456" s="1"/>
  <c r="BQ164" i="4456" s="1"/>
  <c r="BQ165" i="4456" s="1"/>
  <c r="BP95" i="4456"/>
  <c r="BP96" i="4456" s="1"/>
  <c r="BP97" i="4456" s="1"/>
  <c r="BP98" i="4456" s="1"/>
  <c r="BP99" i="4456" s="1"/>
  <c r="BP100" i="4456" s="1"/>
  <c r="BP101" i="4456" s="1"/>
  <c r="BP102" i="4456" s="1"/>
  <c r="BP103" i="4456" s="1"/>
  <c r="BP104" i="4456" s="1"/>
  <c r="BP105" i="4456" s="1"/>
  <c r="BP106" i="4456" s="1"/>
  <c r="BP107" i="4456" s="1"/>
  <c r="BP108" i="4456" s="1"/>
  <c r="BP109" i="4456" s="1"/>
  <c r="BP110" i="4456" s="1"/>
  <c r="BP111" i="4456" s="1"/>
  <c r="BP112" i="4456" s="1"/>
  <c r="BP113" i="4456" s="1"/>
  <c r="BP114" i="4456" s="1"/>
  <c r="BP115" i="4456" s="1"/>
  <c r="BP116" i="4456" s="1"/>
  <c r="BP117" i="4456" s="1"/>
  <c r="BP118" i="4456" s="1"/>
  <c r="BP119" i="4456" s="1"/>
  <c r="BP120" i="4456" s="1"/>
  <c r="BP121" i="4456" s="1"/>
  <c r="BP122" i="4456" s="1"/>
  <c r="BP123" i="4456" s="1"/>
  <c r="BP124" i="4456" s="1"/>
  <c r="BP125" i="4456" s="1"/>
  <c r="BP126" i="4456" s="1"/>
  <c r="BP127" i="4456" s="1"/>
  <c r="BP128" i="4456" s="1"/>
  <c r="BP129" i="4456" s="1"/>
  <c r="BP130" i="4456" s="1"/>
  <c r="BP131" i="4456" s="1"/>
  <c r="BP132" i="4456" s="1"/>
  <c r="BP133" i="4456" s="1"/>
  <c r="BP134" i="4456" s="1"/>
  <c r="BP135" i="4456" s="1"/>
  <c r="BP136" i="4456" s="1"/>
  <c r="BO95" i="4456"/>
  <c r="BO96" i="4456" s="1"/>
  <c r="BO97" i="4456" s="1"/>
  <c r="BO98" i="4456" s="1"/>
  <c r="BO99" i="4456" s="1"/>
  <c r="BO100" i="4456" s="1"/>
  <c r="BO101" i="4456" s="1"/>
  <c r="BO102" i="4456" s="1"/>
  <c r="BO103" i="4456" s="1"/>
  <c r="BO104" i="4456" s="1"/>
  <c r="BO105" i="4456" s="1"/>
  <c r="BO106" i="4456" s="1"/>
  <c r="BO107" i="4456" s="1"/>
  <c r="BO108" i="4456" s="1"/>
  <c r="BO109" i="4456" s="1"/>
  <c r="BO110" i="4456" s="1"/>
  <c r="BO111" i="4456" s="1"/>
  <c r="BO112" i="4456" s="1"/>
  <c r="BO113" i="4456" s="1"/>
  <c r="BO114" i="4456" s="1"/>
  <c r="BO115" i="4456" s="1"/>
  <c r="BO116" i="4456" s="1"/>
  <c r="BO117" i="4456" s="1"/>
  <c r="BO118" i="4456" s="1"/>
  <c r="BO119" i="4456" s="1"/>
  <c r="BO120" i="4456" s="1"/>
  <c r="BO121" i="4456" s="1"/>
  <c r="BO122" i="4456" s="1"/>
  <c r="BO123" i="4456" s="1"/>
  <c r="BO124" i="4456" s="1"/>
  <c r="BO125" i="4456" s="1"/>
  <c r="BO126" i="4456" s="1"/>
  <c r="BO127" i="4456" s="1"/>
  <c r="BO128" i="4456" s="1"/>
  <c r="BO129" i="4456" s="1"/>
  <c r="BO130" i="4456" s="1"/>
  <c r="BO131" i="4456" s="1"/>
  <c r="BO132" i="4456" s="1"/>
  <c r="BO133" i="4456" s="1"/>
  <c r="BO134" i="4456" s="1"/>
  <c r="BO135" i="4456" s="1"/>
  <c r="BO136" i="4456" s="1"/>
  <c r="BO137" i="4456" s="1"/>
  <c r="BO138" i="4456" s="1"/>
  <c r="BO139" i="4456" s="1"/>
  <c r="BO140" i="4456" s="1"/>
  <c r="BO141" i="4456" s="1"/>
  <c r="BO142" i="4456" s="1"/>
  <c r="BO143" i="4456" s="1"/>
  <c r="BO144" i="4456" s="1"/>
  <c r="BO145" i="4456" s="1"/>
  <c r="BO146" i="4456" s="1"/>
  <c r="BO147" i="4456" s="1"/>
  <c r="BO148" i="4456" s="1"/>
  <c r="BO149" i="4456" s="1"/>
  <c r="BO150" i="4456" s="1"/>
  <c r="BO151" i="4456" s="1"/>
  <c r="BO152" i="4456" s="1"/>
  <c r="BO153" i="4456" s="1"/>
  <c r="BO154" i="4456" s="1"/>
  <c r="BO155" i="4456" s="1"/>
  <c r="BO156" i="4456" s="1"/>
  <c r="BO157" i="4456" s="1"/>
  <c r="BO158" i="4456" s="1"/>
  <c r="BO159" i="4456" s="1"/>
  <c r="BO160" i="4456" s="1"/>
  <c r="BO161" i="4456" s="1"/>
  <c r="BO162" i="4456" s="1"/>
  <c r="BO163" i="4456" s="1"/>
  <c r="BO164" i="4456" s="1"/>
  <c r="BO165" i="4456" s="1"/>
  <c r="BO166" i="4456" s="1"/>
  <c r="BN95" i="4456"/>
  <c r="BN96" i="4456" s="1"/>
  <c r="BN97" i="4456" s="1"/>
  <c r="BN98" i="4456" s="1"/>
  <c r="BN99" i="4456" s="1"/>
  <c r="BN100" i="4456" s="1"/>
  <c r="BN101" i="4456" s="1"/>
  <c r="BN102" i="4456" s="1"/>
  <c r="BN103" i="4456" s="1"/>
  <c r="BN104" i="4456" s="1"/>
  <c r="BN105" i="4456" s="1"/>
  <c r="BN106" i="4456" s="1"/>
  <c r="BN107" i="4456" s="1"/>
  <c r="BN108" i="4456" s="1"/>
  <c r="BN109" i="4456" s="1"/>
  <c r="BN110" i="4456" s="1"/>
  <c r="BN111" i="4456" s="1"/>
  <c r="BN112" i="4456" s="1"/>
  <c r="BN113" i="4456" s="1"/>
  <c r="BN114" i="4456" s="1"/>
  <c r="BN115" i="4456" s="1"/>
  <c r="BN116" i="4456" s="1"/>
  <c r="BN117" i="4456" s="1"/>
  <c r="BN118" i="4456" s="1"/>
  <c r="BN119" i="4456" s="1"/>
  <c r="BN120" i="4456" s="1"/>
  <c r="BN121" i="4456" s="1"/>
  <c r="BN122" i="4456" s="1"/>
  <c r="BN123" i="4456" s="1"/>
  <c r="BN124" i="4456" s="1"/>
  <c r="BN125" i="4456" s="1"/>
  <c r="BN126" i="4456" s="1"/>
  <c r="BN127" i="4456" s="1"/>
  <c r="BN128" i="4456" s="1"/>
  <c r="BN129" i="4456" s="1"/>
  <c r="BN130" i="4456" s="1"/>
  <c r="BN131" i="4456" s="1"/>
  <c r="BN132" i="4456" s="1"/>
  <c r="BN133" i="4456" s="1"/>
  <c r="BN134" i="4456" s="1"/>
  <c r="BN135" i="4456" s="1"/>
  <c r="BN136" i="4456" s="1"/>
  <c r="BN137" i="4456" s="1"/>
  <c r="BN138" i="4456" s="1"/>
  <c r="BN139" i="4456" s="1"/>
  <c r="BN140" i="4456" s="1"/>
  <c r="BN141" i="4456" s="1"/>
  <c r="BN142" i="4456" s="1"/>
  <c r="BN143" i="4456" s="1"/>
  <c r="BN144" i="4456" s="1"/>
  <c r="BN145" i="4456" s="1"/>
  <c r="BN146" i="4456" s="1"/>
  <c r="BN147" i="4456" s="1"/>
  <c r="BN148" i="4456" s="1"/>
  <c r="BN149" i="4456" s="1"/>
  <c r="BN150" i="4456" s="1"/>
  <c r="BN151" i="4456" s="1"/>
  <c r="BN152" i="4456" s="1"/>
  <c r="BN153" i="4456" s="1"/>
  <c r="BN154" i="4456" s="1"/>
  <c r="BN155" i="4456" s="1"/>
  <c r="BN156" i="4456" s="1"/>
  <c r="BN157" i="4456" s="1"/>
  <c r="BN158" i="4456" s="1"/>
  <c r="BN159" i="4456" s="1"/>
  <c r="BN160" i="4456" s="1"/>
  <c r="BN161" i="4456" s="1"/>
  <c r="BN162" i="4456" s="1"/>
  <c r="BN163" i="4456" s="1"/>
  <c r="BM95" i="4456"/>
  <c r="BM96" i="4456" s="1"/>
  <c r="BM97" i="4456" s="1"/>
  <c r="BM98" i="4456" s="1"/>
  <c r="BM99" i="4456" s="1"/>
  <c r="BM100" i="4456" s="1"/>
  <c r="BM101" i="4456" s="1"/>
  <c r="BM102" i="4456" s="1"/>
  <c r="BM103" i="4456" s="1"/>
  <c r="BM104" i="4456" s="1"/>
  <c r="BM105" i="4456" s="1"/>
  <c r="BM106" i="4456" s="1"/>
  <c r="BM107" i="4456" s="1"/>
  <c r="BM108" i="4456" s="1"/>
  <c r="BM109" i="4456" s="1"/>
  <c r="BM110" i="4456" s="1"/>
  <c r="BM111" i="4456" s="1"/>
  <c r="BM112" i="4456" s="1"/>
  <c r="BM113" i="4456" s="1"/>
  <c r="BM114" i="4456" s="1"/>
  <c r="BM115" i="4456" s="1"/>
  <c r="BM116" i="4456" s="1"/>
  <c r="BM117" i="4456" s="1"/>
  <c r="BM118" i="4456" s="1"/>
  <c r="BM119" i="4456" s="1"/>
  <c r="BM120" i="4456" s="1"/>
  <c r="BM121" i="4456" s="1"/>
  <c r="BM122" i="4456" s="1"/>
  <c r="BM123" i="4456" s="1"/>
  <c r="BM124" i="4456" s="1"/>
  <c r="BM125" i="4456" s="1"/>
  <c r="BM126" i="4456" s="1"/>
  <c r="BM127" i="4456" s="1"/>
  <c r="BM128" i="4456" s="1"/>
  <c r="BM129" i="4456" s="1"/>
  <c r="BM130" i="4456" s="1"/>
  <c r="BM131" i="4456" s="1"/>
  <c r="BM132" i="4456" s="1"/>
  <c r="BM133" i="4456" s="1"/>
  <c r="BM134" i="4456" s="1"/>
  <c r="BM135" i="4456" s="1"/>
  <c r="BM136" i="4456" s="1"/>
  <c r="BM137" i="4456" s="1"/>
  <c r="BM138" i="4456" s="1"/>
  <c r="BM139" i="4456" s="1"/>
  <c r="BM140" i="4456" s="1"/>
  <c r="BM141" i="4456" s="1"/>
  <c r="BM142" i="4456" s="1"/>
  <c r="BM143" i="4456" s="1"/>
  <c r="BM144" i="4456" s="1"/>
  <c r="BM145" i="4456" s="1"/>
  <c r="BM146" i="4456" s="1"/>
  <c r="BM147" i="4456" s="1"/>
  <c r="BM148" i="4456" s="1"/>
  <c r="BM149" i="4456" s="1"/>
  <c r="BM150" i="4456" s="1"/>
  <c r="BM151" i="4456" s="1"/>
  <c r="BM152" i="4456" s="1"/>
  <c r="BM153" i="4456" s="1"/>
  <c r="BM154" i="4456" s="1"/>
  <c r="BM155" i="4456" s="1"/>
  <c r="BM156" i="4456" s="1"/>
  <c r="BM157" i="4456" s="1"/>
  <c r="BM158" i="4456" s="1"/>
  <c r="BM159" i="4456" s="1"/>
  <c r="BM160" i="4456" s="1"/>
  <c r="BM161" i="4456" s="1"/>
  <c r="BM162" i="4456" s="1"/>
  <c r="BM163" i="4456" s="1"/>
  <c r="BM164" i="4456" s="1"/>
  <c r="BM165" i="4456" s="1"/>
  <c r="BM166" i="4456" s="1"/>
  <c r="BL95" i="4456"/>
  <c r="BL96" i="4456" s="1"/>
  <c r="BL97" i="4456" s="1"/>
  <c r="BL98" i="4456" s="1"/>
  <c r="BL99" i="4456" s="1"/>
  <c r="BL100" i="4456" s="1"/>
  <c r="BL101" i="4456" s="1"/>
  <c r="BL102" i="4456" s="1"/>
  <c r="BL103" i="4456" s="1"/>
  <c r="BL104" i="4456" s="1"/>
  <c r="BL105" i="4456" s="1"/>
  <c r="BL106" i="4456" s="1"/>
  <c r="BL107" i="4456" s="1"/>
  <c r="BL108" i="4456" s="1"/>
  <c r="BL109" i="4456" s="1"/>
  <c r="BL110" i="4456" s="1"/>
  <c r="BL111" i="4456" s="1"/>
  <c r="BL112" i="4456" s="1"/>
  <c r="BL113" i="4456" s="1"/>
  <c r="BL114" i="4456" s="1"/>
  <c r="BL115" i="4456" s="1"/>
  <c r="BL116" i="4456" s="1"/>
  <c r="BL117" i="4456" s="1"/>
  <c r="BL118" i="4456" s="1"/>
  <c r="BL119" i="4456" s="1"/>
  <c r="BL120" i="4456" s="1"/>
  <c r="BL121" i="4456" s="1"/>
  <c r="BL122" i="4456" s="1"/>
  <c r="BL123" i="4456" s="1"/>
  <c r="BL124" i="4456" s="1"/>
  <c r="BL125" i="4456" s="1"/>
  <c r="BL126" i="4456" s="1"/>
  <c r="BL127" i="4456" s="1"/>
  <c r="BL128" i="4456" s="1"/>
  <c r="BL129" i="4456" s="1"/>
  <c r="BL130" i="4456" s="1"/>
  <c r="BL131" i="4456" s="1"/>
  <c r="BL132" i="4456" s="1"/>
  <c r="BL133" i="4456" s="1"/>
  <c r="BL134" i="4456" s="1"/>
  <c r="BL135" i="4456" s="1"/>
  <c r="BL136" i="4456" s="1"/>
  <c r="BL137" i="4456" s="1"/>
  <c r="BL138" i="4456" s="1"/>
  <c r="BL139" i="4456" s="1"/>
  <c r="BL140" i="4456" s="1"/>
  <c r="BL141" i="4456" s="1"/>
  <c r="BL142" i="4456" s="1"/>
  <c r="BL143" i="4456" s="1"/>
  <c r="BL144" i="4456" s="1"/>
  <c r="BL145" i="4456" s="1"/>
  <c r="BL146" i="4456" s="1"/>
  <c r="BL147" i="4456" s="1"/>
  <c r="BL148" i="4456" s="1"/>
  <c r="BL149" i="4456" s="1"/>
  <c r="BL150" i="4456" s="1"/>
  <c r="BL151" i="4456" s="1"/>
  <c r="BL152" i="4456" s="1"/>
  <c r="BL153" i="4456" s="1"/>
  <c r="BL154" i="4456" s="1"/>
  <c r="BL155" i="4456" s="1"/>
  <c r="BL156" i="4456" s="1"/>
  <c r="BL157" i="4456" s="1"/>
  <c r="BL158" i="4456" s="1"/>
  <c r="BL159" i="4456" s="1"/>
  <c r="BL160" i="4456" s="1"/>
  <c r="BL161" i="4456" s="1"/>
  <c r="BL162" i="4456" s="1"/>
  <c r="BL163" i="4456" s="1"/>
  <c r="BL164" i="4456" s="1"/>
  <c r="BL165" i="4456" s="1"/>
  <c r="BL166" i="4456" s="1"/>
  <c r="BL167" i="4456" s="1"/>
  <c r="BS167" i="4456" s="1"/>
  <c r="BK95" i="4456"/>
  <c r="BK96" i="4456" s="1"/>
  <c r="BK97" i="4456" s="1"/>
  <c r="BK98" i="4456" s="1"/>
  <c r="BK99" i="4456" s="1"/>
  <c r="BK100" i="4456" s="1"/>
  <c r="BK101" i="4456" s="1"/>
  <c r="BK102" i="4456" s="1"/>
  <c r="BK103" i="4456" s="1"/>
  <c r="BK104" i="4456" s="1"/>
  <c r="BK105" i="4456" s="1"/>
  <c r="BK106" i="4456" s="1"/>
  <c r="BK107" i="4456" s="1"/>
  <c r="BK108" i="4456" s="1"/>
  <c r="BK109" i="4456" s="1"/>
  <c r="BK110" i="4456" s="1"/>
  <c r="BK111" i="4456" s="1"/>
  <c r="BK112" i="4456" s="1"/>
  <c r="BK113" i="4456" s="1"/>
  <c r="BK114" i="4456" s="1"/>
  <c r="BK115" i="4456" s="1"/>
  <c r="BK116" i="4456" s="1"/>
  <c r="BK117" i="4456" s="1"/>
  <c r="BK118" i="4456" s="1"/>
  <c r="BK119" i="4456" s="1"/>
  <c r="BK120" i="4456" s="1"/>
  <c r="BK121" i="4456" s="1"/>
  <c r="BK122" i="4456" s="1"/>
  <c r="BK123" i="4456" s="1"/>
  <c r="BK124" i="4456" s="1"/>
  <c r="BK125" i="4456" s="1"/>
  <c r="BK126" i="4456" s="1"/>
  <c r="BK127" i="4456" s="1"/>
  <c r="BK128" i="4456" s="1"/>
  <c r="BK129" i="4456" s="1"/>
  <c r="BK130" i="4456" s="1"/>
  <c r="BK131" i="4456" s="1"/>
  <c r="BK132" i="4456" s="1"/>
  <c r="BK133" i="4456" s="1"/>
  <c r="BK134" i="4456" s="1"/>
  <c r="BK135" i="4456" s="1"/>
  <c r="BK136" i="4456" s="1"/>
  <c r="BK137" i="4456" s="1"/>
  <c r="BK138" i="4456" s="1"/>
  <c r="BK139" i="4456" s="1"/>
  <c r="BK140" i="4456" s="1"/>
  <c r="BK141" i="4456" s="1"/>
  <c r="BK142" i="4456" s="1"/>
  <c r="BK143" i="4456" s="1"/>
  <c r="BK144" i="4456" s="1"/>
  <c r="BK145" i="4456" s="1"/>
  <c r="BK146" i="4456" s="1"/>
  <c r="BK147" i="4456" s="1"/>
  <c r="BK148" i="4456" s="1"/>
  <c r="BK149" i="4456" s="1"/>
  <c r="BK150" i="4456" s="1"/>
  <c r="BK151" i="4456" s="1"/>
  <c r="BK152" i="4456" s="1"/>
  <c r="BK153" i="4456" s="1"/>
  <c r="BK154" i="4456" s="1"/>
  <c r="BK155" i="4456" s="1"/>
  <c r="BK156" i="4456" s="1"/>
  <c r="BK157" i="4456" s="1"/>
  <c r="BK158" i="4456" s="1"/>
  <c r="BK159" i="4456" s="1"/>
  <c r="BK160" i="4456" s="1"/>
  <c r="BK161" i="4456" s="1"/>
  <c r="BK162" i="4456" s="1"/>
  <c r="BK163" i="4456" s="1"/>
  <c r="BJ95" i="4456"/>
  <c r="BJ96" i="4456" s="1"/>
  <c r="BJ97" i="4456" s="1"/>
  <c r="BJ98" i="4456" s="1"/>
  <c r="BJ99" i="4456" s="1"/>
  <c r="BJ100" i="4456" s="1"/>
  <c r="BJ101" i="4456" s="1"/>
  <c r="BJ102" i="4456" s="1"/>
  <c r="BJ103" i="4456" s="1"/>
  <c r="BJ104" i="4456" s="1"/>
  <c r="BJ105" i="4456" s="1"/>
  <c r="BJ106" i="4456" s="1"/>
  <c r="BJ107" i="4456" s="1"/>
  <c r="BJ108" i="4456" s="1"/>
  <c r="BJ109" i="4456" s="1"/>
  <c r="BJ110" i="4456" s="1"/>
  <c r="BJ111" i="4456" s="1"/>
  <c r="BJ112" i="4456" s="1"/>
  <c r="BJ113" i="4456" s="1"/>
  <c r="BJ114" i="4456" s="1"/>
  <c r="BJ115" i="4456" s="1"/>
  <c r="BJ116" i="4456" s="1"/>
  <c r="BJ117" i="4456" s="1"/>
  <c r="BJ118" i="4456" s="1"/>
  <c r="BJ119" i="4456" s="1"/>
  <c r="BJ120" i="4456" s="1"/>
  <c r="BJ121" i="4456" s="1"/>
  <c r="BJ122" i="4456" s="1"/>
  <c r="BJ123" i="4456" s="1"/>
  <c r="BJ124" i="4456" s="1"/>
  <c r="BJ125" i="4456" s="1"/>
  <c r="BJ126" i="4456" s="1"/>
  <c r="BJ127" i="4456" s="1"/>
  <c r="BJ128" i="4456" s="1"/>
  <c r="BJ129" i="4456" s="1"/>
  <c r="BJ130" i="4456" s="1"/>
  <c r="BJ131" i="4456" s="1"/>
  <c r="BJ132" i="4456" s="1"/>
  <c r="BJ133" i="4456" s="1"/>
  <c r="BJ134" i="4456" s="1"/>
  <c r="BJ135" i="4456" s="1"/>
  <c r="BJ136" i="4456" s="1"/>
  <c r="BJ137" i="4456" s="1"/>
  <c r="BJ138" i="4456" s="1"/>
  <c r="BJ139" i="4456" s="1"/>
  <c r="BJ140" i="4456" s="1"/>
  <c r="BJ141" i="4456" s="1"/>
  <c r="BJ142" i="4456" s="1"/>
  <c r="BJ143" i="4456" s="1"/>
  <c r="BJ144" i="4456" s="1"/>
  <c r="BJ145" i="4456" s="1"/>
  <c r="BJ146" i="4456" s="1"/>
  <c r="BJ147" i="4456" s="1"/>
  <c r="BJ148" i="4456" s="1"/>
  <c r="BJ149" i="4456" s="1"/>
  <c r="BJ150" i="4456" s="1"/>
  <c r="BJ151" i="4456" s="1"/>
  <c r="BJ152" i="4456" s="1"/>
  <c r="BJ153" i="4456" s="1"/>
  <c r="BJ154" i="4456" s="1"/>
  <c r="BJ155" i="4456" s="1"/>
  <c r="BJ156" i="4456" s="1"/>
  <c r="BJ157" i="4456" s="1"/>
  <c r="BJ158" i="4456" s="1"/>
  <c r="BJ159" i="4456" s="1"/>
  <c r="BJ160" i="4456" s="1"/>
  <c r="BJ161" i="4456" s="1"/>
  <c r="BI95" i="4456"/>
  <c r="BI96" i="4456" s="1"/>
  <c r="BI97" i="4456" s="1"/>
  <c r="BI98" i="4456" s="1"/>
  <c r="BI99" i="4456" s="1"/>
  <c r="BI100" i="4456" s="1"/>
  <c r="BI101" i="4456" s="1"/>
  <c r="BI102" i="4456" s="1"/>
  <c r="BI103" i="4456" s="1"/>
  <c r="BI104" i="4456" s="1"/>
  <c r="BI105" i="4456" s="1"/>
  <c r="BI106" i="4456" s="1"/>
  <c r="BI107" i="4456" s="1"/>
  <c r="BI108" i="4456" s="1"/>
  <c r="BI109" i="4456" s="1"/>
  <c r="BI110" i="4456" s="1"/>
  <c r="BI111" i="4456" s="1"/>
  <c r="BI112" i="4456" s="1"/>
  <c r="BI113" i="4456" s="1"/>
  <c r="BI114" i="4456" s="1"/>
  <c r="BI115" i="4456" s="1"/>
  <c r="BI116" i="4456" s="1"/>
  <c r="BI117" i="4456" s="1"/>
  <c r="BI118" i="4456" s="1"/>
  <c r="BI119" i="4456" s="1"/>
  <c r="BI120" i="4456" s="1"/>
  <c r="BI121" i="4456" s="1"/>
  <c r="BI122" i="4456" s="1"/>
  <c r="BI123" i="4456" s="1"/>
  <c r="BI124" i="4456" s="1"/>
  <c r="BI125" i="4456" s="1"/>
  <c r="BI126" i="4456" s="1"/>
  <c r="BI127" i="4456" s="1"/>
  <c r="BI128" i="4456" s="1"/>
  <c r="BI129" i="4456" s="1"/>
  <c r="BI130" i="4456" s="1"/>
  <c r="BI131" i="4456" s="1"/>
  <c r="BI132" i="4456" s="1"/>
  <c r="BI133" i="4456" s="1"/>
  <c r="BI134" i="4456" s="1"/>
  <c r="BI135" i="4456" s="1"/>
  <c r="BI136" i="4456" s="1"/>
  <c r="BI137" i="4456" s="1"/>
  <c r="BI138" i="4456" s="1"/>
  <c r="BI139" i="4456" s="1"/>
  <c r="BI140" i="4456" s="1"/>
  <c r="BI141" i="4456" s="1"/>
  <c r="BI142" i="4456" s="1"/>
  <c r="BI143" i="4456" s="1"/>
  <c r="BI144" i="4456" s="1"/>
  <c r="BI145" i="4456" s="1"/>
  <c r="BI146" i="4456" s="1"/>
  <c r="BI147" i="4456" s="1"/>
  <c r="BI148" i="4456" s="1"/>
  <c r="BI149" i="4456" s="1"/>
  <c r="BI150" i="4456" s="1"/>
  <c r="BI151" i="4456" s="1"/>
  <c r="BI152" i="4456" s="1"/>
  <c r="BI153" i="4456" s="1"/>
  <c r="BI154" i="4456" s="1"/>
  <c r="BI155" i="4456" s="1"/>
  <c r="BI156" i="4456" s="1"/>
  <c r="BI157" i="4456" s="1"/>
  <c r="BI158" i="4456" s="1"/>
  <c r="BI159" i="4456" s="1"/>
  <c r="BI160" i="4456" s="1"/>
  <c r="BH95" i="4456"/>
  <c r="BH96" i="4456" s="1"/>
  <c r="BH97" i="4456" s="1"/>
  <c r="BH98" i="4456" s="1"/>
  <c r="BH99" i="4456" s="1"/>
  <c r="BH100" i="4456" s="1"/>
  <c r="BH101" i="4456" s="1"/>
  <c r="BH102" i="4456" s="1"/>
  <c r="BH103" i="4456" s="1"/>
  <c r="BH104" i="4456" s="1"/>
  <c r="BH105" i="4456" s="1"/>
  <c r="BH106" i="4456" s="1"/>
  <c r="BH107" i="4456" s="1"/>
  <c r="BH108" i="4456" s="1"/>
  <c r="BH109" i="4456" s="1"/>
  <c r="BH110" i="4456" s="1"/>
  <c r="BH111" i="4456" s="1"/>
  <c r="BH112" i="4456" s="1"/>
  <c r="BH113" i="4456" s="1"/>
  <c r="BH114" i="4456" s="1"/>
  <c r="BH115" i="4456" s="1"/>
  <c r="BH116" i="4456" s="1"/>
  <c r="BH117" i="4456" s="1"/>
  <c r="BH118" i="4456" s="1"/>
  <c r="BH119" i="4456" s="1"/>
  <c r="BH120" i="4456" s="1"/>
  <c r="BH121" i="4456" s="1"/>
  <c r="BH122" i="4456" s="1"/>
  <c r="BH123" i="4456" s="1"/>
  <c r="BH124" i="4456" s="1"/>
  <c r="BH125" i="4456" s="1"/>
  <c r="BH126" i="4456" s="1"/>
  <c r="BH127" i="4456" s="1"/>
  <c r="BH128" i="4456" s="1"/>
  <c r="BH129" i="4456" s="1"/>
  <c r="BH130" i="4456" s="1"/>
  <c r="BH131" i="4456" s="1"/>
  <c r="BH132" i="4456" s="1"/>
  <c r="BH133" i="4456" s="1"/>
  <c r="BH134" i="4456" s="1"/>
  <c r="BH135" i="4456" s="1"/>
  <c r="BH136" i="4456" s="1"/>
  <c r="BH137" i="4456" s="1"/>
  <c r="BH138" i="4456" s="1"/>
  <c r="BH139" i="4456" s="1"/>
  <c r="BH140" i="4456" s="1"/>
  <c r="BH141" i="4456" s="1"/>
  <c r="BH142" i="4456" s="1"/>
  <c r="BH143" i="4456" s="1"/>
  <c r="BH144" i="4456" s="1"/>
  <c r="BH145" i="4456" s="1"/>
  <c r="BH146" i="4456" s="1"/>
  <c r="BH147" i="4456" s="1"/>
  <c r="BH148" i="4456" s="1"/>
  <c r="BH149" i="4456" s="1"/>
  <c r="BH150" i="4456" s="1"/>
  <c r="BH151" i="4456" s="1"/>
  <c r="BH152" i="4456" s="1"/>
  <c r="BH153" i="4456" s="1"/>
  <c r="BH154" i="4456" s="1"/>
  <c r="BH155" i="4456" s="1"/>
  <c r="BH156" i="4456" s="1"/>
  <c r="BH157" i="4456" s="1"/>
  <c r="BH158" i="4456" s="1"/>
  <c r="BH159" i="4456" s="1"/>
  <c r="BH160" i="4456" s="1"/>
  <c r="BH161" i="4456" s="1"/>
  <c r="BH162" i="4456" s="1"/>
  <c r="BH163" i="4456" s="1"/>
  <c r="BG95" i="4456"/>
  <c r="BG96" i="4456" s="1"/>
  <c r="BG97" i="4456" s="1"/>
  <c r="BG98" i="4456" s="1"/>
  <c r="BG99" i="4456" s="1"/>
  <c r="BG100" i="4456" s="1"/>
  <c r="BG101" i="4456" s="1"/>
  <c r="BG102" i="4456" s="1"/>
  <c r="BG103" i="4456" s="1"/>
  <c r="BG104" i="4456" s="1"/>
  <c r="BG105" i="4456" s="1"/>
  <c r="BG106" i="4456" s="1"/>
  <c r="BG107" i="4456" s="1"/>
  <c r="BG108" i="4456" s="1"/>
  <c r="BG109" i="4456" s="1"/>
  <c r="BG110" i="4456" s="1"/>
  <c r="BG111" i="4456" s="1"/>
  <c r="BG112" i="4456" s="1"/>
  <c r="BG113" i="4456" s="1"/>
  <c r="BG114" i="4456" s="1"/>
  <c r="BG115" i="4456" s="1"/>
  <c r="BG116" i="4456" s="1"/>
  <c r="BG117" i="4456" s="1"/>
  <c r="BG118" i="4456" s="1"/>
  <c r="BG119" i="4456" s="1"/>
  <c r="BG120" i="4456" s="1"/>
  <c r="BG121" i="4456" s="1"/>
  <c r="BG122" i="4456" s="1"/>
  <c r="BG123" i="4456" s="1"/>
  <c r="BG124" i="4456" s="1"/>
  <c r="BG125" i="4456" s="1"/>
  <c r="BG126" i="4456" s="1"/>
  <c r="BG127" i="4456" s="1"/>
  <c r="BG128" i="4456" s="1"/>
  <c r="BG129" i="4456" s="1"/>
  <c r="BG130" i="4456" s="1"/>
  <c r="BG131" i="4456" s="1"/>
  <c r="BG132" i="4456" s="1"/>
  <c r="BG133" i="4456" s="1"/>
  <c r="BG134" i="4456" s="1"/>
  <c r="BG135" i="4456" s="1"/>
  <c r="BG136" i="4456" s="1"/>
  <c r="BG137" i="4456" s="1"/>
  <c r="BG138" i="4456" s="1"/>
  <c r="BG139" i="4456" s="1"/>
  <c r="BG140" i="4456" s="1"/>
  <c r="BG141" i="4456" s="1"/>
  <c r="BG142" i="4456" s="1"/>
  <c r="BG143" i="4456" s="1"/>
  <c r="BG144" i="4456" s="1"/>
  <c r="BG145" i="4456" s="1"/>
  <c r="BG146" i="4456" s="1"/>
  <c r="BG147" i="4456" s="1"/>
  <c r="BG148" i="4456" s="1"/>
  <c r="BG149" i="4456" s="1"/>
  <c r="BG150" i="4456" s="1"/>
  <c r="BG151" i="4456" s="1"/>
  <c r="BG152" i="4456" s="1"/>
  <c r="BG153" i="4456" s="1"/>
  <c r="BG154" i="4456" s="1"/>
  <c r="BG155" i="4456" s="1"/>
  <c r="BG156" i="4456" s="1"/>
  <c r="BG157" i="4456" s="1"/>
  <c r="BG158" i="4456" s="1"/>
  <c r="BG159" i="4456" s="1"/>
  <c r="BG160" i="4456" s="1"/>
  <c r="BG161" i="4456" s="1"/>
  <c r="BG162" i="4456" s="1"/>
  <c r="BG163" i="4456" s="1"/>
  <c r="BF95" i="4456"/>
  <c r="BF96" i="4456" s="1"/>
  <c r="BF97" i="4456" s="1"/>
  <c r="BF98" i="4456" s="1"/>
  <c r="BF99" i="4456" s="1"/>
  <c r="BF100" i="4456" s="1"/>
  <c r="BF101" i="4456" s="1"/>
  <c r="BF102" i="4456" s="1"/>
  <c r="BF103" i="4456" s="1"/>
  <c r="BF104" i="4456" s="1"/>
  <c r="BF105" i="4456" s="1"/>
  <c r="BF106" i="4456" s="1"/>
  <c r="BF107" i="4456" s="1"/>
  <c r="BF108" i="4456" s="1"/>
  <c r="BF109" i="4456" s="1"/>
  <c r="BF110" i="4456" s="1"/>
  <c r="BF111" i="4456" s="1"/>
  <c r="BF112" i="4456" s="1"/>
  <c r="BF113" i="4456" s="1"/>
  <c r="BF114" i="4456" s="1"/>
  <c r="BF115" i="4456" s="1"/>
  <c r="BF116" i="4456" s="1"/>
  <c r="BF117" i="4456" s="1"/>
  <c r="BF118" i="4456" s="1"/>
  <c r="BF119" i="4456" s="1"/>
  <c r="BF120" i="4456" s="1"/>
  <c r="BF121" i="4456" s="1"/>
  <c r="BF122" i="4456" s="1"/>
  <c r="BF123" i="4456" s="1"/>
  <c r="BF124" i="4456" s="1"/>
  <c r="BF125" i="4456" s="1"/>
  <c r="BF126" i="4456" s="1"/>
  <c r="BF127" i="4456" s="1"/>
  <c r="BF128" i="4456" s="1"/>
  <c r="BF129" i="4456" s="1"/>
  <c r="BF130" i="4456" s="1"/>
  <c r="BF131" i="4456" s="1"/>
  <c r="BF132" i="4456" s="1"/>
  <c r="BF133" i="4456" s="1"/>
  <c r="BF134" i="4456" s="1"/>
  <c r="BF135" i="4456" s="1"/>
  <c r="BF136" i="4456" s="1"/>
  <c r="BF137" i="4456" s="1"/>
  <c r="BF138" i="4456" s="1"/>
  <c r="BF139" i="4456" s="1"/>
  <c r="BF140" i="4456" s="1"/>
  <c r="BF141" i="4456" s="1"/>
  <c r="BF142" i="4456" s="1"/>
  <c r="BF143" i="4456" s="1"/>
  <c r="BF144" i="4456" s="1"/>
  <c r="BF145" i="4456" s="1"/>
  <c r="BF146" i="4456" s="1"/>
  <c r="BF147" i="4456" s="1"/>
  <c r="BF148" i="4456" s="1"/>
  <c r="BF149" i="4456" s="1"/>
  <c r="BF150" i="4456" s="1"/>
  <c r="BF151" i="4456" s="1"/>
  <c r="BF152" i="4456" s="1"/>
  <c r="BF153" i="4456" s="1"/>
  <c r="BF154" i="4456" s="1"/>
  <c r="BF155" i="4456" s="1"/>
  <c r="BF156" i="4456" s="1"/>
  <c r="BF157" i="4456" s="1"/>
  <c r="BF158" i="4456" s="1"/>
  <c r="BF159" i="4456" s="1"/>
  <c r="BF160" i="4456" s="1"/>
  <c r="BE95" i="4456"/>
  <c r="BE96" i="4456" s="1"/>
  <c r="BE97" i="4456" s="1"/>
  <c r="BE98" i="4456" s="1"/>
  <c r="BE99" i="4456" s="1"/>
  <c r="BE100" i="4456" s="1"/>
  <c r="BE101" i="4456" s="1"/>
  <c r="BE102" i="4456" s="1"/>
  <c r="BE103" i="4456" s="1"/>
  <c r="BE104" i="4456" s="1"/>
  <c r="BE105" i="4456" s="1"/>
  <c r="BE106" i="4456" s="1"/>
  <c r="BE107" i="4456" s="1"/>
  <c r="BE108" i="4456" s="1"/>
  <c r="BE109" i="4456" s="1"/>
  <c r="BE110" i="4456" s="1"/>
  <c r="BE111" i="4456" s="1"/>
  <c r="BE112" i="4456" s="1"/>
  <c r="BE113" i="4456" s="1"/>
  <c r="BE114" i="4456" s="1"/>
  <c r="BE115" i="4456" s="1"/>
  <c r="BE116" i="4456" s="1"/>
  <c r="BE117" i="4456" s="1"/>
  <c r="BE118" i="4456" s="1"/>
  <c r="BE119" i="4456" s="1"/>
  <c r="BE120" i="4456" s="1"/>
  <c r="BE121" i="4456" s="1"/>
  <c r="BE122" i="4456" s="1"/>
  <c r="BE123" i="4456" s="1"/>
  <c r="BE124" i="4456" s="1"/>
  <c r="BE125" i="4456" s="1"/>
  <c r="BE126" i="4456" s="1"/>
  <c r="BE127" i="4456" s="1"/>
  <c r="BE128" i="4456" s="1"/>
  <c r="BE129" i="4456" s="1"/>
  <c r="BE130" i="4456" s="1"/>
  <c r="BE131" i="4456" s="1"/>
  <c r="BE132" i="4456" s="1"/>
  <c r="BE133" i="4456" s="1"/>
  <c r="BE134" i="4456" s="1"/>
  <c r="BE135" i="4456" s="1"/>
  <c r="BE136" i="4456" s="1"/>
  <c r="BE137" i="4456" s="1"/>
  <c r="BE138" i="4456" s="1"/>
  <c r="BE139" i="4456" s="1"/>
  <c r="BE140" i="4456" s="1"/>
  <c r="BE141" i="4456" s="1"/>
  <c r="BE142" i="4456" s="1"/>
  <c r="BE143" i="4456" s="1"/>
  <c r="BE144" i="4456" s="1"/>
  <c r="BE145" i="4456" s="1"/>
  <c r="BE146" i="4456" s="1"/>
  <c r="BE147" i="4456" s="1"/>
  <c r="BE148" i="4456" s="1"/>
  <c r="BE149" i="4456" s="1"/>
  <c r="BE150" i="4456" s="1"/>
  <c r="BE151" i="4456" s="1"/>
  <c r="BE152" i="4456" s="1"/>
  <c r="BE153" i="4456" s="1"/>
  <c r="BE154" i="4456" s="1"/>
  <c r="BE155" i="4456" s="1"/>
  <c r="BE156" i="4456" s="1"/>
  <c r="BE157" i="4456" s="1"/>
  <c r="BE158" i="4456" s="1"/>
  <c r="BE159" i="4456" s="1"/>
  <c r="BE160" i="4456" s="1"/>
  <c r="BE161" i="4456" s="1"/>
  <c r="BD95" i="4456"/>
  <c r="BD96" i="4456" s="1"/>
  <c r="BD97" i="4456" s="1"/>
  <c r="BD98" i="4456" s="1"/>
  <c r="BD99" i="4456" s="1"/>
  <c r="BD100" i="4456" s="1"/>
  <c r="BD101" i="4456" s="1"/>
  <c r="BD102" i="4456" s="1"/>
  <c r="BD103" i="4456" s="1"/>
  <c r="BD104" i="4456" s="1"/>
  <c r="BD105" i="4456" s="1"/>
  <c r="BD106" i="4456" s="1"/>
  <c r="BD107" i="4456" s="1"/>
  <c r="BD108" i="4456" s="1"/>
  <c r="BD109" i="4456" s="1"/>
  <c r="BD110" i="4456" s="1"/>
  <c r="BD111" i="4456" s="1"/>
  <c r="BD112" i="4456" s="1"/>
  <c r="BD113" i="4456" s="1"/>
  <c r="BD114" i="4456" s="1"/>
  <c r="BD115" i="4456" s="1"/>
  <c r="BD116" i="4456" s="1"/>
  <c r="BD117" i="4456" s="1"/>
  <c r="BD118" i="4456" s="1"/>
  <c r="BD119" i="4456" s="1"/>
  <c r="BD120" i="4456" s="1"/>
  <c r="BD121" i="4456" s="1"/>
  <c r="BD122" i="4456" s="1"/>
  <c r="BD123" i="4456" s="1"/>
  <c r="BD124" i="4456" s="1"/>
  <c r="BD125" i="4456" s="1"/>
  <c r="BD126" i="4456" s="1"/>
  <c r="BD127" i="4456" s="1"/>
  <c r="BD128" i="4456" s="1"/>
  <c r="BD129" i="4456" s="1"/>
  <c r="BD130" i="4456" s="1"/>
  <c r="BD131" i="4456" s="1"/>
  <c r="BD132" i="4456" s="1"/>
  <c r="BD133" i="4456" s="1"/>
  <c r="BD134" i="4456" s="1"/>
  <c r="BD135" i="4456" s="1"/>
  <c r="BD136" i="4456" s="1"/>
  <c r="BD137" i="4456" s="1"/>
  <c r="BD138" i="4456" s="1"/>
  <c r="BD139" i="4456" s="1"/>
  <c r="BD140" i="4456" s="1"/>
  <c r="BD141" i="4456" s="1"/>
  <c r="BD142" i="4456" s="1"/>
  <c r="BD143" i="4456" s="1"/>
  <c r="BD144" i="4456" s="1"/>
  <c r="BD145" i="4456" s="1"/>
  <c r="BD146" i="4456" s="1"/>
  <c r="BD147" i="4456" s="1"/>
  <c r="BD148" i="4456" s="1"/>
  <c r="BD149" i="4456" s="1"/>
  <c r="BD150" i="4456" s="1"/>
  <c r="BD151" i="4456" s="1"/>
  <c r="BD152" i="4456" s="1"/>
  <c r="BD153" i="4456" s="1"/>
  <c r="BD154" i="4456" s="1"/>
  <c r="BD155" i="4456" s="1"/>
  <c r="BD156" i="4456" s="1"/>
  <c r="BD157" i="4456" s="1"/>
  <c r="BD158" i="4456" s="1"/>
  <c r="BD159" i="4456" s="1"/>
  <c r="BD160" i="4456" s="1"/>
  <c r="BD161" i="4456" s="1"/>
  <c r="BD162" i="4456" s="1"/>
  <c r="BD163" i="4456" s="1"/>
  <c r="BD164" i="4456" s="1"/>
  <c r="BD165" i="4456" s="1"/>
  <c r="BD166" i="4456" s="1"/>
  <c r="BD167" i="4456" s="1"/>
  <c r="BD168" i="4456" s="1"/>
  <c r="BD169" i="4456" s="1"/>
  <c r="BC95" i="4456"/>
  <c r="BC96" i="4456" s="1"/>
  <c r="BC97" i="4456" s="1"/>
  <c r="BC98" i="4456" s="1"/>
  <c r="BC99" i="4456" s="1"/>
  <c r="BC100" i="4456" s="1"/>
  <c r="BC101" i="4456" s="1"/>
  <c r="BC102" i="4456" s="1"/>
  <c r="BC103" i="4456" s="1"/>
  <c r="BC104" i="4456" s="1"/>
  <c r="BC105" i="4456" s="1"/>
  <c r="BC106" i="4456" s="1"/>
  <c r="BC107" i="4456" s="1"/>
  <c r="BC108" i="4456" s="1"/>
  <c r="BC109" i="4456" s="1"/>
  <c r="BC110" i="4456" s="1"/>
  <c r="BC111" i="4456" s="1"/>
  <c r="BC112" i="4456" s="1"/>
  <c r="BC113" i="4456" s="1"/>
  <c r="BC114" i="4456" s="1"/>
  <c r="BC115" i="4456" s="1"/>
  <c r="BC116" i="4456" s="1"/>
  <c r="BC117" i="4456" s="1"/>
  <c r="BC118" i="4456" s="1"/>
  <c r="BC119" i="4456" s="1"/>
  <c r="BC120" i="4456" s="1"/>
  <c r="BC121" i="4456" s="1"/>
  <c r="BC122" i="4456" s="1"/>
  <c r="BC123" i="4456" s="1"/>
  <c r="BC124" i="4456" s="1"/>
  <c r="BC125" i="4456" s="1"/>
  <c r="BC126" i="4456" s="1"/>
  <c r="BC127" i="4456" s="1"/>
  <c r="BC128" i="4456" s="1"/>
  <c r="BC129" i="4456" s="1"/>
  <c r="BC130" i="4456" s="1"/>
  <c r="BC131" i="4456" s="1"/>
  <c r="BC132" i="4456" s="1"/>
  <c r="BC133" i="4456" s="1"/>
  <c r="BC134" i="4456" s="1"/>
  <c r="BC135" i="4456" s="1"/>
  <c r="BC136" i="4456" s="1"/>
  <c r="BC137" i="4456" s="1"/>
  <c r="BC138" i="4456" s="1"/>
  <c r="BC139" i="4456" s="1"/>
  <c r="BC140" i="4456" s="1"/>
  <c r="BC141" i="4456" s="1"/>
  <c r="BC142" i="4456" s="1"/>
  <c r="BC143" i="4456" s="1"/>
  <c r="BC144" i="4456" s="1"/>
  <c r="BC145" i="4456" s="1"/>
  <c r="BC146" i="4456" s="1"/>
  <c r="BC147" i="4456" s="1"/>
  <c r="BC148" i="4456" s="1"/>
  <c r="BC149" i="4456" s="1"/>
  <c r="BC150" i="4456" s="1"/>
  <c r="BC151" i="4456" s="1"/>
  <c r="BC152" i="4456" s="1"/>
  <c r="BC153" i="4456" s="1"/>
  <c r="BC154" i="4456" s="1"/>
  <c r="BC155" i="4456" s="1"/>
  <c r="BC156" i="4456" s="1"/>
  <c r="BC157" i="4456" s="1"/>
  <c r="BC158" i="4456" s="1"/>
  <c r="BC159" i="4456" s="1"/>
  <c r="BC160" i="4456" s="1"/>
  <c r="BC161" i="4456" s="1"/>
  <c r="BC162" i="4456" s="1"/>
  <c r="BC163" i="4456" s="1"/>
  <c r="BC164" i="4456" s="1"/>
  <c r="BC165" i="4456" s="1"/>
  <c r="BC166" i="4456" s="1"/>
  <c r="BC167" i="4456" s="1"/>
  <c r="BC168" i="4456" s="1"/>
  <c r="BC169" i="4456" s="1"/>
  <c r="BC170" i="4456" s="1"/>
  <c r="BC171" i="4456" s="1"/>
  <c r="BB95" i="4456"/>
  <c r="BB96" i="4456" s="1"/>
  <c r="BB97" i="4456" s="1"/>
  <c r="BB98" i="4456" s="1"/>
  <c r="BB99" i="4456" s="1"/>
  <c r="BB100" i="4456" s="1"/>
  <c r="BB101" i="4456" s="1"/>
  <c r="BB102" i="4456" s="1"/>
  <c r="BB103" i="4456" s="1"/>
  <c r="BB104" i="4456" s="1"/>
  <c r="BB105" i="4456" s="1"/>
  <c r="BB106" i="4456" s="1"/>
  <c r="BB107" i="4456" s="1"/>
  <c r="BB108" i="4456" s="1"/>
  <c r="BB109" i="4456" s="1"/>
  <c r="BB110" i="4456" s="1"/>
  <c r="BB111" i="4456" s="1"/>
  <c r="BB112" i="4456" s="1"/>
  <c r="BB113" i="4456" s="1"/>
  <c r="BB114" i="4456" s="1"/>
  <c r="BB115" i="4456" s="1"/>
  <c r="BB116" i="4456" s="1"/>
  <c r="BB117" i="4456" s="1"/>
  <c r="BB118" i="4456" s="1"/>
  <c r="BB119" i="4456" s="1"/>
  <c r="BB120" i="4456" s="1"/>
  <c r="BB121" i="4456" s="1"/>
  <c r="BB122" i="4456" s="1"/>
  <c r="BB123" i="4456" s="1"/>
  <c r="BB124" i="4456" s="1"/>
  <c r="BB125" i="4456" s="1"/>
  <c r="BB126" i="4456" s="1"/>
  <c r="BB127" i="4456" s="1"/>
  <c r="BB128" i="4456" s="1"/>
  <c r="BB129" i="4456" s="1"/>
  <c r="BB130" i="4456" s="1"/>
  <c r="BB131" i="4456" s="1"/>
  <c r="BB132" i="4456" s="1"/>
  <c r="BB133" i="4456" s="1"/>
  <c r="BB134" i="4456" s="1"/>
  <c r="BB135" i="4456" s="1"/>
  <c r="BB136" i="4456" s="1"/>
  <c r="BB137" i="4456" s="1"/>
  <c r="BB138" i="4456" s="1"/>
  <c r="BB139" i="4456" s="1"/>
  <c r="BB140" i="4456" s="1"/>
  <c r="BB141" i="4456" s="1"/>
  <c r="BB142" i="4456" s="1"/>
  <c r="BB143" i="4456" s="1"/>
  <c r="BB144" i="4456" s="1"/>
  <c r="BB145" i="4456" s="1"/>
  <c r="BB146" i="4456" s="1"/>
  <c r="BB147" i="4456" s="1"/>
  <c r="BB148" i="4456" s="1"/>
  <c r="BB149" i="4456" s="1"/>
  <c r="BB150" i="4456" s="1"/>
  <c r="BB151" i="4456" s="1"/>
  <c r="BB152" i="4456" s="1"/>
  <c r="BB153" i="4456" s="1"/>
  <c r="BB154" i="4456" s="1"/>
  <c r="BB155" i="4456" s="1"/>
  <c r="BB156" i="4456" s="1"/>
  <c r="BB157" i="4456" s="1"/>
  <c r="BB158" i="4456" s="1"/>
  <c r="BB159" i="4456" s="1"/>
  <c r="BB160" i="4456" s="1"/>
  <c r="BB161" i="4456" s="1"/>
  <c r="BB162" i="4456" s="1"/>
  <c r="BB163" i="4456" s="1"/>
  <c r="BB164" i="4456" s="1"/>
  <c r="BA95" i="4456"/>
  <c r="BA96" i="4456" s="1"/>
  <c r="BA97" i="4456" s="1"/>
  <c r="BA98" i="4456" s="1"/>
  <c r="BA99" i="4456" s="1"/>
  <c r="BA100" i="4456" s="1"/>
  <c r="BA101" i="4456" s="1"/>
  <c r="BA102" i="4456" s="1"/>
  <c r="BA103" i="4456" s="1"/>
  <c r="BA104" i="4456" s="1"/>
  <c r="BA105" i="4456" s="1"/>
  <c r="BA106" i="4456" s="1"/>
  <c r="BA107" i="4456" s="1"/>
  <c r="BA108" i="4456" s="1"/>
  <c r="BA109" i="4456" s="1"/>
  <c r="BA110" i="4456" s="1"/>
  <c r="BA111" i="4456" s="1"/>
  <c r="BA112" i="4456" s="1"/>
  <c r="BA113" i="4456" s="1"/>
  <c r="BA114" i="4456" s="1"/>
  <c r="BA115" i="4456" s="1"/>
  <c r="BA116" i="4456" s="1"/>
  <c r="BA117" i="4456" s="1"/>
  <c r="BA118" i="4456" s="1"/>
  <c r="BA119" i="4456" s="1"/>
  <c r="BA120" i="4456" s="1"/>
  <c r="BA121" i="4456" s="1"/>
  <c r="BA122" i="4456" s="1"/>
  <c r="BA123" i="4456" s="1"/>
  <c r="BA124" i="4456" s="1"/>
  <c r="BA125" i="4456" s="1"/>
  <c r="BA126" i="4456" s="1"/>
  <c r="BA127" i="4456" s="1"/>
  <c r="BA128" i="4456" s="1"/>
  <c r="BA129" i="4456" s="1"/>
  <c r="BA130" i="4456" s="1"/>
  <c r="BA131" i="4456" s="1"/>
  <c r="BA132" i="4456" s="1"/>
  <c r="BA133" i="4456" s="1"/>
  <c r="BA134" i="4456" s="1"/>
  <c r="BA135" i="4456" s="1"/>
  <c r="BA136" i="4456" s="1"/>
  <c r="BA137" i="4456" s="1"/>
  <c r="BA138" i="4456" s="1"/>
  <c r="BA139" i="4456" s="1"/>
  <c r="BA140" i="4456" s="1"/>
  <c r="BA141" i="4456" s="1"/>
  <c r="BA142" i="4456" s="1"/>
  <c r="BA143" i="4456" s="1"/>
  <c r="BA144" i="4456" s="1"/>
  <c r="BA145" i="4456" s="1"/>
  <c r="BA146" i="4456" s="1"/>
  <c r="BA147" i="4456" s="1"/>
  <c r="BA148" i="4456" s="1"/>
  <c r="BA149" i="4456" s="1"/>
  <c r="BA150" i="4456" s="1"/>
  <c r="BA151" i="4456" s="1"/>
  <c r="BA152" i="4456" s="1"/>
  <c r="BA153" i="4456" s="1"/>
  <c r="BA154" i="4456" s="1"/>
  <c r="BA155" i="4456" s="1"/>
  <c r="BA156" i="4456" s="1"/>
  <c r="BA157" i="4456" s="1"/>
  <c r="BA158" i="4456" s="1"/>
  <c r="BA159" i="4456" s="1"/>
  <c r="BA160" i="4456" s="1"/>
  <c r="BA161" i="4456" s="1"/>
  <c r="BA162" i="4456" s="1"/>
  <c r="BA163" i="4456" s="1"/>
  <c r="BA164" i="4456" s="1"/>
  <c r="AZ95" i="4456"/>
  <c r="AZ96" i="4456" s="1"/>
  <c r="AZ97" i="4456" s="1"/>
  <c r="AZ98" i="4456" s="1"/>
  <c r="AZ99" i="4456" s="1"/>
  <c r="AZ100" i="4456" s="1"/>
  <c r="AZ101" i="4456" s="1"/>
  <c r="AZ102" i="4456" s="1"/>
  <c r="AZ103" i="4456" s="1"/>
  <c r="AZ104" i="4456" s="1"/>
  <c r="AZ105" i="4456" s="1"/>
  <c r="AZ106" i="4456" s="1"/>
  <c r="AZ107" i="4456" s="1"/>
  <c r="AZ108" i="4456" s="1"/>
  <c r="AZ109" i="4456" s="1"/>
  <c r="AZ110" i="4456" s="1"/>
  <c r="AZ111" i="4456" s="1"/>
  <c r="AZ112" i="4456" s="1"/>
  <c r="AZ113" i="4456" s="1"/>
  <c r="AZ114" i="4456" s="1"/>
  <c r="AZ115" i="4456" s="1"/>
  <c r="AZ116" i="4456" s="1"/>
  <c r="AZ117" i="4456" s="1"/>
  <c r="AZ118" i="4456" s="1"/>
  <c r="AZ119" i="4456" s="1"/>
  <c r="AZ120" i="4456" s="1"/>
  <c r="AZ121" i="4456" s="1"/>
  <c r="AZ122" i="4456" s="1"/>
  <c r="AZ123" i="4456" s="1"/>
  <c r="AZ124" i="4456" s="1"/>
  <c r="AZ125" i="4456" s="1"/>
  <c r="AZ126" i="4456" s="1"/>
  <c r="AZ127" i="4456" s="1"/>
  <c r="AZ128" i="4456" s="1"/>
  <c r="AZ129" i="4456" s="1"/>
  <c r="AZ130" i="4456" s="1"/>
  <c r="AZ131" i="4456" s="1"/>
  <c r="AZ132" i="4456" s="1"/>
  <c r="AZ133" i="4456" s="1"/>
  <c r="AZ134" i="4456" s="1"/>
  <c r="AZ135" i="4456" s="1"/>
  <c r="AZ136" i="4456" s="1"/>
  <c r="AZ137" i="4456" s="1"/>
  <c r="AZ138" i="4456" s="1"/>
  <c r="AZ139" i="4456" s="1"/>
  <c r="AZ140" i="4456" s="1"/>
  <c r="AZ141" i="4456" s="1"/>
  <c r="AZ142" i="4456" s="1"/>
  <c r="AZ143" i="4456" s="1"/>
  <c r="AZ144" i="4456" s="1"/>
  <c r="AZ145" i="4456" s="1"/>
  <c r="AZ146" i="4456" s="1"/>
  <c r="AZ147" i="4456" s="1"/>
  <c r="AZ148" i="4456" s="1"/>
  <c r="AZ149" i="4456" s="1"/>
  <c r="AZ150" i="4456" s="1"/>
  <c r="AZ151" i="4456" s="1"/>
  <c r="AZ152" i="4456" s="1"/>
  <c r="AZ153" i="4456" s="1"/>
  <c r="AZ154" i="4456" s="1"/>
  <c r="AZ155" i="4456" s="1"/>
  <c r="AZ156" i="4456" s="1"/>
  <c r="AZ157" i="4456" s="1"/>
  <c r="AZ158" i="4456" s="1"/>
  <c r="AZ159" i="4456" s="1"/>
  <c r="AZ160" i="4456" s="1"/>
  <c r="AZ161" i="4456" s="1"/>
  <c r="AZ162" i="4456" s="1"/>
  <c r="AZ163" i="4456" s="1"/>
  <c r="AY95" i="4456"/>
  <c r="AY96" i="4456" s="1"/>
  <c r="AY97" i="4456" s="1"/>
  <c r="AY98" i="4456" s="1"/>
  <c r="AY99" i="4456" s="1"/>
  <c r="AY100" i="4456" s="1"/>
  <c r="AY101" i="4456" s="1"/>
  <c r="AY102" i="4456" s="1"/>
  <c r="AY103" i="4456" s="1"/>
  <c r="AY104" i="4456" s="1"/>
  <c r="AY105" i="4456" s="1"/>
  <c r="AY106" i="4456" s="1"/>
  <c r="AY107" i="4456" s="1"/>
  <c r="AY108" i="4456" s="1"/>
  <c r="AY109" i="4456" s="1"/>
  <c r="AY110" i="4456" s="1"/>
  <c r="AY111" i="4456" s="1"/>
  <c r="AY112" i="4456" s="1"/>
  <c r="AY113" i="4456" s="1"/>
  <c r="AY114" i="4456" s="1"/>
  <c r="AY115" i="4456" s="1"/>
  <c r="AY116" i="4456" s="1"/>
  <c r="AY117" i="4456" s="1"/>
  <c r="AY118" i="4456" s="1"/>
  <c r="AY119" i="4456" s="1"/>
  <c r="AY120" i="4456" s="1"/>
  <c r="AY121" i="4456" s="1"/>
  <c r="AY122" i="4456" s="1"/>
  <c r="AY123" i="4456" s="1"/>
  <c r="AY124" i="4456" s="1"/>
  <c r="AY125" i="4456" s="1"/>
  <c r="AY126" i="4456" s="1"/>
  <c r="AY127" i="4456" s="1"/>
  <c r="AY128" i="4456" s="1"/>
  <c r="AY129" i="4456" s="1"/>
  <c r="AY130" i="4456" s="1"/>
  <c r="AY131" i="4456" s="1"/>
  <c r="AY132" i="4456" s="1"/>
  <c r="AY133" i="4456" s="1"/>
  <c r="AY134" i="4456" s="1"/>
  <c r="AY135" i="4456" s="1"/>
  <c r="AY136" i="4456" s="1"/>
  <c r="AY137" i="4456" s="1"/>
  <c r="AY138" i="4456" s="1"/>
  <c r="AY139" i="4456" s="1"/>
  <c r="AY140" i="4456" s="1"/>
  <c r="AY141" i="4456" s="1"/>
  <c r="AY142" i="4456" s="1"/>
  <c r="AY143" i="4456" s="1"/>
  <c r="AY144" i="4456" s="1"/>
  <c r="AY145" i="4456" s="1"/>
  <c r="AY146" i="4456" s="1"/>
  <c r="AY147" i="4456" s="1"/>
  <c r="AY148" i="4456" s="1"/>
  <c r="AY149" i="4456" s="1"/>
  <c r="AY150" i="4456" s="1"/>
  <c r="AY151" i="4456" s="1"/>
  <c r="AY152" i="4456" s="1"/>
  <c r="AY153" i="4456" s="1"/>
  <c r="AY154" i="4456" s="1"/>
  <c r="AY155" i="4456" s="1"/>
  <c r="AY156" i="4456" s="1"/>
  <c r="AY157" i="4456" s="1"/>
  <c r="AY158" i="4456" s="1"/>
  <c r="AY159" i="4456" s="1"/>
  <c r="AY160" i="4456" s="1"/>
  <c r="AY161" i="4456" s="1"/>
  <c r="AY162" i="4456" s="1"/>
  <c r="AY163" i="4456" s="1"/>
  <c r="AY164" i="4456" s="1"/>
  <c r="AX95" i="4456"/>
  <c r="AX96" i="4456" s="1"/>
  <c r="AX97" i="4456" s="1"/>
  <c r="AX98" i="4456" s="1"/>
  <c r="AX99" i="4456" s="1"/>
  <c r="AX100" i="4456" s="1"/>
  <c r="AX101" i="4456" s="1"/>
  <c r="AX102" i="4456" s="1"/>
  <c r="AX103" i="4456" s="1"/>
  <c r="AX104" i="4456" s="1"/>
  <c r="AX105" i="4456" s="1"/>
  <c r="AX106" i="4456" s="1"/>
  <c r="AX107" i="4456" s="1"/>
  <c r="AX108" i="4456" s="1"/>
  <c r="AX109" i="4456" s="1"/>
  <c r="AX110" i="4456" s="1"/>
  <c r="AX111" i="4456" s="1"/>
  <c r="AX112" i="4456" s="1"/>
  <c r="AX113" i="4456" s="1"/>
  <c r="AX114" i="4456" s="1"/>
  <c r="AX115" i="4456" s="1"/>
  <c r="AX116" i="4456" s="1"/>
  <c r="AX117" i="4456" s="1"/>
  <c r="AX118" i="4456" s="1"/>
  <c r="AX119" i="4456" s="1"/>
  <c r="AX120" i="4456" s="1"/>
  <c r="AX121" i="4456" s="1"/>
  <c r="AX122" i="4456" s="1"/>
  <c r="AX123" i="4456" s="1"/>
  <c r="AX124" i="4456" s="1"/>
  <c r="AX125" i="4456" s="1"/>
  <c r="AX126" i="4456" s="1"/>
  <c r="AX127" i="4456" s="1"/>
  <c r="AX128" i="4456" s="1"/>
  <c r="AX129" i="4456" s="1"/>
  <c r="AX130" i="4456" s="1"/>
  <c r="AX131" i="4456" s="1"/>
  <c r="AX132" i="4456" s="1"/>
  <c r="AX133" i="4456" s="1"/>
  <c r="AX134" i="4456" s="1"/>
  <c r="AX135" i="4456" s="1"/>
  <c r="AX136" i="4456" s="1"/>
  <c r="AX137" i="4456" s="1"/>
  <c r="AX138" i="4456" s="1"/>
  <c r="AX139" i="4456" s="1"/>
  <c r="AX140" i="4456" s="1"/>
  <c r="AX141" i="4456" s="1"/>
  <c r="AX142" i="4456" s="1"/>
  <c r="AX143" i="4456" s="1"/>
  <c r="AX144" i="4456" s="1"/>
  <c r="AX145" i="4456" s="1"/>
  <c r="AX146" i="4456" s="1"/>
  <c r="AX147" i="4456" s="1"/>
  <c r="AX148" i="4456" s="1"/>
  <c r="AX149" i="4456" s="1"/>
  <c r="AX150" i="4456" s="1"/>
  <c r="AX151" i="4456" s="1"/>
  <c r="AX152" i="4456" s="1"/>
  <c r="AX153" i="4456" s="1"/>
  <c r="AX154" i="4456" s="1"/>
  <c r="AX155" i="4456" s="1"/>
  <c r="AX156" i="4456" s="1"/>
  <c r="AX157" i="4456" s="1"/>
  <c r="AX158" i="4456" s="1"/>
  <c r="AX159" i="4456" s="1"/>
  <c r="AX160" i="4456" s="1"/>
  <c r="AX161" i="4456" s="1"/>
  <c r="AX162" i="4456" s="1"/>
  <c r="AX163" i="4456" s="1"/>
  <c r="AX164" i="4456" s="1"/>
  <c r="AW95" i="4456"/>
  <c r="AW96" i="4456" s="1"/>
  <c r="AW97" i="4456" s="1"/>
  <c r="AW98" i="4456" s="1"/>
  <c r="AW99" i="4456" s="1"/>
  <c r="AW100" i="4456" s="1"/>
  <c r="AW101" i="4456" s="1"/>
  <c r="AW102" i="4456" s="1"/>
  <c r="AW103" i="4456" s="1"/>
  <c r="AW104" i="4456" s="1"/>
  <c r="AW105" i="4456" s="1"/>
  <c r="AW106" i="4456" s="1"/>
  <c r="AW107" i="4456" s="1"/>
  <c r="AW108" i="4456" s="1"/>
  <c r="AW109" i="4456" s="1"/>
  <c r="AW110" i="4456" s="1"/>
  <c r="AW111" i="4456" s="1"/>
  <c r="AW112" i="4456" s="1"/>
  <c r="AW113" i="4456" s="1"/>
  <c r="AW114" i="4456" s="1"/>
  <c r="AW115" i="4456" s="1"/>
  <c r="AW116" i="4456" s="1"/>
  <c r="AW117" i="4456" s="1"/>
  <c r="AW118" i="4456" s="1"/>
  <c r="AW119" i="4456" s="1"/>
  <c r="AW120" i="4456" s="1"/>
  <c r="AW121" i="4456" s="1"/>
  <c r="AW122" i="4456" s="1"/>
  <c r="AW123" i="4456" s="1"/>
  <c r="AW124" i="4456" s="1"/>
  <c r="AW125" i="4456" s="1"/>
  <c r="AW126" i="4456" s="1"/>
  <c r="AW127" i="4456" s="1"/>
  <c r="AW128" i="4456" s="1"/>
  <c r="AW129" i="4456" s="1"/>
  <c r="AW130" i="4456" s="1"/>
  <c r="AW131" i="4456" s="1"/>
  <c r="AW132" i="4456" s="1"/>
  <c r="AW133" i="4456" s="1"/>
  <c r="AW134" i="4456" s="1"/>
  <c r="AW135" i="4456" s="1"/>
  <c r="AW136" i="4456" s="1"/>
  <c r="AW137" i="4456" s="1"/>
  <c r="AW138" i="4456" s="1"/>
  <c r="AW139" i="4456" s="1"/>
  <c r="AW140" i="4456" s="1"/>
  <c r="AW141" i="4456" s="1"/>
  <c r="AW142" i="4456" s="1"/>
  <c r="AW143" i="4456" s="1"/>
  <c r="AW144" i="4456" s="1"/>
  <c r="AW145" i="4456" s="1"/>
  <c r="AW146" i="4456" s="1"/>
  <c r="AW147" i="4456" s="1"/>
  <c r="AW148" i="4456" s="1"/>
  <c r="AW149" i="4456" s="1"/>
  <c r="AW150" i="4456" s="1"/>
  <c r="AW151" i="4456" s="1"/>
  <c r="AW152" i="4456" s="1"/>
  <c r="AW153" i="4456" s="1"/>
  <c r="AW154" i="4456" s="1"/>
  <c r="AW155" i="4456" s="1"/>
  <c r="AW156" i="4456" s="1"/>
  <c r="AW157" i="4456" s="1"/>
  <c r="AW158" i="4456" s="1"/>
  <c r="AW159" i="4456" s="1"/>
  <c r="AW160" i="4456" s="1"/>
  <c r="AW161" i="4456" s="1"/>
  <c r="AW162" i="4456" s="1"/>
  <c r="AV95" i="4456"/>
  <c r="AV96" i="4456" s="1"/>
  <c r="AV97" i="4456" s="1"/>
  <c r="AV98" i="4456" s="1"/>
  <c r="AV99" i="4456" s="1"/>
  <c r="AV100" i="4456" s="1"/>
  <c r="AV101" i="4456" s="1"/>
  <c r="AV102" i="4456" s="1"/>
  <c r="AV103" i="4456" s="1"/>
  <c r="AV104" i="4456" s="1"/>
  <c r="AV105" i="4456" s="1"/>
  <c r="AV106" i="4456" s="1"/>
  <c r="AV107" i="4456" s="1"/>
  <c r="AV108" i="4456" s="1"/>
  <c r="AV109" i="4456" s="1"/>
  <c r="AV110" i="4456" s="1"/>
  <c r="AV111" i="4456" s="1"/>
  <c r="AV112" i="4456" s="1"/>
  <c r="AV113" i="4456" s="1"/>
  <c r="AV114" i="4456" s="1"/>
  <c r="AV115" i="4456" s="1"/>
  <c r="AV116" i="4456" s="1"/>
  <c r="AV117" i="4456" s="1"/>
  <c r="AV118" i="4456" s="1"/>
  <c r="AV119" i="4456" s="1"/>
  <c r="AV120" i="4456" s="1"/>
  <c r="AV121" i="4456" s="1"/>
  <c r="AV122" i="4456" s="1"/>
  <c r="AV123" i="4456" s="1"/>
  <c r="AV124" i="4456" s="1"/>
  <c r="AV125" i="4456" s="1"/>
  <c r="AV126" i="4456" s="1"/>
  <c r="AV127" i="4456" s="1"/>
  <c r="AV128" i="4456" s="1"/>
  <c r="AV129" i="4456" s="1"/>
  <c r="AV130" i="4456" s="1"/>
  <c r="AV131" i="4456" s="1"/>
  <c r="AV132" i="4456" s="1"/>
  <c r="AV133" i="4456" s="1"/>
  <c r="AV134" i="4456" s="1"/>
  <c r="AV135" i="4456" s="1"/>
  <c r="AV136" i="4456" s="1"/>
  <c r="AV137" i="4456" s="1"/>
  <c r="AV138" i="4456" s="1"/>
  <c r="AV139" i="4456" s="1"/>
  <c r="AV140" i="4456" s="1"/>
  <c r="AV141" i="4456" s="1"/>
  <c r="AV142" i="4456" s="1"/>
  <c r="AV143" i="4456" s="1"/>
  <c r="AV144" i="4456" s="1"/>
  <c r="AV145" i="4456" s="1"/>
  <c r="AV146" i="4456" s="1"/>
  <c r="AV147" i="4456" s="1"/>
  <c r="AV148" i="4456" s="1"/>
  <c r="AV149" i="4456" s="1"/>
  <c r="AV150" i="4456" s="1"/>
  <c r="AV151" i="4456" s="1"/>
  <c r="AV152" i="4456" s="1"/>
  <c r="AV153" i="4456" s="1"/>
  <c r="AV154" i="4456" s="1"/>
  <c r="AV155" i="4456" s="1"/>
  <c r="AV156" i="4456" s="1"/>
  <c r="AV157" i="4456" s="1"/>
  <c r="AV158" i="4456" s="1"/>
  <c r="AV159" i="4456" s="1"/>
  <c r="AV160" i="4456" s="1"/>
  <c r="AV161" i="4456" s="1"/>
  <c r="AU95" i="4456"/>
  <c r="AU96" i="4456" s="1"/>
  <c r="AU97" i="4456" s="1"/>
  <c r="AU98" i="4456" s="1"/>
  <c r="AU99" i="4456" s="1"/>
  <c r="AU100" i="4456" s="1"/>
  <c r="AU101" i="4456" s="1"/>
  <c r="AU102" i="4456" s="1"/>
  <c r="AU103" i="4456" s="1"/>
  <c r="AU104" i="4456" s="1"/>
  <c r="AU105" i="4456" s="1"/>
  <c r="AU106" i="4456" s="1"/>
  <c r="AU107" i="4456" s="1"/>
  <c r="AU108" i="4456" s="1"/>
  <c r="AU109" i="4456" s="1"/>
  <c r="AU110" i="4456" s="1"/>
  <c r="AU111" i="4456" s="1"/>
  <c r="AU112" i="4456" s="1"/>
  <c r="AU113" i="4456" s="1"/>
  <c r="AU114" i="4456" s="1"/>
  <c r="AU115" i="4456" s="1"/>
  <c r="AU116" i="4456" s="1"/>
  <c r="AU117" i="4456" s="1"/>
  <c r="AU118" i="4456" s="1"/>
  <c r="AU119" i="4456" s="1"/>
  <c r="AU120" i="4456" s="1"/>
  <c r="AU121" i="4456" s="1"/>
  <c r="AU122" i="4456" s="1"/>
  <c r="AU123" i="4456" s="1"/>
  <c r="AU124" i="4456" s="1"/>
  <c r="AU125" i="4456" s="1"/>
  <c r="AU126" i="4456" s="1"/>
  <c r="AU127" i="4456" s="1"/>
  <c r="AU128" i="4456" s="1"/>
  <c r="AU129" i="4456" s="1"/>
  <c r="AU130" i="4456" s="1"/>
  <c r="AU131" i="4456" s="1"/>
  <c r="AU132" i="4456" s="1"/>
  <c r="AU133" i="4456" s="1"/>
  <c r="AU134" i="4456" s="1"/>
  <c r="AU135" i="4456" s="1"/>
  <c r="AU136" i="4456" s="1"/>
  <c r="AU137" i="4456" s="1"/>
  <c r="AU138" i="4456" s="1"/>
  <c r="AU139" i="4456" s="1"/>
  <c r="AU140" i="4456" s="1"/>
  <c r="AU141" i="4456" s="1"/>
  <c r="AU142" i="4456" s="1"/>
  <c r="AU143" i="4456" s="1"/>
  <c r="AU144" i="4456" s="1"/>
  <c r="AU145" i="4456" s="1"/>
  <c r="AU146" i="4456" s="1"/>
  <c r="AU147" i="4456" s="1"/>
  <c r="AU148" i="4456" s="1"/>
  <c r="AU149" i="4456" s="1"/>
  <c r="AU150" i="4456" s="1"/>
  <c r="AU151" i="4456" s="1"/>
  <c r="AU152" i="4456" s="1"/>
  <c r="AU153" i="4456" s="1"/>
  <c r="AU154" i="4456" s="1"/>
  <c r="AU155" i="4456" s="1"/>
  <c r="AU156" i="4456" s="1"/>
  <c r="AU157" i="4456" s="1"/>
  <c r="AU158" i="4456" s="1"/>
  <c r="AU159" i="4456" s="1"/>
  <c r="AU160" i="4456" s="1"/>
  <c r="AU161" i="4456" s="1"/>
  <c r="AU162" i="4456" s="1"/>
  <c r="AU163" i="4456" s="1"/>
  <c r="AT95" i="4456"/>
  <c r="AT96" i="4456" s="1"/>
  <c r="AT97" i="4456" s="1"/>
  <c r="AT98" i="4456" s="1"/>
  <c r="AT99" i="4456" s="1"/>
  <c r="AT100" i="4456" s="1"/>
  <c r="AT101" i="4456" s="1"/>
  <c r="AT102" i="4456" s="1"/>
  <c r="AT103" i="4456" s="1"/>
  <c r="AT104" i="4456" s="1"/>
  <c r="AT105" i="4456" s="1"/>
  <c r="AT106" i="4456" s="1"/>
  <c r="AT107" i="4456" s="1"/>
  <c r="AT108" i="4456" s="1"/>
  <c r="AT109" i="4456" s="1"/>
  <c r="AT110" i="4456" s="1"/>
  <c r="AT111" i="4456" s="1"/>
  <c r="AT112" i="4456" s="1"/>
  <c r="AT113" i="4456" s="1"/>
  <c r="AT114" i="4456" s="1"/>
  <c r="AT115" i="4456" s="1"/>
  <c r="AT116" i="4456" s="1"/>
  <c r="AT117" i="4456" s="1"/>
  <c r="AT118" i="4456" s="1"/>
  <c r="AT119" i="4456" s="1"/>
  <c r="AT120" i="4456" s="1"/>
  <c r="AT121" i="4456" s="1"/>
  <c r="AT122" i="4456" s="1"/>
  <c r="AT123" i="4456" s="1"/>
  <c r="AT124" i="4456" s="1"/>
  <c r="AT125" i="4456" s="1"/>
  <c r="AT126" i="4456" s="1"/>
  <c r="AT127" i="4456" s="1"/>
  <c r="AT128" i="4456" s="1"/>
  <c r="AT129" i="4456" s="1"/>
  <c r="AT130" i="4456" s="1"/>
  <c r="AT131" i="4456" s="1"/>
  <c r="AT132" i="4456" s="1"/>
  <c r="AT133" i="4456" s="1"/>
  <c r="AT134" i="4456" s="1"/>
  <c r="AT135" i="4456" s="1"/>
  <c r="AT136" i="4456" s="1"/>
  <c r="AT137" i="4456" s="1"/>
  <c r="AT138" i="4456" s="1"/>
  <c r="AT139" i="4456" s="1"/>
  <c r="AT140" i="4456" s="1"/>
  <c r="AT141" i="4456" s="1"/>
  <c r="AT142" i="4456" s="1"/>
  <c r="AT143" i="4456" s="1"/>
  <c r="AT144" i="4456" s="1"/>
  <c r="AT145" i="4456" s="1"/>
  <c r="AT146" i="4456" s="1"/>
  <c r="AT147" i="4456" s="1"/>
  <c r="AT148" i="4456" s="1"/>
  <c r="AT149" i="4456" s="1"/>
  <c r="AT150" i="4456" s="1"/>
  <c r="AT151" i="4456" s="1"/>
  <c r="AT152" i="4456" s="1"/>
  <c r="AT153" i="4456" s="1"/>
  <c r="AT154" i="4456" s="1"/>
  <c r="AT155" i="4456" s="1"/>
  <c r="AT156" i="4456" s="1"/>
  <c r="AT157" i="4456" s="1"/>
  <c r="AT158" i="4456" s="1"/>
  <c r="AT159" i="4456" s="1"/>
  <c r="AT160" i="4456" s="1"/>
  <c r="AT161" i="4456" s="1"/>
  <c r="AT162" i="4456" s="1"/>
  <c r="AS95" i="4456"/>
  <c r="AS96" i="4456" s="1"/>
  <c r="AS97" i="4456" s="1"/>
  <c r="AS98" i="4456" s="1"/>
  <c r="AS99" i="4456" s="1"/>
  <c r="AS100" i="4456" s="1"/>
  <c r="AS101" i="4456" s="1"/>
  <c r="AS102" i="4456" s="1"/>
  <c r="AS103" i="4456" s="1"/>
  <c r="AS104" i="4456" s="1"/>
  <c r="AS105" i="4456" s="1"/>
  <c r="AS106" i="4456" s="1"/>
  <c r="AS107" i="4456" s="1"/>
  <c r="AS108" i="4456" s="1"/>
  <c r="AS109" i="4456" s="1"/>
  <c r="AS110" i="4456" s="1"/>
  <c r="AS111" i="4456" s="1"/>
  <c r="AS112" i="4456" s="1"/>
  <c r="AS113" i="4456" s="1"/>
  <c r="AS114" i="4456" s="1"/>
  <c r="AS115" i="4456" s="1"/>
  <c r="AS116" i="4456" s="1"/>
  <c r="AS117" i="4456" s="1"/>
  <c r="AS118" i="4456" s="1"/>
  <c r="AS119" i="4456" s="1"/>
  <c r="AS120" i="4456" s="1"/>
  <c r="AS121" i="4456" s="1"/>
  <c r="AS122" i="4456" s="1"/>
  <c r="AS123" i="4456" s="1"/>
  <c r="AS124" i="4456" s="1"/>
  <c r="AS125" i="4456" s="1"/>
  <c r="AS126" i="4456" s="1"/>
  <c r="AS127" i="4456" s="1"/>
  <c r="AS128" i="4456" s="1"/>
  <c r="AS129" i="4456" s="1"/>
  <c r="AS130" i="4456" s="1"/>
  <c r="AS131" i="4456" s="1"/>
  <c r="AS132" i="4456" s="1"/>
  <c r="AS133" i="4456" s="1"/>
  <c r="AS134" i="4456" s="1"/>
  <c r="AS135" i="4456" s="1"/>
  <c r="AS136" i="4456" s="1"/>
  <c r="AS137" i="4456" s="1"/>
  <c r="AS138" i="4456" s="1"/>
  <c r="AS139" i="4456" s="1"/>
  <c r="AS140" i="4456" s="1"/>
  <c r="AS141" i="4456" s="1"/>
  <c r="AS142" i="4456" s="1"/>
  <c r="AS143" i="4456" s="1"/>
  <c r="AS144" i="4456" s="1"/>
  <c r="AS145" i="4456" s="1"/>
  <c r="AS146" i="4456" s="1"/>
  <c r="AS147" i="4456" s="1"/>
  <c r="AS148" i="4456" s="1"/>
  <c r="AS149" i="4456" s="1"/>
  <c r="AS150" i="4456" s="1"/>
  <c r="AS151" i="4456" s="1"/>
  <c r="AS152" i="4456" s="1"/>
  <c r="AS153" i="4456" s="1"/>
  <c r="AS154" i="4456" s="1"/>
  <c r="AS155" i="4456" s="1"/>
  <c r="AS156" i="4456" s="1"/>
  <c r="AS157" i="4456" s="1"/>
  <c r="AS158" i="4456" s="1"/>
  <c r="AS159" i="4456" s="1"/>
  <c r="AR95" i="4456"/>
  <c r="AR96" i="4456" s="1"/>
  <c r="AR97" i="4456" s="1"/>
  <c r="AR98" i="4456" s="1"/>
  <c r="AR99" i="4456" s="1"/>
  <c r="AR100" i="4456" s="1"/>
  <c r="AR101" i="4456" s="1"/>
  <c r="AR102" i="4456" s="1"/>
  <c r="AR103" i="4456" s="1"/>
  <c r="AR104" i="4456" s="1"/>
  <c r="AR105" i="4456" s="1"/>
  <c r="AR106" i="4456" s="1"/>
  <c r="AR107" i="4456" s="1"/>
  <c r="AR108" i="4456" s="1"/>
  <c r="AR109" i="4456" s="1"/>
  <c r="AR110" i="4456" s="1"/>
  <c r="AR111" i="4456" s="1"/>
  <c r="AR112" i="4456" s="1"/>
  <c r="AR113" i="4456" s="1"/>
  <c r="AR114" i="4456" s="1"/>
  <c r="AR115" i="4456" s="1"/>
  <c r="AR116" i="4456" s="1"/>
  <c r="AR117" i="4456" s="1"/>
  <c r="AR118" i="4456" s="1"/>
  <c r="AR119" i="4456" s="1"/>
  <c r="AR120" i="4456" s="1"/>
  <c r="AR121" i="4456" s="1"/>
  <c r="AR122" i="4456" s="1"/>
  <c r="AR123" i="4456" s="1"/>
  <c r="AR124" i="4456" s="1"/>
  <c r="AR125" i="4456" s="1"/>
  <c r="AR126" i="4456" s="1"/>
  <c r="AR127" i="4456" s="1"/>
  <c r="AR128" i="4456" s="1"/>
  <c r="AR129" i="4456" s="1"/>
  <c r="AR130" i="4456" s="1"/>
  <c r="AR131" i="4456" s="1"/>
  <c r="AR132" i="4456" s="1"/>
  <c r="AR133" i="4456" s="1"/>
  <c r="AR134" i="4456" s="1"/>
  <c r="AR135" i="4456" s="1"/>
  <c r="AR136" i="4456" s="1"/>
  <c r="AR137" i="4456" s="1"/>
  <c r="AR138" i="4456" s="1"/>
  <c r="AR139" i="4456" s="1"/>
  <c r="AR140" i="4456" s="1"/>
  <c r="AR141" i="4456" s="1"/>
  <c r="AR142" i="4456" s="1"/>
  <c r="AR143" i="4456" s="1"/>
  <c r="AR144" i="4456" s="1"/>
  <c r="AR145" i="4456" s="1"/>
  <c r="AR146" i="4456" s="1"/>
  <c r="AR147" i="4456" s="1"/>
  <c r="AR148" i="4456" s="1"/>
  <c r="AR149" i="4456" s="1"/>
  <c r="AR150" i="4456" s="1"/>
  <c r="AR151" i="4456" s="1"/>
  <c r="AR152" i="4456" s="1"/>
  <c r="AR153" i="4456" s="1"/>
  <c r="AR154" i="4456" s="1"/>
  <c r="AR155" i="4456" s="1"/>
  <c r="AR156" i="4456" s="1"/>
  <c r="AR157" i="4456" s="1"/>
  <c r="AR158" i="4456" s="1"/>
  <c r="AR159" i="4456" s="1"/>
  <c r="AR160" i="4456" s="1"/>
  <c r="AQ105" i="4456"/>
  <c r="AQ106" i="4456" s="1"/>
  <c r="AQ107" i="4456" s="1"/>
  <c r="AQ108" i="4456" s="1"/>
  <c r="AQ109" i="4456" s="1"/>
  <c r="AQ110" i="4456" s="1"/>
  <c r="AQ111" i="4456" s="1"/>
  <c r="AQ112" i="4456" s="1"/>
  <c r="AQ113" i="4456" s="1"/>
  <c r="AQ114" i="4456" s="1"/>
  <c r="AQ115" i="4456" s="1"/>
  <c r="AQ116" i="4456" s="1"/>
  <c r="AQ117" i="4456" s="1"/>
  <c r="AQ118" i="4456" s="1"/>
  <c r="AQ119" i="4456" s="1"/>
  <c r="AQ120" i="4456" s="1"/>
  <c r="AQ121" i="4456" s="1"/>
  <c r="AQ122" i="4456" s="1"/>
  <c r="AQ123" i="4456" s="1"/>
  <c r="AQ124" i="4456" s="1"/>
  <c r="AQ125" i="4456" s="1"/>
  <c r="AQ126" i="4456" s="1"/>
  <c r="AQ127" i="4456" s="1"/>
  <c r="AQ128" i="4456" s="1"/>
  <c r="AQ129" i="4456" s="1"/>
  <c r="AQ130" i="4456" s="1"/>
  <c r="AQ131" i="4456" s="1"/>
  <c r="AQ132" i="4456" s="1"/>
  <c r="AQ133" i="4456" s="1"/>
  <c r="AQ134" i="4456" s="1"/>
  <c r="AQ135" i="4456" s="1"/>
  <c r="AQ136" i="4456" s="1"/>
  <c r="AQ137" i="4456" s="1"/>
  <c r="AQ138" i="4456" s="1"/>
  <c r="AQ139" i="4456" s="1"/>
  <c r="AQ140" i="4456" s="1"/>
  <c r="AQ141" i="4456" s="1"/>
  <c r="AQ142" i="4456" s="1"/>
  <c r="AQ143" i="4456" s="1"/>
  <c r="AQ144" i="4456" s="1"/>
  <c r="AQ145" i="4456" s="1"/>
  <c r="AQ146" i="4456" s="1"/>
  <c r="AQ147" i="4456" s="1"/>
  <c r="AQ148" i="4456" s="1"/>
  <c r="AQ149" i="4456" s="1"/>
  <c r="AQ150" i="4456" s="1"/>
  <c r="AQ151" i="4456" s="1"/>
  <c r="AQ152" i="4456" s="1"/>
  <c r="AQ153" i="4456" s="1"/>
  <c r="AQ154" i="4456" s="1"/>
  <c r="AQ155" i="4456" s="1"/>
  <c r="AQ156" i="4456" s="1"/>
  <c r="AQ157" i="4456" s="1"/>
  <c r="AQ158" i="4456" s="1"/>
  <c r="AQ159" i="4456" s="1"/>
  <c r="AQ160" i="4456" s="1"/>
  <c r="AQ161" i="4456" s="1"/>
  <c r="AP95" i="4456"/>
  <c r="AP96" i="4456" s="1"/>
  <c r="AP97" i="4456" s="1"/>
  <c r="AP98" i="4456" s="1"/>
  <c r="AP99" i="4456" s="1"/>
  <c r="AP100" i="4456" s="1"/>
  <c r="AP101" i="4456" s="1"/>
  <c r="AP102" i="4456" s="1"/>
  <c r="AP103" i="4456" s="1"/>
  <c r="AP104" i="4456" s="1"/>
  <c r="AP105" i="4456" s="1"/>
  <c r="AP106" i="4456" s="1"/>
  <c r="AP107" i="4456" s="1"/>
  <c r="AP108" i="4456" s="1"/>
  <c r="AP109" i="4456" s="1"/>
  <c r="AP110" i="4456" s="1"/>
  <c r="AP111" i="4456" s="1"/>
  <c r="AP112" i="4456" s="1"/>
  <c r="AP113" i="4456" s="1"/>
  <c r="AP114" i="4456" s="1"/>
  <c r="AP115" i="4456" s="1"/>
  <c r="AP116" i="4456" s="1"/>
  <c r="AP117" i="4456" s="1"/>
  <c r="AP118" i="4456" s="1"/>
  <c r="AP119" i="4456" s="1"/>
  <c r="AP120" i="4456" s="1"/>
  <c r="AP121" i="4456" s="1"/>
  <c r="AP122" i="4456" s="1"/>
  <c r="AP123" i="4456" s="1"/>
  <c r="AP124" i="4456" s="1"/>
  <c r="AP125" i="4456" s="1"/>
  <c r="AP126" i="4456" s="1"/>
  <c r="AP127" i="4456" s="1"/>
  <c r="AP128" i="4456" s="1"/>
  <c r="AP129" i="4456" s="1"/>
  <c r="AP130" i="4456" s="1"/>
  <c r="AP131" i="4456" s="1"/>
  <c r="AP132" i="4456" s="1"/>
  <c r="AP133" i="4456" s="1"/>
  <c r="AP134" i="4456" s="1"/>
  <c r="AP135" i="4456" s="1"/>
  <c r="AP136" i="4456" s="1"/>
  <c r="AP137" i="4456" s="1"/>
  <c r="AP138" i="4456" s="1"/>
  <c r="AP139" i="4456" s="1"/>
  <c r="AP140" i="4456" s="1"/>
  <c r="AP141" i="4456" s="1"/>
  <c r="AP142" i="4456" s="1"/>
  <c r="AP143" i="4456" s="1"/>
  <c r="AP144" i="4456" s="1"/>
  <c r="AP145" i="4456" s="1"/>
  <c r="AP146" i="4456" s="1"/>
  <c r="AP147" i="4456" s="1"/>
  <c r="AP148" i="4456" s="1"/>
  <c r="AP149" i="4456" s="1"/>
  <c r="AP150" i="4456" s="1"/>
  <c r="AP151" i="4456" s="1"/>
  <c r="AP152" i="4456" s="1"/>
  <c r="AP153" i="4456" s="1"/>
  <c r="AP154" i="4456" s="1"/>
  <c r="AP155" i="4456" s="1"/>
  <c r="AP156" i="4456" s="1"/>
  <c r="AP157" i="4456" s="1"/>
  <c r="AP158" i="4456" s="1"/>
  <c r="AP159" i="4456" s="1"/>
  <c r="AP160" i="4456" s="1"/>
  <c r="AP161" i="4456" s="1"/>
  <c r="AO95" i="4456"/>
  <c r="AO96" i="4456" s="1"/>
  <c r="AO97" i="4456" s="1"/>
  <c r="AO98" i="4456" s="1"/>
  <c r="AO99" i="4456" s="1"/>
  <c r="AO100" i="4456" s="1"/>
  <c r="AO101" i="4456" s="1"/>
  <c r="AO102" i="4456" s="1"/>
  <c r="AO103" i="4456" s="1"/>
  <c r="AO104" i="4456" s="1"/>
  <c r="AO105" i="4456" s="1"/>
  <c r="AO106" i="4456" s="1"/>
  <c r="AO107" i="4456" s="1"/>
  <c r="AO108" i="4456" s="1"/>
  <c r="AO109" i="4456" s="1"/>
  <c r="AO110" i="4456" s="1"/>
  <c r="AO111" i="4456" s="1"/>
  <c r="AO112" i="4456" s="1"/>
  <c r="AO113" i="4456" s="1"/>
  <c r="AO114" i="4456" s="1"/>
  <c r="AO115" i="4456" s="1"/>
  <c r="AO116" i="4456" s="1"/>
  <c r="AO117" i="4456" s="1"/>
  <c r="AO118" i="4456" s="1"/>
  <c r="AO119" i="4456" s="1"/>
  <c r="AO120" i="4456" s="1"/>
  <c r="AO121" i="4456" s="1"/>
  <c r="AO122" i="4456" s="1"/>
  <c r="AO123" i="4456" s="1"/>
  <c r="AO124" i="4456" s="1"/>
  <c r="AO125" i="4456" s="1"/>
  <c r="AO126" i="4456" s="1"/>
  <c r="AO127" i="4456" s="1"/>
  <c r="AO128" i="4456" s="1"/>
  <c r="AO129" i="4456" s="1"/>
  <c r="AO130" i="4456" s="1"/>
  <c r="AO131" i="4456" s="1"/>
  <c r="AO132" i="4456" s="1"/>
  <c r="AO133" i="4456" s="1"/>
  <c r="AO134" i="4456" s="1"/>
  <c r="AO135" i="4456" s="1"/>
  <c r="AO136" i="4456" s="1"/>
  <c r="AO137" i="4456" s="1"/>
  <c r="AO138" i="4456" s="1"/>
  <c r="AO139" i="4456" s="1"/>
  <c r="AO140" i="4456" s="1"/>
  <c r="AO141" i="4456" s="1"/>
  <c r="AO142" i="4456" s="1"/>
  <c r="AO143" i="4456" s="1"/>
  <c r="AO144" i="4456" s="1"/>
  <c r="AO145" i="4456" s="1"/>
  <c r="AO146" i="4456" s="1"/>
  <c r="AO147" i="4456" s="1"/>
  <c r="AO148" i="4456" s="1"/>
  <c r="AO149" i="4456" s="1"/>
  <c r="AO150" i="4456" s="1"/>
  <c r="AO151" i="4456" s="1"/>
  <c r="AO152" i="4456" s="1"/>
  <c r="AO153" i="4456" s="1"/>
  <c r="AO154" i="4456" s="1"/>
  <c r="AO155" i="4456" s="1"/>
  <c r="AO156" i="4456" s="1"/>
  <c r="AO157" i="4456" s="1"/>
  <c r="AO158" i="4456" s="1"/>
  <c r="AO159" i="4456" s="1"/>
  <c r="AO160" i="4456" s="1"/>
  <c r="AO161" i="4456" s="1"/>
  <c r="AO162" i="4456" s="1"/>
  <c r="AO163" i="4456" s="1"/>
  <c r="AO164" i="4456" s="1"/>
  <c r="AO165" i="4456" s="1"/>
  <c r="AO166" i="4456" s="1"/>
  <c r="AO167" i="4456" s="1"/>
  <c r="AO168" i="4456" s="1"/>
  <c r="AO169" i="4456" s="1"/>
  <c r="AO170" i="4456" s="1"/>
  <c r="AO171" i="4456" s="1"/>
  <c r="AO172" i="4456" s="1"/>
  <c r="AO173" i="4456" s="1"/>
  <c r="BR91" i="4456"/>
  <c r="BR90" i="4456"/>
  <c r="C95" i="4456"/>
  <c r="D95" i="4456"/>
  <c r="D96" i="4456" s="1"/>
  <c r="D279" i="4456" s="1"/>
  <c r="E95" i="4456"/>
  <c r="E96" i="4456" s="1"/>
  <c r="E279" i="4456" s="1"/>
  <c r="F95" i="4456"/>
  <c r="F96" i="4456" s="1"/>
  <c r="F279" i="4456" s="1"/>
  <c r="G105" i="4456"/>
  <c r="G288" i="4456" s="1"/>
  <c r="H95" i="4456"/>
  <c r="H96" i="4456" s="1"/>
  <c r="H279" i="4456" s="1"/>
  <c r="I95" i="4456"/>
  <c r="I96" i="4456" s="1"/>
  <c r="I279" i="4456" s="1"/>
  <c r="J95" i="4456"/>
  <c r="J96" i="4456" s="1"/>
  <c r="J279" i="4456" s="1"/>
  <c r="K95" i="4456"/>
  <c r="K96" i="4456" s="1"/>
  <c r="K279" i="4456" s="1"/>
  <c r="L95" i="4456"/>
  <c r="L96" i="4456" s="1"/>
  <c r="L279" i="4456" s="1"/>
  <c r="M95" i="4456"/>
  <c r="M96" i="4456" s="1"/>
  <c r="M279" i="4456" s="1"/>
  <c r="N95" i="4456"/>
  <c r="N96" i="4456" s="1"/>
  <c r="N279" i="4456" s="1"/>
  <c r="O95" i="4456"/>
  <c r="O96" i="4456" s="1"/>
  <c r="O279" i="4456" s="1"/>
  <c r="P95" i="4456"/>
  <c r="P96" i="4456" s="1"/>
  <c r="P279" i="4456" s="1"/>
  <c r="Q95" i="4456"/>
  <c r="Q96" i="4456" s="1"/>
  <c r="Q279" i="4456" s="1"/>
  <c r="R95" i="4456"/>
  <c r="R96" i="4456" s="1"/>
  <c r="R279" i="4456" s="1"/>
  <c r="S95" i="4456"/>
  <c r="S96" i="4456" s="1"/>
  <c r="S279" i="4456" s="1"/>
  <c r="T95" i="4456"/>
  <c r="T96" i="4456" s="1"/>
  <c r="T279" i="4456" s="1"/>
  <c r="U95" i="4456"/>
  <c r="U96" i="4456" s="1"/>
  <c r="U279" i="4456" s="1"/>
  <c r="V95" i="4456"/>
  <c r="V96" i="4456" s="1"/>
  <c r="V279" i="4456" s="1"/>
  <c r="W95" i="4456"/>
  <c r="W96" i="4456" s="1"/>
  <c r="W279" i="4456" s="1"/>
  <c r="X95" i="4456"/>
  <c r="X96" i="4456" s="1"/>
  <c r="X279" i="4456" s="1"/>
  <c r="Y95" i="4456"/>
  <c r="Y96" i="4456" s="1"/>
  <c r="Y279" i="4456" s="1"/>
  <c r="Z95" i="4456"/>
  <c r="Z96" i="4456" s="1"/>
  <c r="Z279" i="4456" s="1"/>
  <c r="AA95" i="4456"/>
  <c r="AA96" i="4456" s="1"/>
  <c r="AA279" i="4456" s="1"/>
  <c r="AB95" i="4456"/>
  <c r="AB96" i="4456" s="1"/>
  <c r="AB279" i="4456" s="1"/>
  <c r="AC95" i="4456"/>
  <c r="AC96" i="4456" s="1"/>
  <c r="AC279" i="4456" s="1"/>
  <c r="AD95" i="4456"/>
  <c r="AD96" i="4456" s="1"/>
  <c r="AD279" i="4456" s="1"/>
  <c r="AE95" i="4456"/>
  <c r="AE96" i="4456" s="1"/>
  <c r="AE279" i="4456" s="1"/>
  <c r="AF95" i="4456"/>
  <c r="AF96" i="4456" s="1"/>
  <c r="AF279" i="4456" s="1"/>
  <c r="AG95" i="4456"/>
  <c r="AG96" i="4456" s="1"/>
  <c r="AG279" i="4456" s="1"/>
  <c r="AH95" i="4456"/>
  <c r="AH96" i="4456" s="1"/>
  <c r="AH279" i="4456" s="1"/>
  <c r="AI95" i="4456"/>
  <c r="AI96" i="4456" s="1"/>
  <c r="AI279" i="4456" s="1"/>
  <c r="AJ91" i="4456"/>
  <c r="AJ90" i="4456"/>
  <c r="M97" i="4456" l="1"/>
  <c r="M280" i="4456" s="1"/>
  <c r="M191" i="4456"/>
  <c r="Z97" i="4456"/>
  <c r="Z280" i="4456" s="1"/>
  <c r="Z191" i="4456"/>
  <c r="N97" i="4456"/>
  <c r="N280" i="4456" s="1"/>
  <c r="N191" i="4456"/>
  <c r="BS99" i="4456"/>
  <c r="BS111" i="4456"/>
  <c r="BS123" i="4456"/>
  <c r="BS135" i="4456"/>
  <c r="BS101" i="4456"/>
  <c r="BS113" i="4456"/>
  <c r="BS125" i="4456"/>
  <c r="BS102" i="4456"/>
  <c r="BS114" i="4456"/>
  <c r="BS126" i="4456"/>
  <c r="BS103" i="4456"/>
  <c r="BS115" i="4456"/>
  <c r="BS127" i="4456"/>
  <c r="BS100" i="4456"/>
  <c r="BS124" i="4456"/>
  <c r="L97" i="4456"/>
  <c r="L280" i="4456" s="1"/>
  <c r="L191" i="4456"/>
  <c r="W97" i="4456"/>
  <c r="W280" i="4456" s="1"/>
  <c r="W191" i="4456"/>
  <c r="AH97" i="4456"/>
  <c r="AH280" i="4456" s="1"/>
  <c r="AH191" i="4456"/>
  <c r="I97" i="4456"/>
  <c r="I280" i="4456" s="1"/>
  <c r="I191" i="4456"/>
  <c r="BP137" i="4456"/>
  <c r="BP138" i="4456" s="1"/>
  <c r="BP139" i="4456" s="1"/>
  <c r="BP140" i="4456" s="1"/>
  <c r="BP141" i="4456" s="1"/>
  <c r="BP142" i="4456" s="1"/>
  <c r="BP143" i="4456" s="1"/>
  <c r="BP144" i="4456" s="1"/>
  <c r="BP145" i="4456" s="1"/>
  <c r="BP146" i="4456" s="1"/>
  <c r="BP147" i="4456" s="1"/>
  <c r="BP148" i="4456" s="1"/>
  <c r="BP149" i="4456" s="1"/>
  <c r="BP150" i="4456" s="1"/>
  <c r="BP151" i="4456" s="1"/>
  <c r="BP152" i="4456" s="1"/>
  <c r="BP153" i="4456" s="1"/>
  <c r="BP154" i="4456" s="1"/>
  <c r="BP155" i="4456" s="1"/>
  <c r="BP156" i="4456" s="1"/>
  <c r="BP157" i="4456" s="1"/>
  <c r="BP158" i="4456" s="1"/>
  <c r="BP159" i="4456" s="1"/>
  <c r="BP160" i="4456" s="1"/>
  <c r="BP161" i="4456" s="1"/>
  <c r="BP162" i="4456" s="1"/>
  <c r="BP163" i="4456" s="1"/>
  <c r="BS163" i="4456" s="1"/>
  <c r="BS104" i="4456"/>
  <c r="BS116" i="4456"/>
  <c r="BS128" i="4456"/>
  <c r="BS164" i="4456"/>
  <c r="V97" i="4456"/>
  <c r="V280" i="4456" s="1"/>
  <c r="V191" i="4456"/>
  <c r="U97" i="4456"/>
  <c r="U280" i="4456" s="1"/>
  <c r="U191" i="4456"/>
  <c r="BS105" i="4456"/>
  <c r="BS117" i="4456"/>
  <c r="BS129" i="4456"/>
  <c r="BS165" i="4456"/>
  <c r="T97" i="4456"/>
  <c r="T280" i="4456" s="1"/>
  <c r="T191" i="4456"/>
  <c r="H97" i="4456"/>
  <c r="H280" i="4456" s="1"/>
  <c r="H191" i="4456"/>
  <c r="AE97" i="4456"/>
  <c r="AE280" i="4456" s="1"/>
  <c r="AE191" i="4456"/>
  <c r="S97" i="4456"/>
  <c r="S280" i="4456" s="1"/>
  <c r="S191" i="4456"/>
  <c r="G106" i="4456"/>
  <c r="G289" i="4456" s="1"/>
  <c r="G200" i="4456"/>
  <c r="AK95" i="4456"/>
  <c r="AK96" i="4456"/>
  <c r="BS106" i="4456"/>
  <c r="BS118" i="4456"/>
  <c r="BS130" i="4456"/>
  <c r="BS166" i="4456"/>
  <c r="Y97" i="4456"/>
  <c r="Y280" i="4456" s="1"/>
  <c r="Y191" i="4456"/>
  <c r="AD97" i="4456"/>
  <c r="AD280" i="4456" s="1"/>
  <c r="AD191" i="4456"/>
  <c r="R97" i="4456"/>
  <c r="R280" i="4456" s="1"/>
  <c r="R191" i="4456"/>
  <c r="F97" i="4456"/>
  <c r="F280" i="4456" s="1"/>
  <c r="F191" i="4456"/>
  <c r="BS95" i="4456"/>
  <c r="BS107" i="4456"/>
  <c r="BS119" i="4456"/>
  <c r="BS131" i="4456"/>
  <c r="BS112" i="4456"/>
  <c r="BS136" i="4456"/>
  <c r="X97" i="4456"/>
  <c r="X280" i="4456" s="1"/>
  <c r="X191" i="4456"/>
  <c r="AI97" i="4456"/>
  <c r="AI280" i="4456" s="1"/>
  <c r="AI191" i="4456"/>
  <c r="K97" i="4456"/>
  <c r="K280" i="4456" s="1"/>
  <c r="K191" i="4456"/>
  <c r="J97" i="4456"/>
  <c r="J280" i="4456" s="1"/>
  <c r="J191" i="4456"/>
  <c r="AG97" i="4456"/>
  <c r="AG280" i="4456" s="1"/>
  <c r="AG191" i="4456"/>
  <c r="AF97" i="4456"/>
  <c r="AF280" i="4456" s="1"/>
  <c r="AF191" i="4456"/>
  <c r="AC97" i="4456"/>
  <c r="AC280" i="4456" s="1"/>
  <c r="AC191" i="4456"/>
  <c r="Q97" i="4456"/>
  <c r="Q280" i="4456" s="1"/>
  <c r="Q191" i="4456"/>
  <c r="E97" i="4456"/>
  <c r="E280" i="4456" s="1"/>
  <c r="E191" i="4456"/>
  <c r="BS96" i="4456"/>
  <c r="BS108" i="4456"/>
  <c r="BS120" i="4456"/>
  <c r="BS132" i="4456"/>
  <c r="BS97" i="4456"/>
  <c r="BS109" i="4456"/>
  <c r="BS121" i="4456"/>
  <c r="BS133" i="4456"/>
  <c r="AB97" i="4456"/>
  <c r="AB280" i="4456" s="1"/>
  <c r="AB191" i="4456"/>
  <c r="P97" i="4456"/>
  <c r="P280" i="4456" s="1"/>
  <c r="P191" i="4456"/>
  <c r="D191" i="4456"/>
  <c r="AA97" i="4456"/>
  <c r="AA280" i="4456" s="1"/>
  <c r="AA191" i="4456"/>
  <c r="O97" i="4456"/>
  <c r="O280" i="4456" s="1"/>
  <c r="O191" i="4456"/>
  <c r="C96" i="4456"/>
  <c r="C279" i="4456" s="1"/>
  <c r="AJ95" i="4456"/>
  <c r="BS98" i="4456"/>
  <c r="BS110" i="4456"/>
  <c r="BS122" i="4456"/>
  <c r="BS134" i="4456"/>
  <c r="D97" i="4456"/>
  <c r="D280" i="4456" s="1"/>
  <c r="BR96" i="4456"/>
  <c r="BR95" i="4456"/>
  <c r="B102" i="4456"/>
  <c r="B285" i="4456" s="1"/>
  <c r="BS157" i="4456" l="1"/>
  <c r="BS158" i="4456"/>
  <c r="BS143" i="4456"/>
  <c r="BS156" i="4456"/>
  <c r="BS140" i="4456"/>
  <c r="BS141" i="4456"/>
  <c r="BS154" i="4456"/>
  <c r="R98" i="4456"/>
  <c r="R281" i="4456" s="1"/>
  <c r="R192" i="4456"/>
  <c r="BS144" i="4456"/>
  <c r="AD98" i="4456"/>
  <c r="AD281" i="4456" s="1"/>
  <c r="AD192" i="4456"/>
  <c r="I98" i="4456"/>
  <c r="I281" i="4456" s="1"/>
  <c r="I192" i="4456"/>
  <c r="BS161" i="4456"/>
  <c r="H98" i="4456"/>
  <c r="H281" i="4456" s="1"/>
  <c r="H192" i="4456"/>
  <c r="U98" i="4456"/>
  <c r="U281" i="4456" s="1"/>
  <c r="U192" i="4456"/>
  <c r="P98" i="4456"/>
  <c r="P281" i="4456" s="1"/>
  <c r="P192" i="4456"/>
  <c r="AC98" i="4456"/>
  <c r="AC281" i="4456" s="1"/>
  <c r="AC192" i="4456"/>
  <c r="K98" i="4456"/>
  <c r="K281" i="4456" s="1"/>
  <c r="K192" i="4456"/>
  <c r="BS151" i="4456"/>
  <c r="BS149" i="4456"/>
  <c r="C97" i="4456"/>
  <c r="C280" i="4456" s="1"/>
  <c r="C191" i="4456"/>
  <c r="AJ96" i="4456"/>
  <c r="G107" i="4456"/>
  <c r="G290" i="4456" s="1"/>
  <c r="G201" i="4456"/>
  <c r="T98" i="4456"/>
  <c r="T281" i="4456" s="1"/>
  <c r="T192" i="4456"/>
  <c r="V98" i="4456"/>
  <c r="V281" i="4456" s="1"/>
  <c r="V192" i="4456"/>
  <c r="BS139" i="4456"/>
  <c r="BS137" i="4456"/>
  <c r="N98" i="4456"/>
  <c r="N281" i="4456" s="1"/>
  <c r="N192" i="4456"/>
  <c r="B103" i="4456"/>
  <c r="B286" i="4456" s="1"/>
  <c r="B197" i="4456"/>
  <c r="Y98" i="4456"/>
  <c r="Y281" i="4456" s="1"/>
  <c r="Y192" i="4456"/>
  <c r="AH98" i="4456"/>
  <c r="AH281" i="4456" s="1"/>
  <c r="AH192" i="4456"/>
  <c r="AB98" i="4456"/>
  <c r="AB281" i="4456" s="1"/>
  <c r="AB192" i="4456"/>
  <c r="AF98" i="4456"/>
  <c r="AF281" i="4456" s="1"/>
  <c r="AF192" i="4456"/>
  <c r="AI98" i="4456"/>
  <c r="AI281" i="4456" s="1"/>
  <c r="AI192" i="4456"/>
  <c r="BS153" i="4456"/>
  <c r="BS152" i="4456"/>
  <c r="O98" i="4456"/>
  <c r="O281" i="4456" s="1"/>
  <c r="O192" i="4456"/>
  <c r="S98" i="4456"/>
  <c r="S281" i="4456" s="1"/>
  <c r="S192" i="4456"/>
  <c r="Z98" i="4456"/>
  <c r="Z281" i="4456" s="1"/>
  <c r="Z192" i="4456"/>
  <c r="AK97" i="4456"/>
  <c r="BS145" i="4456"/>
  <c r="F98" i="4456"/>
  <c r="F281" i="4456" s="1"/>
  <c r="F192" i="4456"/>
  <c r="BS142" i="4456"/>
  <c r="W98" i="4456"/>
  <c r="W281" i="4456" s="1"/>
  <c r="W192" i="4456"/>
  <c r="BS162" i="4456"/>
  <c r="BS159" i="4456"/>
  <c r="BS148" i="4456"/>
  <c r="E98" i="4456"/>
  <c r="E281" i="4456" s="1"/>
  <c r="E192" i="4456"/>
  <c r="AG98" i="4456"/>
  <c r="AG281" i="4456" s="1"/>
  <c r="AG192" i="4456"/>
  <c r="X98" i="4456"/>
  <c r="X281" i="4456" s="1"/>
  <c r="X192" i="4456"/>
  <c r="BS150" i="4456"/>
  <c r="BS147" i="4456"/>
  <c r="BS146" i="4456"/>
  <c r="AA98" i="4456"/>
  <c r="AA281" i="4456" s="1"/>
  <c r="AA192" i="4456"/>
  <c r="AE98" i="4456"/>
  <c r="AE281" i="4456" s="1"/>
  <c r="AE192" i="4456"/>
  <c r="BS138" i="4456"/>
  <c r="L98" i="4456"/>
  <c r="L281" i="4456" s="1"/>
  <c r="L192" i="4456"/>
  <c r="M98" i="4456"/>
  <c r="M281" i="4456" s="1"/>
  <c r="M192" i="4456"/>
  <c r="D98" i="4456"/>
  <c r="D281" i="4456" s="1"/>
  <c r="D192" i="4456"/>
  <c r="Q98" i="4456"/>
  <c r="Q281" i="4456" s="1"/>
  <c r="Q192" i="4456"/>
  <c r="J98" i="4456"/>
  <c r="J281" i="4456" s="1"/>
  <c r="J192" i="4456"/>
  <c r="BS155" i="4456"/>
  <c r="BS160" i="4456"/>
  <c r="BR97" i="4456"/>
  <c r="C98" i="4456" l="1"/>
  <c r="C281" i="4456" s="1"/>
  <c r="C192" i="4456"/>
  <c r="AJ97" i="4456"/>
  <c r="B104" i="4456"/>
  <c r="B287" i="4456" s="1"/>
  <c r="B198" i="4456"/>
  <c r="T99" i="4456"/>
  <c r="T282" i="4456" s="1"/>
  <c r="T193" i="4456"/>
  <c r="K99" i="4456"/>
  <c r="K282" i="4456" s="1"/>
  <c r="K193" i="4456"/>
  <c r="H99" i="4456"/>
  <c r="H282" i="4456" s="1"/>
  <c r="H193" i="4456"/>
  <c r="AH99" i="4456"/>
  <c r="AH282" i="4456" s="1"/>
  <c r="AH193" i="4456"/>
  <c r="AD99" i="4456"/>
  <c r="AD282" i="4456" s="1"/>
  <c r="AD193" i="4456"/>
  <c r="M99" i="4456"/>
  <c r="M282" i="4456" s="1"/>
  <c r="M193" i="4456"/>
  <c r="AE99" i="4456"/>
  <c r="AE282" i="4456" s="1"/>
  <c r="AE193" i="4456"/>
  <c r="AI99" i="4456"/>
  <c r="AI282" i="4456" s="1"/>
  <c r="AI193" i="4456"/>
  <c r="D99" i="4456"/>
  <c r="D282" i="4456" s="1"/>
  <c r="D193" i="4456"/>
  <c r="N99" i="4456"/>
  <c r="N282" i="4456" s="1"/>
  <c r="N193" i="4456"/>
  <c r="G108" i="4456"/>
  <c r="G291" i="4456" s="1"/>
  <c r="G202" i="4456"/>
  <c r="AC99" i="4456"/>
  <c r="AC282" i="4456" s="1"/>
  <c r="AC193" i="4456"/>
  <c r="J99" i="4456"/>
  <c r="J282" i="4456" s="1"/>
  <c r="J193" i="4456"/>
  <c r="X99" i="4456"/>
  <c r="X282" i="4456" s="1"/>
  <c r="X193" i="4456"/>
  <c r="W99" i="4456"/>
  <c r="W282" i="4456" s="1"/>
  <c r="W193" i="4456"/>
  <c r="O99" i="4456"/>
  <c r="O282" i="4456" s="1"/>
  <c r="O193" i="4456"/>
  <c r="AF99" i="4456"/>
  <c r="AF282" i="4456" s="1"/>
  <c r="AF193" i="4456"/>
  <c r="Y99" i="4456"/>
  <c r="Y282" i="4456" s="1"/>
  <c r="Y193" i="4456"/>
  <c r="Z99" i="4456"/>
  <c r="Z282" i="4456" s="1"/>
  <c r="Z193" i="4456"/>
  <c r="AK98" i="4456"/>
  <c r="P99" i="4456"/>
  <c r="P282" i="4456" s="1"/>
  <c r="P193" i="4456"/>
  <c r="L99" i="4456"/>
  <c r="L282" i="4456" s="1"/>
  <c r="L193" i="4456"/>
  <c r="AG99" i="4456"/>
  <c r="AG282" i="4456" s="1"/>
  <c r="AG193" i="4456"/>
  <c r="I99" i="4456"/>
  <c r="I282" i="4456" s="1"/>
  <c r="I193" i="4456"/>
  <c r="Q99" i="4456"/>
  <c r="Q282" i="4456" s="1"/>
  <c r="Q193" i="4456"/>
  <c r="AB99" i="4456"/>
  <c r="AB282" i="4456" s="1"/>
  <c r="AB193" i="4456"/>
  <c r="F99" i="4456"/>
  <c r="F282" i="4456" s="1"/>
  <c r="F193" i="4456"/>
  <c r="V99" i="4456"/>
  <c r="V282" i="4456" s="1"/>
  <c r="V193" i="4456"/>
  <c r="U99" i="4456"/>
  <c r="U282" i="4456" s="1"/>
  <c r="U193" i="4456"/>
  <c r="AA99" i="4456"/>
  <c r="AA282" i="4456" s="1"/>
  <c r="AA193" i="4456"/>
  <c r="E99" i="4456"/>
  <c r="E282" i="4456" s="1"/>
  <c r="E193" i="4456"/>
  <c r="S99" i="4456"/>
  <c r="S282" i="4456" s="1"/>
  <c r="S193" i="4456"/>
  <c r="R99" i="4456"/>
  <c r="R282" i="4456" s="1"/>
  <c r="R193" i="4456"/>
  <c r="BR98" i="4456"/>
  <c r="R100" i="4456" l="1"/>
  <c r="R283" i="4456" s="1"/>
  <c r="R194" i="4456"/>
  <c r="AB100" i="4456"/>
  <c r="AB283" i="4456" s="1"/>
  <c r="AB194" i="4456"/>
  <c r="AF100" i="4456"/>
  <c r="AF283" i="4456" s="1"/>
  <c r="AF194" i="4456"/>
  <c r="J100" i="4456"/>
  <c r="J283" i="4456" s="1"/>
  <c r="J194" i="4456"/>
  <c r="D100" i="4456"/>
  <c r="D283" i="4456" s="1"/>
  <c r="D194" i="4456"/>
  <c r="AD100" i="4456"/>
  <c r="AD283" i="4456" s="1"/>
  <c r="AD194" i="4456"/>
  <c r="T100" i="4456"/>
  <c r="T283" i="4456" s="1"/>
  <c r="T194" i="4456"/>
  <c r="U100" i="4456"/>
  <c r="U283" i="4456" s="1"/>
  <c r="U194" i="4456"/>
  <c r="L100" i="4456"/>
  <c r="L283" i="4456" s="1"/>
  <c r="L194" i="4456"/>
  <c r="Q100" i="4456"/>
  <c r="Q283" i="4456" s="1"/>
  <c r="Q194" i="4456"/>
  <c r="P100" i="4456"/>
  <c r="P283" i="4456" s="1"/>
  <c r="P194" i="4456"/>
  <c r="O100" i="4456"/>
  <c r="O283" i="4456" s="1"/>
  <c r="O194" i="4456"/>
  <c r="AC100" i="4456"/>
  <c r="AC283" i="4456" s="1"/>
  <c r="AC194" i="4456"/>
  <c r="AI100" i="4456"/>
  <c r="AI283" i="4456" s="1"/>
  <c r="AI194" i="4456"/>
  <c r="AH100" i="4456"/>
  <c r="AH283" i="4456" s="1"/>
  <c r="AH194" i="4456"/>
  <c r="B105" i="4456"/>
  <c r="B288" i="4456" s="1"/>
  <c r="B199" i="4456"/>
  <c r="I100" i="4456"/>
  <c r="I283" i="4456" s="1"/>
  <c r="I194" i="4456"/>
  <c r="Z100" i="4456"/>
  <c r="Z283" i="4456" s="1"/>
  <c r="Z194" i="4456"/>
  <c r="AK99" i="4456"/>
  <c r="W100" i="4456"/>
  <c r="W283" i="4456" s="1"/>
  <c r="W194" i="4456"/>
  <c r="G109" i="4456"/>
  <c r="G292" i="4456" s="1"/>
  <c r="G203" i="4456"/>
  <c r="AE100" i="4456"/>
  <c r="AE283" i="4456" s="1"/>
  <c r="AE194" i="4456"/>
  <c r="H100" i="4456"/>
  <c r="H283" i="4456" s="1"/>
  <c r="H194" i="4456"/>
  <c r="E100" i="4456"/>
  <c r="E283" i="4456" s="1"/>
  <c r="E194" i="4456"/>
  <c r="C99" i="4456"/>
  <c r="C282" i="4456" s="1"/>
  <c r="C193" i="4456"/>
  <c r="AJ98" i="4456"/>
  <c r="S100" i="4456"/>
  <c r="S283" i="4456" s="1"/>
  <c r="S194" i="4456"/>
  <c r="V100" i="4456"/>
  <c r="V283" i="4456" s="1"/>
  <c r="V194" i="4456"/>
  <c r="F100" i="4456"/>
  <c r="F283" i="4456" s="1"/>
  <c r="F194" i="4456"/>
  <c r="AG100" i="4456"/>
  <c r="AG283" i="4456" s="1"/>
  <c r="AG194" i="4456"/>
  <c r="Y100" i="4456"/>
  <c r="Y283" i="4456" s="1"/>
  <c r="Y194" i="4456"/>
  <c r="X100" i="4456"/>
  <c r="X283" i="4456" s="1"/>
  <c r="X194" i="4456"/>
  <c r="N100" i="4456"/>
  <c r="N283" i="4456" s="1"/>
  <c r="N194" i="4456"/>
  <c r="M100" i="4456"/>
  <c r="M283" i="4456" s="1"/>
  <c r="M194" i="4456"/>
  <c r="K100" i="4456"/>
  <c r="K283" i="4456" s="1"/>
  <c r="K194" i="4456"/>
  <c r="AA100" i="4456"/>
  <c r="AA283" i="4456" s="1"/>
  <c r="AA194" i="4456"/>
  <c r="BR99" i="4456"/>
  <c r="L101" i="4456" l="1"/>
  <c r="L284" i="4456" s="1"/>
  <c r="L195" i="4456"/>
  <c r="S101" i="4456"/>
  <c r="S284" i="4456" s="1"/>
  <c r="S195" i="4456"/>
  <c r="AD101" i="4456"/>
  <c r="AD284" i="4456" s="1"/>
  <c r="AD195" i="4456"/>
  <c r="H101" i="4456"/>
  <c r="H284" i="4456" s="1"/>
  <c r="H195" i="4456"/>
  <c r="B106" i="4456"/>
  <c r="B289" i="4456" s="1"/>
  <c r="B200" i="4456"/>
  <c r="O101" i="4456"/>
  <c r="O284" i="4456" s="1"/>
  <c r="O195" i="4456"/>
  <c r="M101" i="4456"/>
  <c r="M284" i="4456" s="1"/>
  <c r="M195" i="4456"/>
  <c r="Z101" i="4456"/>
  <c r="Z284" i="4456" s="1"/>
  <c r="Z195" i="4456"/>
  <c r="AK100" i="4456"/>
  <c r="AG101" i="4456"/>
  <c r="AG284" i="4456" s="1"/>
  <c r="AG195" i="4456"/>
  <c r="D101" i="4456"/>
  <c r="D284" i="4456" s="1"/>
  <c r="D195" i="4456"/>
  <c r="AB101" i="4456"/>
  <c r="AB284" i="4456" s="1"/>
  <c r="AB195" i="4456"/>
  <c r="W101" i="4456"/>
  <c r="W284" i="4456" s="1"/>
  <c r="W195" i="4456"/>
  <c r="K101" i="4456"/>
  <c r="K284" i="4456" s="1"/>
  <c r="K195" i="4456"/>
  <c r="Y101" i="4456"/>
  <c r="Y284" i="4456" s="1"/>
  <c r="Y195" i="4456"/>
  <c r="AE101" i="4456"/>
  <c r="AE284" i="4456" s="1"/>
  <c r="AE195" i="4456"/>
  <c r="AH101" i="4456"/>
  <c r="AH284" i="4456" s="1"/>
  <c r="AH195" i="4456"/>
  <c r="N101" i="4456"/>
  <c r="N284" i="4456" s="1"/>
  <c r="N195" i="4456"/>
  <c r="P101" i="4456"/>
  <c r="P284" i="4456" s="1"/>
  <c r="P195" i="4456"/>
  <c r="E101" i="4456"/>
  <c r="E284" i="4456" s="1"/>
  <c r="E195" i="4456"/>
  <c r="AC101" i="4456"/>
  <c r="AC284" i="4456" s="1"/>
  <c r="AC195" i="4456"/>
  <c r="F101" i="4456"/>
  <c r="F284" i="4456" s="1"/>
  <c r="F195" i="4456"/>
  <c r="AA101" i="4456"/>
  <c r="AA284" i="4456" s="1"/>
  <c r="AA195" i="4456"/>
  <c r="G110" i="4456"/>
  <c r="G293" i="4456" s="1"/>
  <c r="G204" i="4456"/>
  <c r="AI101" i="4456"/>
  <c r="AI284" i="4456" s="1"/>
  <c r="AI195" i="4456"/>
  <c r="C100" i="4456"/>
  <c r="C283" i="4456" s="1"/>
  <c r="C194" i="4456"/>
  <c r="AJ99" i="4456"/>
  <c r="J101" i="4456"/>
  <c r="J284" i="4456" s="1"/>
  <c r="J195" i="4456"/>
  <c r="X101" i="4456"/>
  <c r="X284" i="4456" s="1"/>
  <c r="X195" i="4456"/>
  <c r="Q101" i="4456"/>
  <c r="Q284" i="4456" s="1"/>
  <c r="Q195" i="4456"/>
  <c r="U101" i="4456"/>
  <c r="U284" i="4456" s="1"/>
  <c r="U195" i="4456"/>
  <c r="R101" i="4456"/>
  <c r="R284" i="4456" s="1"/>
  <c r="R195" i="4456"/>
  <c r="V101" i="4456"/>
  <c r="V284" i="4456" s="1"/>
  <c r="V195" i="4456"/>
  <c r="I101" i="4456"/>
  <c r="I284" i="4456" s="1"/>
  <c r="I195" i="4456"/>
  <c r="T101" i="4456"/>
  <c r="T284" i="4456" s="1"/>
  <c r="T195" i="4456"/>
  <c r="AF101" i="4456"/>
  <c r="AF284" i="4456" s="1"/>
  <c r="AF195" i="4456"/>
  <c r="BR100" i="4456"/>
  <c r="Y102" i="4456" l="1"/>
  <c r="Y285" i="4456" s="1"/>
  <c r="Y196" i="4456"/>
  <c r="X102" i="4456"/>
  <c r="X285" i="4456" s="1"/>
  <c r="X196" i="4456"/>
  <c r="AC102" i="4456"/>
  <c r="AC285" i="4456" s="1"/>
  <c r="AC196" i="4456"/>
  <c r="Z102" i="4456"/>
  <c r="Z285" i="4456" s="1"/>
  <c r="Z196" i="4456"/>
  <c r="AK101" i="4456"/>
  <c r="H102" i="4456"/>
  <c r="H285" i="4456" s="1"/>
  <c r="H196" i="4456"/>
  <c r="AI102" i="4456"/>
  <c r="AI285" i="4456" s="1"/>
  <c r="AI196" i="4456"/>
  <c r="T102" i="4456"/>
  <c r="T285" i="4456" s="1"/>
  <c r="T196" i="4456"/>
  <c r="R102" i="4456"/>
  <c r="R285" i="4456" s="1"/>
  <c r="R196" i="4456"/>
  <c r="K102" i="4456"/>
  <c r="K285" i="4456" s="1"/>
  <c r="K196" i="4456"/>
  <c r="F102" i="4456"/>
  <c r="F285" i="4456" s="1"/>
  <c r="F196" i="4456"/>
  <c r="L102" i="4456"/>
  <c r="L285" i="4456" s="1"/>
  <c r="L196" i="4456"/>
  <c r="G111" i="4456"/>
  <c r="G294" i="4456" s="1"/>
  <c r="G205" i="4456"/>
  <c r="Q102" i="4456"/>
  <c r="Q285" i="4456" s="1"/>
  <c r="Q196" i="4456"/>
  <c r="AF102" i="4456"/>
  <c r="AF285" i="4456" s="1"/>
  <c r="AF196" i="4456"/>
  <c r="J102" i="4456"/>
  <c r="J285" i="4456" s="1"/>
  <c r="J196" i="4456"/>
  <c r="M102" i="4456"/>
  <c r="M285" i="4456" s="1"/>
  <c r="M196" i="4456"/>
  <c r="AD102" i="4456"/>
  <c r="AD285" i="4456" s="1"/>
  <c r="AD196" i="4456"/>
  <c r="U102" i="4456"/>
  <c r="U285" i="4456" s="1"/>
  <c r="U196" i="4456"/>
  <c r="W102" i="4456"/>
  <c r="W285" i="4456" s="1"/>
  <c r="W196" i="4456"/>
  <c r="B107" i="4456"/>
  <c r="B290" i="4456" s="1"/>
  <c r="B201" i="4456"/>
  <c r="D102" i="4456"/>
  <c r="D285" i="4456" s="1"/>
  <c r="D196" i="4456"/>
  <c r="I102" i="4456"/>
  <c r="I285" i="4456" s="1"/>
  <c r="I196" i="4456"/>
  <c r="AA102" i="4456"/>
  <c r="AA285" i="4456" s="1"/>
  <c r="AA196" i="4456"/>
  <c r="P102" i="4456"/>
  <c r="P285" i="4456" s="1"/>
  <c r="P196" i="4456"/>
  <c r="AE102" i="4456"/>
  <c r="AE285" i="4456" s="1"/>
  <c r="AE196" i="4456"/>
  <c r="O102" i="4456"/>
  <c r="O285" i="4456" s="1"/>
  <c r="O196" i="4456"/>
  <c r="S102" i="4456"/>
  <c r="S285" i="4456" s="1"/>
  <c r="S196" i="4456"/>
  <c r="V102" i="4456"/>
  <c r="V285" i="4456" s="1"/>
  <c r="V196" i="4456"/>
  <c r="N102" i="4456"/>
  <c r="N285" i="4456" s="1"/>
  <c r="N196" i="4456"/>
  <c r="E102" i="4456"/>
  <c r="E285" i="4456" s="1"/>
  <c r="E196" i="4456"/>
  <c r="AG102" i="4456"/>
  <c r="AG285" i="4456" s="1"/>
  <c r="AG196" i="4456"/>
  <c r="C101" i="4456"/>
  <c r="C284" i="4456" s="1"/>
  <c r="C195" i="4456"/>
  <c r="AJ100" i="4456"/>
  <c r="AB102" i="4456"/>
  <c r="AB285" i="4456" s="1"/>
  <c r="AB196" i="4456"/>
  <c r="AH102" i="4456"/>
  <c r="AH285" i="4456" s="1"/>
  <c r="AH196" i="4456"/>
  <c r="BR101" i="4456"/>
  <c r="AN102" i="4456"/>
  <c r="V103" i="4456" l="1"/>
  <c r="V286" i="4456" s="1"/>
  <c r="V197" i="4456"/>
  <c r="P103" i="4456"/>
  <c r="P286" i="4456" s="1"/>
  <c r="P197" i="4456"/>
  <c r="AD103" i="4456"/>
  <c r="AD286" i="4456" s="1"/>
  <c r="AD197" i="4456"/>
  <c r="F103" i="4456"/>
  <c r="F286" i="4456" s="1"/>
  <c r="F197" i="4456"/>
  <c r="AI103" i="4456"/>
  <c r="AI286" i="4456" s="1"/>
  <c r="AI197" i="4456"/>
  <c r="C102" i="4456"/>
  <c r="C285" i="4456" s="1"/>
  <c r="C196" i="4456"/>
  <c r="AJ101" i="4456"/>
  <c r="B108" i="4456"/>
  <c r="B291" i="4456" s="1"/>
  <c r="B202" i="4456"/>
  <c r="Q103" i="4456"/>
  <c r="Q286" i="4456" s="1"/>
  <c r="Q197" i="4456"/>
  <c r="X103" i="4456"/>
  <c r="X286" i="4456" s="1"/>
  <c r="X197" i="4456"/>
  <c r="AF103" i="4456"/>
  <c r="AF286" i="4456" s="1"/>
  <c r="AF197" i="4456"/>
  <c r="AH103" i="4456"/>
  <c r="AH286" i="4456" s="1"/>
  <c r="AH197" i="4456"/>
  <c r="S103" i="4456"/>
  <c r="S286" i="4456" s="1"/>
  <c r="S197" i="4456"/>
  <c r="AA103" i="4456"/>
  <c r="AA286" i="4456" s="1"/>
  <c r="AA197" i="4456"/>
  <c r="M103" i="4456"/>
  <c r="M286" i="4456" s="1"/>
  <c r="M197" i="4456"/>
  <c r="K103" i="4456"/>
  <c r="K286" i="4456" s="1"/>
  <c r="K197" i="4456"/>
  <c r="H103" i="4456"/>
  <c r="H286" i="4456" s="1"/>
  <c r="H197" i="4456"/>
  <c r="AC103" i="4456"/>
  <c r="AC286" i="4456" s="1"/>
  <c r="AC197" i="4456"/>
  <c r="AG103" i="4456"/>
  <c r="AG286" i="4456" s="1"/>
  <c r="AG197" i="4456"/>
  <c r="W103" i="4456"/>
  <c r="W286" i="4456" s="1"/>
  <c r="W197" i="4456"/>
  <c r="Y103" i="4456"/>
  <c r="Y286" i="4456" s="1"/>
  <c r="Y197" i="4456"/>
  <c r="D103" i="4456"/>
  <c r="D286" i="4456" s="1"/>
  <c r="D197" i="4456"/>
  <c r="E103" i="4456"/>
  <c r="E286" i="4456" s="1"/>
  <c r="E197" i="4456"/>
  <c r="O103" i="4456"/>
  <c r="O286" i="4456" s="1"/>
  <c r="O197" i="4456"/>
  <c r="I103" i="4456"/>
  <c r="I286" i="4456" s="1"/>
  <c r="I197" i="4456"/>
  <c r="G112" i="4456"/>
  <c r="G295" i="4456" s="1"/>
  <c r="G206" i="4456"/>
  <c r="R103" i="4456"/>
  <c r="R286" i="4456" s="1"/>
  <c r="R197" i="4456"/>
  <c r="AB103" i="4456"/>
  <c r="AB286" i="4456" s="1"/>
  <c r="AB197" i="4456"/>
  <c r="J103" i="4456"/>
  <c r="J286" i="4456" s="1"/>
  <c r="J197" i="4456"/>
  <c r="Z103" i="4456"/>
  <c r="Z286" i="4456" s="1"/>
  <c r="Z197" i="4456"/>
  <c r="AK102" i="4456"/>
  <c r="N103" i="4456"/>
  <c r="N286" i="4456" s="1"/>
  <c r="N197" i="4456"/>
  <c r="AE103" i="4456"/>
  <c r="AE286" i="4456" s="1"/>
  <c r="AE197" i="4456"/>
  <c r="U103" i="4456"/>
  <c r="U286" i="4456" s="1"/>
  <c r="U197" i="4456"/>
  <c r="L103" i="4456"/>
  <c r="L286" i="4456" s="1"/>
  <c r="L197" i="4456"/>
  <c r="T103" i="4456"/>
  <c r="T286" i="4456" s="1"/>
  <c r="T197" i="4456"/>
  <c r="AN103" i="4456"/>
  <c r="BR102" i="4456"/>
  <c r="I104" i="4456" l="1"/>
  <c r="I287" i="4456" s="1"/>
  <c r="I198" i="4456"/>
  <c r="F104" i="4456"/>
  <c r="F287" i="4456" s="1"/>
  <c r="F198" i="4456"/>
  <c r="J104" i="4456"/>
  <c r="J287" i="4456" s="1"/>
  <c r="J198" i="4456"/>
  <c r="H104" i="4456"/>
  <c r="H287" i="4456" s="1"/>
  <c r="H198" i="4456"/>
  <c r="AB104" i="4456"/>
  <c r="AB287" i="4456" s="1"/>
  <c r="AB198" i="4456"/>
  <c r="O104" i="4456"/>
  <c r="O287" i="4456" s="1"/>
  <c r="O198" i="4456"/>
  <c r="W104" i="4456"/>
  <c r="W287" i="4456" s="1"/>
  <c r="W198" i="4456"/>
  <c r="K104" i="4456"/>
  <c r="K287" i="4456" s="1"/>
  <c r="K198" i="4456"/>
  <c r="AH104" i="4456"/>
  <c r="AH287" i="4456" s="1"/>
  <c r="AH198" i="4456"/>
  <c r="B109" i="4456"/>
  <c r="B292" i="4456" s="1"/>
  <c r="B203" i="4456"/>
  <c r="AD104" i="4456"/>
  <c r="AD287" i="4456" s="1"/>
  <c r="AD198" i="4456"/>
  <c r="N104" i="4456"/>
  <c r="N287" i="4456" s="1"/>
  <c r="N198" i="4456"/>
  <c r="M104" i="4456"/>
  <c r="M287" i="4456" s="1"/>
  <c r="M198" i="4456"/>
  <c r="AF104" i="4456"/>
  <c r="AF287" i="4456" s="1"/>
  <c r="AF198" i="4456"/>
  <c r="Y104" i="4456"/>
  <c r="Y287" i="4456" s="1"/>
  <c r="Y198" i="4456"/>
  <c r="R104" i="4456"/>
  <c r="R287" i="4456" s="1"/>
  <c r="R198" i="4456"/>
  <c r="L104" i="4456"/>
  <c r="L287" i="4456" s="1"/>
  <c r="L198" i="4456"/>
  <c r="C103" i="4456"/>
  <c r="C286" i="4456" s="1"/>
  <c r="C197" i="4456"/>
  <c r="AJ102" i="4456"/>
  <c r="P104" i="4456"/>
  <c r="P287" i="4456" s="1"/>
  <c r="P198" i="4456"/>
  <c r="AE104" i="4456"/>
  <c r="AE287" i="4456" s="1"/>
  <c r="AE198" i="4456"/>
  <c r="T104" i="4456"/>
  <c r="T287" i="4456" s="1"/>
  <c r="T198" i="4456"/>
  <c r="AG104" i="4456"/>
  <c r="AG287" i="4456" s="1"/>
  <c r="AG198" i="4456"/>
  <c r="Z104" i="4456"/>
  <c r="Z287" i="4456" s="1"/>
  <c r="Z198" i="4456"/>
  <c r="AK103" i="4456"/>
  <c r="G113" i="4456"/>
  <c r="G296" i="4456" s="1"/>
  <c r="G207" i="4456"/>
  <c r="D104" i="4456"/>
  <c r="D287" i="4456" s="1"/>
  <c r="D198" i="4456"/>
  <c r="AC104" i="4456"/>
  <c r="AC287" i="4456" s="1"/>
  <c r="AC198" i="4456"/>
  <c r="S104" i="4456"/>
  <c r="S287" i="4456" s="1"/>
  <c r="S198" i="4456"/>
  <c r="E104" i="4456"/>
  <c r="E287" i="4456" s="1"/>
  <c r="E198" i="4456"/>
  <c r="AA104" i="4456"/>
  <c r="AA287" i="4456" s="1"/>
  <c r="AA198" i="4456"/>
  <c r="X104" i="4456"/>
  <c r="X287" i="4456" s="1"/>
  <c r="X198" i="4456"/>
  <c r="Q104" i="4456"/>
  <c r="Q287" i="4456" s="1"/>
  <c r="Q198" i="4456"/>
  <c r="U104" i="4456"/>
  <c r="U287" i="4456" s="1"/>
  <c r="U198" i="4456"/>
  <c r="AI104" i="4456"/>
  <c r="AI287" i="4456" s="1"/>
  <c r="AI198" i="4456"/>
  <c r="V104" i="4456"/>
  <c r="V287" i="4456" s="1"/>
  <c r="V198" i="4456"/>
  <c r="BR103" i="4456"/>
  <c r="AN104" i="4456"/>
  <c r="R105" i="4456" l="1"/>
  <c r="R288" i="4456" s="1"/>
  <c r="R199" i="4456"/>
  <c r="N105" i="4456"/>
  <c r="N288" i="4456" s="1"/>
  <c r="N199" i="4456"/>
  <c r="K105" i="4456"/>
  <c r="K288" i="4456" s="1"/>
  <c r="K199" i="4456"/>
  <c r="H105" i="4456"/>
  <c r="H288" i="4456" s="1"/>
  <c r="H199" i="4456"/>
  <c r="AE105" i="4456"/>
  <c r="AE288" i="4456" s="1"/>
  <c r="AE199" i="4456"/>
  <c r="Z105" i="4456"/>
  <c r="Z288" i="4456" s="1"/>
  <c r="Z199" i="4456"/>
  <c r="AK104" i="4456"/>
  <c r="P105" i="4456"/>
  <c r="P288" i="4456" s="1"/>
  <c r="P199" i="4456"/>
  <c r="Y105" i="4456"/>
  <c r="Y288" i="4456" s="1"/>
  <c r="Y199" i="4456"/>
  <c r="AD105" i="4456"/>
  <c r="AD288" i="4456" s="1"/>
  <c r="AD199" i="4456"/>
  <c r="W105" i="4456"/>
  <c r="W288" i="4456" s="1"/>
  <c r="W199" i="4456"/>
  <c r="J105" i="4456"/>
  <c r="J288" i="4456" s="1"/>
  <c r="J199" i="4456"/>
  <c r="X105" i="4456"/>
  <c r="X288" i="4456" s="1"/>
  <c r="X199" i="4456"/>
  <c r="U105" i="4456"/>
  <c r="U288" i="4456" s="1"/>
  <c r="U199" i="4456"/>
  <c r="AG105" i="4456"/>
  <c r="AG288" i="4456" s="1"/>
  <c r="AG199" i="4456"/>
  <c r="V105" i="4456"/>
  <c r="V288" i="4456" s="1"/>
  <c r="V199" i="4456"/>
  <c r="C104" i="4456"/>
  <c r="C287" i="4456" s="1"/>
  <c r="C198" i="4456"/>
  <c r="AJ103" i="4456"/>
  <c r="AF105" i="4456"/>
  <c r="AF288" i="4456" s="1"/>
  <c r="AF199" i="4456"/>
  <c r="B110" i="4456"/>
  <c r="B293" i="4456" s="1"/>
  <c r="B204" i="4456"/>
  <c r="O105" i="4456"/>
  <c r="O288" i="4456" s="1"/>
  <c r="O199" i="4456"/>
  <c r="F105" i="4456"/>
  <c r="F288" i="4456" s="1"/>
  <c r="F199" i="4456"/>
  <c r="Q105" i="4456"/>
  <c r="Q288" i="4456" s="1"/>
  <c r="Q199" i="4456"/>
  <c r="AC105" i="4456"/>
  <c r="AC288" i="4456" s="1"/>
  <c r="AC199" i="4456"/>
  <c r="AI105" i="4456"/>
  <c r="AI288" i="4456" s="1"/>
  <c r="AI199" i="4456"/>
  <c r="D105" i="4456"/>
  <c r="D288" i="4456" s="1"/>
  <c r="D199" i="4456"/>
  <c r="S105" i="4456"/>
  <c r="S288" i="4456" s="1"/>
  <c r="S199" i="4456"/>
  <c r="AA105" i="4456"/>
  <c r="AA288" i="4456" s="1"/>
  <c r="AA199" i="4456"/>
  <c r="T105" i="4456"/>
  <c r="T288" i="4456" s="1"/>
  <c r="T199" i="4456"/>
  <c r="L105" i="4456"/>
  <c r="L288" i="4456" s="1"/>
  <c r="L199" i="4456"/>
  <c r="M105" i="4456"/>
  <c r="M288" i="4456" s="1"/>
  <c r="M199" i="4456"/>
  <c r="AH105" i="4456"/>
  <c r="AH288" i="4456" s="1"/>
  <c r="AH199" i="4456"/>
  <c r="AB105" i="4456"/>
  <c r="AB288" i="4456" s="1"/>
  <c r="AB199" i="4456"/>
  <c r="I105" i="4456"/>
  <c r="I288" i="4456" s="1"/>
  <c r="I199" i="4456"/>
  <c r="E105" i="4456"/>
  <c r="E288" i="4456" s="1"/>
  <c r="E199" i="4456"/>
  <c r="G114" i="4456"/>
  <c r="G297" i="4456" s="1"/>
  <c r="G208" i="4456"/>
  <c r="AN105" i="4456"/>
  <c r="BR104" i="4456"/>
  <c r="L106" i="4456" l="1"/>
  <c r="L289" i="4456" s="1"/>
  <c r="L200" i="4456"/>
  <c r="C105" i="4456"/>
  <c r="C288" i="4456" s="1"/>
  <c r="C199" i="4456"/>
  <c r="AJ104" i="4456"/>
  <c r="X106" i="4456"/>
  <c r="X289" i="4456" s="1"/>
  <c r="X200" i="4456"/>
  <c r="Y106" i="4456"/>
  <c r="Y289" i="4456" s="1"/>
  <c r="Y200" i="4456"/>
  <c r="F106" i="4456"/>
  <c r="F289" i="4456" s="1"/>
  <c r="F200" i="4456"/>
  <c r="H106" i="4456"/>
  <c r="H289" i="4456" s="1"/>
  <c r="H200" i="4456"/>
  <c r="O106" i="4456"/>
  <c r="O289" i="4456" s="1"/>
  <c r="O200" i="4456"/>
  <c r="V106" i="4456"/>
  <c r="V289" i="4456" s="1"/>
  <c r="V200" i="4456"/>
  <c r="J106" i="4456"/>
  <c r="J289" i="4456" s="1"/>
  <c r="J200" i="4456"/>
  <c r="P106" i="4456"/>
  <c r="P289" i="4456" s="1"/>
  <c r="P200" i="4456"/>
  <c r="K106" i="4456"/>
  <c r="K289" i="4456" s="1"/>
  <c r="K200" i="4456"/>
  <c r="G115" i="4456"/>
  <c r="G298" i="4456" s="1"/>
  <c r="G209" i="4456"/>
  <c r="AC106" i="4456"/>
  <c r="AC289" i="4456" s="1"/>
  <c r="AC200" i="4456"/>
  <c r="B111" i="4456"/>
  <c r="B294" i="4456" s="1"/>
  <c r="B205" i="4456"/>
  <c r="AI106" i="4456"/>
  <c r="AI289" i="4456" s="1"/>
  <c r="AI200" i="4456"/>
  <c r="AG106" i="4456"/>
  <c r="AG289" i="4456" s="1"/>
  <c r="AG200" i="4456"/>
  <c r="W106" i="4456"/>
  <c r="W289" i="4456" s="1"/>
  <c r="W200" i="4456"/>
  <c r="T106" i="4456"/>
  <c r="T289" i="4456" s="1"/>
  <c r="T200" i="4456"/>
  <c r="AH106" i="4456"/>
  <c r="AH289" i="4456" s="1"/>
  <c r="AH200" i="4456"/>
  <c r="Z106" i="4456"/>
  <c r="Z289" i="4456" s="1"/>
  <c r="Z200" i="4456"/>
  <c r="AK105" i="4456"/>
  <c r="N106" i="4456"/>
  <c r="N289" i="4456" s="1"/>
  <c r="N200" i="4456"/>
  <c r="D106" i="4456"/>
  <c r="D289" i="4456" s="1"/>
  <c r="D200" i="4456"/>
  <c r="E106" i="4456"/>
  <c r="E289" i="4456" s="1"/>
  <c r="E200" i="4456"/>
  <c r="M106" i="4456"/>
  <c r="M289" i="4456" s="1"/>
  <c r="M200" i="4456"/>
  <c r="S106" i="4456"/>
  <c r="S289" i="4456" s="1"/>
  <c r="S200" i="4456"/>
  <c r="Q106" i="4456"/>
  <c r="Q289" i="4456" s="1"/>
  <c r="Q200" i="4456"/>
  <c r="AF106" i="4456"/>
  <c r="AF289" i="4456" s="1"/>
  <c r="AF200" i="4456"/>
  <c r="I106" i="4456"/>
  <c r="I289" i="4456" s="1"/>
  <c r="I200" i="4456"/>
  <c r="AB106" i="4456"/>
  <c r="AB289" i="4456" s="1"/>
  <c r="AB200" i="4456"/>
  <c r="AA106" i="4456"/>
  <c r="AA289" i="4456" s="1"/>
  <c r="AA200" i="4456"/>
  <c r="U106" i="4456"/>
  <c r="U289" i="4456" s="1"/>
  <c r="U200" i="4456"/>
  <c r="AD106" i="4456"/>
  <c r="AD289" i="4456" s="1"/>
  <c r="AD200" i="4456"/>
  <c r="AE106" i="4456"/>
  <c r="AE289" i="4456" s="1"/>
  <c r="AE200" i="4456"/>
  <c r="R106" i="4456"/>
  <c r="R289" i="4456" s="1"/>
  <c r="R200" i="4456"/>
  <c r="BR105" i="4456"/>
  <c r="AN106" i="4456"/>
  <c r="M107" i="4456" l="1"/>
  <c r="M290" i="4456" s="1"/>
  <c r="M201" i="4456"/>
  <c r="Z107" i="4456"/>
  <c r="Z290" i="4456" s="1"/>
  <c r="Z201" i="4456"/>
  <c r="AK106" i="4456"/>
  <c r="AG107" i="4456"/>
  <c r="AG290" i="4456" s="1"/>
  <c r="AG201" i="4456"/>
  <c r="G116" i="4456"/>
  <c r="G299" i="4456" s="1"/>
  <c r="G210" i="4456"/>
  <c r="V107" i="4456"/>
  <c r="V290" i="4456" s="1"/>
  <c r="V201" i="4456"/>
  <c r="Y107" i="4456"/>
  <c r="Y290" i="4456" s="1"/>
  <c r="Y201" i="4456"/>
  <c r="AF107" i="4456"/>
  <c r="AF290" i="4456" s="1"/>
  <c r="AF201" i="4456"/>
  <c r="AD107" i="4456"/>
  <c r="AD290" i="4456" s="1"/>
  <c r="AD201" i="4456"/>
  <c r="AH107" i="4456"/>
  <c r="AH290" i="4456" s="1"/>
  <c r="AH201" i="4456"/>
  <c r="AI107" i="4456"/>
  <c r="AI290" i="4456" s="1"/>
  <c r="AI201" i="4456"/>
  <c r="K107" i="4456"/>
  <c r="K290" i="4456" s="1"/>
  <c r="K201" i="4456"/>
  <c r="O107" i="4456"/>
  <c r="O290" i="4456" s="1"/>
  <c r="O201" i="4456"/>
  <c r="X107" i="4456"/>
  <c r="X290" i="4456" s="1"/>
  <c r="X201" i="4456"/>
  <c r="AA107" i="4456"/>
  <c r="AA290" i="4456" s="1"/>
  <c r="AA201" i="4456"/>
  <c r="Q107" i="4456"/>
  <c r="Q290" i="4456" s="1"/>
  <c r="Q201" i="4456"/>
  <c r="D107" i="4456"/>
  <c r="D290" i="4456" s="1"/>
  <c r="D201" i="4456"/>
  <c r="T107" i="4456"/>
  <c r="T290" i="4456" s="1"/>
  <c r="T201" i="4456"/>
  <c r="B112" i="4456"/>
  <c r="B295" i="4456" s="1"/>
  <c r="B206" i="4456"/>
  <c r="P107" i="4456"/>
  <c r="P290" i="4456" s="1"/>
  <c r="P201" i="4456"/>
  <c r="H107" i="4456"/>
  <c r="H290" i="4456" s="1"/>
  <c r="H201" i="4456"/>
  <c r="U107" i="4456"/>
  <c r="U290" i="4456" s="1"/>
  <c r="U201" i="4456"/>
  <c r="C106" i="4456"/>
  <c r="C289" i="4456" s="1"/>
  <c r="C200" i="4456"/>
  <c r="AJ105" i="4456"/>
  <c r="E107" i="4456"/>
  <c r="E290" i="4456" s="1"/>
  <c r="E201" i="4456"/>
  <c r="AE107" i="4456"/>
  <c r="AE290" i="4456" s="1"/>
  <c r="AE201" i="4456"/>
  <c r="AB107" i="4456"/>
  <c r="AB290" i="4456" s="1"/>
  <c r="AB201" i="4456"/>
  <c r="S107" i="4456"/>
  <c r="S290" i="4456" s="1"/>
  <c r="S201" i="4456"/>
  <c r="N107" i="4456"/>
  <c r="N290" i="4456" s="1"/>
  <c r="N201" i="4456"/>
  <c r="I107" i="4456"/>
  <c r="I290" i="4456" s="1"/>
  <c r="I201" i="4456"/>
  <c r="W107" i="4456"/>
  <c r="W290" i="4456" s="1"/>
  <c r="W201" i="4456"/>
  <c r="AC107" i="4456"/>
  <c r="AC290" i="4456" s="1"/>
  <c r="AC201" i="4456"/>
  <c r="J107" i="4456"/>
  <c r="J290" i="4456" s="1"/>
  <c r="J201" i="4456"/>
  <c r="F107" i="4456"/>
  <c r="F290" i="4456" s="1"/>
  <c r="F201" i="4456"/>
  <c r="R107" i="4456"/>
  <c r="R290" i="4456" s="1"/>
  <c r="R201" i="4456"/>
  <c r="L107" i="4456"/>
  <c r="L290" i="4456" s="1"/>
  <c r="L201" i="4456"/>
  <c r="AN107" i="4456"/>
  <c r="BR106" i="4456"/>
  <c r="F108" i="4456" l="1"/>
  <c r="F291" i="4456" s="1"/>
  <c r="F202" i="4456"/>
  <c r="D108" i="4456"/>
  <c r="D291" i="4456" s="1"/>
  <c r="D202" i="4456"/>
  <c r="AE108" i="4456"/>
  <c r="AE291" i="4456" s="1"/>
  <c r="AE202" i="4456"/>
  <c r="H108" i="4456"/>
  <c r="H291" i="4456" s="1"/>
  <c r="H202" i="4456"/>
  <c r="AD108" i="4456"/>
  <c r="AD291" i="4456" s="1"/>
  <c r="AD202" i="4456"/>
  <c r="E108" i="4456"/>
  <c r="E291" i="4456" s="1"/>
  <c r="E202" i="4456"/>
  <c r="P108" i="4456"/>
  <c r="P291" i="4456" s="1"/>
  <c r="P202" i="4456"/>
  <c r="Q108" i="4456"/>
  <c r="Q291" i="4456" s="1"/>
  <c r="Q202" i="4456"/>
  <c r="K108" i="4456"/>
  <c r="K291" i="4456" s="1"/>
  <c r="K202" i="4456"/>
  <c r="AF108" i="4456"/>
  <c r="AF291" i="4456" s="1"/>
  <c r="AF202" i="4456"/>
  <c r="AG108" i="4456"/>
  <c r="AG291" i="4456" s="1"/>
  <c r="AG202" i="4456"/>
  <c r="I108" i="4456"/>
  <c r="I291" i="4456" s="1"/>
  <c r="I202" i="4456"/>
  <c r="S108" i="4456"/>
  <c r="S291" i="4456" s="1"/>
  <c r="S202" i="4456"/>
  <c r="C107" i="4456"/>
  <c r="C290" i="4456" s="1"/>
  <c r="C201" i="4456"/>
  <c r="AJ106" i="4456"/>
  <c r="B113" i="4456"/>
  <c r="B296" i="4456" s="1"/>
  <c r="B207" i="4456"/>
  <c r="AA108" i="4456"/>
  <c r="AA291" i="4456" s="1"/>
  <c r="AA202" i="4456"/>
  <c r="AI108" i="4456"/>
  <c r="AI291" i="4456" s="1"/>
  <c r="AI202" i="4456"/>
  <c r="Y108" i="4456"/>
  <c r="Y291" i="4456" s="1"/>
  <c r="Y202" i="4456"/>
  <c r="Z108" i="4456"/>
  <c r="Z291" i="4456" s="1"/>
  <c r="Z202" i="4456"/>
  <c r="AK107" i="4456"/>
  <c r="O108" i="4456"/>
  <c r="O291" i="4456" s="1"/>
  <c r="O202" i="4456"/>
  <c r="J108" i="4456"/>
  <c r="J291" i="4456" s="1"/>
  <c r="J202" i="4456"/>
  <c r="L108" i="4456"/>
  <c r="L291" i="4456" s="1"/>
  <c r="L202" i="4456"/>
  <c r="R108" i="4456"/>
  <c r="R291" i="4456" s="1"/>
  <c r="R202" i="4456"/>
  <c r="U108" i="4456"/>
  <c r="U291" i="4456" s="1"/>
  <c r="U202" i="4456"/>
  <c r="T108" i="4456"/>
  <c r="T291" i="4456" s="1"/>
  <c r="T202" i="4456"/>
  <c r="X108" i="4456"/>
  <c r="X291" i="4456" s="1"/>
  <c r="X202" i="4456"/>
  <c r="AH108" i="4456"/>
  <c r="AH291" i="4456" s="1"/>
  <c r="AH202" i="4456"/>
  <c r="V108" i="4456"/>
  <c r="V291" i="4456" s="1"/>
  <c r="V202" i="4456"/>
  <c r="G117" i="4456"/>
  <c r="G300" i="4456" s="1"/>
  <c r="G211" i="4456"/>
  <c r="N108" i="4456"/>
  <c r="N291" i="4456" s="1"/>
  <c r="N202" i="4456"/>
  <c r="AC108" i="4456"/>
  <c r="AC291" i="4456" s="1"/>
  <c r="AC202" i="4456"/>
  <c r="W108" i="4456"/>
  <c r="W291" i="4456" s="1"/>
  <c r="W202" i="4456"/>
  <c r="AB108" i="4456"/>
  <c r="AB291" i="4456" s="1"/>
  <c r="AB202" i="4456"/>
  <c r="M108" i="4456"/>
  <c r="M291" i="4456" s="1"/>
  <c r="M202" i="4456"/>
  <c r="AN108" i="4456"/>
  <c r="BR107" i="4456"/>
  <c r="I109" i="4456" l="1"/>
  <c r="I292" i="4456" s="1"/>
  <c r="I203" i="4456"/>
  <c r="Q109" i="4456"/>
  <c r="Q292" i="4456" s="1"/>
  <c r="Q203" i="4456"/>
  <c r="H109" i="4456"/>
  <c r="H292" i="4456" s="1"/>
  <c r="H203" i="4456"/>
  <c r="V109" i="4456"/>
  <c r="V292" i="4456" s="1"/>
  <c r="V203" i="4456"/>
  <c r="AA109" i="4456"/>
  <c r="AA292" i="4456" s="1"/>
  <c r="AA203" i="4456"/>
  <c r="AC109" i="4456"/>
  <c r="AC292" i="4456" s="1"/>
  <c r="AC203" i="4456"/>
  <c r="Z109" i="4456"/>
  <c r="Z292" i="4456" s="1"/>
  <c r="Z203" i="4456"/>
  <c r="AK108" i="4456"/>
  <c r="B114" i="4456"/>
  <c r="B297" i="4456" s="1"/>
  <c r="B208" i="4456"/>
  <c r="AG109" i="4456"/>
  <c r="AG292" i="4456" s="1"/>
  <c r="AG203" i="4456"/>
  <c r="P109" i="4456"/>
  <c r="P292" i="4456" s="1"/>
  <c r="P203" i="4456"/>
  <c r="AE109" i="4456"/>
  <c r="AE292" i="4456" s="1"/>
  <c r="AE203" i="4456"/>
  <c r="N109" i="4456"/>
  <c r="N292" i="4456" s="1"/>
  <c r="N203" i="4456"/>
  <c r="X109" i="4456"/>
  <c r="X292" i="4456" s="1"/>
  <c r="X203" i="4456"/>
  <c r="L109" i="4456"/>
  <c r="L292" i="4456" s="1"/>
  <c r="L203" i="4456"/>
  <c r="R109" i="4456"/>
  <c r="R292" i="4456" s="1"/>
  <c r="R203" i="4456"/>
  <c r="Y109" i="4456"/>
  <c r="Y292" i="4456" s="1"/>
  <c r="Y203" i="4456"/>
  <c r="W109" i="4456"/>
  <c r="W292" i="4456" s="1"/>
  <c r="W203" i="4456"/>
  <c r="AH109" i="4456"/>
  <c r="AH292" i="4456" s="1"/>
  <c r="AH203" i="4456"/>
  <c r="C108" i="4456"/>
  <c r="C291" i="4456" s="1"/>
  <c r="C202" i="4456"/>
  <c r="AJ107" i="4456"/>
  <c r="AF109" i="4456"/>
  <c r="AF292" i="4456" s="1"/>
  <c r="AF203" i="4456"/>
  <c r="E109" i="4456"/>
  <c r="E292" i="4456" s="1"/>
  <c r="E203" i="4456"/>
  <c r="D109" i="4456"/>
  <c r="D292" i="4456" s="1"/>
  <c r="D203" i="4456"/>
  <c r="M109" i="4456"/>
  <c r="M292" i="4456" s="1"/>
  <c r="M203" i="4456"/>
  <c r="AB109" i="4456"/>
  <c r="AB292" i="4456" s="1"/>
  <c r="AB203" i="4456"/>
  <c r="T109" i="4456"/>
  <c r="T292" i="4456" s="1"/>
  <c r="T203" i="4456"/>
  <c r="J109" i="4456"/>
  <c r="J292" i="4456" s="1"/>
  <c r="J203" i="4456"/>
  <c r="U109" i="4456"/>
  <c r="U292" i="4456" s="1"/>
  <c r="U203" i="4456"/>
  <c r="AI109" i="4456"/>
  <c r="AI292" i="4456" s="1"/>
  <c r="AI203" i="4456"/>
  <c r="O109" i="4456"/>
  <c r="O292" i="4456" s="1"/>
  <c r="O203" i="4456"/>
  <c r="G118" i="4456"/>
  <c r="G301" i="4456" s="1"/>
  <c r="G212" i="4456"/>
  <c r="S109" i="4456"/>
  <c r="S292" i="4456" s="1"/>
  <c r="S203" i="4456"/>
  <c r="K109" i="4456"/>
  <c r="K292" i="4456" s="1"/>
  <c r="K203" i="4456"/>
  <c r="AD109" i="4456"/>
  <c r="AD292" i="4456" s="1"/>
  <c r="AD203" i="4456"/>
  <c r="F109" i="4456"/>
  <c r="F292" i="4456" s="1"/>
  <c r="F203" i="4456"/>
  <c r="AN109" i="4456"/>
  <c r="BR108" i="4456"/>
  <c r="N110" i="4456" l="1"/>
  <c r="N293" i="4456" s="1"/>
  <c r="N204" i="4456"/>
  <c r="V110" i="4456"/>
  <c r="V293" i="4456" s="1"/>
  <c r="V204" i="4456"/>
  <c r="C109" i="4456"/>
  <c r="C292" i="4456" s="1"/>
  <c r="C203" i="4456"/>
  <c r="AJ108" i="4456"/>
  <c r="R110" i="4456"/>
  <c r="R293" i="4456" s="1"/>
  <c r="R204" i="4456"/>
  <c r="AE110" i="4456"/>
  <c r="AE293" i="4456" s="1"/>
  <c r="AE204" i="4456"/>
  <c r="K110" i="4456"/>
  <c r="K293" i="4456" s="1"/>
  <c r="K204" i="4456"/>
  <c r="AB110" i="4456"/>
  <c r="AB293" i="4456" s="1"/>
  <c r="AB204" i="4456"/>
  <c r="S110" i="4456"/>
  <c r="S293" i="4456" s="1"/>
  <c r="S204" i="4456"/>
  <c r="Z110" i="4456"/>
  <c r="Z293" i="4456" s="1"/>
  <c r="Z204" i="4456"/>
  <c r="AK109" i="4456"/>
  <c r="H110" i="4456"/>
  <c r="H293" i="4456" s="1"/>
  <c r="H204" i="4456"/>
  <c r="AH110" i="4456"/>
  <c r="AH293" i="4456" s="1"/>
  <c r="AH204" i="4456"/>
  <c r="L110" i="4456"/>
  <c r="L293" i="4456" s="1"/>
  <c r="L204" i="4456"/>
  <c r="P110" i="4456"/>
  <c r="P293" i="4456" s="1"/>
  <c r="P204" i="4456"/>
  <c r="AI110" i="4456"/>
  <c r="AI293" i="4456" s="1"/>
  <c r="AI204" i="4456"/>
  <c r="B115" i="4456"/>
  <c r="B298" i="4456" s="1"/>
  <c r="B209" i="4456"/>
  <c r="U110" i="4456"/>
  <c r="U293" i="4456" s="1"/>
  <c r="U204" i="4456"/>
  <c r="J110" i="4456"/>
  <c r="J293" i="4456" s="1"/>
  <c r="J204" i="4456"/>
  <c r="AC110" i="4456"/>
  <c r="AC293" i="4456" s="1"/>
  <c r="AC204" i="4456"/>
  <c r="Q110" i="4456"/>
  <c r="Q293" i="4456" s="1"/>
  <c r="Q204" i="4456"/>
  <c r="AF110" i="4456"/>
  <c r="AF293" i="4456" s="1"/>
  <c r="AF204" i="4456"/>
  <c r="M110" i="4456"/>
  <c r="M293" i="4456" s="1"/>
  <c r="M204" i="4456"/>
  <c r="F110" i="4456"/>
  <c r="F293" i="4456" s="1"/>
  <c r="F204" i="4456"/>
  <c r="D110" i="4456"/>
  <c r="D293" i="4456" s="1"/>
  <c r="D204" i="4456"/>
  <c r="O110" i="4456"/>
  <c r="O293" i="4456" s="1"/>
  <c r="O204" i="4456"/>
  <c r="T110" i="4456"/>
  <c r="T293" i="4456" s="1"/>
  <c r="T204" i="4456"/>
  <c r="E110" i="4456"/>
  <c r="E293" i="4456" s="1"/>
  <c r="E204" i="4456"/>
  <c r="Y110" i="4456"/>
  <c r="Y293" i="4456" s="1"/>
  <c r="Y204" i="4456"/>
  <c r="G119" i="4456"/>
  <c r="G302" i="4456" s="1"/>
  <c r="G213" i="4456"/>
  <c r="W110" i="4456"/>
  <c r="W293" i="4456" s="1"/>
  <c r="W204" i="4456"/>
  <c r="X110" i="4456"/>
  <c r="X293" i="4456" s="1"/>
  <c r="X204" i="4456"/>
  <c r="AG110" i="4456"/>
  <c r="AG293" i="4456" s="1"/>
  <c r="AG204" i="4456"/>
  <c r="AD110" i="4456"/>
  <c r="AD293" i="4456" s="1"/>
  <c r="AD204" i="4456"/>
  <c r="AA110" i="4456"/>
  <c r="AA293" i="4456" s="1"/>
  <c r="AA204" i="4456"/>
  <c r="I110" i="4456"/>
  <c r="I293" i="4456" s="1"/>
  <c r="I204" i="4456"/>
  <c r="AN110" i="4456"/>
  <c r="BR109" i="4456"/>
  <c r="AD111" i="4456" l="1"/>
  <c r="AD294" i="4456" s="1"/>
  <c r="AD205" i="4456"/>
  <c r="G120" i="4456"/>
  <c r="G303" i="4456" s="1"/>
  <c r="G214" i="4456"/>
  <c r="O111" i="4456"/>
  <c r="O294" i="4456" s="1"/>
  <c r="O205" i="4456"/>
  <c r="AF111" i="4456"/>
  <c r="AF294" i="4456" s="1"/>
  <c r="AF205" i="4456"/>
  <c r="U111" i="4456"/>
  <c r="U294" i="4456" s="1"/>
  <c r="U205" i="4456"/>
  <c r="L111" i="4456"/>
  <c r="L294" i="4456" s="1"/>
  <c r="L205" i="4456"/>
  <c r="AG111" i="4456"/>
  <c r="AG294" i="4456" s="1"/>
  <c r="AG205" i="4456"/>
  <c r="B116" i="4456"/>
  <c r="B299" i="4456" s="1"/>
  <c r="B210" i="4456"/>
  <c r="AH111" i="4456"/>
  <c r="AH294" i="4456" s="1"/>
  <c r="AH205" i="4456"/>
  <c r="R111" i="4456"/>
  <c r="R294" i="4456" s="1"/>
  <c r="R205" i="4456"/>
  <c r="AB111" i="4456"/>
  <c r="AB294" i="4456" s="1"/>
  <c r="AB205" i="4456"/>
  <c r="C110" i="4456"/>
  <c r="C293" i="4456" s="1"/>
  <c r="C204" i="4456"/>
  <c r="AJ109" i="4456"/>
  <c r="X111" i="4456"/>
  <c r="X294" i="4456" s="1"/>
  <c r="X205" i="4456"/>
  <c r="E111" i="4456"/>
  <c r="E294" i="4456" s="1"/>
  <c r="E205" i="4456"/>
  <c r="F111" i="4456"/>
  <c r="F294" i="4456" s="1"/>
  <c r="F205" i="4456"/>
  <c r="AC111" i="4456"/>
  <c r="AC294" i="4456" s="1"/>
  <c r="AC205" i="4456"/>
  <c r="AI111" i="4456"/>
  <c r="AI294" i="4456" s="1"/>
  <c r="AI205" i="4456"/>
  <c r="H111" i="4456"/>
  <c r="H294" i="4456" s="1"/>
  <c r="H205" i="4456"/>
  <c r="K111" i="4456"/>
  <c r="K294" i="4456" s="1"/>
  <c r="K205" i="4456"/>
  <c r="D111" i="4456"/>
  <c r="D294" i="4456" s="1"/>
  <c r="D205" i="4456"/>
  <c r="V111" i="4456"/>
  <c r="V294" i="4456" s="1"/>
  <c r="V205" i="4456"/>
  <c r="Q111" i="4456"/>
  <c r="Q294" i="4456" s="1"/>
  <c r="Q205" i="4456"/>
  <c r="AA111" i="4456"/>
  <c r="AA294" i="4456" s="1"/>
  <c r="AA205" i="4456"/>
  <c r="M111" i="4456"/>
  <c r="M294" i="4456" s="1"/>
  <c r="M205" i="4456"/>
  <c r="J111" i="4456"/>
  <c r="J294" i="4456" s="1"/>
  <c r="J205" i="4456"/>
  <c r="P111" i="4456"/>
  <c r="P294" i="4456" s="1"/>
  <c r="P205" i="4456"/>
  <c r="Y111" i="4456"/>
  <c r="Y294" i="4456" s="1"/>
  <c r="Y205" i="4456"/>
  <c r="I111" i="4456"/>
  <c r="I294" i="4456" s="1"/>
  <c r="I205" i="4456"/>
  <c r="T111" i="4456"/>
  <c r="T294" i="4456" s="1"/>
  <c r="T205" i="4456"/>
  <c r="Z111" i="4456"/>
  <c r="Z294" i="4456" s="1"/>
  <c r="Z205" i="4456"/>
  <c r="AK110" i="4456"/>
  <c r="AE111" i="4456"/>
  <c r="AE294" i="4456" s="1"/>
  <c r="AE205" i="4456"/>
  <c r="S111" i="4456"/>
  <c r="S294" i="4456" s="1"/>
  <c r="S205" i="4456"/>
  <c r="W111" i="4456"/>
  <c r="W294" i="4456" s="1"/>
  <c r="W205" i="4456"/>
  <c r="N111" i="4456"/>
  <c r="N294" i="4456" s="1"/>
  <c r="N205" i="4456"/>
  <c r="AN111" i="4456"/>
  <c r="BR110" i="4456"/>
  <c r="C111" i="4456" l="1"/>
  <c r="C294" i="4456" s="1"/>
  <c r="C205" i="4456"/>
  <c r="AJ110" i="4456"/>
  <c r="B117" i="4456"/>
  <c r="B300" i="4456" s="1"/>
  <c r="B211" i="4456"/>
  <c r="AF112" i="4456"/>
  <c r="AF295" i="4456" s="1"/>
  <c r="AF206" i="4456"/>
  <c r="S112" i="4456"/>
  <c r="S295" i="4456" s="1"/>
  <c r="S206" i="4456"/>
  <c r="D112" i="4456"/>
  <c r="D295" i="4456" s="1"/>
  <c r="D206" i="4456"/>
  <c r="AA112" i="4456"/>
  <c r="AA295" i="4456" s="1"/>
  <c r="AA206" i="4456"/>
  <c r="K112" i="4456"/>
  <c r="K295" i="4456" s="1"/>
  <c r="K206" i="4456"/>
  <c r="F112" i="4456"/>
  <c r="F295" i="4456" s="1"/>
  <c r="F206" i="4456"/>
  <c r="AB112" i="4456"/>
  <c r="AB295" i="4456" s="1"/>
  <c r="AB206" i="4456"/>
  <c r="AG112" i="4456"/>
  <c r="AG295" i="4456" s="1"/>
  <c r="AG206" i="4456"/>
  <c r="O112" i="4456"/>
  <c r="O295" i="4456" s="1"/>
  <c r="O206" i="4456"/>
  <c r="M112" i="4456"/>
  <c r="M295" i="4456" s="1"/>
  <c r="M206" i="4456"/>
  <c r="N112" i="4456"/>
  <c r="N295" i="4456" s="1"/>
  <c r="N206" i="4456"/>
  <c r="Z112" i="4456"/>
  <c r="Z295" i="4456" s="1"/>
  <c r="Z206" i="4456"/>
  <c r="AK111" i="4456"/>
  <c r="Q112" i="4456"/>
  <c r="Q295" i="4456" s="1"/>
  <c r="Q206" i="4456"/>
  <c r="H112" i="4456"/>
  <c r="H295" i="4456" s="1"/>
  <c r="H206" i="4456"/>
  <c r="E112" i="4456"/>
  <c r="E295" i="4456" s="1"/>
  <c r="E206" i="4456"/>
  <c r="AE112" i="4456"/>
  <c r="AE295" i="4456" s="1"/>
  <c r="AE206" i="4456"/>
  <c r="R112" i="4456"/>
  <c r="R295" i="4456" s="1"/>
  <c r="R206" i="4456"/>
  <c r="L112" i="4456"/>
  <c r="L295" i="4456" s="1"/>
  <c r="L206" i="4456"/>
  <c r="G121" i="4456"/>
  <c r="G304" i="4456" s="1"/>
  <c r="G215" i="4456"/>
  <c r="I112" i="4456"/>
  <c r="I295" i="4456" s="1"/>
  <c r="I206" i="4456"/>
  <c r="Y112" i="4456"/>
  <c r="Y295" i="4456" s="1"/>
  <c r="Y206" i="4456"/>
  <c r="W112" i="4456"/>
  <c r="W295" i="4456" s="1"/>
  <c r="W206" i="4456"/>
  <c r="T112" i="4456"/>
  <c r="T295" i="4456" s="1"/>
  <c r="T206" i="4456"/>
  <c r="J112" i="4456"/>
  <c r="J295" i="4456" s="1"/>
  <c r="J206" i="4456"/>
  <c r="V112" i="4456"/>
  <c r="V295" i="4456" s="1"/>
  <c r="V206" i="4456"/>
  <c r="AI112" i="4456"/>
  <c r="AI295" i="4456" s="1"/>
  <c r="AI206" i="4456"/>
  <c r="X112" i="4456"/>
  <c r="X295" i="4456" s="1"/>
  <c r="X206" i="4456"/>
  <c r="AC112" i="4456"/>
  <c r="AC295" i="4456" s="1"/>
  <c r="AC206" i="4456"/>
  <c r="P112" i="4456"/>
  <c r="P295" i="4456" s="1"/>
  <c r="P206" i="4456"/>
  <c r="AH112" i="4456"/>
  <c r="AH295" i="4456" s="1"/>
  <c r="AH206" i="4456"/>
  <c r="U112" i="4456"/>
  <c r="U295" i="4456" s="1"/>
  <c r="U206" i="4456"/>
  <c r="AD112" i="4456"/>
  <c r="AD295" i="4456" s="1"/>
  <c r="AD206" i="4456"/>
  <c r="AN112" i="4456"/>
  <c r="BR111" i="4456"/>
  <c r="AI113" i="4456" l="1"/>
  <c r="AI296" i="4456" s="1"/>
  <c r="AI207" i="4456"/>
  <c r="W113" i="4456"/>
  <c r="W296" i="4456" s="1"/>
  <c r="W207" i="4456"/>
  <c r="L113" i="4456"/>
  <c r="L296" i="4456" s="1"/>
  <c r="L207" i="4456"/>
  <c r="H113" i="4456"/>
  <c r="H296" i="4456" s="1"/>
  <c r="H207" i="4456"/>
  <c r="M113" i="4456"/>
  <c r="M296" i="4456" s="1"/>
  <c r="M207" i="4456"/>
  <c r="F113" i="4456"/>
  <c r="F296" i="4456" s="1"/>
  <c r="F207" i="4456"/>
  <c r="S113" i="4456"/>
  <c r="S296" i="4456" s="1"/>
  <c r="S207" i="4456"/>
  <c r="AH113" i="4456"/>
  <c r="AH296" i="4456" s="1"/>
  <c r="AH207" i="4456"/>
  <c r="V113" i="4456"/>
  <c r="V296" i="4456" s="1"/>
  <c r="V207" i="4456"/>
  <c r="Y113" i="4456"/>
  <c r="Y296" i="4456" s="1"/>
  <c r="Y207" i="4456"/>
  <c r="R113" i="4456"/>
  <c r="R296" i="4456" s="1"/>
  <c r="R207" i="4456"/>
  <c r="Q113" i="4456"/>
  <c r="Q296" i="4456" s="1"/>
  <c r="Q207" i="4456"/>
  <c r="O113" i="4456"/>
  <c r="O296" i="4456" s="1"/>
  <c r="O207" i="4456"/>
  <c r="K113" i="4456"/>
  <c r="K296" i="4456" s="1"/>
  <c r="K207" i="4456"/>
  <c r="AF113" i="4456"/>
  <c r="AF296" i="4456" s="1"/>
  <c r="AF207" i="4456"/>
  <c r="AC113" i="4456"/>
  <c r="AC296" i="4456" s="1"/>
  <c r="AC207" i="4456"/>
  <c r="J113" i="4456"/>
  <c r="J296" i="4456" s="1"/>
  <c r="J207" i="4456"/>
  <c r="I113" i="4456"/>
  <c r="I296" i="4456" s="1"/>
  <c r="I207" i="4456"/>
  <c r="AE113" i="4456"/>
  <c r="AE296" i="4456" s="1"/>
  <c r="AE207" i="4456"/>
  <c r="P113" i="4456"/>
  <c r="P296" i="4456" s="1"/>
  <c r="P207" i="4456"/>
  <c r="Z113" i="4456"/>
  <c r="Z296" i="4456" s="1"/>
  <c r="Z207" i="4456"/>
  <c r="AK112" i="4456"/>
  <c r="AG113" i="4456"/>
  <c r="AG296" i="4456" s="1"/>
  <c r="AG207" i="4456"/>
  <c r="AA113" i="4456"/>
  <c r="AA296" i="4456" s="1"/>
  <c r="AA207" i="4456"/>
  <c r="B118" i="4456"/>
  <c r="B301" i="4456" s="1"/>
  <c r="B212" i="4456"/>
  <c r="X113" i="4456"/>
  <c r="X296" i="4456" s="1"/>
  <c r="X207" i="4456"/>
  <c r="T113" i="4456"/>
  <c r="T296" i="4456" s="1"/>
  <c r="T207" i="4456"/>
  <c r="G122" i="4456"/>
  <c r="G305" i="4456" s="1"/>
  <c r="G216" i="4456"/>
  <c r="E113" i="4456"/>
  <c r="E296" i="4456" s="1"/>
  <c r="E207" i="4456"/>
  <c r="N113" i="4456"/>
  <c r="N296" i="4456" s="1"/>
  <c r="N207" i="4456"/>
  <c r="AB113" i="4456"/>
  <c r="AB296" i="4456" s="1"/>
  <c r="AB207" i="4456"/>
  <c r="D113" i="4456"/>
  <c r="D296" i="4456" s="1"/>
  <c r="D207" i="4456"/>
  <c r="AD113" i="4456"/>
  <c r="AD296" i="4456" s="1"/>
  <c r="AD207" i="4456"/>
  <c r="U113" i="4456"/>
  <c r="U296" i="4456" s="1"/>
  <c r="U207" i="4456"/>
  <c r="C112" i="4456"/>
  <c r="C295" i="4456" s="1"/>
  <c r="C206" i="4456"/>
  <c r="AJ111" i="4456"/>
  <c r="AN113" i="4456"/>
  <c r="BR112" i="4456"/>
  <c r="E114" i="4456" l="1"/>
  <c r="E297" i="4456" s="1"/>
  <c r="E208" i="4456"/>
  <c r="AH114" i="4456"/>
  <c r="AH297" i="4456" s="1"/>
  <c r="AH208" i="4456"/>
  <c r="AB114" i="4456"/>
  <c r="AB297" i="4456" s="1"/>
  <c r="AB208" i="4456"/>
  <c r="AG114" i="4456"/>
  <c r="AG297" i="4456" s="1"/>
  <c r="AG208" i="4456"/>
  <c r="B119" i="4456"/>
  <c r="B302" i="4456" s="1"/>
  <c r="B213" i="4456"/>
  <c r="Q114" i="4456"/>
  <c r="Q297" i="4456" s="1"/>
  <c r="Q208" i="4456"/>
  <c r="D114" i="4456"/>
  <c r="D297" i="4456" s="1"/>
  <c r="D208" i="4456"/>
  <c r="R114" i="4456"/>
  <c r="R297" i="4456" s="1"/>
  <c r="R208" i="4456"/>
  <c r="I114" i="4456"/>
  <c r="I297" i="4456" s="1"/>
  <c r="I208" i="4456"/>
  <c r="K114" i="4456"/>
  <c r="K297" i="4456" s="1"/>
  <c r="K208" i="4456"/>
  <c r="Y114" i="4456"/>
  <c r="Y297" i="4456" s="1"/>
  <c r="Y208" i="4456"/>
  <c r="F114" i="4456"/>
  <c r="F297" i="4456" s="1"/>
  <c r="F208" i="4456"/>
  <c r="W114" i="4456"/>
  <c r="W297" i="4456" s="1"/>
  <c r="W208" i="4456"/>
  <c r="P114" i="4456"/>
  <c r="P297" i="4456" s="1"/>
  <c r="P208" i="4456"/>
  <c r="AA114" i="4456"/>
  <c r="AA297" i="4456" s="1"/>
  <c r="AA208" i="4456"/>
  <c r="AF114" i="4456"/>
  <c r="AF297" i="4456" s="1"/>
  <c r="AF208" i="4456"/>
  <c r="AD114" i="4456"/>
  <c r="AD297" i="4456" s="1"/>
  <c r="AD208" i="4456"/>
  <c r="H114" i="4456"/>
  <c r="H297" i="4456" s="1"/>
  <c r="H208" i="4456"/>
  <c r="AE114" i="4456"/>
  <c r="AE297" i="4456" s="1"/>
  <c r="AE208" i="4456"/>
  <c r="L114" i="4456"/>
  <c r="L297" i="4456" s="1"/>
  <c r="L208" i="4456"/>
  <c r="T114" i="4456"/>
  <c r="T297" i="4456" s="1"/>
  <c r="T208" i="4456"/>
  <c r="U114" i="4456"/>
  <c r="U297" i="4456" s="1"/>
  <c r="U208" i="4456"/>
  <c r="X114" i="4456"/>
  <c r="X297" i="4456" s="1"/>
  <c r="X208" i="4456"/>
  <c r="AC114" i="4456"/>
  <c r="AC297" i="4456" s="1"/>
  <c r="AC208" i="4456"/>
  <c r="G123" i="4456"/>
  <c r="G306" i="4456" s="1"/>
  <c r="G217" i="4456"/>
  <c r="S114" i="4456"/>
  <c r="S297" i="4456" s="1"/>
  <c r="S208" i="4456"/>
  <c r="C113" i="4456"/>
  <c r="C296" i="4456" s="1"/>
  <c r="C207" i="4456"/>
  <c r="AJ112" i="4456"/>
  <c r="N114" i="4456"/>
  <c r="N297" i="4456" s="1"/>
  <c r="N208" i="4456"/>
  <c r="Z114" i="4456"/>
  <c r="Z297" i="4456" s="1"/>
  <c r="Z208" i="4456"/>
  <c r="AK113" i="4456"/>
  <c r="J114" i="4456"/>
  <c r="J297" i="4456" s="1"/>
  <c r="J208" i="4456"/>
  <c r="O114" i="4456"/>
  <c r="O297" i="4456" s="1"/>
  <c r="O208" i="4456"/>
  <c r="V114" i="4456"/>
  <c r="V297" i="4456" s="1"/>
  <c r="V208" i="4456"/>
  <c r="M114" i="4456"/>
  <c r="M297" i="4456" s="1"/>
  <c r="M208" i="4456"/>
  <c r="AI114" i="4456"/>
  <c r="AI297" i="4456" s="1"/>
  <c r="AI208" i="4456"/>
  <c r="AN114" i="4456"/>
  <c r="BR113" i="4456"/>
  <c r="V115" i="4456" l="1"/>
  <c r="V298" i="4456" s="1"/>
  <c r="V209" i="4456"/>
  <c r="L115" i="4456"/>
  <c r="L298" i="4456" s="1"/>
  <c r="L209" i="4456"/>
  <c r="AF115" i="4456"/>
  <c r="AF298" i="4456" s="1"/>
  <c r="AF209" i="4456"/>
  <c r="F115" i="4456"/>
  <c r="F298" i="4456" s="1"/>
  <c r="F209" i="4456"/>
  <c r="R115" i="4456"/>
  <c r="R298" i="4456" s="1"/>
  <c r="R209" i="4456"/>
  <c r="AG115" i="4456"/>
  <c r="AG298" i="4456" s="1"/>
  <c r="AG209" i="4456"/>
  <c r="C114" i="4456"/>
  <c r="C297" i="4456" s="1"/>
  <c r="C208" i="4456"/>
  <c r="AJ113" i="4456"/>
  <c r="X115" i="4456"/>
  <c r="X298" i="4456" s="1"/>
  <c r="X209" i="4456"/>
  <c r="AE115" i="4456"/>
  <c r="AE298" i="4456" s="1"/>
  <c r="AE209" i="4456"/>
  <c r="AA115" i="4456"/>
  <c r="AA298" i="4456" s="1"/>
  <c r="AA209" i="4456"/>
  <c r="Y115" i="4456"/>
  <c r="Y298" i="4456" s="1"/>
  <c r="Y209" i="4456"/>
  <c r="D115" i="4456"/>
  <c r="D298" i="4456" s="1"/>
  <c r="D209" i="4456"/>
  <c r="AB115" i="4456"/>
  <c r="AB298" i="4456" s="1"/>
  <c r="AB209" i="4456"/>
  <c r="AI115" i="4456"/>
  <c r="AI298" i="4456" s="1"/>
  <c r="AI209" i="4456"/>
  <c r="S115" i="4456"/>
  <c r="S298" i="4456" s="1"/>
  <c r="S209" i="4456"/>
  <c r="U115" i="4456"/>
  <c r="U298" i="4456" s="1"/>
  <c r="U209" i="4456"/>
  <c r="H115" i="4456"/>
  <c r="H298" i="4456" s="1"/>
  <c r="H209" i="4456"/>
  <c r="P115" i="4456"/>
  <c r="P298" i="4456" s="1"/>
  <c r="P209" i="4456"/>
  <c r="K115" i="4456"/>
  <c r="K298" i="4456" s="1"/>
  <c r="K209" i="4456"/>
  <c r="Q115" i="4456"/>
  <c r="Q298" i="4456" s="1"/>
  <c r="Q209" i="4456"/>
  <c r="AH115" i="4456"/>
  <c r="AH298" i="4456" s="1"/>
  <c r="AH209" i="4456"/>
  <c r="N115" i="4456"/>
  <c r="N298" i="4456" s="1"/>
  <c r="N209" i="4456"/>
  <c r="O115" i="4456"/>
  <c r="O298" i="4456" s="1"/>
  <c r="O209" i="4456"/>
  <c r="J115" i="4456"/>
  <c r="J298" i="4456" s="1"/>
  <c r="J209" i="4456"/>
  <c r="AC115" i="4456"/>
  <c r="AC298" i="4456" s="1"/>
  <c r="AC209" i="4456"/>
  <c r="M115" i="4456"/>
  <c r="M298" i="4456" s="1"/>
  <c r="M209" i="4456"/>
  <c r="Z115" i="4456"/>
  <c r="Z298" i="4456" s="1"/>
  <c r="Z209" i="4456"/>
  <c r="AK114" i="4456"/>
  <c r="G124" i="4456"/>
  <c r="G307" i="4456" s="1"/>
  <c r="G218" i="4456"/>
  <c r="T115" i="4456"/>
  <c r="T298" i="4456" s="1"/>
  <c r="T209" i="4456"/>
  <c r="AD115" i="4456"/>
  <c r="AD298" i="4456" s="1"/>
  <c r="AD209" i="4456"/>
  <c r="W115" i="4456"/>
  <c r="W298" i="4456" s="1"/>
  <c r="W209" i="4456"/>
  <c r="I115" i="4456"/>
  <c r="I298" i="4456" s="1"/>
  <c r="I209" i="4456"/>
  <c r="B120" i="4456"/>
  <c r="B303" i="4456" s="1"/>
  <c r="B214" i="4456"/>
  <c r="E115" i="4456"/>
  <c r="E298" i="4456" s="1"/>
  <c r="E209" i="4456"/>
  <c r="AN115" i="4456"/>
  <c r="BR114" i="4456"/>
  <c r="I116" i="4456" l="1"/>
  <c r="I299" i="4456" s="1"/>
  <c r="I210" i="4456"/>
  <c r="U116" i="4456"/>
  <c r="U299" i="4456" s="1"/>
  <c r="U210" i="4456"/>
  <c r="D116" i="4456"/>
  <c r="D299" i="4456" s="1"/>
  <c r="D210" i="4456"/>
  <c r="X116" i="4456"/>
  <c r="X299" i="4456" s="1"/>
  <c r="X210" i="4456"/>
  <c r="F116" i="4456"/>
  <c r="F299" i="4456" s="1"/>
  <c r="F210" i="4456"/>
  <c r="Z116" i="4456"/>
  <c r="Z299" i="4456" s="1"/>
  <c r="Z210" i="4456"/>
  <c r="AK115" i="4456"/>
  <c r="O116" i="4456"/>
  <c r="O299" i="4456" s="1"/>
  <c r="O210" i="4456"/>
  <c r="K116" i="4456"/>
  <c r="K299" i="4456" s="1"/>
  <c r="K210" i="4456"/>
  <c r="S116" i="4456"/>
  <c r="S299" i="4456" s="1"/>
  <c r="S210" i="4456"/>
  <c r="Y116" i="4456"/>
  <c r="Y299" i="4456" s="1"/>
  <c r="Y210" i="4456"/>
  <c r="J116" i="4456"/>
  <c r="J299" i="4456" s="1"/>
  <c r="J210" i="4456"/>
  <c r="W116" i="4456"/>
  <c r="W299" i="4456" s="1"/>
  <c r="W210" i="4456"/>
  <c r="C115" i="4456"/>
  <c r="C298" i="4456" s="1"/>
  <c r="C209" i="4456"/>
  <c r="AJ114" i="4456"/>
  <c r="AF116" i="4456"/>
  <c r="AF299" i="4456" s="1"/>
  <c r="AF210" i="4456"/>
  <c r="G125" i="4456"/>
  <c r="G308" i="4456" s="1"/>
  <c r="G219" i="4456"/>
  <c r="M116" i="4456"/>
  <c r="M299" i="4456" s="1"/>
  <c r="M210" i="4456"/>
  <c r="N116" i="4456"/>
  <c r="N299" i="4456" s="1"/>
  <c r="N210" i="4456"/>
  <c r="P116" i="4456"/>
  <c r="P299" i="4456" s="1"/>
  <c r="P210" i="4456"/>
  <c r="AI116" i="4456"/>
  <c r="AI299" i="4456" s="1"/>
  <c r="AI210" i="4456"/>
  <c r="AA116" i="4456"/>
  <c r="AA299" i="4456" s="1"/>
  <c r="AA210" i="4456"/>
  <c r="AG116" i="4456"/>
  <c r="AG299" i="4456" s="1"/>
  <c r="AG210" i="4456"/>
  <c r="L116" i="4456"/>
  <c r="L299" i="4456" s="1"/>
  <c r="L210" i="4456"/>
  <c r="E116" i="4456"/>
  <c r="E299" i="4456" s="1"/>
  <c r="E210" i="4456"/>
  <c r="B121" i="4456"/>
  <c r="B304" i="4456" s="1"/>
  <c r="B215" i="4456"/>
  <c r="T116" i="4456"/>
  <c r="T299" i="4456" s="1"/>
  <c r="T210" i="4456"/>
  <c r="AC116" i="4456"/>
  <c r="AC299" i="4456" s="1"/>
  <c r="AC210" i="4456"/>
  <c r="AH116" i="4456"/>
  <c r="AH299" i="4456" s="1"/>
  <c r="AH210" i="4456"/>
  <c r="H116" i="4456"/>
  <c r="H299" i="4456" s="1"/>
  <c r="H210" i="4456"/>
  <c r="AB116" i="4456"/>
  <c r="AB299" i="4456" s="1"/>
  <c r="AB210" i="4456"/>
  <c r="AE116" i="4456"/>
  <c r="AE299" i="4456" s="1"/>
  <c r="AE210" i="4456"/>
  <c r="Q116" i="4456"/>
  <c r="Q299" i="4456" s="1"/>
  <c r="Q210" i="4456"/>
  <c r="AD116" i="4456"/>
  <c r="AD299" i="4456" s="1"/>
  <c r="AD210" i="4456"/>
  <c r="R116" i="4456"/>
  <c r="R299" i="4456" s="1"/>
  <c r="R210" i="4456"/>
  <c r="V116" i="4456"/>
  <c r="V299" i="4456" s="1"/>
  <c r="V210" i="4456"/>
  <c r="AN116" i="4456"/>
  <c r="BR115" i="4456"/>
  <c r="AD117" i="4456" l="1"/>
  <c r="AD300" i="4456" s="1"/>
  <c r="AD211" i="4456"/>
  <c r="M117" i="4456"/>
  <c r="M300" i="4456" s="1"/>
  <c r="M211" i="4456"/>
  <c r="W117" i="4456"/>
  <c r="W300" i="4456" s="1"/>
  <c r="W211" i="4456"/>
  <c r="K117" i="4456"/>
  <c r="K300" i="4456" s="1"/>
  <c r="K211" i="4456"/>
  <c r="X117" i="4456"/>
  <c r="X300" i="4456" s="1"/>
  <c r="X211" i="4456"/>
  <c r="B122" i="4456"/>
  <c r="B305" i="4456" s="1"/>
  <c r="B216" i="4456"/>
  <c r="E117" i="4456"/>
  <c r="E300" i="4456" s="1"/>
  <c r="E211" i="4456"/>
  <c r="AI117" i="4456"/>
  <c r="AI300" i="4456" s="1"/>
  <c r="AI211" i="4456"/>
  <c r="G126" i="4456"/>
  <c r="G309" i="4456" s="1"/>
  <c r="G220" i="4456"/>
  <c r="J117" i="4456"/>
  <c r="J300" i="4456" s="1"/>
  <c r="J211" i="4456"/>
  <c r="O117" i="4456"/>
  <c r="O300" i="4456" s="1"/>
  <c r="O211" i="4456"/>
  <c r="H117" i="4456"/>
  <c r="H300" i="4456" s="1"/>
  <c r="H211" i="4456"/>
  <c r="D117" i="4456"/>
  <c r="D300" i="4456" s="1"/>
  <c r="D211" i="4456"/>
  <c r="L117" i="4456"/>
  <c r="L300" i="4456" s="1"/>
  <c r="L211" i="4456"/>
  <c r="AF117" i="4456"/>
  <c r="AF300" i="4456" s="1"/>
  <c r="AF211" i="4456"/>
  <c r="Y117" i="4456"/>
  <c r="Y300" i="4456" s="1"/>
  <c r="Y211" i="4456"/>
  <c r="AH117" i="4456"/>
  <c r="AH300" i="4456" s="1"/>
  <c r="AH211" i="4456"/>
  <c r="AC117" i="4456"/>
  <c r="AC300" i="4456" s="1"/>
  <c r="AC211" i="4456"/>
  <c r="Z117" i="4456"/>
  <c r="Z300" i="4456" s="1"/>
  <c r="Z211" i="4456"/>
  <c r="AK116" i="4456"/>
  <c r="U117" i="4456"/>
  <c r="U300" i="4456" s="1"/>
  <c r="U211" i="4456"/>
  <c r="AA117" i="4456"/>
  <c r="AA300" i="4456" s="1"/>
  <c r="AA211" i="4456"/>
  <c r="V117" i="4456"/>
  <c r="V300" i="4456" s="1"/>
  <c r="V211" i="4456"/>
  <c r="R117" i="4456"/>
  <c r="R300" i="4456" s="1"/>
  <c r="R211" i="4456"/>
  <c r="AB117" i="4456"/>
  <c r="AB300" i="4456" s="1"/>
  <c r="AB211" i="4456"/>
  <c r="T117" i="4456"/>
  <c r="T300" i="4456" s="1"/>
  <c r="T211" i="4456"/>
  <c r="AG117" i="4456"/>
  <c r="AG300" i="4456" s="1"/>
  <c r="AG211" i="4456"/>
  <c r="N117" i="4456"/>
  <c r="N300" i="4456" s="1"/>
  <c r="N211" i="4456"/>
  <c r="Q117" i="4456"/>
  <c r="Q300" i="4456" s="1"/>
  <c r="Q211" i="4456"/>
  <c r="AE117" i="4456"/>
  <c r="AE300" i="4456" s="1"/>
  <c r="AE211" i="4456"/>
  <c r="C116" i="4456"/>
  <c r="C299" i="4456" s="1"/>
  <c r="C210" i="4456"/>
  <c r="AJ115" i="4456"/>
  <c r="S117" i="4456"/>
  <c r="S300" i="4456" s="1"/>
  <c r="S211" i="4456"/>
  <c r="P117" i="4456"/>
  <c r="P300" i="4456" s="1"/>
  <c r="P211" i="4456"/>
  <c r="F117" i="4456"/>
  <c r="F300" i="4456" s="1"/>
  <c r="F211" i="4456"/>
  <c r="I117" i="4456"/>
  <c r="I300" i="4456" s="1"/>
  <c r="I211" i="4456"/>
  <c r="AN117" i="4456"/>
  <c r="BR116" i="4456"/>
  <c r="U118" i="4456" l="1"/>
  <c r="U301" i="4456" s="1"/>
  <c r="U212" i="4456"/>
  <c r="Y118" i="4456"/>
  <c r="Y301" i="4456" s="1"/>
  <c r="Y212" i="4456"/>
  <c r="H118" i="4456"/>
  <c r="H301" i="4456" s="1"/>
  <c r="H212" i="4456"/>
  <c r="AI118" i="4456"/>
  <c r="AI301" i="4456" s="1"/>
  <c r="AI212" i="4456"/>
  <c r="K118" i="4456"/>
  <c r="K301" i="4456" s="1"/>
  <c r="K212" i="4456"/>
  <c r="S118" i="4456"/>
  <c r="S301" i="4456" s="1"/>
  <c r="S212" i="4456"/>
  <c r="P118" i="4456"/>
  <c r="P301" i="4456" s="1"/>
  <c r="P212" i="4456"/>
  <c r="Q118" i="4456"/>
  <c r="Q301" i="4456" s="1"/>
  <c r="Q212" i="4456"/>
  <c r="Z118" i="4456"/>
  <c r="Z301" i="4456" s="1"/>
  <c r="Z212" i="4456"/>
  <c r="AK117" i="4456"/>
  <c r="AF118" i="4456"/>
  <c r="AF301" i="4456" s="1"/>
  <c r="AF212" i="4456"/>
  <c r="O118" i="4456"/>
  <c r="O301" i="4456" s="1"/>
  <c r="O212" i="4456"/>
  <c r="E118" i="4456"/>
  <c r="E301" i="4456" s="1"/>
  <c r="E212" i="4456"/>
  <c r="W118" i="4456"/>
  <c r="W301" i="4456" s="1"/>
  <c r="W212" i="4456"/>
  <c r="I118" i="4456"/>
  <c r="I301" i="4456" s="1"/>
  <c r="I212" i="4456"/>
  <c r="C117" i="4456"/>
  <c r="C300" i="4456" s="1"/>
  <c r="C211" i="4456"/>
  <c r="AJ116" i="4456"/>
  <c r="AG118" i="4456"/>
  <c r="AG301" i="4456" s="1"/>
  <c r="AG212" i="4456"/>
  <c r="V118" i="4456"/>
  <c r="V301" i="4456" s="1"/>
  <c r="V212" i="4456"/>
  <c r="R118" i="4456"/>
  <c r="R301" i="4456" s="1"/>
  <c r="R212" i="4456"/>
  <c r="AC118" i="4456"/>
  <c r="AC301" i="4456" s="1"/>
  <c r="AC212" i="4456"/>
  <c r="L118" i="4456"/>
  <c r="L301" i="4456" s="1"/>
  <c r="L212" i="4456"/>
  <c r="J118" i="4456"/>
  <c r="J301" i="4456" s="1"/>
  <c r="J212" i="4456"/>
  <c r="B123" i="4456"/>
  <c r="B306" i="4456" s="1"/>
  <c r="B217" i="4456"/>
  <c r="M118" i="4456"/>
  <c r="M301" i="4456" s="1"/>
  <c r="M212" i="4456"/>
  <c r="N118" i="4456"/>
  <c r="N301" i="4456" s="1"/>
  <c r="N212" i="4456"/>
  <c r="AE118" i="4456"/>
  <c r="AE301" i="4456" s="1"/>
  <c r="AE212" i="4456"/>
  <c r="T118" i="4456"/>
  <c r="T301" i="4456" s="1"/>
  <c r="T212" i="4456"/>
  <c r="AA118" i="4456"/>
  <c r="AA301" i="4456" s="1"/>
  <c r="AA212" i="4456"/>
  <c r="AB118" i="4456"/>
  <c r="AB301" i="4456" s="1"/>
  <c r="AB212" i="4456"/>
  <c r="F118" i="4456"/>
  <c r="F301" i="4456" s="1"/>
  <c r="F212" i="4456"/>
  <c r="AH118" i="4456"/>
  <c r="AH301" i="4456" s="1"/>
  <c r="AH212" i="4456"/>
  <c r="D118" i="4456"/>
  <c r="D301" i="4456" s="1"/>
  <c r="D212" i="4456"/>
  <c r="G127" i="4456"/>
  <c r="G310" i="4456" s="1"/>
  <c r="G221" i="4456"/>
  <c r="X118" i="4456"/>
  <c r="X301" i="4456" s="1"/>
  <c r="X212" i="4456"/>
  <c r="AD118" i="4456"/>
  <c r="AD301" i="4456" s="1"/>
  <c r="AD212" i="4456"/>
  <c r="AN118" i="4456"/>
  <c r="BR117" i="4456"/>
  <c r="G128" i="4456" l="1"/>
  <c r="G311" i="4456" s="1"/>
  <c r="G222" i="4456"/>
  <c r="AG119" i="4456"/>
  <c r="AG302" i="4456" s="1"/>
  <c r="AG213" i="4456"/>
  <c r="E119" i="4456"/>
  <c r="E302" i="4456" s="1"/>
  <c r="E213" i="4456"/>
  <c r="Q119" i="4456"/>
  <c r="Q302" i="4456" s="1"/>
  <c r="Q213" i="4456"/>
  <c r="AI119" i="4456"/>
  <c r="AI302" i="4456" s="1"/>
  <c r="AI213" i="4456"/>
  <c r="N119" i="4456"/>
  <c r="N302" i="4456" s="1"/>
  <c r="N213" i="4456"/>
  <c r="D119" i="4456"/>
  <c r="D302" i="4456" s="1"/>
  <c r="D213" i="4456"/>
  <c r="C118" i="4456"/>
  <c r="C301" i="4456" s="1"/>
  <c r="C212" i="4456"/>
  <c r="AJ117" i="4456"/>
  <c r="O119" i="4456"/>
  <c r="O302" i="4456" s="1"/>
  <c r="O213" i="4456"/>
  <c r="P119" i="4456"/>
  <c r="P302" i="4456" s="1"/>
  <c r="P213" i="4456"/>
  <c r="H119" i="4456"/>
  <c r="H302" i="4456" s="1"/>
  <c r="H213" i="4456"/>
  <c r="B124" i="4456"/>
  <c r="B307" i="4456" s="1"/>
  <c r="B218" i="4456"/>
  <c r="L119" i="4456"/>
  <c r="L302" i="4456" s="1"/>
  <c r="L213" i="4456"/>
  <c r="AC119" i="4456"/>
  <c r="AC302" i="4456" s="1"/>
  <c r="AC213" i="4456"/>
  <c r="I119" i="4456"/>
  <c r="I302" i="4456" s="1"/>
  <c r="I213" i="4456"/>
  <c r="AF119" i="4456"/>
  <c r="AF302" i="4456" s="1"/>
  <c r="AF213" i="4456"/>
  <c r="M119" i="4456"/>
  <c r="M302" i="4456" s="1"/>
  <c r="M213" i="4456"/>
  <c r="AH119" i="4456"/>
  <c r="AH302" i="4456" s="1"/>
  <c r="AH213" i="4456"/>
  <c r="S119" i="4456"/>
  <c r="S302" i="4456" s="1"/>
  <c r="S213" i="4456"/>
  <c r="Y119" i="4456"/>
  <c r="Y302" i="4456" s="1"/>
  <c r="Y213" i="4456"/>
  <c r="AB119" i="4456"/>
  <c r="AB302" i="4456" s="1"/>
  <c r="AB213" i="4456"/>
  <c r="T119" i="4456"/>
  <c r="T302" i="4456" s="1"/>
  <c r="T213" i="4456"/>
  <c r="X119" i="4456"/>
  <c r="X302" i="4456" s="1"/>
  <c r="X213" i="4456"/>
  <c r="F119" i="4456"/>
  <c r="F302" i="4456" s="1"/>
  <c r="F213" i="4456"/>
  <c r="AE119" i="4456"/>
  <c r="AE302" i="4456" s="1"/>
  <c r="AE213" i="4456"/>
  <c r="J119" i="4456"/>
  <c r="J302" i="4456" s="1"/>
  <c r="J213" i="4456"/>
  <c r="V119" i="4456"/>
  <c r="V302" i="4456" s="1"/>
  <c r="V213" i="4456"/>
  <c r="AA119" i="4456"/>
  <c r="AA302" i="4456" s="1"/>
  <c r="AA213" i="4456"/>
  <c r="R119" i="4456"/>
  <c r="R302" i="4456" s="1"/>
  <c r="R213" i="4456"/>
  <c r="W119" i="4456"/>
  <c r="W302" i="4456" s="1"/>
  <c r="W213" i="4456"/>
  <c r="AD119" i="4456"/>
  <c r="AD302" i="4456" s="1"/>
  <c r="AD213" i="4456"/>
  <c r="Z119" i="4456"/>
  <c r="Z302" i="4456" s="1"/>
  <c r="Z213" i="4456"/>
  <c r="AK118" i="4456"/>
  <c r="K119" i="4456"/>
  <c r="K302" i="4456" s="1"/>
  <c r="K213" i="4456"/>
  <c r="U119" i="4456"/>
  <c r="U302" i="4456" s="1"/>
  <c r="U213" i="4456"/>
  <c r="BR118" i="4456"/>
  <c r="AN119" i="4456"/>
  <c r="AA120" i="4456" l="1"/>
  <c r="AA303" i="4456" s="1"/>
  <c r="AA214" i="4456"/>
  <c r="AF120" i="4456"/>
  <c r="AF303" i="4456" s="1"/>
  <c r="AF214" i="4456"/>
  <c r="B125" i="4456"/>
  <c r="B308" i="4456" s="1"/>
  <c r="B219" i="4456"/>
  <c r="F120" i="4456"/>
  <c r="F303" i="4456" s="1"/>
  <c r="F214" i="4456"/>
  <c r="C119" i="4456"/>
  <c r="C302" i="4456" s="1"/>
  <c r="C213" i="4456"/>
  <c r="AJ118" i="4456"/>
  <c r="Q120" i="4456"/>
  <c r="Q303" i="4456" s="1"/>
  <c r="Q214" i="4456"/>
  <c r="Z120" i="4456"/>
  <c r="Z303" i="4456" s="1"/>
  <c r="Z214" i="4456"/>
  <c r="AK119" i="4456"/>
  <c r="V120" i="4456"/>
  <c r="V303" i="4456" s="1"/>
  <c r="V214" i="4456"/>
  <c r="X120" i="4456"/>
  <c r="X303" i="4456" s="1"/>
  <c r="X214" i="4456"/>
  <c r="S120" i="4456"/>
  <c r="S303" i="4456" s="1"/>
  <c r="S214" i="4456"/>
  <c r="I120" i="4456"/>
  <c r="I303" i="4456" s="1"/>
  <c r="I214" i="4456"/>
  <c r="H120" i="4456"/>
  <c r="H303" i="4456" s="1"/>
  <c r="H214" i="4456"/>
  <c r="D120" i="4456"/>
  <c r="D303" i="4456" s="1"/>
  <c r="D214" i="4456"/>
  <c r="E120" i="4456"/>
  <c r="E303" i="4456" s="1"/>
  <c r="E214" i="4456"/>
  <c r="U120" i="4456"/>
  <c r="U303" i="4456" s="1"/>
  <c r="U214" i="4456"/>
  <c r="W120" i="4456"/>
  <c r="W303" i="4456" s="1"/>
  <c r="W214" i="4456"/>
  <c r="J120" i="4456"/>
  <c r="J303" i="4456" s="1"/>
  <c r="J214" i="4456"/>
  <c r="T120" i="4456"/>
  <c r="T303" i="4456" s="1"/>
  <c r="T214" i="4456"/>
  <c r="AH120" i="4456"/>
  <c r="AH303" i="4456" s="1"/>
  <c r="AH214" i="4456"/>
  <c r="AC120" i="4456"/>
  <c r="AC303" i="4456" s="1"/>
  <c r="AC214" i="4456"/>
  <c r="P120" i="4456"/>
  <c r="P303" i="4456" s="1"/>
  <c r="P214" i="4456"/>
  <c r="N120" i="4456"/>
  <c r="N303" i="4456" s="1"/>
  <c r="N214" i="4456"/>
  <c r="AG120" i="4456"/>
  <c r="AG303" i="4456" s="1"/>
  <c r="AG214" i="4456"/>
  <c r="Y120" i="4456"/>
  <c r="Y303" i="4456" s="1"/>
  <c r="Y214" i="4456"/>
  <c r="K120" i="4456"/>
  <c r="K303" i="4456" s="1"/>
  <c r="K214" i="4456"/>
  <c r="R120" i="4456"/>
  <c r="R303" i="4456" s="1"/>
  <c r="R214" i="4456"/>
  <c r="AE120" i="4456"/>
  <c r="AE303" i="4456" s="1"/>
  <c r="AE214" i="4456"/>
  <c r="AB120" i="4456"/>
  <c r="AB303" i="4456" s="1"/>
  <c r="AB214" i="4456"/>
  <c r="M120" i="4456"/>
  <c r="M303" i="4456" s="1"/>
  <c r="M214" i="4456"/>
  <c r="L120" i="4456"/>
  <c r="L303" i="4456" s="1"/>
  <c r="L214" i="4456"/>
  <c r="O120" i="4456"/>
  <c r="O303" i="4456" s="1"/>
  <c r="O214" i="4456"/>
  <c r="AD120" i="4456"/>
  <c r="AD303" i="4456" s="1"/>
  <c r="AD214" i="4456"/>
  <c r="AI120" i="4456"/>
  <c r="AI303" i="4456" s="1"/>
  <c r="AI214" i="4456"/>
  <c r="G129" i="4456"/>
  <c r="G312" i="4456" s="1"/>
  <c r="G223" i="4456"/>
  <c r="AN120" i="4456"/>
  <c r="BR119" i="4456"/>
  <c r="AD121" i="4456" l="1"/>
  <c r="AD304" i="4456" s="1"/>
  <c r="AD215" i="4456"/>
  <c r="Y121" i="4456"/>
  <c r="Y304" i="4456" s="1"/>
  <c r="Y215" i="4456"/>
  <c r="AC121" i="4456"/>
  <c r="AC304" i="4456" s="1"/>
  <c r="AC215" i="4456"/>
  <c r="W121" i="4456"/>
  <c r="W304" i="4456" s="1"/>
  <c r="W215" i="4456"/>
  <c r="H121" i="4456"/>
  <c r="H304" i="4456" s="1"/>
  <c r="H215" i="4456"/>
  <c r="V121" i="4456"/>
  <c r="V304" i="4456" s="1"/>
  <c r="V215" i="4456"/>
  <c r="AB121" i="4456"/>
  <c r="AB304" i="4456" s="1"/>
  <c r="AB215" i="4456"/>
  <c r="F121" i="4456"/>
  <c r="F304" i="4456" s="1"/>
  <c r="F215" i="4456"/>
  <c r="AH121" i="4456"/>
  <c r="AH304" i="4456" s="1"/>
  <c r="AH215" i="4456"/>
  <c r="U121" i="4456"/>
  <c r="U304" i="4456" s="1"/>
  <c r="U215" i="4456"/>
  <c r="I121" i="4456"/>
  <c r="I304" i="4456" s="1"/>
  <c r="I215" i="4456"/>
  <c r="Z121" i="4456"/>
  <c r="Z304" i="4456" s="1"/>
  <c r="Z215" i="4456"/>
  <c r="AK120" i="4456"/>
  <c r="B126" i="4456"/>
  <c r="B309" i="4456" s="1"/>
  <c r="B220" i="4456"/>
  <c r="AG121" i="4456"/>
  <c r="AG304" i="4456" s="1"/>
  <c r="AG215" i="4456"/>
  <c r="G130" i="4456"/>
  <c r="G313" i="4456" s="1"/>
  <c r="G224" i="4456"/>
  <c r="T121" i="4456"/>
  <c r="T304" i="4456" s="1"/>
  <c r="T215" i="4456"/>
  <c r="E121" i="4456"/>
  <c r="E304" i="4456" s="1"/>
  <c r="E215" i="4456"/>
  <c r="S121" i="4456"/>
  <c r="S304" i="4456" s="1"/>
  <c r="S215" i="4456"/>
  <c r="Q121" i="4456"/>
  <c r="Q304" i="4456" s="1"/>
  <c r="Q215" i="4456"/>
  <c r="AF121" i="4456"/>
  <c r="AF304" i="4456" s="1"/>
  <c r="AF215" i="4456"/>
  <c r="N121" i="4456"/>
  <c r="N304" i="4456" s="1"/>
  <c r="N215" i="4456"/>
  <c r="AI121" i="4456"/>
  <c r="AI304" i="4456" s="1"/>
  <c r="AI215" i="4456"/>
  <c r="M121" i="4456"/>
  <c r="M304" i="4456" s="1"/>
  <c r="M215" i="4456"/>
  <c r="K121" i="4456"/>
  <c r="K304" i="4456" s="1"/>
  <c r="K215" i="4456"/>
  <c r="P121" i="4456"/>
  <c r="P304" i="4456" s="1"/>
  <c r="P215" i="4456"/>
  <c r="J121" i="4456"/>
  <c r="J304" i="4456" s="1"/>
  <c r="J215" i="4456"/>
  <c r="D121" i="4456"/>
  <c r="D304" i="4456" s="1"/>
  <c r="D215" i="4456"/>
  <c r="X121" i="4456"/>
  <c r="X304" i="4456" s="1"/>
  <c r="X215" i="4456"/>
  <c r="AE121" i="4456"/>
  <c r="AE304" i="4456" s="1"/>
  <c r="AE215" i="4456"/>
  <c r="L121" i="4456"/>
  <c r="L304" i="4456" s="1"/>
  <c r="L215" i="4456"/>
  <c r="O121" i="4456"/>
  <c r="O304" i="4456" s="1"/>
  <c r="O215" i="4456"/>
  <c r="R121" i="4456"/>
  <c r="R304" i="4456" s="1"/>
  <c r="R215" i="4456"/>
  <c r="C120" i="4456"/>
  <c r="C303" i="4456" s="1"/>
  <c r="C214" i="4456"/>
  <c r="AJ119" i="4456"/>
  <c r="AA121" i="4456"/>
  <c r="AA304" i="4456" s="1"/>
  <c r="AA215" i="4456"/>
  <c r="AN121" i="4456"/>
  <c r="BR120" i="4456"/>
  <c r="K122" i="4456" l="1"/>
  <c r="K305" i="4456" s="1"/>
  <c r="K216" i="4456"/>
  <c r="Z122" i="4456"/>
  <c r="Z305" i="4456" s="1"/>
  <c r="Z216" i="4456"/>
  <c r="AK121" i="4456"/>
  <c r="F122" i="4456"/>
  <c r="F305" i="4456" s="1"/>
  <c r="F216" i="4456"/>
  <c r="W122" i="4456"/>
  <c r="W305" i="4456" s="1"/>
  <c r="W216" i="4456"/>
  <c r="T122" i="4456"/>
  <c r="T305" i="4456" s="1"/>
  <c r="T216" i="4456"/>
  <c r="Q122" i="4456"/>
  <c r="Q305" i="4456" s="1"/>
  <c r="Q216" i="4456"/>
  <c r="G131" i="4456"/>
  <c r="G314" i="4456" s="1"/>
  <c r="G225" i="4456"/>
  <c r="O122" i="4456"/>
  <c r="O305" i="4456" s="1"/>
  <c r="O216" i="4456"/>
  <c r="I122" i="4456"/>
  <c r="I305" i="4456" s="1"/>
  <c r="I216" i="4456"/>
  <c r="AB122" i="4456"/>
  <c r="AB305" i="4456" s="1"/>
  <c r="AB216" i="4456"/>
  <c r="AC122" i="4456"/>
  <c r="AC305" i="4456" s="1"/>
  <c r="AC216" i="4456"/>
  <c r="R122" i="4456"/>
  <c r="R305" i="4456" s="1"/>
  <c r="R216" i="4456"/>
  <c r="M122" i="4456"/>
  <c r="M305" i="4456" s="1"/>
  <c r="M216" i="4456"/>
  <c r="L122" i="4456"/>
  <c r="L305" i="4456" s="1"/>
  <c r="L216" i="4456"/>
  <c r="J122" i="4456"/>
  <c r="J305" i="4456" s="1"/>
  <c r="J216" i="4456"/>
  <c r="AI122" i="4456"/>
  <c r="AI305" i="4456" s="1"/>
  <c r="AI216" i="4456"/>
  <c r="S122" i="4456"/>
  <c r="S305" i="4456" s="1"/>
  <c r="S216" i="4456"/>
  <c r="AG122" i="4456"/>
  <c r="AG305" i="4456" s="1"/>
  <c r="AG216" i="4456"/>
  <c r="AA122" i="4456"/>
  <c r="AA305" i="4456" s="1"/>
  <c r="AA216" i="4456"/>
  <c r="U122" i="4456"/>
  <c r="U305" i="4456" s="1"/>
  <c r="U216" i="4456"/>
  <c r="V122" i="4456"/>
  <c r="V305" i="4456" s="1"/>
  <c r="V216" i="4456"/>
  <c r="Y122" i="4456"/>
  <c r="Y305" i="4456" s="1"/>
  <c r="Y216" i="4456"/>
  <c r="X122" i="4456"/>
  <c r="X305" i="4456" s="1"/>
  <c r="X216" i="4456"/>
  <c r="C121" i="4456"/>
  <c r="C304" i="4456" s="1"/>
  <c r="C215" i="4456"/>
  <c r="AJ120" i="4456"/>
  <c r="AE122" i="4456"/>
  <c r="AE305" i="4456" s="1"/>
  <c r="AE216" i="4456"/>
  <c r="P122" i="4456"/>
  <c r="P305" i="4456" s="1"/>
  <c r="P216" i="4456"/>
  <c r="N122" i="4456"/>
  <c r="N305" i="4456" s="1"/>
  <c r="N216" i="4456"/>
  <c r="E122" i="4456"/>
  <c r="E305" i="4456" s="1"/>
  <c r="E216" i="4456"/>
  <c r="B127" i="4456"/>
  <c r="B310" i="4456" s="1"/>
  <c r="B221" i="4456"/>
  <c r="AF122" i="4456"/>
  <c r="AF305" i="4456" s="1"/>
  <c r="AF216" i="4456"/>
  <c r="D122" i="4456"/>
  <c r="D305" i="4456" s="1"/>
  <c r="D216" i="4456"/>
  <c r="AH122" i="4456"/>
  <c r="AH305" i="4456" s="1"/>
  <c r="AH216" i="4456"/>
  <c r="H122" i="4456"/>
  <c r="H305" i="4456" s="1"/>
  <c r="H216" i="4456"/>
  <c r="AD122" i="4456"/>
  <c r="AD305" i="4456" s="1"/>
  <c r="AD216" i="4456"/>
  <c r="BR121" i="4456"/>
  <c r="AN122" i="4456"/>
  <c r="AH123" i="4456" l="1"/>
  <c r="AH306" i="4456" s="1"/>
  <c r="AH217" i="4456"/>
  <c r="C122" i="4456"/>
  <c r="C305" i="4456" s="1"/>
  <c r="C216" i="4456"/>
  <c r="AJ121" i="4456"/>
  <c r="U123" i="4456"/>
  <c r="U306" i="4456" s="1"/>
  <c r="U217" i="4456"/>
  <c r="AI123" i="4456"/>
  <c r="AI306" i="4456" s="1"/>
  <c r="AI217" i="4456"/>
  <c r="R123" i="4456"/>
  <c r="R306" i="4456" s="1"/>
  <c r="R217" i="4456"/>
  <c r="O123" i="4456"/>
  <c r="O306" i="4456" s="1"/>
  <c r="O217" i="4456"/>
  <c r="W123" i="4456"/>
  <c r="W306" i="4456" s="1"/>
  <c r="W217" i="4456"/>
  <c r="D123" i="4456"/>
  <c r="D306" i="4456" s="1"/>
  <c r="D217" i="4456"/>
  <c r="X123" i="4456"/>
  <c r="X306" i="4456" s="1"/>
  <c r="X217" i="4456"/>
  <c r="AA123" i="4456"/>
  <c r="AA306" i="4456" s="1"/>
  <c r="AA217" i="4456"/>
  <c r="J123" i="4456"/>
  <c r="J306" i="4456" s="1"/>
  <c r="J217" i="4456"/>
  <c r="AC123" i="4456"/>
  <c r="AC306" i="4456" s="1"/>
  <c r="AC217" i="4456"/>
  <c r="G132" i="4456"/>
  <c r="G315" i="4456" s="1"/>
  <c r="G226" i="4456"/>
  <c r="F123" i="4456"/>
  <c r="F306" i="4456" s="1"/>
  <c r="F217" i="4456"/>
  <c r="P123" i="4456"/>
  <c r="P306" i="4456" s="1"/>
  <c r="P217" i="4456"/>
  <c r="Y123" i="4456"/>
  <c r="Y306" i="4456" s="1"/>
  <c r="Y217" i="4456"/>
  <c r="AG123" i="4456"/>
  <c r="AG306" i="4456" s="1"/>
  <c r="AG217" i="4456"/>
  <c r="L123" i="4456"/>
  <c r="L306" i="4456" s="1"/>
  <c r="L217" i="4456"/>
  <c r="AB123" i="4456"/>
  <c r="AB306" i="4456" s="1"/>
  <c r="AB217" i="4456"/>
  <c r="Q123" i="4456"/>
  <c r="Q306" i="4456" s="1"/>
  <c r="Q217" i="4456"/>
  <c r="Z123" i="4456"/>
  <c r="Z306" i="4456" s="1"/>
  <c r="Z217" i="4456"/>
  <c r="AK122" i="4456"/>
  <c r="E123" i="4456"/>
  <c r="E306" i="4456" s="1"/>
  <c r="E217" i="4456"/>
  <c r="AF123" i="4456"/>
  <c r="AF306" i="4456" s="1"/>
  <c r="AF217" i="4456"/>
  <c r="H123" i="4456"/>
  <c r="H306" i="4456" s="1"/>
  <c r="H217" i="4456"/>
  <c r="B128" i="4456"/>
  <c r="B311" i="4456" s="1"/>
  <c r="B222" i="4456"/>
  <c r="AE123" i="4456"/>
  <c r="AE306" i="4456" s="1"/>
  <c r="AE217" i="4456"/>
  <c r="AD123" i="4456"/>
  <c r="AD306" i="4456" s="1"/>
  <c r="AD217" i="4456"/>
  <c r="V123" i="4456"/>
  <c r="V306" i="4456" s="1"/>
  <c r="V217" i="4456"/>
  <c r="S123" i="4456"/>
  <c r="S306" i="4456" s="1"/>
  <c r="S217" i="4456"/>
  <c r="M123" i="4456"/>
  <c r="M306" i="4456" s="1"/>
  <c r="M217" i="4456"/>
  <c r="I123" i="4456"/>
  <c r="I306" i="4456" s="1"/>
  <c r="I217" i="4456"/>
  <c r="T123" i="4456"/>
  <c r="T306" i="4456" s="1"/>
  <c r="T217" i="4456"/>
  <c r="N123" i="4456"/>
  <c r="N306" i="4456" s="1"/>
  <c r="N217" i="4456"/>
  <c r="K123" i="4456"/>
  <c r="K306" i="4456" s="1"/>
  <c r="K217" i="4456"/>
  <c r="AN123" i="4456"/>
  <c r="BR122" i="4456"/>
  <c r="Q124" i="4456" l="1"/>
  <c r="Q307" i="4456" s="1"/>
  <c r="Q218" i="4456"/>
  <c r="Y124" i="4456"/>
  <c r="Y307" i="4456" s="1"/>
  <c r="Y218" i="4456"/>
  <c r="AC124" i="4456"/>
  <c r="AC307" i="4456" s="1"/>
  <c r="AC218" i="4456"/>
  <c r="D124" i="4456"/>
  <c r="D307" i="4456" s="1"/>
  <c r="D218" i="4456"/>
  <c r="AI124" i="4456"/>
  <c r="AI307" i="4456" s="1"/>
  <c r="AI218" i="4456"/>
  <c r="H124" i="4456"/>
  <c r="H307" i="4456" s="1"/>
  <c r="H218" i="4456"/>
  <c r="AB124" i="4456"/>
  <c r="AB307" i="4456" s="1"/>
  <c r="AB218" i="4456"/>
  <c r="P124" i="4456"/>
  <c r="P307" i="4456" s="1"/>
  <c r="P218" i="4456"/>
  <c r="J124" i="4456"/>
  <c r="J307" i="4456" s="1"/>
  <c r="J218" i="4456"/>
  <c r="W124" i="4456"/>
  <c r="W307" i="4456" s="1"/>
  <c r="W218" i="4456"/>
  <c r="U124" i="4456"/>
  <c r="U307" i="4456" s="1"/>
  <c r="U218" i="4456"/>
  <c r="I124" i="4456"/>
  <c r="I307" i="4456" s="1"/>
  <c r="I218" i="4456"/>
  <c r="AE124" i="4456"/>
  <c r="AE307" i="4456" s="1"/>
  <c r="AE218" i="4456"/>
  <c r="L124" i="4456"/>
  <c r="L307" i="4456" s="1"/>
  <c r="L218" i="4456"/>
  <c r="F124" i="4456"/>
  <c r="F307" i="4456" s="1"/>
  <c r="F218" i="4456"/>
  <c r="AA124" i="4456"/>
  <c r="AA307" i="4456" s="1"/>
  <c r="AA218" i="4456"/>
  <c r="O124" i="4456"/>
  <c r="O307" i="4456" s="1"/>
  <c r="O218" i="4456"/>
  <c r="AD124" i="4456"/>
  <c r="AD307" i="4456" s="1"/>
  <c r="AD218" i="4456"/>
  <c r="M124" i="4456"/>
  <c r="M307" i="4456" s="1"/>
  <c r="M218" i="4456"/>
  <c r="C123" i="4456"/>
  <c r="C306" i="4456" s="1"/>
  <c r="C217" i="4456"/>
  <c r="AJ122" i="4456"/>
  <c r="V124" i="4456"/>
  <c r="V307" i="4456" s="1"/>
  <c r="V218" i="4456"/>
  <c r="K124" i="4456"/>
  <c r="K307" i="4456" s="1"/>
  <c r="K218" i="4456"/>
  <c r="S124" i="4456"/>
  <c r="S307" i="4456" s="1"/>
  <c r="S218" i="4456"/>
  <c r="T124" i="4456"/>
  <c r="T307" i="4456" s="1"/>
  <c r="T218" i="4456"/>
  <c r="AF124" i="4456"/>
  <c r="AF307" i="4456" s="1"/>
  <c r="AF218" i="4456"/>
  <c r="E124" i="4456"/>
  <c r="E307" i="4456" s="1"/>
  <c r="E218" i="4456"/>
  <c r="N124" i="4456"/>
  <c r="N307" i="4456" s="1"/>
  <c r="N218" i="4456"/>
  <c r="B129" i="4456"/>
  <c r="B312" i="4456" s="1"/>
  <c r="B223" i="4456"/>
  <c r="Z124" i="4456"/>
  <c r="Z307" i="4456" s="1"/>
  <c r="Z218" i="4456"/>
  <c r="AK123" i="4456"/>
  <c r="AG124" i="4456"/>
  <c r="AG307" i="4456" s="1"/>
  <c r="AG218" i="4456"/>
  <c r="G133" i="4456"/>
  <c r="G316" i="4456" s="1"/>
  <c r="G227" i="4456"/>
  <c r="X124" i="4456"/>
  <c r="X307" i="4456" s="1"/>
  <c r="X218" i="4456"/>
  <c r="R124" i="4456"/>
  <c r="R307" i="4456" s="1"/>
  <c r="R218" i="4456"/>
  <c r="AH124" i="4456"/>
  <c r="AH307" i="4456" s="1"/>
  <c r="AH218" i="4456"/>
  <c r="AN124" i="4456"/>
  <c r="BR123" i="4456"/>
  <c r="T125" i="4456" l="1"/>
  <c r="T308" i="4456" s="1"/>
  <c r="T219" i="4456"/>
  <c r="C124" i="4456"/>
  <c r="C307" i="4456" s="1"/>
  <c r="C218" i="4456"/>
  <c r="AJ123" i="4456"/>
  <c r="AA125" i="4456"/>
  <c r="AA308" i="4456" s="1"/>
  <c r="AA219" i="4456"/>
  <c r="I125" i="4456"/>
  <c r="I308" i="4456" s="1"/>
  <c r="I219" i="4456"/>
  <c r="P125" i="4456"/>
  <c r="P308" i="4456" s="1"/>
  <c r="P219" i="4456"/>
  <c r="D125" i="4456"/>
  <c r="D308" i="4456" s="1"/>
  <c r="D219" i="4456"/>
  <c r="N125" i="4456"/>
  <c r="N308" i="4456" s="1"/>
  <c r="N219" i="4456"/>
  <c r="M125" i="4456"/>
  <c r="M308" i="4456" s="1"/>
  <c r="M219" i="4456"/>
  <c r="F125" i="4456"/>
  <c r="F308" i="4456" s="1"/>
  <c r="F219" i="4456"/>
  <c r="U125" i="4456"/>
  <c r="U308" i="4456" s="1"/>
  <c r="U219" i="4456"/>
  <c r="AB125" i="4456"/>
  <c r="AB308" i="4456" s="1"/>
  <c r="AB219" i="4456"/>
  <c r="AC125" i="4456"/>
  <c r="AC308" i="4456" s="1"/>
  <c r="AC219" i="4456"/>
  <c r="AG125" i="4456"/>
  <c r="AG308" i="4456" s="1"/>
  <c r="AG219" i="4456"/>
  <c r="G134" i="4456"/>
  <c r="G317" i="4456" s="1"/>
  <c r="G228" i="4456"/>
  <c r="AH125" i="4456"/>
  <c r="AH308" i="4456" s="1"/>
  <c r="AH219" i="4456"/>
  <c r="K125" i="4456"/>
  <c r="K308" i="4456" s="1"/>
  <c r="K219" i="4456"/>
  <c r="AD125" i="4456"/>
  <c r="AD308" i="4456" s="1"/>
  <c r="AD219" i="4456"/>
  <c r="L125" i="4456"/>
  <c r="L308" i="4456" s="1"/>
  <c r="L219" i="4456"/>
  <c r="W125" i="4456"/>
  <c r="W308" i="4456" s="1"/>
  <c r="W219" i="4456"/>
  <c r="H125" i="4456"/>
  <c r="H308" i="4456" s="1"/>
  <c r="H219" i="4456"/>
  <c r="Y125" i="4456"/>
  <c r="Y308" i="4456" s="1"/>
  <c r="Y219" i="4456"/>
  <c r="R125" i="4456"/>
  <c r="R308" i="4456" s="1"/>
  <c r="R219" i="4456"/>
  <c r="X125" i="4456"/>
  <c r="X308" i="4456" s="1"/>
  <c r="X219" i="4456"/>
  <c r="E125" i="4456"/>
  <c r="E308" i="4456" s="1"/>
  <c r="E219" i="4456"/>
  <c r="Z125" i="4456"/>
  <c r="Z308" i="4456" s="1"/>
  <c r="Z219" i="4456"/>
  <c r="AK124" i="4456"/>
  <c r="AF125" i="4456"/>
  <c r="AF308" i="4456" s="1"/>
  <c r="AF219" i="4456"/>
  <c r="V125" i="4456"/>
  <c r="V308" i="4456" s="1"/>
  <c r="V219" i="4456"/>
  <c r="B130" i="4456"/>
  <c r="B313" i="4456" s="1"/>
  <c r="B224" i="4456"/>
  <c r="S125" i="4456"/>
  <c r="S308" i="4456" s="1"/>
  <c r="S219" i="4456"/>
  <c r="O125" i="4456"/>
  <c r="O308" i="4456" s="1"/>
  <c r="O219" i="4456"/>
  <c r="AE125" i="4456"/>
  <c r="AE308" i="4456" s="1"/>
  <c r="AE219" i="4456"/>
  <c r="J125" i="4456"/>
  <c r="J308" i="4456" s="1"/>
  <c r="J219" i="4456"/>
  <c r="AI125" i="4456"/>
  <c r="AI308" i="4456" s="1"/>
  <c r="AI219" i="4456"/>
  <c r="Q125" i="4456"/>
  <c r="Q308" i="4456" s="1"/>
  <c r="Q219" i="4456"/>
  <c r="BR124" i="4456"/>
  <c r="AN125" i="4456"/>
  <c r="B131" i="4456" l="1"/>
  <c r="B314" i="4456" s="1"/>
  <c r="B225" i="4456"/>
  <c r="E126" i="4456"/>
  <c r="E309" i="4456" s="1"/>
  <c r="E220" i="4456"/>
  <c r="H126" i="4456"/>
  <c r="H309" i="4456" s="1"/>
  <c r="H220" i="4456"/>
  <c r="K126" i="4456"/>
  <c r="K309" i="4456" s="1"/>
  <c r="K220" i="4456"/>
  <c r="AC126" i="4456"/>
  <c r="AC309" i="4456" s="1"/>
  <c r="AC220" i="4456"/>
  <c r="M126" i="4456"/>
  <c r="M309" i="4456" s="1"/>
  <c r="M220" i="4456"/>
  <c r="I126" i="4456"/>
  <c r="I309" i="4456" s="1"/>
  <c r="I220" i="4456"/>
  <c r="AE126" i="4456"/>
  <c r="AE309" i="4456" s="1"/>
  <c r="AE220" i="4456"/>
  <c r="X126" i="4456"/>
  <c r="X309" i="4456" s="1"/>
  <c r="X220" i="4456"/>
  <c r="W126" i="4456"/>
  <c r="W309" i="4456" s="1"/>
  <c r="W220" i="4456"/>
  <c r="AH126" i="4456"/>
  <c r="AH309" i="4456" s="1"/>
  <c r="AH220" i="4456"/>
  <c r="AB126" i="4456"/>
  <c r="AB309" i="4456" s="1"/>
  <c r="AB220" i="4456"/>
  <c r="N126" i="4456"/>
  <c r="N309" i="4456" s="1"/>
  <c r="N220" i="4456"/>
  <c r="AA126" i="4456"/>
  <c r="AA309" i="4456" s="1"/>
  <c r="AA220" i="4456"/>
  <c r="J126" i="4456"/>
  <c r="J309" i="4456" s="1"/>
  <c r="J220" i="4456"/>
  <c r="O126" i="4456"/>
  <c r="O309" i="4456" s="1"/>
  <c r="O220" i="4456"/>
  <c r="R126" i="4456"/>
  <c r="R309" i="4456" s="1"/>
  <c r="R220" i="4456"/>
  <c r="L126" i="4456"/>
  <c r="L309" i="4456" s="1"/>
  <c r="L220" i="4456"/>
  <c r="G135" i="4456"/>
  <c r="G318" i="4456" s="1"/>
  <c r="G229" i="4456"/>
  <c r="U126" i="4456"/>
  <c r="U309" i="4456" s="1"/>
  <c r="U220" i="4456"/>
  <c r="D126" i="4456"/>
  <c r="D309" i="4456" s="1"/>
  <c r="D220" i="4456"/>
  <c r="AF126" i="4456"/>
  <c r="AF309" i="4456" s="1"/>
  <c r="AF220" i="4456"/>
  <c r="C125" i="4456"/>
  <c r="C308" i="4456" s="1"/>
  <c r="C219" i="4456"/>
  <c r="AJ124" i="4456"/>
  <c r="AI126" i="4456"/>
  <c r="AI309" i="4456" s="1"/>
  <c r="AI220" i="4456"/>
  <c r="S126" i="4456"/>
  <c r="S309" i="4456" s="1"/>
  <c r="S220" i="4456"/>
  <c r="Z126" i="4456"/>
  <c r="Z309" i="4456" s="1"/>
  <c r="Z220" i="4456"/>
  <c r="AK125" i="4456"/>
  <c r="Y126" i="4456"/>
  <c r="Y309" i="4456" s="1"/>
  <c r="Y220" i="4456"/>
  <c r="AD126" i="4456"/>
  <c r="AD309" i="4456" s="1"/>
  <c r="AD220" i="4456"/>
  <c r="AG126" i="4456"/>
  <c r="AG309" i="4456" s="1"/>
  <c r="AG220" i="4456"/>
  <c r="F126" i="4456"/>
  <c r="F309" i="4456" s="1"/>
  <c r="F220" i="4456"/>
  <c r="P126" i="4456"/>
  <c r="P309" i="4456" s="1"/>
  <c r="P220" i="4456"/>
  <c r="V126" i="4456"/>
  <c r="V309" i="4456" s="1"/>
  <c r="V220" i="4456"/>
  <c r="Q126" i="4456"/>
  <c r="Q309" i="4456" s="1"/>
  <c r="Q220" i="4456"/>
  <c r="T126" i="4456"/>
  <c r="T309" i="4456" s="1"/>
  <c r="T220" i="4456"/>
  <c r="AN126" i="4456"/>
  <c r="BR125" i="4456"/>
  <c r="U127" i="4456" l="1"/>
  <c r="U310" i="4456" s="1"/>
  <c r="U221" i="4456"/>
  <c r="O127" i="4456"/>
  <c r="O310" i="4456" s="1"/>
  <c r="O221" i="4456"/>
  <c r="AB127" i="4456"/>
  <c r="AB310" i="4456" s="1"/>
  <c r="AB221" i="4456"/>
  <c r="AE127" i="4456"/>
  <c r="AE310" i="4456" s="1"/>
  <c r="AE221" i="4456"/>
  <c r="K127" i="4456"/>
  <c r="K310" i="4456" s="1"/>
  <c r="K221" i="4456"/>
  <c r="V127" i="4456"/>
  <c r="V310" i="4456" s="1"/>
  <c r="V221" i="4456"/>
  <c r="Y127" i="4456"/>
  <c r="Y310" i="4456" s="1"/>
  <c r="Y221" i="4456"/>
  <c r="C126" i="4456"/>
  <c r="C309" i="4456" s="1"/>
  <c r="C220" i="4456"/>
  <c r="AJ125" i="4456"/>
  <c r="G136" i="4456"/>
  <c r="G319" i="4456" s="1"/>
  <c r="G230" i="4456"/>
  <c r="J127" i="4456"/>
  <c r="J310" i="4456" s="1"/>
  <c r="J221" i="4456"/>
  <c r="AH127" i="4456"/>
  <c r="AH310" i="4456" s="1"/>
  <c r="AH221" i="4456"/>
  <c r="I127" i="4456"/>
  <c r="I310" i="4456" s="1"/>
  <c r="I221" i="4456"/>
  <c r="H127" i="4456"/>
  <c r="H310" i="4456" s="1"/>
  <c r="H221" i="4456"/>
  <c r="AI127" i="4456"/>
  <c r="AI310" i="4456" s="1"/>
  <c r="AI221" i="4456"/>
  <c r="Z127" i="4456"/>
  <c r="Z310" i="4456" s="1"/>
  <c r="Z221" i="4456"/>
  <c r="AK126" i="4456"/>
  <c r="P127" i="4456"/>
  <c r="P310" i="4456" s="1"/>
  <c r="P221" i="4456"/>
  <c r="T127" i="4456"/>
  <c r="T310" i="4456" s="1"/>
  <c r="T221" i="4456"/>
  <c r="AF127" i="4456"/>
  <c r="AF310" i="4456" s="1"/>
  <c r="AF221" i="4456"/>
  <c r="L127" i="4456"/>
  <c r="L310" i="4456" s="1"/>
  <c r="L221" i="4456"/>
  <c r="AA127" i="4456"/>
  <c r="AA310" i="4456" s="1"/>
  <c r="AA221" i="4456"/>
  <c r="W127" i="4456"/>
  <c r="W310" i="4456" s="1"/>
  <c r="W221" i="4456"/>
  <c r="M127" i="4456"/>
  <c r="M310" i="4456" s="1"/>
  <c r="M221" i="4456"/>
  <c r="E127" i="4456"/>
  <c r="E310" i="4456" s="1"/>
  <c r="E221" i="4456"/>
  <c r="F127" i="4456"/>
  <c r="F310" i="4456" s="1"/>
  <c r="F221" i="4456"/>
  <c r="S127" i="4456"/>
  <c r="S310" i="4456" s="1"/>
  <c r="S221" i="4456"/>
  <c r="AD127" i="4456"/>
  <c r="AD310" i="4456" s="1"/>
  <c r="AD221" i="4456"/>
  <c r="Q127" i="4456"/>
  <c r="Q310" i="4456" s="1"/>
  <c r="Q221" i="4456"/>
  <c r="AG127" i="4456"/>
  <c r="AG310" i="4456" s="1"/>
  <c r="AG221" i="4456"/>
  <c r="D127" i="4456"/>
  <c r="D310" i="4456" s="1"/>
  <c r="D221" i="4456"/>
  <c r="R127" i="4456"/>
  <c r="R310" i="4456" s="1"/>
  <c r="R221" i="4456"/>
  <c r="N127" i="4456"/>
  <c r="N310" i="4456" s="1"/>
  <c r="N221" i="4456"/>
  <c r="X127" i="4456"/>
  <c r="X310" i="4456" s="1"/>
  <c r="X221" i="4456"/>
  <c r="AC127" i="4456"/>
  <c r="AC310" i="4456" s="1"/>
  <c r="AC221" i="4456"/>
  <c r="B132" i="4456"/>
  <c r="B315" i="4456" s="1"/>
  <c r="B226" i="4456"/>
  <c r="AN127" i="4456"/>
  <c r="BR126" i="4456"/>
  <c r="AG128" i="4456" l="1"/>
  <c r="AG311" i="4456" s="1"/>
  <c r="AG222" i="4456"/>
  <c r="P128" i="4456"/>
  <c r="P311" i="4456" s="1"/>
  <c r="P222" i="4456"/>
  <c r="I128" i="4456"/>
  <c r="I311" i="4456" s="1"/>
  <c r="I222" i="4456"/>
  <c r="C127" i="4456"/>
  <c r="C310" i="4456" s="1"/>
  <c r="C221" i="4456"/>
  <c r="AJ126" i="4456"/>
  <c r="AE128" i="4456"/>
  <c r="AE311" i="4456" s="1"/>
  <c r="AE222" i="4456"/>
  <c r="E128" i="4456"/>
  <c r="E311" i="4456" s="1"/>
  <c r="E222" i="4456"/>
  <c r="Z128" i="4456"/>
  <c r="Z311" i="4456" s="1"/>
  <c r="Z222" i="4456"/>
  <c r="AK127" i="4456"/>
  <c r="AH128" i="4456"/>
  <c r="AH311" i="4456" s="1"/>
  <c r="AH222" i="4456"/>
  <c r="F128" i="4456"/>
  <c r="F311" i="4456" s="1"/>
  <c r="F222" i="4456"/>
  <c r="Y128" i="4456"/>
  <c r="Y311" i="4456" s="1"/>
  <c r="Y222" i="4456"/>
  <c r="AB128" i="4456"/>
  <c r="AB311" i="4456" s="1"/>
  <c r="AB222" i="4456"/>
  <c r="AA128" i="4456"/>
  <c r="AA311" i="4456" s="1"/>
  <c r="AA222" i="4456"/>
  <c r="R128" i="4456"/>
  <c r="R311" i="4456" s="1"/>
  <c r="R222" i="4456"/>
  <c r="AF128" i="4456"/>
  <c r="AF311" i="4456" s="1"/>
  <c r="AF222" i="4456"/>
  <c r="AI128" i="4456"/>
  <c r="AI311" i="4456" s="1"/>
  <c r="AI222" i="4456"/>
  <c r="J128" i="4456"/>
  <c r="J311" i="4456" s="1"/>
  <c r="J222" i="4456"/>
  <c r="V128" i="4456"/>
  <c r="V311" i="4456" s="1"/>
  <c r="V222" i="4456"/>
  <c r="O128" i="4456"/>
  <c r="O311" i="4456" s="1"/>
  <c r="O222" i="4456"/>
  <c r="N128" i="4456"/>
  <c r="N311" i="4456" s="1"/>
  <c r="N222" i="4456"/>
  <c r="M128" i="4456"/>
  <c r="M311" i="4456" s="1"/>
  <c r="M222" i="4456"/>
  <c r="AC128" i="4456"/>
  <c r="AC311" i="4456" s="1"/>
  <c r="AC222" i="4456"/>
  <c r="D128" i="4456"/>
  <c r="D311" i="4456" s="1"/>
  <c r="D222" i="4456"/>
  <c r="S128" i="4456"/>
  <c r="S311" i="4456" s="1"/>
  <c r="S222" i="4456"/>
  <c r="W128" i="4456"/>
  <c r="W311" i="4456" s="1"/>
  <c r="W222" i="4456"/>
  <c r="T128" i="4456"/>
  <c r="T311" i="4456" s="1"/>
  <c r="T222" i="4456"/>
  <c r="L128" i="4456"/>
  <c r="L311" i="4456" s="1"/>
  <c r="L222" i="4456"/>
  <c r="B133" i="4456"/>
  <c r="B316" i="4456" s="1"/>
  <c r="B227" i="4456"/>
  <c r="H128" i="4456"/>
  <c r="H311" i="4456" s="1"/>
  <c r="H222" i="4456"/>
  <c r="G137" i="4456"/>
  <c r="G320" i="4456" s="1"/>
  <c r="G231" i="4456"/>
  <c r="X128" i="4456"/>
  <c r="X311" i="4456" s="1"/>
  <c r="X222" i="4456"/>
  <c r="Q128" i="4456"/>
  <c r="Q311" i="4456" s="1"/>
  <c r="Q222" i="4456"/>
  <c r="AD128" i="4456"/>
  <c r="AD311" i="4456" s="1"/>
  <c r="AD222" i="4456"/>
  <c r="K128" i="4456"/>
  <c r="K311" i="4456" s="1"/>
  <c r="K222" i="4456"/>
  <c r="U128" i="4456"/>
  <c r="U311" i="4456" s="1"/>
  <c r="U222" i="4456"/>
  <c r="AN128" i="4456"/>
  <c r="BR127" i="4456"/>
  <c r="AD129" i="4456" l="1"/>
  <c r="AD312" i="4456" s="1"/>
  <c r="AD223" i="4456"/>
  <c r="M129" i="4456"/>
  <c r="M312" i="4456" s="1"/>
  <c r="M223" i="4456"/>
  <c r="J129" i="4456"/>
  <c r="J312" i="4456" s="1"/>
  <c r="J223" i="4456"/>
  <c r="AA129" i="4456"/>
  <c r="AA312" i="4456" s="1"/>
  <c r="AA223" i="4456"/>
  <c r="AH129" i="4456"/>
  <c r="AH312" i="4456" s="1"/>
  <c r="AH223" i="4456"/>
  <c r="C128" i="4456"/>
  <c r="C311" i="4456" s="1"/>
  <c r="C222" i="4456"/>
  <c r="AJ127" i="4456"/>
  <c r="Q129" i="4456"/>
  <c r="Q312" i="4456" s="1"/>
  <c r="Q223" i="4456"/>
  <c r="N129" i="4456"/>
  <c r="N312" i="4456" s="1"/>
  <c r="N223" i="4456"/>
  <c r="AI129" i="4456"/>
  <c r="AI312" i="4456" s="1"/>
  <c r="AI223" i="4456"/>
  <c r="AB129" i="4456"/>
  <c r="AB312" i="4456" s="1"/>
  <c r="AB223" i="4456"/>
  <c r="Z129" i="4456"/>
  <c r="Z312" i="4456" s="1"/>
  <c r="Z223" i="4456"/>
  <c r="AK128" i="4456"/>
  <c r="I129" i="4456"/>
  <c r="I312" i="4456" s="1"/>
  <c r="I223" i="4456"/>
  <c r="X129" i="4456"/>
  <c r="X312" i="4456" s="1"/>
  <c r="X223" i="4456"/>
  <c r="O129" i="4456"/>
  <c r="O312" i="4456" s="1"/>
  <c r="O223" i="4456"/>
  <c r="AF129" i="4456"/>
  <c r="AF312" i="4456" s="1"/>
  <c r="AF223" i="4456"/>
  <c r="Y129" i="4456"/>
  <c r="Y312" i="4456" s="1"/>
  <c r="Y223" i="4456"/>
  <c r="H129" i="4456"/>
  <c r="H312" i="4456" s="1"/>
  <c r="H223" i="4456"/>
  <c r="E129" i="4456"/>
  <c r="E312" i="4456" s="1"/>
  <c r="E223" i="4456"/>
  <c r="B134" i="4456"/>
  <c r="B317" i="4456" s="1"/>
  <c r="B228" i="4456"/>
  <c r="L129" i="4456"/>
  <c r="L312" i="4456" s="1"/>
  <c r="L223" i="4456"/>
  <c r="P129" i="4456"/>
  <c r="P312" i="4456" s="1"/>
  <c r="P223" i="4456"/>
  <c r="W129" i="4456"/>
  <c r="W312" i="4456" s="1"/>
  <c r="W223" i="4456"/>
  <c r="U129" i="4456"/>
  <c r="U312" i="4456" s="1"/>
  <c r="U223" i="4456"/>
  <c r="D129" i="4456"/>
  <c r="D312" i="4456" s="1"/>
  <c r="D223" i="4456"/>
  <c r="K129" i="4456"/>
  <c r="K312" i="4456" s="1"/>
  <c r="K223" i="4456"/>
  <c r="G138" i="4456"/>
  <c r="G321" i="4456" s="1"/>
  <c r="G232" i="4456"/>
  <c r="T129" i="4456"/>
  <c r="T312" i="4456" s="1"/>
  <c r="T223" i="4456"/>
  <c r="AC129" i="4456"/>
  <c r="AC312" i="4456" s="1"/>
  <c r="AC223" i="4456"/>
  <c r="V129" i="4456"/>
  <c r="V312" i="4456" s="1"/>
  <c r="V223" i="4456"/>
  <c r="R129" i="4456"/>
  <c r="R312" i="4456" s="1"/>
  <c r="R223" i="4456"/>
  <c r="F129" i="4456"/>
  <c r="F312" i="4456" s="1"/>
  <c r="F223" i="4456"/>
  <c r="S129" i="4456"/>
  <c r="S312" i="4456" s="1"/>
  <c r="S223" i="4456"/>
  <c r="AE129" i="4456"/>
  <c r="AE312" i="4456" s="1"/>
  <c r="AE223" i="4456"/>
  <c r="AG129" i="4456"/>
  <c r="AG312" i="4456" s="1"/>
  <c r="AG223" i="4456"/>
  <c r="AN129" i="4456"/>
  <c r="BR128" i="4456"/>
  <c r="S130" i="4456" l="1"/>
  <c r="S313" i="4456" s="1"/>
  <c r="S224" i="4456"/>
  <c r="AC130" i="4456"/>
  <c r="AC313" i="4456" s="1"/>
  <c r="AC224" i="4456"/>
  <c r="D130" i="4456"/>
  <c r="D313" i="4456" s="1"/>
  <c r="D224" i="4456"/>
  <c r="L130" i="4456"/>
  <c r="L313" i="4456" s="1"/>
  <c r="L224" i="4456"/>
  <c r="Y130" i="4456"/>
  <c r="Y313" i="4456" s="1"/>
  <c r="Y224" i="4456"/>
  <c r="I130" i="4456"/>
  <c r="I313" i="4456" s="1"/>
  <c r="I224" i="4456"/>
  <c r="N130" i="4456"/>
  <c r="N313" i="4456" s="1"/>
  <c r="N224" i="4456"/>
  <c r="AA130" i="4456"/>
  <c r="AA313" i="4456" s="1"/>
  <c r="AA224" i="4456"/>
  <c r="F130" i="4456"/>
  <c r="F313" i="4456" s="1"/>
  <c r="F224" i="4456"/>
  <c r="T130" i="4456"/>
  <c r="T313" i="4456" s="1"/>
  <c r="T224" i="4456"/>
  <c r="U130" i="4456"/>
  <c r="U313" i="4456" s="1"/>
  <c r="U224" i="4456"/>
  <c r="B135" i="4456"/>
  <c r="B318" i="4456" s="1"/>
  <c r="B229" i="4456"/>
  <c r="AF130" i="4456"/>
  <c r="AF313" i="4456" s="1"/>
  <c r="AF224" i="4456"/>
  <c r="Z130" i="4456"/>
  <c r="Z313" i="4456" s="1"/>
  <c r="Z224" i="4456"/>
  <c r="AK129" i="4456"/>
  <c r="Q130" i="4456"/>
  <c r="Q313" i="4456" s="1"/>
  <c r="Q224" i="4456"/>
  <c r="J130" i="4456"/>
  <c r="J313" i="4456" s="1"/>
  <c r="J224" i="4456"/>
  <c r="AG130" i="4456"/>
  <c r="AG313" i="4456" s="1"/>
  <c r="AG224" i="4456"/>
  <c r="R130" i="4456"/>
  <c r="R313" i="4456" s="1"/>
  <c r="R224" i="4456"/>
  <c r="G139" i="4456"/>
  <c r="G322" i="4456" s="1"/>
  <c r="G233" i="4456"/>
  <c r="W130" i="4456"/>
  <c r="W313" i="4456" s="1"/>
  <c r="W224" i="4456"/>
  <c r="E130" i="4456"/>
  <c r="E313" i="4456" s="1"/>
  <c r="E224" i="4456"/>
  <c r="O130" i="4456"/>
  <c r="O313" i="4456" s="1"/>
  <c r="O224" i="4456"/>
  <c r="AB130" i="4456"/>
  <c r="AB313" i="4456" s="1"/>
  <c r="AB224" i="4456"/>
  <c r="C129" i="4456"/>
  <c r="C312" i="4456" s="1"/>
  <c r="C223" i="4456"/>
  <c r="AJ128" i="4456"/>
  <c r="M130" i="4456"/>
  <c r="M313" i="4456" s="1"/>
  <c r="M224" i="4456"/>
  <c r="AE130" i="4456"/>
  <c r="AE313" i="4456" s="1"/>
  <c r="AE224" i="4456"/>
  <c r="V130" i="4456"/>
  <c r="V313" i="4456" s="1"/>
  <c r="V224" i="4456"/>
  <c r="K130" i="4456"/>
  <c r="K313" i="4456" s="1"/>
  <c r="K224" i="4456"/>
  <c r="P130" i="4456"/>
  <c r="P313" i="4456" s="1"/>
  <c r="P224" i="4456"/>
  <c r="H130" i="4456"/>
  <c r="H313" i="4456" s="1"/>
  <c r="H224" i="4456"/>
  <c r="X130" i="4456"/>
  <c r="X313" i="4456" s="1"/>
  <c r="X224" i="4456"/>
  <c r="AI130" i="4456"/>
  <c r="AI313" i="4456" s="1"/>
  <c r="AI224" i="4456"/>
  <c r="AH130" i="4456"/>
  <c r="AH313" i="4456" s="1"/>
  <c r="AH224" i="4456"/>
  <c r="AD130" i="4456"/>
  <c r="AD313" i="4456" s="1"/>
  <c r="AD224" i="4456"/>
  <c r="AN130" i="4456"/>
  <c r="BR129" i="4456"/>
  <c r="J131" i="4456" l="1"/>
  <c r="J314" i="4456" s="1"/>
  <c r="J225" i="4456"/>
  <c r="B136" i="4456"/>
  <c r="B319" i="4456" s="1"/>
  <c r="B230" i="4456"/>
  <c r="AA131" i="4456"/>
  <c r="AA314" i="4456" s="1"/>
  <c r="AA225" i="4456"/>
  <c r="L131" i="4456"/>
  <c r="L314" i="4456" s="1"/>
  <c r="L225" i="4456"/>
  <c r="AI131" i="4456"/>
  <c r="AI314" i="4456" s="1"/>
  <c r="AI225" i="4456"/>
  <c r="AB131" i="4456"/>
  <c r="AB314" i="4456" s="1"/>
  <c r="AB225" i="4456"/>
  <c r="G140" i="4456"/>
  <c r="G323" i="4456" s="1"/>
  <c r="G234" i="4456"/>
  <c r="Q131" i="4456"/>
  <c r="Q314" i="4456" s="1"/>
  <c r="Q225" i="4456"/>
  <c r="U131" i="4456"/>
  <c r="U314" i="4456" s="1"/>
  <c r="U225" i="4456"/>
  <c r="N131" i="4456"/>
  <c r="N314" i="4456" s="1"/>
  <c r="N225" i="4456"/>
  <c r="D131" i="4456"/>
  <c r="D314" i="4456" s="1"/>
  <c r="D225" i="4456"/>
  <c r="O131" i="4456"/>
  <c r="O314" i="4456" s="1"/>
  <c r="O225" i="4456"/>
  <c r="R131" i="4456"/>
  <c r="R314" i="4456" s="1"/>
  <c r="R225" i="4456"/>
  <c r="V131" i="4456"/>
  <c r="V314" i="4456" s="1"/>
  <c r="V225" i="4456"/>
  <c r="Z131" i="4456"/>
  <c r="Z314" i="4456" s="1"/>
  <c r="Z225" i="4456"/>
  <c r="AK130" i="4456"/>
  <c r="T131" i="4456"/>
  <c r="T314" i="4456" s="1"/>
  <c r="T225" i="4456"/>
  <c r="I131" i="4456"/>
  <c r="I314" i="4456" s="1"/>
  <c r="I225" i="4456"/>
  <c r="AC131" i="4456"/>
  <c r="AC314" i="4456" s="1"/>
  <c r="AC225" i="4456"/>
  <c r="K131" i="4456"/>
  <c r="K314" i="4456" s="1"/>
  <c r="K225" i="4456"/>
  <c r="X131" i="4456"/>
  <c r="X314" i="4456" s="1"/>
  <c r="X225" i="4456"/>
  <c r="AD131" i="4456"/>
  <c r="AD314" i="4456" s="1"/>
  <c r="AD225" i="4456"/>
  <c r="H131" i="4456"/>
  <c r="H314" i="4456" s="1"/>
  <c r="H225" i="4456"/>
  <c r="AH131" i="4456"/>
  <c r="AH314" i="4456" s="1"/>
  <c r="AH225" i="4456"/>
  <c r="P131" i="4456"/>
  <c r="P314" i="4456" s="1"/>
  <c r="P225" i="4456"/>
  <c r="M131" i="4456"/>
  <c r="M314" i="4456" s="1"/>
  <c r="M225" i="4456"/>
  <c r="W131" i="4456"/>
  <c r="W314" i="4456" s="1"/>
  <c r="W225" i="4456"/>
  <c r="E131" i="4456"/>
  <c r="E314" i="4456" s="1"/>
  <c r="E225" i="4456"/>
  <c r="AG131" i="4456"/>
  <c r="AG314" i="4456" s="1"/>
  <c r="AG225" i="4456"/>
  <c r="C130" i="4456"/>
  <c r="C313" i="4456" s="1"/>
  <c r="C224" i="4456"/>
  <c r="AJ129" i="4456"/>
  <c r="AE131" i="4456"/>
  <c r="AE314" i="4456" s="1"/>
  <c r="AE225" i="4456"/>
  <c r="AF131" i="4456"/>
  <c r="AF314" i="4456" s="1"/>
  <c r="AF225" i="4456"/>
  <c r="F131" i="4456"/>
  <c r="F314" i="4456" s="1"/>
  <c r="F225" i="4456"/>
  <c r="Y131" i="4456"/>
  <c r="Y314" i="4456" s="1"/>
  <c r="Y225" i="4456"/>
  <c r="S131" i="4456"/>
  <c r="S314" i="4456" s="1"/>
  <c r="S225" i="4456"/>
  <c r="BR130" i="4456"/>
  <c r="AN131" i="4456"/>
  <c r="T132" i="4456" l="1"/>
  <c r="T315" i="4456" s="1"/>
  <c r="T226" i="4456"/>
  <c r="O132" i="4456"/>
  <c r="O315" i="4456" s="1"/>
  <c r="O226" i="4456"/>
  <c r="Q132" i="4456"/>
  <c r="Q315" i="4456" s="1"/>
  <c r="Q226" i="4456"/>
  <c r="L132" i="4456"/>
  <c r="L315" i="4456" s="1"/>
  <c r="L226" i="4456"/>
  <c r="K132" i="4456"/>
  <c r="K315" i="4456" s="1"/>
  <c r="K226" i="4456"/>
  <c r="F132" i="4456"/>
  <c r="F315" i="4456" s="1"/>
  <c r="F226" i="4456"/>
  <c r="Z132" i="4456"/>
  <c r="Z315" i="4456" s="1"/>
  <c r="Z226" i="4456"/>
  <c r="AK131" i="4456"/>
  <c r="D132" i="4456"/>
  <c r="D315" i="4456" s="1"/>
  <c r="D226" i="4456"/>
  <c r="G141" i="4456"/>
  <c r="G324" i="4456" s="1"/>
  <c r="G235" i="4456"/>
  <c r="AA132" i="4456"/>
  <c r="AA315" i="4456" s="1"/>
  <c r="AA226" i="4456"/>
  <c r="X132" i="4456"/>
  <c r="X315" i="4456" s="1"/>
  <c r="X226" i="4456"/>
  <c r="AE132" i="4456"/>
  <c r="AE315" i="4456" s="1"/>
  <c r="AE226" i="4456"/>
  <c r="AH132" i="4456"/>
  <c r="AH315" i="4456" s="1"/>
  <c r="AH226" i="4456"/>
  <c r="W132" i="4456"/>
  <c r="W315" i="4456" s="1"/>
  <c r="W226" i="4456"/>
  <c r="H132" i="4456"/>
  <c r="H315" i="4456" s="1"/>
  <c r="H226" i="4456"/>
  <c r="AC132" i="4456"/>
  <c r="AC315" i="4456" s="1"/>
  <c r="AC226" i="4456"/>
  <c r="P132" i="4456"/>
  <c r="P315" i="4456" s="1"/>
  <c r="P226" i="4456"/>
  <c r="AF132" i="4456"/>
  <c r="AF315" i="4456" s="1"/>
  <c r="AF226" i="4456"/>
  <c r="E132" i="4456"/>
  <c r="E315" i="4456" s="1"/>
  <c r="E226" i="4456"/>
  <c r="V132" i="4456"/>
  <c r="V315" i="4456" s="1"/>
  <c r="V226" i="4456"/>
  <c r="N132" i="4456"/>
  <c r="N315" i="4456" s="1"/>
  <c r="N226" i="4456"/>
  <c r="AB132" i="4456"/>
  <c r="AB315" i="4456" s="1"/>
  <c r="AB226" i="4456"/>
  <c r="B137" i="4456"/>
  <c r="B320" i="4456" s="1"/>
  <c r="B231" i="4456"/>
  <c r="S132" i="4456"/>
  <c r="S315" i="4456" s="1"/>
  <c r="S226" i="4456"/>
  <c r="Y132" i="4456"/>
  <c r="Y315" i="4456" s="1"/>
  <c r="Y226" i="4456"/>
  <c r="AG132" i="4456"/>
  <c r="AG315" i="4456" s="1"/>
  <c r="AG226" i="4456"/>
  <c r="C131" i="4456"/>
  <c r="C314" i="4456" s="1"/>
  <c r="C225" i="4456"/>
  <c r="AJ130" i="4456"/>
  <c r="M132" i="4456"/>
  <c r="M315" i="4456" s="1"/>
  <c r="M226" i="4456"/>
  <c r="AD132" i="4456"/>
  <c r="AD315" i="4456" s="1"/>
  <c r="AD226" i="4456"/>
  <c r="I132" i="4456"/>
  <c r="I315" i="4456" s="1"/>
  <c r="I226" i="4456"/>
  <c r="R132" i="4456"/>
  <c r="R315" i="4456" s="1"/>
  <c r="R226" i="4456"/>
  <c r="U132" i="4456"/>
  <c r="U315" i="4456" s="1"/>
  <c r="U226" i="4456"/>
  <c r="AI132" i="4456"/>
  <c r="AI315" i="4456" s="1"/>
  <c r="AI226" i="4456"/>
  <c r="J132" i="4456"/>
  <c r="J315" i="4456" s="1"/>
  <c r="J226" i="4456"/>
  <c r="AN132" i="4456"/>
  <c r="BR131" i="4456"/>
  <c r="V133" i="4456" l="1"/>
  <c r="V316" i="4456" s="1"/>
  <c r="V227" i="4456"/>
  <c r="AC133" i="4456"/>
  <c r="AC316" i="4456" s="1"/>
  <c r="AC227" i="4456"/>
  <c r="AE133" i="4456"/>
  <c r="AE316" i="4456" s="1"/>
  <c r="AE227" i="4456"/>
  <c r="D133" i="4456"/>
  <c r="D316" i="4456" s="1"/>
  <c r="D227" i="4456"/>
  <c r="L133" i="4456"/>
  <c r="L316" i="4456" s="1"/>
  <c r="L227" i="4456"/>
  <c r="C132" i="4456"/>
  <c r="C315" i="4456" s="1"/>
  <c r="C226" i="4456"/>
  <c r="AJ131" i="4456"/>
  <c r="B138" i="4456"/>
  <c r="B321" i="4456" s="1"/>
  <c r="B232" i="4456"/>
  <c r="E133" i="4456"/>
  <c r="E316" i="4456" s="1"/>
  <c r="E227" i="4456"/>
  <c r="H133" i="4456"/>
  <c r="H316" i="4456" s="1"/>
  <c r="H227" i="4456"/>
  <c r="X133" i="4456"/>
  <c r="X316" i="4456" s="1"/>
  <c r="X227" i="4456"/>
  <c r="Z133" i="4456"/>
  <c r="Z316" i="4456" s="1"/>
  <c r="Z227" i="4456"/>
  <c r="AK132" i="4456"/>
  <c r="Q133" i="4456"/>
  <c r="Q316" i="4456" s="1"/>
  <c r="Q227" i="4456"/>
  <c r="M133" i="4456"/>
  <c r="M316" i="4456" s="1"/>
  <c r="M227" i="4456"/>
  <c r="J133" i="4456"/>
  <c r="J316" i="4456" s="1"/>
  <c r="J227" i="4456"/>
  <c r="U133" i="4456"/>
  <c r="U316" i="4456" s="1"/>
  <c r="U227" i="4456"/>
  <c r="AG133" i="4456"/>
  <c r="AG316" i="4456" s="1"/>
  <c r="AG227" i="4456"/>
  <c r="AB133" i="4456"/>
  <c r="AB316" i="4456" s="1"/>
  <c r="AB227" i="4456"/>
  <c r="AF133" i="4456"/>
  <c r="AF316" i="4456" s="1"/>
  <c r="AF227" i="4456"/>
  <c r="W133" i="4456"/>
  <c r="W316" i="4456" s="1"/>
  <c r="W227" i="4456"/>
  <c r="AA133" i="4456"/>
  <c r="AA316" i="4456" s="1"/>
  <c r="AA227" i="4456"/>
  <c r="F133" i="4456"/>
  <c r="F316" i="4456" s="1"/>
  <c r="F227" i="4456"/>
  <c r="O133" i="4456"/>
  <c r="O316" i="4456" s="1"/>
  <c r="O227" i="4456"/>
  <c r="I133" i="4456"/>
  <c r="I316" i="4456" s="1"/>
  <c r="I227" i="4456"/>
  <c r="AD133" i="4456"/>
  <c r="AD316" i="4456" s="1"/>
  <c r="AD227" i="4456"/>
  <c r="AI133" i="4456"/>
  <c r="AI316" i="4456" s="1"/>
  <c r="AI227" i="4456"/>
  <c r="Y133" i="4456"/>
  <c r="Y316" i="4456" s="1"/>
  <c r="Y227" i="4456"/>
  <c r="N133" i="4456"/>
  <c r="N316" i="4456" s="1"/>
  <c r="N227" i="4456"/>
  <c r="P133" i="4456"/>
  <c r="P316" i="4456" s="1"/>
  <c r="P227" i="4456"/>
  <c r="AH133" i="4456"/>
  <c r="AH316" i="4456" s="1"/>
  <c r="AH227" i="4456"/>
  <c r="G142" i="4456"/>
  <c r="G325" i="4456" s="1"/>
  <c r="G236" i="4456"/>
  <c r="S133" i="4456"/>
  <c r="S316" i="4456" s="1"/>
  <c r="S227" i="4456"/>
  <c r="R133" i="4456"/>
  <c r="R316" i="4456" s="1"/>
  <c r="R227" i="4456"/>
  <c r="K133" i="4456"/>
  <c r="K316" i="4456" s="1"/>
  <c r="K227" i="4456"/>
  <c r="T133" i="4456"/>
  <c r="T316" i="4456" s="1"/>
  <c r="T227" i="4456"/>
  <c r="BR132" i="4456"/>
  <c r="AN133" i="4456"/>
  <c r="R134" i="4456" l="1"/>
  <c r="R317" i="4456" s="1"/>
  <c r="R228" i="4456"/>
  <c r="AD134" i="4456"/>
  <c r="AD317" i="4456" s="1"/>
  <c r="AD228" i="4456"/>
  <c r="AA134" i="4456"/>
  <c r="AA317" i="4456" s="1"/>
  <c r="AA228" i="4456"/>
  <c r="AG134" i="4456"/>
  <c r="AG317" i="4456" s="1"/>
  <c r="AG228" i="4456"/>
  <c r="Q134" i="4456"/>
  <c r="Q317" i="4456" s="1"/>
  <c r="Q228" i="4456"/>
  <c r="E134" i="4456"/>
  <c r="E317" i="4456" s="1"/>
  <c r="E228" i="4456"/>
  <c r="D134" i="4456"/>
  <c r="D317" i="4456" s="1"/>
  <c r="D228" i="4456"/>
  <c r="W134" i="4456"/>
  <c r="W317" i="4456" s="1"/>
  <c r="W228" i="4456"/>
  <c r="U134" i="4456"/>
  <c r="U317" i="4456" s="1"/>
  <c r="U228" i="4456"/>
  <c r="Z134" i="4456"/>
  <c r="Z317" i="4456" s="1"/>
  <c r="Z228" i="4456"/>
  <c r="AK133" i="4456"/>
  <c r="B139" i="4456"/>
  <c r="B322" i="4456" s="1"/>
  <c r="B233" i="4456"/>
  <c r="P134" i="4456"/>
  <c r="P317" i="4456" s="1"/>
  <c r="P228" i="4456"/>
  <c r="N134" i="4456"/>
  <c r="N317" i="4456" s="1"/>
  <c r="N228" i="4456"/>
  <c r="AE134" i="4456"/>
  <c r="AE317" i="4456" s="1"/>
  <c r="AE228" i="4456"/>
  <c r="T134" i="4456"/>
  <c r="T317" i="4456" s="1"/>
  <c r="T228" i="4456"/>
  <c r="O134" i="4456"/>
  <c r="O317" i="4456" s="1"/>
  <c r="O228" i="4456"/>
  <c r="AF134" i="4456"/>
  <c r="AF317" i="4456" s="1"/>
  <c r="AF228" i="4456"/>
  <c r="J134" i="4456"/>
  <c r="J317" i="4456" s="1"/>
  <c r="J228" i="4456"/>
  <c r="X134" i="4456"/>
  <c r="X317" i="4456" s="1"/>
  <c r="X228" i="4456"/>
  <c r="S134" i="4456"/>
  <c r="S317" i="4456" s="1"/>
  <c r="S228" i="4456"/>
  <c r="Y134" i="4456"/>
  <c r="Y317" i="4456" s="1"/>
  <c r="Y228" i="4456"/>
  <c r="C133" i="4456"/>
  <c r="C316" i="4456" s="1"/>
  <c r="C227" i="4456"/>
  <c r="AJ132" i="4456"/>
  <c r="AC134" i="4456"/>
  <c r="AC317" i="4456" s="1"/>
  <c r="AC228" i="4456"/>
  <c r="K134" i="4456"/>
  <c r="K317" i="4456" s="1"/>
  <c r="K228" i="4456"/>
  <c r="AH134" i="4456"/>
  <c r="AH317" i="4456" s="1"/>
  <c r="AH228" i="4456"/>
  <c r="AI134" i="4456"/>
  <c r="AI317" i="4456" s="1"/>
  <c r="AI228" i="4456"/>
  <c r="F134" i="4456"/>
  <c r="F317" i="4456" s="1"/>
  <c r="F228" i="4456"/>
  <c r="AB134" i="4456"/>
  <c r="AB317" i="4456" s="1"/>
  <c r="AB228" i="4456"/>
  <c r="M134" i="4456"/>
  <c r="M317" i="4456" s="1"/>
  <c r="M228" i="4456"/>
  <c r="H134" i="4456"/>
  <c r="H317" i="4456" s="1"/>
  <c r="H228" i="4456"/>
  <c r="I134" i="4456"/>
  <c r="I317" i="4456" s="1"/>
  <c r="I228" i="4456"/>
  <c r="G143" i="4456"/>
  <c r="G326" i="4456" s="1"/>
  <c r="G237" i="4456"/>
  <c r="L134" i="4456"/>
  <c r="L317" i="4456" s="1"/>
  <c r="L228" i="4456"/>
  <c r="V134" i="4456"/>
  <c r="V317" i="4456" s="1"/>
  <c r="V228" i="4456"/>
  <c r="AN134" i="4456"/>
  <c r="BR133" i="4456"/>
  <c r="S135" i="4456" l="1"/>
  <c r="S318" i="4456" s="1"/>
  <c r="S229" i="4456"/>
  <c r="O135" i="4456"/>
  <c r="O318" i="4456" s="1"/>
  <c r="O229" i="4456"/>
  <c r="P135" i="4456"/>
  <c r="P318" i="4456" s="1"/>
  <c r="P229" i="4456"/>
  <c r="W135" i="4456"/>
  <c r="W318" i="4456" s="1"/>
  <c r="W229" i="4456"/>
  <c r="AG135" i="4456"/>
  <c r="AG318" i="4456" s="1"/>
  <c r="AG229" i="4456"/>
  <c r="AC135" i="4456"/>
  <c r="AC318" i="4456" s="1"/>
  <c r="AC229" i="4456"/>
  <c r="X135" i="4456"/>
  <c r="X318" i="4456" s="1"/>
  <c r="X229" i="4456"/>
  <c r="T135" i="4456"/>
  <c r="T318" i="4456" s="1"/>
  <c r="T229" i="4456"/>
  <c r="B140" i="4456"/>
  <c r="B323" i="4456" s="1"/>
  <c r="B234" i="4456"/>
  <c r="D135" i="4456"/>
  <c r="D318" i="4456" s="1"/>
  <c r="D229" i="4456"/>
  <c r="AA135" i="4456"/>
  <c r="AA318" i="4456" s="1"/>
  <c r="AA229" i="4456"/>
  <c r="G144" i="4456"/>
  <c r="G327" i="4456" s="1"/>
  <c r="G238" i="4456"/>
  <c r="F135" i="4456"/>
  <c r="F318" i="4456" s="1"/>
  <c r="F229" i="4456"/>
  <c r="V135" i="4456"/>
  <c r="V318" i="4456" s="1"/>
  <c r="V229" i="4456"/>
  <c r="C134" i="4456"/>
  <c r="C317" i="4456" s="1"/>
  <c r="C228" i="4456"/>
  <c r="AJ133" i="4456"/>
  <c r="J135" i="4456"/>
  <c r="J318" i="4456" s="1"/>
  <c r="J229" i="4456"/>
  <c r="AE135" i="4456"/>
  <c r="AE318" i="4456" s="1"/>
  <c r="AE229" i="4456"/>
  <c r="AB135" i="4456"/>
  <c r="AB318" i="4456" s="1"/>
  <c r="AB229" i="4456"/>
  <c r="Z135" i="4456"/>
  <c r="Z318" i="4456" s="1"/>
  <c r="Z229" i="4456"/>
  <c r="AK134" i="4456"/>
  <c r="E135" i="4456"/>
  <c r="E318" i="4456" s="1"/>
  <c r="E229" i="4456"/>
  <c r="AD135" i="4456"/>
  <c r="AD318" i="4456" s="1"/>
  <c r="AD229" i="4456"/>
  <c r="I135" i="4456"/>
  <c r="I318" i="4456" s="1"/>
  <c r="I229" i="4456"/>
  <c r="AI135" i="4456"/>
  <c r="AI318" i="4456" s="1"/>
  <c r="AI229" i="4456"/>
  <c r="L135" i="4456"/>
  <c r="L318" i="4456" s="1"/>
  <c r="L229" i="4456"/>
  <c r="M135" i="4456"/>
  <c r="M318" i="4456" s="1"/>
  <c r="M229" i="4456"/>
  <c r="AH135" i="4456"/>
  <c r="AH318" i="4456" s="1"/>
  <c r="AH229" i="4456"/>
  <c r="K135" i="4456"/>
  <c r="K318" i="4456" s="1"/>
  <c r="K229" i="4456"/>
  <c r="Y135" i="4456"/>
  <c r="Y318" i="4456" s="1"/>
  <c r="Y229" i="4456"/>
  <c r="AF135" i="4456"/>
  <c r="AF318" i="4456" s="1"/>
  <c r="AF229" i="4456"/>
  <c r="N135" i="4456"/>
  <c r="N318" i="4456" s="1"/>
  <c r="N229" i="4456"/>
  <c r="H135" i="4456"/>
  <c r="H318" i="4456" s="1"/>
  <c r="H229" i="4456"/>
  <c r="U135" i="4456"/>
  <c r="U318" i="4456" s="1"/>
  <c r="U229" i="4456"/>
  <c r="Q135" i="4456"/>
  <c r="Q318" i="4456" s="1"/>
  <c r="Q229" i="4456"/>
  <c r="R135" i="4456"/>
  <c r="R318" i="4456" s="1"/>
  <c r="R229" i="4456"/>
  <c r="AN135" i="4456"/>
  <c r="BR134" i="4456"/>
  <c r="J136" i="4456" l="1"/>
  <c r="J319" i="4456" s="1"/>
  <c r="J230" i="4456"/>
  <c r="G145" i="4456"/>
  <c r="G328" i="4456" s="1"/>
  <c r="G239" i="4456"/>
  <c r="T136" i="4456"/>
  <c r="T319" i="4456" s="1"/>
  <c r="T230" i="4456"/>
  <c r="W136" i="4456"/>
  <c r="W319" i="4456" s="1"/>
  <c r="W230" i="4456"/>
  <c r="E136" i="4456"/>
  <c r="E319" i="4456" s="1"/>
  <c r="E230" i="4456"/>
  <c r="Z136" i="4456"/>
  <c r="Z319" i="4456" s="1"/>
  <c r="Z230" i="4456"/>
  <c r="AK135" i="4456"/>
  <c r="C135" i="4456"/>
  <c r="C318" i="4456" s="1"/>
  <c r="C229" i="4456"/>
  <c r="AJ134" i="4456"/>
  <c r="AA136" i="4456"/>
  <c r="AA319" i="4456" s="1"/>
  <c r="AA230" i="4456"/>
  <c r="X136" i="4456"/>
  <c r="X319" i="4456" s="1"/>
  <c r="X230" i="4456"/>
  <c r="P136" i="4456"/>
  <c r="P319" i="4456" s="1"/>
  <c r="P230" i="4456"/>
  <c r="Y136" i="4456"/>
  <c r="Y319" i="4456" s="1"/>
  <c r="Y230" i="4456"/>
  <c r="AH136" i="4456"/>
  <c r="AH319" i="4456" s="1"/>
  <c r="AH230" i="4456"/>
  <c r="AI136" i="4456"/>
  <c r="AI319" i="4456" s="1"/>
  <c r="AI230" i="4456"/>
  <c r="N136" i="4456"/>
  <c r="N319" i="4456" s="1"/>
  <c r="N230" i="4456"/>
  <c r="AB136" i="4456"/>
  <c r="AB319" i="4456" s="1"/>
  <c r="AB230" i="4456"/>
  <c r="K136" i="4456"/>
  <c r="K319" i="4456" s="1"/>
  <c r="K230" i="4456"/>
  <c r="I136" i="4456"/>
  <c r="I319" i="4456" s="1"/>
  <c r="I230" i="4456"/>
  <c r="V136" i="4456"/>
  <c r="V319" i="4456" s="1"/>
  <c r="V230" i="4456"/>
  <c r="D136" i="4456"/>
  <c r="D319" i="4456" s="1"/>
  <c r="D230" i="4456"/>
  <c r="AC136" i="4456"/>
  <c r="AC319" i="4456" s="1"/>
  <c r="AC230" i="4456"/>
  <c r="O136" i="4456"/>
  <c r="O319" i="4456" s="1"/>
  <c r="O230" i="4456"/>
  <c r="Q136" i="4456"/>
  <c r="Q319" i="4456" s="1"/>
  <c r="Q230" i="4456"/>
  <c r="AF136" i="4456"/>
  <c r="AF319" i="4456" s="1"/>
  <c r="AF230" i="4456"/>
  <c r="M136" i="4456"/>
  <c r="M319" i="4456" s="1"/>
  <c r="M230" i="4456"/>
  <c r="AD136" i="4456"/>
  <c r="AD319" i="4456" s="1"/>
  <c r="AD230" i="4456"/>
  <c r="U136" i="4456"/>
  <c r="U319" i="4456" s="1"/>
  <c r="U230" i="4456"/>
  <c r="H136" i="4456"/>
  <c r="H319" i="4456" s="1"/>
  <c r="H230" i="4456"/>
  <c r="R136" i="4456"/>
  <c r="R319" i="4456" s="1"/>
  <c r="R230" i="4456"/>
  <c r="AE136" i="4456"/>
  <c r="AE319" i="4456" s="1"/>
  <c r="AE230" i="4456"/>
  <c r="L136" i="4456"/>
  <c r="L319" i="4456" s="1"/>
  <c r="L230" i="4456"/>
  <c r="F136" i="4456"/>
  <c r="F319" i="4456" s="1"/>
  <c r="F230" i="4456"/>
  <c r="B141" i="4456"/>
  <c r="B324" i="4456" s="1"/>
  <c r="B235" i="4456"/>
  <c r="AG136" i="4456"/>
  <c r="AG319" i="4456" s="1"/>
  <c r="AG230" i="4456"/>
  <c r="S136" i="4456"/>
  <c r="S319" i="4456" s="1"/>
  <c r="S230" i="4456"/>
  <c r="AN136" i="4456"/>
  <c r="BR135" i="4456"/>
  <c r="R137" i="4456" l="1"/>
  <c r="R320" i="4456" s="1"/>
  <c r="R231" i="4456"/>
  <c r="M137" i="4456"/>
  <c r="M320" i="4456" s="1"/>
  <c r="M231" i="4456"/>
  <c r="AC137" i="4456"/>
  <c r="AC320" i="4456" s="1"/>
  <c r="AC231" i="4456"/>
  <c r="K137" i="4456"/>
  <c r="K320" i="4456" s="1"/>
  <c r="K231" i="4456"/>
  <c r="AH137" i="4456"/>
  <c r="AH320" i="4456" s="1"/>
  <c r="AH231" i="4456"/>
  <c r="AA137" i="4456"/>
  <c r="AA320" i="4456" s="1"/>
  <c r="AA231" i="4456"/>
  <c r="B142" i="4456"/>
  <c r="B325" i="4456" s="1"/>
  <c r="B236" i="4456"/>
  <c r="W137" i="4456"/>
  <c r="W320" i="4456" s="1"/>
  <c r="W231" i="4456"/>
  <c r="AF137" i="4456"/>
  <c r="AF320" i="4456" s="1"/>
  <c r="AF231" i="4456"/>
  <c r="D137" i="4456"/>
  <c r="D320" i="4456" s="1"/>
  <c r="D231" i="4456"/>
  <c r="AB137" i="4456"/>
  <c r="AB320" i="4456" s="1"/>
  <c r="AB231" i="4456"/>
  <c r="Y137" i="4456"/>
  <c r="Y320" i="4456" s="1"/>
  <c r="Y231" i="4456"/>
  <c r="C136" i="4456"/>
  <c r="C319" i="4456" s="1"/>
  <c r="C230" i="4456"/>
  <c r="AJ135" i="4456"/>
  <c r="F137" i="4456"/>
  <c r="F320" i="4456" s="1"/>
  <c r="F231" i="4456"/>
  <c r="T137" i="4456"/>
  <c r="T320" i="4456" s="1"/>
  <c r="T231" i="4456"/>
  <c r="S137" i="4456"/>
  <c r="S320" i="4456" s="1"/>
  <c r="S231" i="4456"/>
  <c r="Q137" i="4456"/>
  <c r="Q320" i="4456" s="1"/>
  <c r="Q231" i="4456"/>
  <c r="V137" i="4456"/>
  <c r="V320" i="4456" s="1"/>
  <c r="V231" i="4456"/>
  <c r="N137" i="4456"/>
  <c r="N320" i="4456" s="1"/>
  <c r="N231" i="4456"/>
  <c r="P137" i="4456"/>
  <c r="P320" i="4456" s="1"/>
  <c r="P231" i="4456"/>
  <c r="L137" i="4456"/>
  <c r="L320" i="4456" s="1"/>
  <c r="L231" i="4456"/>
  <c r="U137" i="4456"/>
  <c r="U320" i="4456" s="1"/>
  <c r="U231" i="4456"/>
  <c r="Z137" i="4456"/>
  <c r="Z320" i="4456" s="1"/>
  <c r="Z231" i="4456"/>
  <c r="AK136" i="4456"/>
  <c r="G146" i="4456"/>
  <c r="G329" i="4456" s="1"/>
  <c r="G240" i="4456"/>
  <c r="AG137" i="4456"/>
  <c r="AG320" i="4456" s="1"/>
  <c r="AG231" i="4456"/>
  <c r="AE137" i="4456"/>
  <c r="AE320" i="4456" s="1"/>
  <c r="AE231" i="4456"/>
  <c r="AD137" i="4456"/>
  <c r="AD320" i="4456" s="1"/>
  <c r="AD231" i="4456"/>
  <c r="O137" i="4456"/>
  <c r="O320" i="4456" s="1"/>
  <c r="O231" i="4456"/>
  <c r="I137" i="4456"/>
  <c r="I320" i="4456" s="1"/>
  <c r="I231" i="4456"/>
  <c r="AI137" i="4456"/>
  <c r="AI320" i="4456" s="1"/>
  <c r="AI231" i="4456"/>
  <c r="X137" i="4456"/>
  <c r="X320" i="4456" s="1"/>
  <c r="X231" i="4456"/>
  <c r="H137" i="4456"/>
  <c r="H320" i="4456" s="1"/>
  <c r="H231" i="4456"/>
  <c r="E137" i="4456"/>
  <c r="E320" i="4456" s="1"/>
  <c r="E231" i="4456"/>
  <c r="J137" i="4456"/>
  <c r="J320" i="4456" s="1"/>
  <c r="J231" i="4456"/>
  <c r="AN137" i="4456"/>
  <c r="BR136" i="4456"/>
  <c r="S138" i="4456" l="1"/>
  <c r="S321" i="4456" s="1"/>
  <c r="S232" i="4456"/>
  <c r="Y138" i="4456"/>
  <c r="Y321" i="4456" s="1"/>
  <c r="Y232" i="4456"/>
  <c r="W138" i="4456"/>
  <c r="W321" i="4456" s="1"/>
  <c r="W232" i="4456"/>
  <c r="K138" i="4456"/>
  <c r="K321" i="4456" s="1"/>
  <c r="K232" i="4456"/>
  <c r="O138" i="4456"/>
  <c r="O321" i="4456" s="1"/>
  <c r="O232" i="4456"/>
  <c r="P138" i="4456"/>
  <c r="P321" i="4456" s="1"/>
  <c r="P232" i="4456"/>
  <c r="Z138" i="4456"/>
  <c r="Z321" i="4456" s="1"/>
  <c r="Z232" i="4456"/>
  <c r="AK137" i="4456"/>
  <c r="N138" i="4456"/>
  <c r="N321" i="4456" s="1"/>
  <c r="N232" i="4456"/>
  <c r="T138" i="4456"/>
  <c r="T321" i="4456" s="1"/>
  <c r="T232" i="4456"/>
  <c r="AB138" i="4456"/>
  <c r="AB321" i="4456" s="1"/>
  <c r="AB232" i="4456"/>
  <c r="B143" i="4456"/>
  <c r="B326" i="4456" s="1"/>
  <c r="B237" i="4456"/>
  <c r="AC138" i="4456"/>
  <c r="AC321" i="4456" s="1"/>
  <c r="AC232" i="4456"/>
  <c r="AI138" i="4456"/>
  <c r="AI321" i="4456" s="1"/>
  <c r="AI232" i="4456"/>
  <c r="H138" i="4456"/>
  <c r="H321" i="4456" s="1"/>
  <c r="H232" i="4456"/>
  <c r="X138" i="4456"/>
  <c r="X321" i="4456" s="1"/>
  <c r="X232" i="4456"/>
  <c r="U138" i="4456"/>
  <c r="U321" i="4456" s="1"/>
  <c r="U232" i="4456"/>
  <c r="V138" i="4456"/>
  <c r="V321" i="4456" s="1"/>
  <c r="V232" i="4456"/>
  <c r="F138" i="4456"/>
  <c r="F321" i="4456" s="1"/>
  <c r="F232" i="4456"/>
  <c r="AE138" i="4456"/>
  <c r="AE321" i="4456" s="1"/>
  <c r="AE232" i="4456"/>
  <c r="D138" i="4456"/>
  <c r="D321" i="4456" s="1"/>
  <c r="D232" i="4456"/>
  <c r="AA138" i="4456"/>
  <c r="AA321" i="4456" s="1"/>
  <c r="AA232" i="4456"/>
  <c r="M138" i="4456"/>
  <c r="M321" i="4456" s="1"/>
  <c r="M232" i="4456"/>
  <c r="G147" i="4456"/>
  <c r="G330" i="4456" s="1"/>
  <c r="G241" i="4456"/>
  <c r="J138" i="4456"/>
  <c r="J321" i="4456" s="1"/>
  <c r="J232" i="4456"/>
  <c r="I138" i="4456"/>
  <c r="I321" i="4456" s="1"/>
  <c r="I232" i="4456"/>
  <c r="AG138" i="4456"/>
  <c r="AG321" i="4456" s="1"/>
  <c r="AG232" i="4456"/>
  <c r="AD138" i="4456"/>
  <c r="AD321" i="4456" s="1"/>
  <c r="AD232" i="4456"/>
  <c r="L138" i="4456"/>
  <c r="L321" i="4456" s="1"/>
  <c r="L232" i="4456"/>
  <c r="Q138" i="4456"/>
  <c r="Q321" i="4456" s="1"/>
  <c r="Q232" i="4456"/>
  <c r="E138" i="4456"/>
  <c r="E321" i="4456" s="1"/>
  <c r="E232" i="4456"/>
  <c r="C137" i="4456"/>
  <c r="C320" i="4456" s="1"/>
  <c r="C231" i="4456"/>
  <c r="AJ136" i="4456"/>
  <c r="AF138" i="4456"/>
  <c r="AF321" i="4456" s="1"/>
  <c r="AF232" i="4456"/>
  <c r="AH138" i="4456"/>
  <c r="AH321" i="4456" s="1"/>
  <c r="AH232" i="4456"/>
  <c r="R138" i="4456"/>
  <c r="R321" i="4456" s="1"/>
  <c r="R232" i="4456"/>
  <c r="AN138" i="4456"/>
  <c r="BR137" i="4456"/>
  <c r="J139" i="4456" l="1"/>
  <c r="J322" i="4456" s="1"/>
  <c r="J233" i="4456"/>
  <c r="D139" i="4456"/>
  <c r="D322" i="4456" s="1"/>
  <c r="D233" i="4456"/>
  <c r="U139" i="4456"/>
  <c r="U322" i="4456" s="1"/>
  <c r="U233" i="4456"/>
  <c r="AC139" i="4456"/>
  <c r="AC322" i="4456" s="1"/>
  <c r="AC233" i="4456"/>
  <c r="N139" i="4456"/>
  <c r="N322" i="4456" s="1"/>
  <c r="N233" i="4456"/>
  <c r="AF139" i="4456"/>
  <c r="AF322" i="4456" s="1"/>
  <c r="AF233" i="4456"/>
  <c r="K139" i="4456"/>
  <c r="K322" i="4456" s="1"/>
  <c r="K233" i="4456"/>
  <c r="C138" i="4456"/>
  <c r="C321" i="4456" s="1"/>
  <c r="C232" i="4456"/>
  <c r="AJ137" i="4456"/>
  <c r="G148" i="4456"/>
  <c r="G331" i="4456" s="1"/>
  <c r="G242" i="4456"/>
  <c r="AE139" i="4456"/>
  <c r="AE322" i="4456" s="1"/>
  <c r="AE233" i="4456"/>
  <c r="X139" i="4456"/>
  <c r="X322" i="4456" s="1"/>
  <c r="X233" i="4456"/>
  <c r="B144" i="4456"/>
  <c r="B327" i="4456" s="1"/>
  <c r="B238" i="4456"/>
  <c r="Z139" i="4456"/>
  <c r="Z322" i="4456" s="1"/>
  <c r="Z233" i="4456"/>
  <c r="AK138" i="4456"/>
  <c r="W139" i="4456"/>
  <c r="W322" i="4456" s="1"/>
  <c r="W233" i="4456"/>
  <c r="AD139" i="4456"/>
  <c r="AD322" i="4456" s="1"/>
  <c r="AD233" i="4456"/>
  <c r="L139" i="4456"/>
  <c r="L322" i="4456" s="1"/>
  <c r="L233" i="4456"/>
  <c r="E139" i="4456"/>
  <c r="E322" i="4456" s="1"/>
  <c r="E233" i="4456"/>
  <c r="AG139" i="4456"/>
  <c r="AG322" i="4456" s="1"/>
  <c r="AG233" i="4456"/>
  <c r="M139" i="4456"/>
  <c r="M322" i="4456" s="1"/>
  <c r="M233" i="4456"/>
  <c r="F139" i="4456"/>
  <c r="F322" i="4456" s="1"/>
  <c r="F233" i="4456"/>
  <c r="H139" i="4456"/>
  <c r="H322" i="4456" s="1"/>
  <c r="H233" i="4456"/>
  <c r="AB139" i="4456"/>
  <c r="AB322" i="4456" s="1"/>
  <c r="AB233" i="4456"/>
  <c r="R139" i="4456"/>
  <c r="R322" i="4456" s="1"/>
  <c r="R233" i="4456"/>
  <c r="P139" i="4456"/>
  <c r="P322" i="4456" s="1"/>
  <c r="P233" i="4456"/>
  <c r="Y139" i="4456"/>
  <c r="Y322" i="4456" s="1"/>
  <c r="Y233" i="4456"/>
  <c r="AH139" i="4456"/>
  <c r="AH322" i="4456" s="1"/>
  <c r="AH233" i="4456"/>
  <c r="Q139" i="4456"/>
  <c r="Q322" i="4456" s="1"/>
  <c r="Q233" i="4456"/>
  <c r="I139" i="4456"/>
  <c r="I322" i="4456" s="1"/>
  <c r="I233" i="4456"/>
  <c r="AA139" i="4456"/>
  <c r="AA322" i="4456" s="1"/>
  <c r="AA233" i="4456"/>
  <c r="V139" i="4456"/>
  <c r="V322" i="4456" s="1"/>
  <c r="V233" i="4456"/>
  <c r="AI139" i="4456"/>
  <c r="AI322" i="4456" s="1"/>
  <c r="AI233" i="4456"/>
  <c r="T139" i="4456"/>
  <c r="T322" i="4456" s="1"/>
  <c r="T233" i="4456"/>
  <c r="O139" i="4456"/>
  <c r="O322" i="4456" s="1"/>
  <c r="O233" i="4456"/>
  <c r="S139" i="4456"/>
  <c r="S322" i="4456" s="1"/>
  <c r="S233" i="4456"/>
  <c r="AN139" i="4456"/>
  <c r="BR138" i="4456"/>
  <c r="L140" i="4456" l="1"/>
  <c r="L323" i="4456" s="1"/>
  <c r="L234" i="4456"/>
  <c r="B145" i="4456"/>
  <c r="B328" i="4456" s="1"/>
  <c r="B239" i="4456"/>
  <c r="I140" i="4456"/>
  <c r="I323" i="4456" s="1"/>
  <c r="I234" i="4456"/>
  <c r="C139" i="4456"/>
  <c r="C322" i="4456" s="1"/>
  <c r="C233" i="4456"/>
  <c r="AJ138" i="4456"/>
  <c r="AC140" i="4456"/>
  <c r="AC323" i="4456" s="1"/>
  <c r="AC234" i="4456"/>
  <c r="M140" i="4456"/>
  <c r="M323" i="4456" s="1"/>
  <c r="M234" i="4456"/>
  <c r="AD140" i="4456"/>
  <c r="AD323" i="4456" s="1"/>
  <c r="AD234" i="4456"/>
  <c r="X140" i="4456"/>
  <c r="X323" i="4456" s="1"/>
  <c r="X234" i="4456"/>
  <c r="R140" i="4456"/>
  <c r="R323" i="4456" s="1"/>
  <c r="R234" i="4456"/>
  <c r="K140" i="4456"/>
  <c r="K323" i="4456" s="1"/>
  <c r="K234" i="4456"/>
  <c r="U140" i="4456"/>
  <c r="U323" i="4456" s="1"/>
  <c r="U234" i="4456"/>
  <c r="P140" i="4456"/>
  <c r="P323" i="4456" s="1"/>
  <c r="P234" i="4456"/>
  <c r="Q140" i="4456"/>
  <c r="Q323" i="4456" s="1"/>
  <c r="Q234" i="4456"/>
  <c r="AB140" i="4456"/>
  <c r="AB323" i="4456" s="1"/>
  <c r="AB234" i="4456"/>
  <c r="W140" i="4456"/>
  <c r="W323" i="4456" s="1"/>
  <c r="W234" i="4456"/>
  <c r="AE140" i="4456"/>
  <c r="AE323" i="4456" s="1"/>
  <c r="AE234" i="4456"/>
  <c r="T140" i="4456"/>
  <c r="T323" i="4456" s="1"/>
  <c r="T234" i="4456"/>
  <c r="S140" i="4456"/>
  <c r="S323" i="4456" s="1"/>
  <c r="S234" i="4456"/>
  <c r="AF140" i="4456"/>
  <c r="AF323" i="4456" s="1"/>
  <c r="AF234" i="4456"/>
  <c r="D140" i="4456"/>
  <c r="D323" i="4456" s="1"/>
  <c r="D234" i="4456"/>
  <c r="V140" i="4456"/>
  <c r="V323" i="4456" s="1"/>
  <c r="V234" i="4456"/>
  <c r="AG140" i="4456"/>
  <c r="AG323" i="4456" s="1"/>
  <c r="AG234" i="4456"/>
  <c r="O140" i="4456"/>
  <c r="O323" i="4456" s="1"/>
  <c r="O234" i="4456"/>
  <c r="AA140" i="4456"/>
  <c r="AA323" i="4456" s="1"/>
  <c r="AA234" i="4456"/>
  <c r="Y140" i="4456"/>
  <c r="Y323" i="4456" s="1"/>
  <c r="Y234" i="4456"/>
  <c r="H140" i="4456"/>
  <c r="H323" i="4456" s="1"/>
  <c r="H234" i="4456"/>
  <c r="E140" i="4456"/>
  <c r="E323" i="4456" s="1"/>
  <c r="E234" i="4456"/>
  <c r="AI140" i="4456"/>
  <c r="AI323" i="4456" s="1"/>
  <c r="AI234" i="4456"/>
  <c r="Z140" i="4456"/>
  <c r="Z323" i="4456" s="1"/>
  <c r="Z234" i="4456"/>
  <c r="AK139" i="4456"/>
  <c r="G149" i="4456"/>
  <c r="G332" i="4456" s="1"/>
  <c r="G243" i="4456"/>
  <c r="F140" i="4456"/>
  <c r="F323" i="4456" s="1"/>
  <c r="F234" i="4456"/>
  <c r="AH140" i="4456"/>
  <c r="AH323" i="4456" s="1"/>
  <c r="AH234" i="4456"/>
  <c r="N140" i="4456"/>
  <c r="N323" i="4456" s="1"/>
  <c r="N234" i="4456"/>
  <c r="J140" i="4456"/>
  <c r="J323" i="4456" s="1"/>
  <c r="J234" i="4456"/>
  <c r="BR139" i="4456"/>
  <c r="AN140" i="4456"/>
  <c r="AH141" i="4456" l="1"/>
  <c r="AH324" i="4456" s="1"/>
  <c r="AH235" i="4456"/>
  <c r="AI141" i="4456"/>
  <c r="AI324" i="4456" s="1"/>
  <c r="AI235" i="4456"/>
  <c r="AE141" i="4456"/>
  <c r="AE324" i="4456" s="1"/>
  <c r="AE235" i="4456"/>
  <c r="P141" i="4456"/>
  <c r="P324" i="4456" s="1"/>
  <c r="P235" i="4456"/>
  <c r="X141" i="4456"/>
  <c r="X324" i="4456" s="1"/>
  <c r="X235" i="4456"/>
  <c r="C140" i="4456"/>
  <c r="C323" i="4456" s="1"/>
  <c r="C234" i="4456"/>
  <c r="AJ139" i="4456"/>
  <c r="D141" i="4456"/>
  <c r="D324" i="4456" s="1"/>
  <c r="D235" i="4456"/>
  <c r="E141" i="4456"/>
  <c r="E324" i="4456" s="1"/>
  <c r="E235" i="4456"/>
  <c r="O141" i="4456"/>
  <c r="O324" i="4456" s="1"/>
  <c r="O235" i="4456"/>
  <c r="AF141" i="4456"/>
  <c r="AF324" i="4456" s="1"/>
  <c r="AF235" i="4456"/>
  <c r="W141" i="4456"/>
  <c r="W324" i="4456" s="1"/>
  <c r="W235" i="4456"/>
  <c r="U141" i="4456"/>
  <c r="U324" i="4456" s="1"/>
  <c r="U235" i="4456"/>
  <c r="AD141" i="4456"/>
  <c r="AD324" i="4456" s="1"/>
  <c r="AD235" i="4456"/>
  <c r="I141" i="4456"/>
  <c r="I324" i="4456" s="1"/>
  <c r="I235" i="4456"/>
  <c r="H141" i="4456"/>
  <c r="H324" i="4456" s="1"/>
  <c r="H235" i="4456"/>
  <c r="AG141" i="4456"/>
  <c r="AG324" i="4456" s="1"/>
  <c r="AG235" i="4456"/>
  <c r="S141" i="4456"/>
  <c r="S324" i="4456" s="1"/>
  <c r="S235" i="4456"/>
  <c r="AB141" i="4456"/>
  <c r="AB324" i="4456" s="1"/>
  <c r="AB235" i="4456"/>
  <c r="K141" i="4456"/>
  <c r="K324" i="4456" s="1"/>
  <c r="K235" i="4456"/>
  <c r="M141" i="4456"/>
  <c r="M324" i="4456" s="1"/>
  <c r="M235" i="4456"/>
  <c r="AA141" i="4456"/>
  <c r="AA324" i="4456" s="1"/>
  <c r="AA235" i="4456"/>
  <c r="B146" i="4456"/>
  <c r="B329" i="4456" s="1"/>
  <c r="B240" i="4456"/>
  <c r="F141" i="4456"/>
  <c r="F324" i="4456" s="1"/>
  <c r="F235" i="4456"/>
  <c r="J141" i="4456"/>
  <c r="J324" i="4456" s="1"/>
  <c r="J235" i="4456"/>
  <c r="N141" i="4456"/>
  <c r="N324" i="4456" s="1"/>
  <c r="N235" i="4456"/>
  <c r="Z141" i="4456"/>
  <c r="Z324" i="4456" s="1"/>
  <c r="Z235" i="4456"/>
  <c r="AK140" i="4456"/>
  <c r="Y141" i="4456"/>
  <c r="Y324" i="4456" s="1"/>
  <c r="Y235" i="4456"/>
  <c r="V141" i="4456"/>
  <c r="V324" i="4456" s="1"/>
  <c r="V235" i="4456"/>
  <c r="T141" i="4456"/>
  <c r="T324" i="4456" s="1"/>
  <c r="T235" i="4456"/>
  <c r="Q141" i="4456"/>
  <c r="Q324" i="4456" s="1"/>
  <c r="Q235" i="4456"/>
  <c r="R141" i="4456"/>
  <c r="R324" i="4456" s="1"/>
  <c r="R235" i="4456"/>
  <c r="AC141" i="4456"/>
  <c r="AC324" i="4456" s="1"/>
  <c r="AC235" i="4456"/>
  <c r="G150" i="4456"/>
  <c r="G333" i="4456" s="1"/>
  <c r="G244" i="4456"/>
  <c r="L141" i="4456"/>
  <c r="L324" i="4456" s="1"/>
  <c r="L235" i="4456"/>
  <c r="BR140" i="4456"/>
  <c r="AN141" i="4456"/>
  <c r="AC142" i="4456" l="1"/>
  <c r="AC325" i="4456" s="1"/>
  <c r="AC236" i="4456"/>
  <c r="J142" i="4456"/>
  <c r="J325" i="4456" s="1"/>
  <c r="J236" i="4456"/>
  <c r="M142" i="4456"/>
  <c r="M325" i="4456" s="1"/>
  <c r="M236" i="4456"/>
  <c r="AG142" i="4456"/>
  <c r="AG325" i="4456" s="1"/>
  <c r="AG236" i="4456"/>
  <c r="U142" i="4456"/>
  <c r="U325" i="4456" s="1"/>
  <c r="U236" i="4456"/>
  <c r="E142" i="4456"/>
  <c r="E325" i="4456" s="1"/>
  <c r="E236" i="4456"/>
  <c r="P142" i="4456"/>
  <c r="P325" i="4456" s="1"/>
  <c r="P236" i="4456"/>
  <c r="V142" i="4456"/>
  <c r="V325" i="4456" s="1"/>
  <c r="V236" i="4456"/>
  <c r="F142" i="4456"/>
  <c r="F325" i="4456" s="1"/>
  <c r="F236" i="4456"/>
  <c r="K142" i="4456"/>
  <c r="K325" i="4456" s="1"/>
  <c r="K236" i="4456"/>
  <c r="H142" i="4456"/>
  <c r="H325" i="4456" s="1"/>
  <c r="H236" i="4456"/>
  <c r="W142" i="4456"/>
  <c r="W325" i="4456" s="1"/>
  <c r="W236" i="4456"/>
  <c r="D142" i="4456"/>
  <c r="D325" i="4456" s="1"/>
  <c r="D236" i="4456"/>
  <c r="AE142" i="4456"/>
  <c r="AE325" i="4456" s="1"/>
  <c r="AE236" i="4456"/>
  <c r="Z142" i="4456"/>
  <c r="Z325" i="4456" s="1"/>
  <c r="Z236" i="4456"/>
  <c r="AK141" i="4456"/>
  <c r="B147" i="4456"/>
  <c r="B330" i="4456" s="1"/>
  <c r="B241" i="4456"/>
  <c r="AB142" i="4456"/>
  <c r="AB325" i="4456" s="1"/>
  <c r="AB236" i="4456"/>
  <c r="I142" i="4456"/>
  <c r="I325" i="4456" s="1"/>
  <c r="I236" i="4456"/>
  <c r="AF142" i="4456"/>
  <c r="AF325" i="4456" s="1"/>
  <c r="AF236" i="4456"/>
  <c r="R142" i="4456"/>
  <c r="R325" i="4456" s="1"/>
  <c r="R236" i="4456"/>
  <c r="C141" i="4456"/>
  <c r="C324" i="4456" s="1"/>
  <c r="C235" i="4456"/>
  <c r="AJ140" i="4456"/>
  <c r="AI142" i="4456"/>
  <c r="AI325" i="4456" s="1"/>
  <c r="AI236" i="4456"/>
  <c r="L142" i="4456"/>
  <c r="L325" i="4456" s="1"/>
  <c r="L236" i="4456"/>
  <c r="T142" i="4456"/>
  <c r="T325" i="4456" s="1"/>
  <c r="T236" i="4456"/>
  <c r="Y142" i="4456"/>
  <c r="Y325" i="4456" s="1"/>
  <c r="Y236" i="4456"/>
  <c r="G151" i="4456"/>
  <c r="G334" i="4456" s="1"/>
  <c r="G245" i="4456"/>
  <c r="N142" i="4456"/>
  <c r="N325" i="4456" s="1"/>
  <c r="N236" i="4456"/>
  <c r="AA142" i="4456"/>
  <c r="AA325" i="4456" s="1"/>
  <c r="AA236" i="4456"/>
  <c r="S142" i="4456"/>
  <c r="S325" i="4456" s="1"/>
  <c r="S236" i="4456"/>
  <c r="AD142" i="4456"/>
  <c r="AD325" i="4456" s="1"/>
  <c r="AD236" i="4456"/>
  <c r="O142" i="4456"/>
  <c r="O325" i="4456" s="1"/>
  <c r="O236" i="4456"/>
  <c r="Q142" i="4456"/>
  <c r="Q325" i="4456" s="1"/>
  <c r="Q236" i="4456"/>
  <c r="X142" i="4456"/>
  <c r="X325" i="4456" s="1"/>
  <c r="X236" i="4456"/>
  <c r="AH142" i="4456"/>
  <c r="AH325" i="4456" s="1"/>
  <c r="AH236" i="4456"/>
  <c r="AN142" i="4456"/>
  <c r="BR141" i="4456"/>
  <c r="B148" i="4456" l="1"/>
  <c r="B331" i="4456" s="1"/>
  <c r="B242" i="4456"/>
  <c r="AA143" i="4456"/>
  <c r="AA326" i="4456" s="1"/>
  <c r="AA237" i="4456"/>
  <c r="W143" i="4456"/>
  <c r="W326" i="4456" s="1"/>
  <c r="W237" i="4456"/>
  <c r="V143" i="4456"/>
  <c r="V326" i="4456" s="1"/>
  <c r="V237" i="4456"/>
  <c r="AG143" i="4456"/>
  <c r="AG326" i="4456" s="1"/>
  <c r="AG237" i="4456"/>
  <c r="R143" i="4456"/>
  <c r="R326" i="4456" s="1"/>
  <c r="R237" i="4456"/>
  <c r="AF143" i="4456"/>
  <c r="AF326" i="4456" s="1"/>
  <c r="AF237" i="4456"/>
  <c r="Q143" i="4456"/>
  <c r="Q326" i="4456" s="1"/>
  <c r="Q237" i="4456"/>
  <c r="L143" i="4456"/>
  <c r="L326" i="4456" s="1"/>
  <c r="L237" i="4456"/>
  <c r="Z143" i="4456"/>
  <c r="Z326" i="4456" s="1"/>
  <c r="Z237" i="4456"/>
  <c r="AK142" i="4456"/>
  <c r="H143" i="4456"/>
  <c r="H326" i="4456" s="1"/>
  <c r="H237" i="4456"/>
  <c r="P143" i="4456"/>
  <c r="P326" i="4456" s="1"/>
  <c r="P237" i="4456"/>
  <c r="M143" i="4456"/>
  <c r="M326" i="4456" s="1"/>
  <c r="M237" i="4456"/>
  <c r="AH143" i="4456"/>
  <c r="AH326" i="4456" s="1"/>
  <c r="AH237" i="4456"/>
  <c r="I143" i="4456"/>
  <c r="I326" i="4456" s="1"/>
  <c r="I237" i="4456"/>
  <c r="T143" i="4456"/>
  <c r="T326" i="4456" s="1"/>
  <c r="T237" i="4456"/>
  <c r="G152" i="4456"/>
  <c r="G335" i="4456" s="1"/>
  <c r="G246" i="4456"/>
  <c r="AE143" i="4456"/>
  <c r="AE326" i="4456" s="1"/>
  <c r="AE237" i="4456"/>
  <c r="K143" i="4456"/>
  <c r="K326" i="4456" s="1"/>
  <c r="K237" i="4456"/>
  <c r="E143" i="4456"/>
  <c r="E326" i="4456" s="1"/>
  <c r="E237" i="4456"/>
  <c r="J143" i="4456"/>
  <c r="J326" i="4456" s="1"/>
  <c r="J237" i="4456"/>
  <c r="N143" i="4456"/>
  <c r="N326" i="4456" s="1"/>
  <c r="N237" i="4456"/>
  <c r="AI143" i="4456"/>
  <c r="AI326" i="4456" s="1"/>
  <c r="AI237" i="4456"/>
  <c r="X143" i="4456"/>
  <c r="X326" i="4456" s="1"/>
  <c r="X237" i="4456"/>
  <c r="Y143" i="4456"/>
  <c r="Y326" i="4456" s="1"/>
  <c r="Y237" i="4456"/>
  <c r="O143" i="4456"/>
  <c r="O326" i="4456" s="1"/>
  <c r="O237" i="4456"/>
  <c r="AD143" i="4456"/>
  <c r="AD326" i="4456" s="1"/>
  <c r="AD237" i="4456"/>
  <c r="S143" i="4456"/>
  <c r="S326" i="4456" s="1"/>
  <c r="S237" i="4456"/>
  <c r="C142" i="4456"/>
  <c r="C325" i="4456" s="1"/>
  <c r="C236" i="4456"/>
  <c r="AJ141" i="4456"/>
  <c r="AB143" i="4456"/>
  <c r="AB326" i="4456" s="1"/>
  <c r="AB237" i="4456"/>
  <c r="D143" i="4456"/>
  <c r="D326" i="4456" s="1"/>
  <c r="D237" i="4456"/>
  <c r="F143" i="4456"/>
  <c r="F326" i="4456" s="1"/>
  <c r="F237" i="4456"/>
  <c r="U143" i="4456"/>
  <c r="U326" i="4456" s="1"/>
  <c r="U237" i="4456"/>
  <c r="AC143" i="4456"/>
  <c r="AC326" i="4456" s="1"/>
  <c r="AC237" i="4456"/>
  <c r="BR142" i="4456"/>
  <c r="AN143" i="4456"/>
  <c r="F144" i="4456" l="1"/>
  <c r="F327" i="4456" s="1"/>
  <c r="F238" i="4456"/>
  <c r="E144" i="4456"/>
  <c r="E327" i="4456" s="1"/>
  <c r="E238" i="4456"/>
  <c r="T144" i="4456"/>
  <c r="T327" i="4456" s="1"/>
  <c r="T238" i="4456"/>
  <c r="P144" i="4456"/>
  <c r="P327" i="4456" s="1"/>
  <c r="P238" i="4456"/>
  <c r="Q144" i="4456"/>
  <c r="Q327" i="4456" s="1"/>
  <c r="Q238" i="4456"/>
  <c r="V144" i="4456"/>
  <c r="V327" i="4456" s="1"/>
  <c r="V238" i="4456"/>
  <c r="AD144" i="4456"/>
  <c r="AD327" i="4456" s="1"/>
  <c r="AD238" i="4456"/>
  <c r="AI144" i="4456"/>
  <c r="AI327" i="4456" s="1"/>
  <c r="AI238" i="4456"/>
  <c r="K144" i="4456"/>
  <c r="K327" i="4456" s="1"/>
  <c r="K238" i="4456"/>
  <c r="I144" i="4456"/>
  <c r="I327" i="4456" s="1"/>
  <c r="I238" i="4456"/>
  <c r="H144" i="4456"/>
  <c r="H327" i="4456" s="1"/>
  <c r="H238" i="4456"/>
  <c r="AF144" i="4456"/>
  <c r="AF327" i="4456" s="1"/>
  <c r="AF238" i="4456"/>
  <c r="W144" i="4456"/>
  <c r="W327" i="4456" s="1"/>
  <c r="W238" i="4456"/>
  <c r="AC144" i="4456"/>
  <c r="AC327" i="4456" s="1"/>
  <c r="AC238" i="4456"/>
  <c r="O144" i="4456"/>
  <c r="O327" i="4456" s="1"/>
  <c r="O238" i="4456"/>
  <c r="N144" i="4456"/>
  <c r="N327" i="4456" s="1"/>
  <c r="N238" i="4456"/>
  <c r="AE144" i="4456"/>
  <c r="AE327" i="4456" s="1"/>
  <c r="AE238" i="4456"/>
  <c r="AH144" i="4456"/>
  <c r="AH327" i="4456" s="1"/>
  <c r="AH238" i="4456"/>
  <c r="X144" i="4456"/>
  <c r="X327" i="4456" s="1"/>
  <c r="X238" i="4456"/>
  <c r="D144" i="4456"/>
  <c r="D327" i="4456" s="1"/>
  <c r="D238" i="4456"/>
  <c r="Z144" i="4456"/>
  <c r="Z327" i="4456" s="1"/>
  <c r="Z238" i="4456"/>
  <c r="AK143" i="4456"/>
  <c r="R144" i="4456"/>
  <c r="R327" i="4456" s="1"/>
  <c r="R238" i="4456"/>
  <c r="AA144" i="4456"/>
  <c r="AA327" i="4456" s="1"/>
  <c r="AA238" i="4456"/>
  <c r="S144" i="4456"/>
  <c r="S327" i="4456" s="1"/>
  <c r="S238" i="4456"/>
  <c r="AB144" i="4456"/>
  <c r="AB327" i="4456" s="1"/>
  <c r="AB238" i="4456"/>
  <c r="C143" i="4456"/>
  <c r="C326" i="4456" s="1"/>
  <c r="C237" i="4456"/>
  <c r="AJ142" i="4456"/>
  <c r="Y144" i="4456"/>
  <c r="Y327" i="4456" s="1"/>
  <c r="Y238" i="4456"/>
  <c r="J144" i="4456"/>
  <c r="J327" i="4456" s="1"/>
  <c r="J238" i="4456"/>
  <c r="G153" i="4456"/>
  <c r="G336" i="4456" s="1"/>
  <c r="G247" i="4456"/>
  <c r="M144" i="4456"/>
  <c r="M327" i="4456" s="1"/>
  <c r="M238" i="4456"/>
  <c r="U144" i="4456"/>
  <c r="U327" i="4456" s="1"/>
  <c r="U238" i="4456"/>
  <c r="L144" i="4456"/>
  <c r="L327" i="4456" s="1"/>
  <c r="L238" i="4456"/>
  <c r="AG144" i="4456"/>
  <c r="AG327" i="4456" s="1"/>
  <c r="AG238" i="4456"/>
  <c r="B149" i="4456"/>
  <c r="B332" i="4456" s="1"/>
  <c r="B243" i="4456"/>
  <c r="AN144" i="4456"/>
  <c r="BR143" i="4456"/>
  <c r="L145" i="4456" l="1"/>
  <c r="L328" i="4456" s="1"/>
  <c r="L239" i="4456"/>
  <c r="S145" i="4456"/>
  <c r="S328" i="4456" s="1"/>
  <c r="S239" i="4456"/>
  <c r="D145" i="4456"/>
  <c r="D328" i="4456" s="1"/>
  <c r="D239" i="4456"/>
  <c r="N145" i="4456"/>
  <c r="N328" i="4456" s="1"/>
  <c r="N239" i="4456"/>
  <c r="AF145" i="4456"/>
  <c r="AF328" i="4456" s="1"/>
  <c r="AF239" i="4456"/>
  <c r="AI145" i="4456"/>
  <c r="AI328" i="4456" s="1"/>
  <c r="AI239" i="4456"/>
  <c r="P145" i="4456"/>
  <c r="P328" i="4456" s="1"/>
  <c r="P239" i="4456"/>
  <c r="U145" i="4456"/>
  <c r="U328" i="4456" s="1"/>
  <c r="U239" i="4456"/>
  <c r="X145" i="4456"/>
  <c r="X328" i="4456" s="1"/>
  <c r="X239" i="4456"/>
  <c r="O145" i="4456"/>
  <c r="O328" i="4456" s="1"/>
  <c r="O239" i="4456"/>
  <c r="H145" i="4456"/>
  <c r="H328" i="4456" s="1"/>
  <c r="H239" i="4456"/>
  <c r="AD145" i="4456"/>
  <c r="AD328" i="4456" s="1"/>
  <c r="AD239" i="4456"/>
  <c r="T145" i="4456"/>
  <c r="T328" i="4456" s="1"/>
  <c r="T239" i="4456"/>
  <c r="B150" i="4456"/>
  <c r="B333" i="4456" s="1"/>
  <c r="B244" i="4456"/>
  <c r="C144" i="4456"/>
  <c r="C327" i="4456" s="1"/>
  <c r="C238" i="4456"/>
  <c r="AJ143" i="4456"/>
  <c r="R145" i="4456"/>
  <c r="R328" i="4456" s="1"/>
  <c r="R239" i="4456"/>
  <c r="Y145" i="4456"/>
  <c r="Y328" i="4456" s="1"/>
  <c r="Y239" i="4456"/>
  <c r="M145" i="4456"/>
  <c r="M328" i="4456" s="1"/>
  <c r="M239" i="4456"/>
  <c r="AH145" i="4456"/>
  <c r="AH328" i="4456" s="1"/>
  <c r="AH239" i="4456"/>
  <c r="AC145" i="4456"/>
  <c r="AC328" i="4456" s="1"/>
  <c r="AC239" i="4456"/>
  <c r="I145" i="4456"/>
  <c r="I328" i="4456" s="1"/>
  <c r="I239" i="4456"/>
  <c r="V145" i="4456"/>
  <c r="V328" i="4456" s="1"/>
  <c r="V239" i="4456"/>
  <c r="E145" i="4456"/>
  <c r="E328" i="4456" s="1"/>
  <c r="E239" i="4456"/>
  <c r="AA145" i="4456"/>
  <c r="AA328" i="4456" s="1"/>
  <c r="AA239" i="4456"/>
  <c r="AG145" i="4456"/>
  <c r="AG328" i="4456" s="1"/>
  <c r="AG239" i="4456"/>
  <c r="AB145" i="4456"/>
  <c r="AB328" i="4456" s="1"/>
  <c r="AB239" i="4456"/>
  <c r="J145" i="4456"/>
  <c r="J328" i="4456" s="1"/>
  <c r="J239" i="4456"/>
  <c r="G154" i="4456"/>
  <c r="G337" i="4456" s="1"/>
  <c r="G248" i="4456"/>
  <c r="Z145" i="4456"/>
  <c r="Z328" i="4456" s="1"/>
  <c r="Z239" i="4456"/>
  <c r="AK144" i="4456"/>
  <c r="AE145" i="4456"/>
  <c r="AE328" i="4456" s="1"/>
  <c r="AE239" i="4456"/>
  <c r="W145" i="4456"/>
  <c r="W328" i="4456" s="1"/>
  <c r="W239" i="4456"/>
  <c r="K145" i="4456"/>
  <c r="K328" i="4456" s="1"/>
  <c r="K239" i="4456"/>
  <c r="Q145" i="4456"/>
  <c r="Q328" i="4456" s="1"/>
  <c r="Q239" i="4456"/>
  <c r="F145" i="4456"/>
  <c r="F328" i="4456" s="1"/>
  <c r="F239" i="4456"/>
  <c r="AN145" i="4456"/>
  <c r="BR144" i="4456"/>
  <c r="R146" i="4456" l="1"/>
  <c r="R329" i="4456" s="1"/>
  <c r="R240" i="4456"/>
  <c r="AD146" i="4456"/>
  <c r="AD329" i="4456" s="1"/>
  <c r="AD240" i="4456"/>
  <c r="U146" i="4456"/>
  <c r="U329" i="4456" s="1"/>
  <c r="U240" i="4456"/>
  <c r="N146" i="4456"/>
  <c r="N329" i="4456" s="1"/>
  <c r="N240" i="4456"/>
  <c r="AA146" i="4456"/>
  <c r="AA329" i="4456" s="1"/>
  <c r="AA240" i="4456"/>
  <c r="E146" i="4456"/>
  <c r="E329" i="4456" s="1"/>
  <c r="E240" i="4456"/>
  <c r="AH146" i="4456"/>
  <c r="AH329" i="4456" s="1"/>
  <c r="AH240" i="4456"/>
  <c r="C145" i="4456"/>
  <c r="C328" i="4456" s="1"/>
  <c r="C239" i="4456"/>
  <c r="AJ144" i="4456"/>
  <c r="H146" i="4456"/>
  <c r="H329" i="4456" s="1"/>
  <c r="H240" i="4456"/>
  <c r="P146" i="4456"/>
  <c r="P329" i="4456" s="1"/>
  <c r="P240" i="4456"/>
  <c r="D146" i="4456"/>
  <c r="D329" i="4456" s="1"/>
  <c r="D240" i="4456"/>
  <c r="F146" i="4456"/>
  <c r="F329" i="4456" s="1"/>
  <c r="F240" i="4456"/>
  <c r="AC146" i="4456"/>
  <c r="AC329" i="4456" s="1"/>
  <c r="AC240" i="4456"/>
  <c r="W146" i="4456"/>
  <c r="W329" i="4456" s="1"/>
  <c r="W240" i="4456"/>
  <c r="AB146" i="4456"/>
  <c r="AB329" i="4456" s="1"/>
  <c r="AB240" i="4456"/>
  <c r="V146" i="4456"/>
  <c r="V329" i="4456" s="1"/>
  <c r="V240" i="4456"/>
  <c r="M146" i="4456"/>
  <c r="M329" i="4456" s="1"/>
  <c r="M240" i="4456"/>
  <c r="G155" i="4456"/>
  <c r="G338" i="4456" s="1"/>
  <c r="G249" i="4456"/>
  <c r="J146" i="4456"/>
  <c r="J329" i="4456" s="1"/>
  <c r="J240" i="4456"/>
  <c r="B151" i="4456"/>
  <c r="B334" i="4456" s="1"/>
  <c r="B245" i="4456"/>
  <c r="O146" i="4456"/>
  <c r="O329" i="4456" s="1"/>
  <c r="O240" i="4456"/>
  <c r="AI146" i="4456"/>
  <c r="AI329" i="4456" s="1"/>
  <c r="AI240" i="4456"/>
  <c r="S146" i="4456"/>
  <c r="S329" i="4456" s="1"/>
  <c r="S240" i="4456"/>
  <c r="K146" i="4456"/>
  <c r="K329" i="4456" s="1"/>
  <c r="K240" i="4456"/>
  <c r="AE146" i="4456"/>
  <c r="AE329" i="4456" s="1"/>
  <c r="AE240" i="4456"/>
  <c r="Z146" i="4456"/>
  <c r="Z329" i="4456" s="1"/>
  <c r="Z240" i="4456"/>
  <c r="AK145" i="4456"/>
  <c r="AG146" i="4456"/>
  <c r="AG329" i="4456" s="1"/>
  <c r="AG240" i="4456"/>
  <c r="I146" i="4456"/>
  <c r="I329" i="4456" s="1"/>
  <c r="I240" i="4456"/>
  <c r="Y146" i="4456"/>
  <c r="Y329" i="4456" s="1"/>
  <c r="Y240" i="4456"/>
  <c r="Q146" i="4456"/>
  <c r="Q329" i="4456" s="1"/>
  <c r="Q240" i="4456"/>
  <c r="T146" i="4456"/>
  <c r="T329" i="4456" s="1"/>
  <c r="T240" i="4456"/>
  <c r="X146" i="4456"/>
  <c r="X329" i="4456" s="1"/>
  <c r="X240" i="4456"/>
  <c r="AF146" i="4456"/>
  <c r="AF329" i="4456" s="1"/>
  <c r="AF240" i="4456"/>
  <c r="L146" i="4456"/>
  <c r="L329" i="4456" s="1"/>
  <c r="L240" i="4456"/>
  <c r="AN146" i="4456"/>
  <c r="BR145" i="4456"/>
  <c r="V147" i="4456" l="1"/>
  <c r="V330" i="4456" s="1"/>
  <c r="V241" i="4456"/>
  <c r="F147" i="4456"/>
  <c r="F330" i="4456" s="1"/>
  <c r="F241" i="4456"/>
  <c r="C146" i="4456"/>
  <c r="C329" i="4456" s="1"/>
  <c r="C240" i="4456"/>
  <c r="AJ145" i="4456"/>
  <c r="N147" i="4456"/>
  <c r="N330" i="4456" s="1"/>
  <c r="N241" i="4456"/>
  <c r="AG147" i="4456"/>
  <c r="AG330" i="4456" s="1"/>
  <c r="AG241" i="4456"/>
  <c r="S147" i="4456"/>
  <c r="S330" i="4456" s="1"/>
  <c r="S241" i="4456"/>
  <c r="J147" i="4456"/>
  <c r="J330" i="4456" s="1"/>
  <c r="J241" i="4456"/>
  <c r="AB147" i="4456"/>
  <c r="AB330" i="4456" s="1"/>
  <c r="AB241" i="4456"/>
  <c r="D147" i="4456"/>
  <c r="D330" i="4456" s="1"/>
  <c r="D241" i="4456"/>
  <c r="AH147" i="4456"/>
  <c r="AH330" i="4456" s="1"/>
  <c r="AH241" i="4456"/>
  <c r="U147" i="4456"/>
  <c r="U330" i="4456" s="1"/>
  <c r="U241" i="4456"/>
  <c r="B152" i="4456"/>
  <c r="B335" i="4456" s="1"/>
  <c r="B246" i="4456"/>
  <c r="L147" i="4456"/>
  <c r="L330" i="4456" s="1"/>
  <c r="L241" i="4456"/>
  <c r="Z147" i="4456"/>
  <c r="Z330" i="4456" s="1"/>
  <c r="Z241" i="4456"/>
  <c r="AK146" i="4456"/>
  <c r="AI147" i="4456"/>
  <c r="AI330" i="4456" s="1"/>
  <c r="AI241" i="4456"/>
  <c r="G156" i="4456"/>
  <c r="G339" i="4456" s="1"/>
  <c r="G250" i="4456"/>
  <c r="W147" i="4456"/>
  <c r="W330" i="4456" s="1"/>
  <c r="W241" i="4456"/>
  <c r="P147" i="4456"/>
  <c r="P330" i="4456" s="1"/>
  <c r="P241" i="4456"/>
  <c r="E147" i="4456"/>
  <c r="E330" i="4456" s="1"/>
  <c r="E241" i="4456"/>
  <c r="AD147" i="4456"/>
  <c r="AD330" i="4456" s="1"/>
  <c r="AD241" i="4456"/>
  <c r="X147" i="4456"/>
  <c r="X330" i="4456" s="1"/>
  <c r="X241" i="4456"/>
  <c r="Y147" i="4456"/>
  <c r="Y330" i="4456" s="1"/>
  <c r="Y241" i="4456"/>
  <c r="K147" i="4456"/>
  <c r="K330" i="4456" s="1"/>
  <c r="K241" i="4456"/>
  <c r="T147" i="4456"/>
  <c r="T330" i="4456" s="1"/>
  <c r="T241" i="4456"/>
  <c r="Q147" i="4456"/>
  <c r="Q330" i="4456" s="1"/>
  <c r="Q241" i="4456"/>
  <c r="AF147" i="4456"/>
  <c r="AF330" i="4456" s="1"/>
  <c r="AF241" i="4456"/>
  <c r="AE147" i="4456"/>
  <c r="AE330" i="4456" s="1"/>
  <c r="AE241" i="4456"/>
  <c r="O147" i="4456"/>
  <c r="O330" i="4456" s="1"/>
  <c r="O241" i="4456"/>
  <c r="M147" i="4456"/>
  <c r="M330" i="4456" s="1"/>
  <c r="M241" i="4456"/>
  <c r="AC147" i="4456"/>
  <c r="AC330" i="4456" s="1"/>
  <c r="AC241" i="4456"/>
  <c r="H147" i="4456"/>
  <c r="H330" i="4456" s="1"/>
  <c r="H241" i="4456"/>
  <c r="I147" i="4456"/>
  <c r="I330" i="4456" s="1"/>
  <c r="I241" i="4456"/>
  <c r="AA147" i="4456"/>
  <c r="AA330" i="4456" s="1"/>
  <c r="AA241" i="4456"/>
  <c r="R147" i="4456"/>
  <c r="R330" i="4456" s="1"/>
  <c r="R241" i="4456"/>
  <c r="AN147" i="4456"/>
  <c r="BR146" i="4456"/>
  <c r="AD148" i="4456" l="1"/>
  <c r="AD331" i="4456" s="1"/>
  <c r="AD242" i="4456"/>
  <c r="G157" i="4456"/>
  <c r="G340" i="4456" s="1"/>
  <c r="G251" i="4456"/>
  <c r="B153" i="4456"/>
  <c r="B336" i="4456" s="1"/>
  <c r="B247" i="4456"/>
  <c r="AB148" i="4456"/>
  <c r="AB331" i="4456" s="1"/>
  <c r="AB242" i="4456"/>
  <c r="N148" i="4456"/>
  <c r="N331" i="4456" s="1"/>
  <c r="N242" i="4456"/>
  <c r="K148" i="4456"/>
  <c r="K331" i="4456" s="1"/>
  <c r="K242" i="4456"/>
  <c r="E148" i="4456"/>
  <c r="E331" i="4456" s="1"/>
  <c r="E242" i="4456"/>
  <c r="AI148" i="4456"/>
  <c r="AI331" i="4456" s="1"/>
  <c r="AI242" i="4456"/>
  <c r="U148" i="4456"/>
  <c r="U331" i="4456" s="1"/>
  <c r="U242" i="4456"/>
  <c r="J148" i="4456"/>
  <c r="J331" i="4456" s="1"/>
  <c r="J242" i="4456"/>
  <c r="O148" i="4456"/>
  <c r="O331" i="4456" s="1"/>
  <c r="O242" i="4456"/>
  <c r="C147" i="4456"/>
  <c r="C330" i="4456" s="1"/>
  <c r="C241" i="4456"/>
  <c r="AJ146" i="4456"/>
  <c r="P148" i="4456"/>
  <c r="P331" i="4456" s="1"/>
  <c r="P242" i="4456"/>
  <c r="Z148" i="4456"/>
  <c r="Z331" i="4456" s="1"/>
  <c r="Z242" i="4456"/>
  <c r="AK147" i="4456"/>
  <c r="AH148" i="4456"/>
  <c r="AH331" i="4456" s="1"/>
  <c r="AH242" i="4456"/>
  <c r="S148" i="4456"/>
  <c r="S331" i="4456" s="1"/>
  <c r="S242" i="4456"/>
  <c r="AE148" i="4456"/>
  <c r="AE331" i="4456" s="1"/>
  <c r="AE242" i="4456"/>
  <c r="AF148" i="4456"/>
  <c r="AF331" i="4456" s="1"/>
  <c r="AF242" i="4456"/>
  <c r="F148" i="4456"/>
  <c r="F331" i="4456" s="1"/>
  <c r="F242" i="4456"/>
  <c r="I148" i="4456"/>
  <c r="I331" i="4456" s="1"/>
  <c r="I242" i="4456"/>
  <c r="AC148" i="4456"/>
  <c r="AC331" i="4456" s="1"/>
  <c r="AC242" i="4456"/>
  <c r="Y148" i="4456"/>
  <c r="Y331" i="4456" s="1"/>
  <c r="Y242" i="4456"/>
  <c r="AA148" i="4456"/>
  <c r="AA331" i="4456" s="1"/>
  <c r="AA242" i="4456"/>
  <c r="M148" i="4456"/>
  <c r="M331" i="4456" s="1"/>
  <c r="M242" i="4456"/>
  <c r="Q148" i="4456"/>
  <c r="Q331" i="4456" s="1"/>
  <c r="Q242" i="4456"/>
  <c r="X148" i="4456"/>
  <c r="X331" i="4456" s="1"/>
  <c r="X242" i="4456"/>
  <c r="W148" i="4456"/>
  <c r="W331" i="4456" s="1"/>
  <c r="W242" i="4456"/>
  <c r="H148" i="4456"/>
  <c r="H331" i="4456" s="1"/>
  <c r="H242" i="4456"/>
  <c r="L148" i="4456"/>
  <c r="L331" i="4456" s="1"/>
  <c r="L242" i="4456"/>
  <c r="D148" i="4456"/>
  <c r="D331" i="4456" s="1"/>
  <c r="D242" i="4456"/>
  <c r="AG148" i="4456"/>
  <c r="AG331" i="4456" s="1"/>
  <c r="AG242" i="4456"/>
  <c r="T148" i="4456"/>
  <c r="T331" i="4456" s="1"/>
  <c r="T242" i="4456"/>
  <c r="R148" i="4456"/>
  <c r="R331" i="4456" s="1"/>
  <c r="R242" i="4456"/>
  <c r="V148" i="4456"/>
  <c r="V331" i="4456" s="1"/>
  <c r="V362" i="4456" s="1"/>
  <c r="V242" i="4456"/>
  <c r="AN148" i="4456"/>
  <c r="BR147" i="4456"/>
  <c r="V183" i="4456" l="1"/>
  <c r="S149" i="4456"/>
  <c r="S332" i="4456" s="1"/>
  <c r="S243" i="4456"/>
  <c r="T149" i="4456"/>
  <c r="T332" i="4456" s="1"/>
  <c r="T243" i="4456"/>
  <c r="C148" i="4456"/>
  <c r="C331" i="4456" s="1"/>
  <c r="C242" i="4456"/>
  <c r="AJ147" i="4456"/>
  <c r="AI149" i="4456"/>
  <c r="AI332" i="4456" s="1"/>
  <c r="AI243" i="4456"/>
  <c r="AB149" i="4456"/>
  <c r="AB332" i="4456" s="1"/>
  <c r="AB243" i="4456"/>
  <c r="H149" i="4456"/>
  <c r="H332" i="4456" s="1"/>
  <c r="H243" i="4456"/>
  <c r="AG149" i="4456"/>
  <c r="AG332" i="4456" s="1"/>
  <c r="AG243" i="4456"/>
  <c r="AH149" i="4456"/>
  <c r="AH332" i="4456" s="1"/>
  <c r="AH243" i="4456"/>
  <c r="M149" i="4456"/>
  <c r="M332" i="4456" s="1"/>
  <c r="M243" i="4456"/>
  <c r="W149" i="4456"/>
  <c r="W332" i="4456" s="1"/>
  <c r="W243" i="4456"/>
  <c r="O149" i="4456"/>
  <c r="O332" i="4456" s="1"/>
  <c r="O243" i="4456"/>
  <c r="E149" i="4456"/>
  <c r="E332" i="4456" s="1"/>
  <c r="E243" i="4456"/>
  <c r="B154" i="4456"/>
  <c r="B337" i="4456" s="1"/>
  <c r="B248" i="4456"/>
  <c r="X149" i="4456"/>
  <c r="X332" i="4456" s="1"/>
  <c r="X243" i="4456"/>
  <c r="AA149" i="4456"/>
  <c r="AA332" i="4456" s="1"/>
  <c r="AA243" i="4456"/>
  <c r="Z149" i="4456"/>
  <c r="Z332" i="4456" s="1"/>
  <c r="Z243" i="4456"/>
  <c r="AK148" i="4456"/>
  <c r="I149" i="4456"/>
  <c r="I332" i="4456" s="1"/>
  <c r="I243" i="4456"/>
  <c r="D149" i="4456"/>
  <c r="D332" i="4456" s="1"/>
  <c r="D243" i="4456"/>
  <c r="AF149" i="4456"/>
  <c r="AF332" i="4456" s="1"/>
  <c r="AF243" i="4456"/>
  <c r="J149" i="4456"/>
  <c r="J332" i="4456" s="1"/>
  <c r="J243" i="4456"/>
  <c r="K149" i="4456"/>
  <c r="K332" i="4456" s="1"/>
  <c r="K243" i="4456"/>
  <c r="G158" i="4456"/>
  <c r="G341" i="4456" s="1"/>
  <c r="G252" i="4456"/>
  <c r="F149" i="4456"/>
  <c r="F332" i="4456" s="1"/>
  <c r="F243" i="4456"/>
  <c r="V243" i="4456"/>
  <c r="V274" i="4456" s="1"/>
  <c r="R149" i="4456"/>
  <c r="R332" i="4456" s="1"/>
  <c r="R243" i="4456"/>
  <c r="L149" i="4456"/>
  <c r="L332" i="4456" s="1"/>
  <c r="L243" i="4456"/>
  <c r="Q149" i="4456"/>
  <c r="Q332" i="4456" s="1"/>
  <c r="Q243" i="4456"/>
  <c r="AC149" i="4456"/>
  <c r="AC332" i="4456" s="1"/>
  <c r="AC243" i="4456"/>
  <c r="AE149" i="4456"/>
  <c r="AE332" i="4456" s="1"/>
  <c r="AE243" i="4456"/>
  <c r="Y149" i="4456"/>
  <c r="Y332" i="4456" s="1"/>
  <c r="Y243" i="4456"/>
  <c r="P149" i="4456"/>
  <c r="P332" i="4456" s="1"/>
  <c r="P243" i="4456"/>
  <c r="U149" i="4456"/>
  <c r="U332" i="4456" s="1"/>
  <c r="U243" i="4456"/>
  <c r="N149" i="4456"/>
  <c r="N332" i="4456" s="1"/>
  <c r="N243" i="4456"/>
  <c r="AD149" i="4456"/>
  <c r="AD332" i="4456" s="1"/>
  <c r="AD243" i="4456"/>
  <c r="AN149" i="4456"/>
  <c r="BR148" i="4456"/>
  <c r="V179" i="4456" l="1"/>
  <c r="J150" i="4456"/>
  <c r="J333" i="4456" s="1"/>
  <c r="J244" i="4456"/>
  <c r="Z150" i="4456"/>
  <c r="Z333" i="4456" s="1"/>
  <c r="Z244" i="4456"/>
  <c r="AK149" i="4456"/>
  <c r="E150" i="4456"/>
  <c r="E333" i="4456" s="1"/>
  <c r="E244" i="4456"/>
  <c r="AH150" i="4456"/>
  <c r="AH333" i="4456" s="1"/>
  <c r="AH244" i="4456"/>
  <c r="AI150" i="4456"/>
  <c r="AI333" i="4456" s="1"/>
  <c r="AI244" i="4456"/>
  <c r="AC150" i="4456"/>
  <c r="AC333" i="4456" s="1"/>
  <c r="AC244" i="4456"/>
  <c r="AF150" i="4456"/>
  <c r="AF333" i="4456" s="1"/>
  <c r="AF244" i="4456"/>
  <c r="AA150" i="4456"/>
  <c r="AA333" i="4456" s="1"/>
  <c r="AA244" i="4456"/>
  <c r="O150" i="4456"/>
  <c r="O333" i="4456" s="1"/>
  <c r="O244" i="4456"/>
  <c r="AG150" i="4456"/>
  <c r="AG333" i="4456" s="1"/>
  <c r="AG244" i="4456"/>
  <c r="C149" i="4456"/>
  <c r="C332" i="4456" s="1"/>
  <c r="C243" i="4456"/>
  <c r="AJ148" i="4456"/>
  <c r="U150" i="4456"/>
  <c r="U333" i="4456" s="1"/>
  <c r="U244" i="4456"/>
  <c r="Q150" i="4456"/>
  <c r="Q333" i="4456" s="1"/>
  <c r="Q244" i="4456"/>
  <c r="D150" i="4456"/>
  <c r="D333" i="4456" s="1"/>
  <c r="D244" i="4456"/>
  <c r="Y150" i="4456"/>
  <c r="Y333" i="4456" s="1"/>
  <c r="Y244" i="4456"/>
  <c r="L150" i="4456"/>
  <c r="L333" i="4456" s="1"/>
  <c r="L244" i="4456"/>
  <c r="X150" i="4456"/>
  <c r="X333" i="4456" s="1"/>
  <c r="X244" i="4456"/>
  <c r="W150" i="4456"/>
  <c r="W333" i="4456" s="1"/>
  <c r="W244" i="4456"/>
  <c r="H150" i="4456"/>
  <c r="H333" i="4456" s="1"/>
  <c r="H244" i="4456"/>
  <c r="G159" i="4456"/>
  <c r="G342" i="4456" s="1"/>
  <c r="G253" i="4456"/>
  <c r="T150" i="4456"/>
  <c r="T333" i="4456" s="1"/>
  <c r="T244" i="4456"/>
  <c r="AD150" i="4456"/>
  <c r="AD333" i="4456" s="1"/>
  <c r="AD244" i="4456"/>
  <c r="K150" i="4456"/>
  <c r="K333" i="4456" s="1"/>
  <c r="K244" i="4456"/>
  <c r="I150" i="4456"/>
  <c r="I333" i="4456" s="1"/>
  <c r="I244" i="4456"/>
  <c r="F150" i="4456"/>
  <c r="F333" i="4456" s="1"/>
  <c r="F244" i="4456"/>
  <c r="P150" i="4456"/>
  <c r="P333" i="4456" s="1"/>
  <c r="P244" i="4456"/>
  <c r="N150" i="4456"/>
  <c r="N333" i="4456" s="1"/>
  <c r="N244" i="4456"/>
  <c r="AE150" i="4456"/>
  <c r="AE333" i="4456" s="1"/>
  <c r="AE244" i="4456"/>
  <c r="R150" i="4456"/>
  <c r="R333" i="4456" s="1"/>
  <c r="R244" i="4456"/>
  <c r="B155" i="4456"/>
  <c r="B338" i="4456" s="1"/>
  <c r="B249" i="4456"/>
  <c r="M150" i="4456"/>
  <c r="M333" i="4456" s="1"/>
  <c r="M244" i="4456"/>
  <c r="AB150" i="4456"/>
  <c r="AB333" i="4456" s="1"/>
  <c r="AB244" i="4456"/>
  <c r="S150" i="4456"/>
  <c r="S333" i="4456" s="1"/>
  <c r="S244" i="4456"/>
  <c r="BR149" i="4456"/>
  <c r="AN150" i="4456"/>
  <c r="AE151" i="4456" l="1"/>
  <c r="AE334" i="4456" s="1"/>
  <c r="AE245" i="4456"/>
  <c r="I151" i="4456"/>
  <c r="I334" i="4456" s="1"/>
  <c r="I245" i="4456"/>
  <c r="G160" i="4456"/>
  <c r="G343" i="4456" s="1"/>
  <c r="G254" i="4456"/>
  <c r="L151" i="4456"/>
  <c r="L334" i="4456" s="1"/>
  <c r="L245" i="4456"/>
  <c r="U151" i="4456"/>
  <c r="U334" i="4456" s="1"/>
  <c r="U245" i="4456"/>
  <c r="AA151" i="4456"/>
  <c r="AA334" i="4456" s="1"/>
  <c r="AA245" i="4456"/>
  <c r="AH151" i="4456"/>
  <c r="AH334" i="4456" s="1"/>
  <c r="AH245" i="4456"/>
  <c r="K151" i="4456"/>
  <c r="K334" i="4456" s="1"/>
  <c r="K245" i="4456"/>
  <c r="H151" i="4456"/>
  <c r="H334" i="4456" s="1"/>
  <c r="H245" i="4456"/>
  <c r="Y151" i="4456"/>
  <c r="Y334" i="4456" s="1"/>
  <c r="Y245" i="4456"/>
  <c r="C150" i="4456"/>
  <c r="C333" i="4456" s="1"/>
  <c r="C244" i="4456"/>
  <c r="AJ149" i="4456"/>
  <c r="AF151" i="4456"/>
  <c r="AF334" i="4456" s="1"/>
  <c r="AF245" i="4456"/>
  <c r="E151" i="4456"/>
  <c r="E334" i="4456" s="1"/>
  <c r="E245" i="4456"/>
  <c r="N151" i="4456"/>
  <c r="N334" i="4456" s="1"/>
  <c r="N245" i="4456"/>
  <c r="P151" i="4456"/>
  <c r="P334" i="4456" s="1"/>
  <c r="P245" i="4456"/>
  <c r="W151" i="4456"/>
  <c r="W334" i="4456" s="1"/>
  <c r="W245" i="4456"/>
  <c r="D151" i="4456"/>
  <c r="D334" i="4456" s="1"/>
  <c r="D245" i="4456"/>
  <c r="AG151" i="4456"/>
  <c r="AG334" i="4456" s="1"/>
  <c r="AG245" i="4456"/>
  <c r="AC151" i="4456"/>
  <c r="AC334" i="4456" s="1"/>
  <c r="AC245" i="4456"/>
  <c r="Z151" i="4456"/>
  <c r="Z334" i="4456" s="1"/>
  <c r="Z245" i="4456"/>
  <c r="AK150" i="4456"/>
  <c r="B156" i="4456"/>
  <c r="B339" i="4456" s="1"/>
  <c r="B250" i="4456"/>
  <c r="S151" i="4456"/>
  <c r="S334" i="4456" s="1"/>
  <c r="S245" i="4456"/>
  <c r="R151" i="4456"/>
  <c r="R334" i="4456" s="1"/>
  <c r="R245" i="4456"/>
  <c r="F151" i="4456"/>
  <c r="F334" i="4456" s="1"/>
  <c r="F245" i="4456"/>
  <c r="T151" i="4456"/>
  <c r="T334" i="4456" s="1"/>
  <c r="T245" i="4456"/>
  <c r="X151" i="4456"/>
  <c r="X334" i="4456" s="1"/>
  <c r="X245" i="4456"/>
  <c r="Q151" i="4456"/>
  <c r="Q334" i="4456" s="1"/>
  <c r="Q245" i="4456"/>
  <c r="AB151" i="4456"/>
  <c r="AB334" i="4456" s="1"/>
  <c r="AB245" i="4456"/>
  <c r="M151" i="4456"/>
  <c r="M334" i="4456" s="1"/>
  <c r="M245" i="4456"/>
  <c r="AD151" i="4456"/>
  <c r="AD334" i="4456" s="1"/>
  <c r="AD245" i="4456"/>
  <c r="O151" i="4456"/>
  <c r="O334" i="4456" s="1"/>
  <c r="O245" i="4456"/>
  <c r="AI151" i="4456"/>
  <c r="AI334" i="4456" s="1"/>
  <c r="AI245" i="4456"/>
  <c r="J151" i="4456"/>
  <c r="J334" i="4456" s="1"/>
  <c r="J245" i="4456"/>
  <c r="AN151" i="4456"/>
  <c r="BR150" i="4456"/>
  <c r="F152" i="4456" l="1"/>
  <c r="F335" i="4456" s="1"/>
  <c r="F246" i="4456"/>
  <c r="AF152" i="4456"/>
  <c r="AF335" i="4456" s="1"/>
  <c r="AF246" i="4456"/>
  <c r="K152" i="4456"/>
  <c r="K335" i="4456" s="1"/>
  <c r="K246" i="4456"/>
  <c r="L152" i="4456"/>
  <c r="L335" i="4456" s="1"/>
  <c r="L246" i="4456"/>
  <c r="AC152" i="4456"/>
  <c r="AC335" i="4456" s="1"/>
  <c r="AC246" i="4456"/>
  <c r="P152" i="4456"/>
  <c r="P335" i="4456" s="1"/>
  <c r="P246" i="4456"/>
  <c r="AB152" i="4456"/>
  <c r="AB335" i="4456" s="1"/>
  <c r="AB246" i="4456"/>
  <c r="R152" i="4456"/>
  <c r="R335" i="4456" s="1"/>
  <c r="R246" i="4456"/>
  <c r="C151" i="4456"/>
  <c r="C334" i="4456" s="1"/>
  <c r="C245" i="4456"/>
  <c r="AJ150" i="4456"/>
  <c r="AH152" i="4456"/>
  <c r="AH335" i="4456" s="1"/>
  <c r="AH246" i="4456"/>
  <c r="G161" i="4456"/>
  <c r="G344" i="4456" s="1"/>
  <c r="G362" i="4456" s="1"/>
  <c r="G255" i="4456"/>
  <c r="AI152" i="4456"/>
  <c r="AI335" i="4456" s="1"/>
  <c r="AI246" i="4456"/>
  <c r="Z152" i="4456"/>
  <c r="Z335" i="4456" s="1"/>
  <c r="Z246" i="4456"/>
  <c r="AK151" i="4456"/>
  <c r="Q152" i="4456"/>
  <c r="Q335" i="4456" s="1"/>
  <c r="Q246" i="4456"/>
  <c r="W152" i="4456"/>
  <c r="W335" i="4456" s="1"/>
  <c r="W246" i="4456"/>
  <c r="X152" i="4456"/>
  <c r="X335" i="4456" s="1"/>
  <c r="X246" i="4456"/>
  <c r="AG152" i="4456"/>
  <c r="AG335" i="4456" s="1"/>
  <c r="AG246" i="4456"/>
  <c r="N152" i="4456"/>
  <c r="N335" i="4456" s="1"/>
  <c r="N246" i="4456"/>
  <c r="AD152" i="4456"/>
  <c r="AD335" i="4456" s="1"/>
  <c r="AD246" i="4456"/>
  <c r="S152" i="4456"/>
  <c r="S335" i="4456" s="1"/>
  <c r="S246" i="4456"/>
  <c r="Y152" i="4456"/>
  <c r="Y335" i="4456" s="1"/>
  <c r="Y246" i="4456"/>
  <c r="AA152" i="4456"/>
  <c r="AA335" i="4456" s="1"/>
  <c r="AA246" i="4456"/>
  <c r="I152" i="4456"/>
  <c r="I335" i="4456" s="1"/>
  <c r="I246" i="4456"/>
  <c r="J152" i="4456"/>
  <c r="J335" i="4456" s="1"/>
  <c r="J246" i="4456"/>
  <c r="M152" i="4456"/>
  <c r="M335" i="4456" s="1"/>
  <c r="M246" i="4456"/>
  <c r="T152" i="4456"/>
  <c r="T335" i="4456" s="1"/>
  <c r="T246" i="4456"/>
  <c r="B157" i="4456"/>
  <c r="B340" i="4456" s="1"/>
  <c r="B251" i="4456"/>
  <c r="D152" i="4456"/>
  <c r="D335" i="4456" s="1"/>
  <c r="D246" i="4456"/>
  <c r="E152" i="4456"/>
  <c r="E335" i="4456" s="1"/>
  <c r="E362" i="4456" s="1"/>
  <c r="E246" i="4456"/>
  <c r="O152" i="4456"/>
  <c r="O335" i="4456" s="1"/>
  <c r="O246" i="4456"/>
  <c r="H152" i="4456"/>
  <c r="H335" i="4456" s="1"/>
  <c r="H246" i="4456"/>
  <c r="U152" i="4456"/>
  <c r="U335" i="4456" s="1"/>
  <c r="U246" i="4456"/>
  <c r="AE152" i="4456"/>
  <c r="AE335" i="4456" s="1"/>
  <c r="AE246" i="4456"/>
  <c r="BR151" i="4456"/>
  <c r="AN152" i="4456"/>
  <c r="AN153" i="4456" s="1"/>
  <c r="AN154" i="4456" s="1"/>
  <c r="AN155" i="4456" s="1"/>
  <c r="AN156" i="4456" s="1"/>
  <c r="AN157" i="4456" s="1"/>
  <c r="AN158" i="4456" s="1"/>
  <c r="AN159" i="4456" s="1"/>
  <c r="AN160" i="4456" s="1"/>
  <c r="AN161" i="4456" s="1"/>
  <c r="AN162" i="4456" s="1"/>
  <c r="AN163" i="4456" s="1"/>
  <c r="AN164" i="4456" s="1"/>
  <c r="AN165" i="4456" s="1"/>
  <c r="AN166" i="4456" s="1"/>
  <c r="AN167" i="4456" s="1"/>
  <c r="AN168" i="4456" s="1"/>
  <c r="AN169" i="4456" s="1"/>
  <c r="AN170" i="4456" s="1"/>
  <c r="AN171" i="4456" s="1"/>
  <c r="AN172" i="4456" s="1"/>
  <c r="AN173" i="4456" s="1"/>
  <c r="AN174" i="4456" s="1"/>
  <c r="AN175" i="4456" s="1"/>
  <c r="AN176" i="4456" s="1"/>
  <c r="AN177" i="4456" s="1"/>
  <c r="G183" i="4456" l="1"/>
  <c r="AS183" i="4456" s="1"/>
  <c r="E183" i="4456"/>
  <c r="AQ183" i="4456" s="1"/>
  <c r="U153" i="4456"/>
  <c r="U336" i="4456" s="1"/>
  <c r="U247" i="4456"/>
  <c r="X153" i="4456"/>
  <c r="X336" i="4456" s="1"/>
  <c r="X247" i="4456"/>
  <c r="AI153" i="4456"/>
  <c r="AI336" i="4456" s="1"/>
  <c r="AI247" i="4456"/>
  <c r="D153" i="4456"/>
  <c r="D336" i="4456" s="1"/>
  <c r="D362" i="4456" s="1"/>
  <c r="D247" i="4456"/>
  <c r="R153" i="4456"/>
  <c r="R336" i="4456" s="1"/>
  <c r="R247" i="4456"/>
  <c r="L153" i="4456"/>
  <c r="L336" i="4456" s="1"/>
  <c r="L247" i="4456"/>
  <c r="S153" i="4456"/>
  <c r="S336" i="4456" s="1"/>
  <c r="S247" i="4456"/>
  <c r="H153" i="4456"/>
  <c r="H336" i="4456" s="1"/>
  <c r="H247" i="4456"/>
  <c r="W153" i="4456"/>
  <c r="W336" i="4456" s="1"/>
  <c r="W247" i="4456"/>
  <c r="G256" i="4456"/>
  <c r="G274" i="4456" s="1"/>
  <c r="AD153" i="4456"/>
  <c r="AD336" i="4456" s="1"/>
  <c r="AD247" i="4456"/>
  <c r="AB153" i="4456"/>
  <c r="AB336" i="4456" s="1"/>
  <c r="AB247" i="4456"/>
  <c r="K153" i="4456"/>
  <c r="K336" i="4456" s="1"/>
  <c r="K247" i="4456"/>
  <c r="T153" i="4456"/>
  <c r="T336" i="4456" s="1"/>
  <c r="T247" i="4456"/>
  <c r="AA153" i="4456"/>
  <c r="AA336" i="4456" s="1"/>
  <c r="AA247" i="4456"/>
  <c r="N153" i="4456"/>
  <c r="N336" i="4456" s="1"/>
  <c r="N247" i="4456"/>
  <c r="Q153" i="4456"/>
  <c r="Q336" i="4456" s="1"/>
  <c r="Q247" i="4456"/>
  <c r="I153" i="4456"/>
  <c r="I336" i="4456" s="1"/>
  <c r="I247" i="4456"/>
  <c r="O153" i="4456"/>
  <c r="O336" i="4456" s="1"/>
  <c r="O247" i="4456"/>
  <c r="AH153" i="4456"/>
  <c r="AH336" i="4456" s="1"/>
  <c r="AH247" i="4456"/>
  <c r="P153" i="4456"/>
  <c r="P336" i="4456" s="1"/>
  <c r="P247" i="4456"/>
  <c r="AF153" i="4456"/>
  <c r="AF336" i="4456" s="1"/>
  <c r="AF247" i="4456"/>
  <c r="J153" i="4456"/>
  <c r="J336" i="4456" s="1"/>
  <c r="J247" i="4456"/>
  <c r="B158" i="4456"/>
  <c r="B341" i="4456" s="1"/>
  <c r="B252" i="4456"/>
  <c r="AE153" i="4456"/>
  <c r="AE336" i="4456" s="1"/>
  <c r="AE247" i="4456"/>
  <c r="E247" i="4456"/>
  <c r="E274" i="4456" s="1"/>
  <c r="M153" i="4456"/>
  <c r="M336" i="4456" s="1"/>
  <c r="M247" i="4456"/>
  <c r="Y153" i="4456"/>
  <c r="Y336" i="4456" s="1"/>
  <c r="Y247" i="4456"/>
  <c r="AG153" i="4456"/>
  <c r="AG336" i="4456" s="1"/>
  <c r="AG247" i="4456"/>
  <c r="Z153" i="4456"/>
  <c r="Z336" i="4456" s="1"/>
  <c r="Z247" i="4456"/>
  <c r="AK152" i="4456"/>
  <c r="C152" i="4456"/>
  <c r="C335" i="4456" s="1"/>
  <c r="C246" i="4456"/>
  <c r="AJ151" i="4456"/>
  <c r="AC153" i="4456"/>
  <c r="AC336" i="4456" s="1"/>
  <c r="AC247" i="4456"/>
  <c r="F153" i="4456"/>
  <c r="F336" i="4456" s="1"/>
  <c r="F247" i="4456"/>
  <c r="BR152" i="4456"/>
  <c r="E179" i="4456" l="1"/>
  <c r="D183" i="4456"/>
  <c r="AP183" i="4456" s="1"/>
  <c r="G179" i="4456"/>
  <c r="AQ179" i="4456" s="1"/>
  <c r="AE154" i="4456"/>
  <c r="AE337" i="4456" s="1"/>
  <c r="AE248" i="4456"/>
  <c r="P154" i="4456"/>
  <c r="P337" i="4456" s="1"/>
  <c r="P248" i="4456"/>
  <c r="Q154" i="4456"/>
  <c r="Q337" i="4456" s="1"/>
  <c r="Q248" i="4456"/>
  <c r="K154" i="4456"/>
  <c r="K337" i="4456" s="1"/>
  <c r="K248" i="4456"/>
  <c r="AC154" i="4456"/>
  <c r="AC337" i="4456" s="1"/>
  <c r="AC248" i="4456"/>
  <c r="H154" i="4456"/>
  <c r="H337" i="4456" s="1"/>
  <c r="H248" i="4456"/>
  <c r="D248" i="4456"/>
  <c r="D274" i="4456" s="1"/>
  <c r="B159" i="4456"/>
  <c r="B342" i="4456" s="1"/>
  <c r="B253" i="4456"/>
  <c r="AH154" i="4456"/>
  <c r="AH337" i="4456" s="1"/>
  <c r="AH248" i="4456"/>
  <c r="N154" i="4456"/>
  <c r="N337" i="4456" s="1"/>
  <c r="N248" i="4456"/>
  <c r="AB154" i="4456"/>
  <c r="AB337" i="4456" s="1"/>
  <c r="AB248" i="4456"/>
  <c r="Y154" i="4456"/>
  <c r="Y337" i="4456" s="1"/>
  <c r="Y248" i="4456"/>
  <c r="S154" i="4456"/>
  <c r="S337" i="4456" s="1"/>
  <c r="S248" i="4456"/>
  <c r="AI154" i="4456"/>
  <c r="AI337" i="4456" s="1"/>
  <c r="AI248" i="4456"/>
  <c r="C153" i="4456"/>
  <c r="C336" i="4456" s="1"/>
  <c r="C247" i="4456"/>
  <c r="AJ152" i="4456"/>
  <c r="J154" i="4456"/>
  <c r="J337" i="4456" s="1"/>
  <c r="J248" i="4456"/>
  <c r="O154" i="4456"/>
  <c r="O337" i="4456" s="1"/>
  <c r="O248" i="4456"/>
  <c r="AA154" i="4456"/>
  <c r="AA337" i="4456" s="1"/>
  <c r="AA248" i="4456"/>
  <c r="AD154" i="4456"/>
  <c r="AD337" i="4456" s="1"/>
  <c r="AD248" i="4456"/>
  <c r="L154" i="4456"/>
  <c r="L337" i="4456" s="1"/>
  <c r="L248" i="4456"/>
  <c r="X154" i="4456"/>
  <c r="X337" i="4456" s="1"/>
  <c r="X248" i="4456"/>
  <c r="AG154" i="4456"/>
  <c r="AG337" i="4456" s="1"/>
  <c r="AG248" i="4456"/>
  <c r="AF154" i="4456"/>
  <c r="AF337" i="4456" s="1"/>
  <c r="AF248" i="4456"/>
  <c r="I154" i="4456"/>
  <c r="I337" i="4456" s="1"/>
  <c r="I248" i="4456"/>
  <c r="T154" i="4456"/>
  <c r="T337" i="4456" s="1"/>
  <c r="T248" i="4456"/>
  <c r="M154" i="4456"/>
  <c r="M337" i="4456" s="1"/>
  <c r="M248" i="4456"/>
  <c r="Z154" i="4456"/>
  <c r="Z337" i="4456" s="1"/>
  <c r="Z248" i="4456"/>
  <c r="AK153" i="4456"/>
  <c r="F154" i="4456"/>
  <c r="F337" i="4456" s="1"/>
  <c r="F248" i="4456"/>
  <c r="W154" i="4456"/>
  <c r="W337" i="4456" s="1"/>
  <c r="W248" i="4456"/>
  <c r="R154" i="4456"/>
  <c r="R337" i="4456" s="1"/>
  <c r="R248" i="4456"/>
  <c r="U154" i="4456"/>
  <c r="U337" i="4456" s="1"/>
  <c r="U248" i="4456"/>
  <c r="BR153" i="4456"/>
  <c r="D179" i="4456" l="1"/>
  <c r="S155" i="4456"/>
  <c r="S338" i="4456" s="1"/>
  <c r="S249" i="4456"/>
  <c r="AH155" i="4456"/>
  <c r="AH338" i="4456" s="1"/>
  <c r="AH249" i="4456"/>
  <c r="F155" i="4456"/>
  <c r="F338" i="4456" s="1"/>
  <c r="F249" i="4456"/>
  <c r="I155" i="4456"/>
  <c r="I338" i="4456" s="1"/>
  <c r="I249" i="4456"/>
  <c r="L155" i="4456"/>
  <c r="L338" i="4456" s="1"/>
  <c r="L249" i="4456"/>
  <c r="J155" i="4456"/>
  <c r="J338" i="4456" s="1"/>
  <c r="J249" i="4456"/>
  <c r="K155" i="4456"/>
  <c r="K338" i="4456" s="1"/>
  <c r="K249" i="4456"/>
  <c r="Y155" i="4456"/>
  <c r="Y338" i="4456" s="1"/>
  <c r="Y249" i="4456"/>
  <c r="B160" i="4456"/>
  <c r="B343" i="4456" s="1"/>
  <c r="B254" i="4456"/>
  <c r="Q155" i="4456"/>
  <c r="Q338" i="4456" s="1"/>
  <c r="Q249" i="4456"/>
  <c r="C154" i="4456"/>
  <c r="C337" i="4456" s="1"/>
  <c r="C248" i="4456"/>
  <c r="AJ153" i="4456"/>
  <c r="AB155" i="4456"/>
  <c r="AB338" i="4456" s="1"/>
  <c r="AB249" i="4456"/>
  <c r="U155" i="4456"/>
  <c r="U338" i="4456" s="1"/>
  <c r="U249" i="4456"/>
  <c r="Z155" i="4456"/>
  <c r="Z338" i="4456" s="1"/>
  <c r="Z249" i="4456"/>
  <c r="AK154" i="4456"/>
  <c r="M155" i="4456"/>
  <c r="M338" i="4456" s="1"/>
  <c r="M249" i="4456"/>
  <c r="AG155" i="4456"/>
  <c r="AG338" i="4456" s="1"/>
  <c r="AG249" i="4456"/>
  <c r="AA155" i="4456"/>
  <c r="AA338" i="4456" s="1"/>
  <c r="AA249" i="4456"/>
  <c r="H155" i="4456"/>
  <c r="H338" i="4456" s="1"/>
  <c r="H249" i="4456"/>
  <c r="P155" i="4456"/>
  <c r="P338" i="4456" s="1"/>
  <c r="P249" i="4456"/>
  <c r="AD155" i="4456"/>
  <c r="AD338" i="4456" s="1"/>
  <c r="AD249" i="4456"/>
  <c r="R155" i="4456"/>
  <c r="R338" i="4456" s="1"/>
  <c r="R249" i="4456"/>
  <c r="AI155" i="4456"/>
  <c r="AI338" i="4456" s="1"/>
  <c r="AI249" i="4456"/>
  <c r="N155" i="4456"/>
  <c r="N338" i="4456" s="1"/>
  <c r="N249" i="4456"/>
  <c r="W155" i="4456"/>
  <c r="W338" i="4456" s="1"/>
  <c r="W249" i="4456"/>
  <c r="AF155" i="4456"/>
  <c r="AF338" i="4456" s="1"/>
  <c r="AF249" i="4456"/>
  <c r="T155" i="4456"/>
  <c r="T338" i="4456" s="1"/>
  <c r="T249" i="4456"/>
  <c r="X155" i="4456"/>
  <c r="X338" i="4456" s="1"/>
  <c r="X249" i="4456"/>
  <c r="O155" i="4456"/>
  <c r="O338" i="4456" s="1"/>
  <c r="O249" i="4456"/>
  <c r="AC155" i="4456"/>
  <c r="AC338" i="4456" s="1"/>
  <c r="AC249" i="4456"/>
  <c r="AE155" i="4456"/>
  <c r="AE338" i="4456" s="1"/>
  <c r="AE249" i="4456"/>
  <c r="BR154" i="4456"/>
  <c r="W156" i="4456" l="1"/>
  <c r="W339" i="4456" s="1"/>
  <c r="W250" i="4456"/>
  <c r="AB156" i="4456"/>
  <c r="AB339" i="4456" s="1"/>
  <c r="AB250" i="4456"/>
  <c r="O156" i="4456"/>
  <c r="O339" i="4456" s="1"/>
  <c r="O250" i="4456"/>
  <c r="Y156" i="4456"/>
  <c r="Y339" i="4456" s="1"/>
  <c r="Y250" i="4456"/>
  <c r="I156" i="4456"/>
  <c r="I339" i="4456" s="1"/>
  <c r="I250" i="4456"/>
  <c r="X156" i="4456"/>
  <c r="X339" i="4456" s="1"/>
  <c r="X250" i="4456"/>
  <c r="AD156" i="4456"/>
  <c r="AD339" i="4456" s="1"/>
  <c r="AD250" i="4456"/>
  <c r="C155" i="4456"/>
  <c r="C338" i="4456" s="1"/>
  <c r="C249" i="4456"/>
  <c r="AJ154" i="4456"/>
  <c r="K156" i="4456"/>
  <c r="K339" i="4456" s="1"/>
  <c r="K250" i="4456"/>
  <c r="F156" i="4456"/>
  <c r="F339" i="4456" s="1"/>
  <c r="F250" i="4456"/>
  <c r="H156" i="4456"/>
  <c r="H339" i="4456" s="1"/>
  <c r="H250" i="4456"/>
  <c r="N156" i="4456"/>
  <c r="N339" i="4456" s="1"/>
  <c r="N250" i="4456"/>
  <c r="Z156" i="4456"/>
  <c r="Z339" i="4456" s="1"/>
  <c r="Z250" i="4456"/>
  <c r="AK155" i="4456"/>
  <c r="AG156" i="4456"/>
  <c r="AG339" i="4456" s="1"/>
  <c r="AG250" i="4456"/>
  <c r="M156" i="4456"/>
  <c r="M339" i="4456" s="1"/>
  <c r="M250" i="4456"/>
  <c r="Q156" i="4456"/>
  <c r="Q339" i="4456" s="1"/>
  <c r="Q250" i="4456"/>
  <c r="J156" i="4456"/>
  <c r="J339" i="4456" s="1"/>
  <c r="J250" i="4456"/>
  <c r="AH156" i="4456"/>
  <c r="AH339" i="4456" s="1"/>
  <c r="AH250" i="4456"/>
  <c r="AE156" i="4456"/>
  <c r="AE339" i="4456" s="1"/>
  <c r="AE250" i="4456"/>
  <c r="AI156" i="4456"/>
  <c r="AI339" i="4456" s="1"/>
  <c r="AI250" i="4456"/>
  <c r="AC156" i="4456"/>
  <c r="AC339" i="4456" s="1"/>
  <c r="AC250" i="4456"/>
  <c r="AF156" i="4456"/>
  <c r="AF339" i="4456" s="1"/>
  <c r="AF250" i="4456"/>
  <c r="R156" i="4456"/>
  <c r="R339" i="4456" s="1"/>
  <c r="R250" i="4456"/>
  <c r="AA156" i="4456"/>
  <c r="AA339" i="4456" s="1"/>
  <c r="AA250" i="4456"/>
  <c r="P156" i="4456"/>
  <c r="P339" i="4456" s="1"/>
  <c r="P250" i="4456"/>
  <c r="U156" i="4456"/>
  <c r="U339" i="4456" s="1"/>
  <c r="U250" i="4456"/>
  <c r="T156" i="4456"/>
  <c r="T339" i="4456" s="1"/>
  <c r="T250" i="4456"/>
  <c r="B161" i="4456"/>
  <c r="B344" i="4456" s="1"/>
  <c r="B255" i="4456"/>
  <c r="L156" i="4456"/>
  <c r="L339" i="4456" s="1"/>
  <c r="L250" i="4456"/>
  <c r="S156" i="4456"/>
  <c r="S339" i="4456" s="1"/>
  <c r="S362" i="4456" s="1"/>
  <c r="S250" i="4456"/>
  <c r="BR155" i="4456"/>
  <c r="S183" i="4456" l="1"/>
  <c r="N157" i="4456"/>
  <c r="N340" i="4456" s="1"/>
  <c r="N251" i="4456"/>
  <c r="C156" i="4456"/>
  <c r="C339" i="4456" s="1"/>
  <c r="C250" i="4456"/>
  <c r="AJ155" i="4456"/>
  <c r="Y157" i="4456"/>
  <c r="Y340" i="4456" s="1"/>
  <c r="Y251" i="4456"/>
  <c r="AI157" i="4456"/>
  <c r="AI340" i="4456" s="1"/>
  <c r="AI251" i="4456"/>
  <c r="R157" i="4456"/>
  <c r="R340" i="4456" s="1"/>
  <c r="R251" i="4456"/>
  <c r="AA157" i="4456"/>
  <c r="AA340" i="4456" s="1"/>
  <c r="AA251" i="4456"/>
  <c r="AE157" i="4456"/>
  <c r="AE340" i="4456" s="1"/>
  <c r="AE251" i="4456"/>
  <c r="H157" i="4456"/>
  <c r="H340" i="4456" s="1"/>
  <c r="H251" i="4456"/>
  <c r="AD157" i="4456"/>
  <c r="AD340" i="4456" s="1"/>
  <c r="AD251" i="4456"/>
  <c r="O157" i="4456"/>
  <c r="O340" i="4456" s="1"/>
  <c r="O251" i="4456"/>
  <c r="AF157" i="4456"/>
  <c r="AF340" i="4456" s="1"/>
  <c r="AF251" i="4456"/>
  <c r="AG157" i="4456"/>
  <c r="AG340" i="4456" s="1"/>
  <c r="AG251" i="4456"/>
  <c r="T157" i="4456"/>
  <c r="T340" i="4456" s="1"/>
  <c r="T251" i="4456"/>
  <c r="F157" i="4456"/>
  <c r="F340" i="4456" s="1"/>
  <c r="F251" i="4456"/>
  <c r="S251" i="4456"/>
  <c r="S274" i="4456" s="1"/>
  <c r="AH157" i="4456"/>
  <c r="AH340" i="4456" s="1"/>
  <c r="AH251" i="4456"/>
  <c r="X157" i="4456"/>
  <c r="X340" i="4456" s="1"/>
  <c r="X251" i="4456"/>
  <c r="AB157" i="4456"/>
  <c r="AB340" i="4456" s="1"/>
  <c r="AB251" i="4456"/>
  <c r="Q157" i="4456"/>
  <c r="Q340" i="4456" s="1"/>
  <c r="Q251" i="4456"/>
  <c r="M157" i="4456"/>
  <c r="M340" i="4456" s="1"/>
  <c r="M251" i="4456"/>
  <c r="L157" i="4456"/>
  <c r="L340" i="4456" s="1"/>
  <c r="L251" i="4456"/>
  <c r="P157" i="4456"/>
  <c r="P340" i="4456" s="1"/>
  <c r="P251" i="4456"/>
  <c r="AC157" i="4456"/>
  <c r="AC340" i="4456" s="1"/>
  <c r="AC251" i="4456"/>
  <c r="J157" i="4456"/>
  <c r="J340" i="4456" s="1"/>
  <c r="J251" i="4456"/>
  <c r="U157" i="4456"/>
  <c r="U340" i="4456" s="1"/>
  <c r="U251" i="4456"/>
  <c r="Z157" i="4456"/>
  <c r="Z340" i="4456" s="1"/>
  <c r="Z251" i="4456"/>
  <c r="AK156" i="4456"/>
  <c r="K157" i="4456"/>
  <c r="K340" i="4456" s="1"/>
  <c r="K251" i="4456"/>
  <c r="B162" i="4456"/>
  <c r="B345" i="4456" s="1"/>
  <c r="B256" i="4456"/>
  <c r="I157" i="4456"/>
  <c r="I340" i="4456" s="1"/>
  <c r="I251" i="4456"/>
  <c r="W157" i="4456"/>
  <c r="W340" i="4456" s="1"/>
  <c r="W251" i="4456"/>
  <c r="BR156" i="4456"/>
  <c r="S179" i="4456" l="1"/>
  <c r="AG158" i="4456"/>
  <c r="AG341" i="4456" s="1"/>
  <c r="AG252" i="4456"/>
  <c r="H158" i="4456"/>
  <c r="H341" i="4456" s="1"/>
  <c r="H252" i="4456"/>
  <c r="AI158" i="4456"/>
  <c r="AI341" i="4456" s="1"/>
  <c r="AI252" i="4456"/>
  <c r="AF158" i="4456"/>
  <c r="AF341" i="4456" s="1"/>
  <c r="AF252" i="4456"/>
  <c r="AE158" i="4456"/>
  <c r="AE341" i="4456" s="1"/>
  <c r="AE252" i="4456"/>
  <c r="Y158" i="4456"/>
  <c r="Y341" i="4456" s="1"/>
  <c r="Y252" i="4456"/>
  <c r="Q158" i="4456"/>
  <c r="Q341" i="4456" s="1"/>
  <c r="Q252" i="4456"/>
  <c r="J158" i="4456"/>
  <c r="J341" i="4456" s="1"/>
  <c r="J252" i="4456"/>
  <c r="W158" i="4456"/>
  <c r="W341" i="4456" s="1"/>
  <c r="W252" i="4456"/>
  <c r="F158" i="4456"/>
  <c r="F341" i="4456" s="1"/>
  <c r="F252" i="4456"/>
  <c r="O158" i="4456"/>
  <c r="O341" i="4456" s="1"/>
  <c r="O252" i="4456"/>
  <c r="AA158" i="4456"/>
  <c r="AA341" i="4456" s="1"/>
  <c r="AA252" i="4456"/>
  <c r="B163" i="4456"/>
  <c r="B346" i="4456" s="1"/>
  <c r="B257" i="4456"/>
  <c r="M158" i="4456"/>
  <c r="M341" i="4456" s="1"/>
  <c r="M252" i="4456"/>
  <c r="K158" i="4456"/>
  <c r="K341" i="4456" s="1"/>
  <c r="K252" i="4456"/>
  <c r="AC158" i="4456"/>
  <c r="AC341" i="4456" s="1"/>
  <c r="AC252" i="4456"/>
  <c r="Z158" i="4456"/>
  <c r="Z341" i="4456" s="1"/>
  <c r="Z252" i="4456"/>
  <c r="AK157" i="4456"/>
  <c r="P158" i="4456"/>
  <c r="P341" i="4456" s="1"/>
  <c r="P252" i="4456"/>
  <c r="AB158" i="4456"/>
  <c r="AB341" i="4456" s="1"/>
  <c r="AB252" i="4456"/>
  <c r="C157" i="4456"/>
  <c r="C340" i="4456" s="1"/>
  <c r="C251" i="4456"/>
  <c r="AJ156" i="4456"/>
  <c r="AH158" i="4456"/>
  <c r="AH341" i="4456" s="1"/>
  <c r="AH252" i="4456"/>
  <c r="I158" i="4456"/>
  <c r="I341" i="4456" s="1"/>
  <c r="I252" i="4456"/>
  <c r="T158" i="4456"/>
  <c r="T341" i="4456" s="1"/>
  <c r="T252" i="4456"/>
  <c r="AD158" i="4456"/>
  <c r="AD341" i="4456" s="1"/>
  <c r="AD252" i="4456"/>
  <c r="R158" i="4456"/>
  <c r="R341" i="4456" s="1"/>
  <c r="R252" i="4456"/>
  <c r="U158" i="4456"/>
  <c r="U341" i="4456" s="1"/>
  <c r="U252" i="4456"/>
  <c r="L158" i="4456"/>
  <c r="L341" i="4456" s="1"/>
  <c r="L252" i="4456"/>
  <c r="X158" i="4456"/>
  <c r="X341" i="4456" s="1"/>
  <c r="X252" i="4456"/>
  <c r="N158" i="4456"/>
  <c r="N341" i="4456" s="1"/>
  <c r="N252" i="4456"/>
  <c r="BR157" i="4456"/>
  <c r="AD159" i="4456" l="1"/>
  <c r="AD342" i="4456" s="1"/>
  <c r="AD253" i="4456"/>
  <c r="AC159" i="4456"/>
  <c r="AC342" i="4456" s="1"/>
  <c r="AC253" i="4456"/>
  <c r="AA159" i="4456"/>
  <c r="AA342" i="4456" s="1"/>
  <c r="AA253" i="4456"/>
  <c r="J159" i="4456"/>
  <c r="J342" i="4456" s="1"/>
  <c r="J253" i="4456"/>
  <c r="AF159" i="4456"/>
  <c r="AF342" i="4456" s="1"/>
  <c r="AF253" i="4456"/>
  <c r="X159" i="4456"/>
  <c r="X342" i="4456" s="1"/>
  <c r="X253" i="4456"/>
  <c r="AB159" i="4456"/>
  <c r="AB342" i="4456" s="1"/>
  <c r="AB253" i="4456"/>
  <c r="K159" i="4456"/>
  <c r="K342" i="4456" s="1"/>
  <c r="K253" i="4456"/>
  <c r="O159" i="4456"/>
  <c r="O342" i="4456" s="1"/>
  <c r="O253" i="4456"/>
  <c r="Q159" i="4456"/>
  <c r="Q342" i="4456" s="1"/>
  <c r="Q253" i="4456"/>
  <c r="AI159" i="4456"/>
  <c r="AI342" i="4456" s="1"/>
  <c r="AI253" i="4456"/>
  <c r="C158" i="4456"/>
  <c r="C341" i="4456" s="1"/>
  <c r="C252" i="4456"/>
  <c r="AJ157" i="4456"/>
  <c r="L159" i="4456"/>
  <c r="L342" i="4456" s="1"/>
  <c r="L253" i="4456"/>
  <c r="U159" i="4456"/>
  <c r="U342" i="4456" s="1"/>
  <c r="U253" i="4456"/>
  <c r="T159" i="4456"/>
  <c r="T342" i="4456" s="1"/>
  <c r="T253" i="4456"/>
  <c r="P159" i="4456"/>
  <c r="P342" i="4456" s="1"/>
  <c r="P253" i="4456"/>
  <c r="M159" i="4456"/>
  <c r="M342" i="4456" s="1"/>
  <c r="M253" i="4456"/>
  <c r="F159" i="4456"/>
  <c r="F342" i="4456" s="1"/>
  <c r="F253" i="4456"/>
  <c r="Y159" i="4456"/>
  <c r="Y342" i="4456" s="1"/>
  <c r="Y253" i="4456"/>
  <c r="H159" i="4456"/>
  <c r="H342" i="4456" s="1"/>
  <c r="H253" i="4456"/>
  <c r="I159" i="4456"/>
  <c r="I342" i="4456" s="1"/>
  <c r="I362" i="4456" s="1"/>
  <c r="I253" i="4456"/>
  <c r="N159" i="4456"/>
  <c r="N342" i="4456" s="1"/>
  <c r="N253" i="4456"/>
  <c r="R159" i="4456"/>
  <c r="R342" i="4456" s="1"/>
  <c r="R253" i="4456"/>
  <c r="AH159" i="4456"/>
  <c r="AH342" i="4456" s="1"/>
  <c r="AH253" i="4456"/>
  <c r="Z159" i="4456"/>
  <c r="Z342" i="4456" s="1"/>
  <c r="Z253" i="4456"/>
  <c r="AK158" i="4456"/>
  <c r="B164" i="4456"/>
  <c r="B347" i="4456" s="1"/>
  <c r="B258" i="4456"/>
  <c r="W159" i="4456"/>
  <c r="W342" i="4456" s="1"/>
  <c r="W253" i="4456"/>
  <c r="AE159" i="4456"/>
  <c r="AE342" i="4456" s="1"/>
  <c r="AE253" i="4456"/>
  <c r="AG159" i="4456"/>
  <c r="AG342" i="4456" s="1"/>
  <c r="AG253" i="4456"/>
  <c r="BR158" i="4456"/>
  <c r="I183" i="4456" l="1"/>
  <c r="AU183" i="4456" s="1"/>
  <c r="AH160" i="4456"/>
  <c r="AH343" i="4456" s="1"/>
  <c r="AH254" i="4456"/>
  <c r="C159" i="4456"/>
  <c r="C342" i="4456" s="1"/>
  <c r="C253" i="4456"/>
  <c r="AJ158" i="4456"/>
  <c r="K160" i="4456"/>
  <c r="K343" i="4456" s="1"/>
  <c r="K254" i="4456"/>
  <c r="J160" i="4456"/>
  <c r="J343" i="4456" s="1"/>
  <c r="J254" i="4456"/>
  <c r="P160" i="4456"/>
  <c r="P343" i="4456" s="1"/>
  <c r="P254" i="4456"/>
  <c r="T160" i="4456"/>
  <c r="T343" i="4456" s="1"/>
  <c r="T254" i="4456"/>
  <c r="AI160" i="4456"/>
  <c r="AI343" i="4456" s="1"/>
  <c r="AI254" i="4456"/>
  <c r="AB160" i="4456"/>
  <c r="AB343" i="4456" s="1"/>
  <c r="AB254" i="4456"/>
  <c r="AA160" i="4456"/>
  <c r="AA343" i="4456" s="1"/>
  <c r="AA362" i="4456" s="1"/>
  <c r="AA254" i="4456"/>
  <c r="H160" i="4456"/>
  <c r="H343" i="4456" s="1"/>
  <c r="H362" i="4456" s="1"/>
  <c r="H254" i="4456"/>
  <c r="W160" i="4456"/>
  <c r="W343" i="4456" s="1"/>
  <c r="W254" i="4456"/>
  <c r="Y160" i="4456"/>
  <c r="Y343" i="4456" s="1"/>
  <c r="Y254" i="4456"/>
  <c r="B165" i="4456"/>
  <c r="B348" i="4456" s="1"/>
  <c r="B259" i="4456"/>
  <c r="N160" i="4456"/>
  <c r="N343" i="4456" s="1"/>
  <c r="N254" i="4456"/>
  <c r="F160" i="4456"/>
  <c r="F343" i="4456" s="1"/>
  <c r="F254" i="4456"/>
  <c r="U160" i="4456"/>
  <c r="U343" i="4456" s="1"/>
  <c r="U254" i="4456"/>
  <c r="Q160" i="4456"/>
  <c r="Q343" i="4456" s="1"/>
  <c r="Q254" i="4456"/>
  <c r="X160" i="4456"/>
  <c r="X343" i="4456" s="1"/>
  <c r="X362" i="4456" s="1"/>
  <c r="X254" i="4456"/>
  <c r="AC160" i="4456"/>
  <c r="AC343" i="4456" s="1"/>
  <c r="AC254" i="4456"/>
  <c r="AE160" i="4456"/>
  <c r="AE343" i="4456" s="1"/>
  <c r="AE254" i="4456"/>
  <c r="Z160" i="4456"/>
  <c r="Z343" i="4456" s="1"/>
  <c r="Z254" i="4456"/>
  <c r="AK159" i="4456"/>
  <c r="I254" i="4456"/>
  <c r="I274" i="4456" s="1"/>
  <c r="M160" i="4456"/>
  <c r="M343" i="4456" s="1"/>
  <c r="M254" i="4456"/>
  <c r="L160" i="4456"/>
  <c r="L343" i="4456" s="1"/>
  <c r="L254" i="4456"/>
  <c r="R160" i="4456"/>
  <c r="R343" i="4456" s="1"/>
  <c r="R254" i="4456"/>
  <c r="AG160" i="4456"/>
  <c r="AG343" i="4456" s="1"/>
  <c r="AG254" i="4456"/>
  <c r="O160" i="4456"/>
  <c r="O343" i="4456" s="1"/>
  <c r="O254" i="4456"/>
  <c r="AF160" i="4456"/>
  <c r="AF343" i="4456" s="1"/>
  <c r="AF254" i="4456"/>
  <c r="AD160" i="4456"/>
  <c r="AD343" i="4456" s="1"/>
  <c r="AD254" i="4456"/>
  <c r="BR159" i="4456"/>
  <c r="H183" i="4456" l="1"/>
  <c r="AT183" i="4456" s="1"/>
  <c r="I179" i="4456"/>
  <c r="AS179" i="4456" s="1"/>
  <c r="AA183" i="4456"/>
  <c r="BI183" i="4456" s="1"/>
  <c r="X183" i="4456"/>
  <c r="BF183" i="4456" s="1"/>
  <c r="L161" i="4456"/>
  <c r="L344" i="4456" s="1"/>
  <c r="L362" i="4456" s="1"/>
  <c r="L255" i="4456"/>
  <c r="Y161" i="4456"/>
  <c r="Y344" i="4456" s="1"/>
  <c r="Y255" i="4456"/>
  <c r="AB161" i="4456"/>
  <c r="AB344" i="4456" s="1"/>
  <c r="AB362" i="4456" s="1"/>
  <c r="AB255" i="4456"/>
  <c r="J161" i="4456"/>
  <c r="J344" i="4456" s="1"/>
  <c r="J255" i="4456"/>
  <c r="AF161" i="4456"/>
  <c r="AF344" i="4456" s="1"/>
  <c r="AF255" i="4456"/>
  <c r="O161" i="4456"/>
  <c r="O344" i="4456" s="1"/>
  <c r="O255" i="4456"/>
  <c r="AC161" i="4456"/>
  <c r="AC344" i="4456" s="1"/>
  <c r="AC255" i="4456"/>
  <c r="F161" i="4456"/>
  <c r="F344" i="4456" s="1"/>
  <c r="F362" i="4456" s="1"/>
  <c r="F255" i="4456"/>
  <c r="W161" i="4456"/>
  <c r="W344" i="4456" s="1"/>
  <c r="W362" i="4456" s="1"/>
  <c r="W255" i="4456"/>
  <c r="AI161" i="4456"/>
  <c r="AI344" i="4456" s="1"/>
  <c r="AI255" i="4456"/>
  <c r="K161" i="4456"/>
  <c r="K344" i="4456" s="1"/>
  <c r="K255" i="4456"/>
  <c r="M161" i="4456"/>
  <c r="M344" i="4456" s="1"/>
  <c r="M255" i="4456"/>
  <c r="AG161" i="4456"/>
  <c r="AG344" i="4456" s="1"/>
  <c r="AG255" i="4456"/>
  <c r="X255" i="4456"/>
  <c r="X274" i="4456" s="1"/>
  <c r="N161" i="4456"/>
  <c r="N344" i="4456" s="1"/>
  <c r="N255" i="4456"/>
  <c r="H255" i="4456"/>
  <c r="H274" i="4456" s="1"/>
  <c r="T161" i="4456"/>
  <c r="T344" i="4456" s="1"/>
  <c r="T255" i="4456"/>
  <c r="C160" i="4456"/>
  <c r="C343" i="4456" s="1"/>
  <c r="C254" i="4456"/>
  <c r="AJ159" i="4456"/>
  <c r="U161" i="4456"/>
  <c r="U344" i="4456" s="1"/>
  <c r="U255" i="4456"/>
  <c r="AD161" i="4456"/>
  <c r="AD344" i="4456" s="1"/>
  <c r="AD255" i="4456"/>
  <c r="R161" i="4456"/>
  <c r="R344" i="4456" s="1"/>
  <c r="R255" i="4456"/>
  <c r="Z161" i="4456"/>
  <c r="Z344" i="4456" s="1"/>
  <c r="Z255" i="4456"/>
  <c r="AK160" i="4456"/>
  <c r="Q161" i="4456"/>
  <c r="Q344" i="4456" s="1"/>
  <c r="Q255" i="4456"/>
  <c r="B166" i="4456"/>
  <c r="B349" i="4456" s="1"/>
  <c r="B260" i="4456"/>
  <c r="AA255" i="4456"/>
  <c r="AA274" i="4456" s="1"/>
  <c r="P161" i="4456"/>
  <c r="P344" i="4456" s="1"/>
  <c r="P255" i="4456"/>
  <c r="AE161" i="4456"/>
  <c r="AE344" i="4456" s="1"/>
  <c r="AE255" i="4456"/>
  <c r="AH161" i="4456"/>
  <c r="AH344" i="4456" s="1"/>
  <c r="AH255" i="4456"/>
  <c r="BR160" i="4456"/>
  <c r="L183" i="4456" l="1"/>
  <c r="AX183" i="4456" s="1"/>
  <c r="F183" i="4456"/>
  <c r="AA179" i="4456"/>
  <c r="BI179" i="4456" s="1"/>
  <c r="X179" i="4456"/>
  <c r="BF179" i="4456" s="1"/>
  <c r="H179" i="4456"/>
  <c r="AR179" i="4456" s="1"/>
  <c r="W183" i="4456"/>
  <c r="BE183" i="4456" s="1"/>
  <c r="AB183" i="4456"/>
  <c r="BJ183" i="4456" s="1"/>
  <c r="T162" i="4456"/>
  <c r="T345" i="4456" s="1"/>
  <c r="T256" i="4456"/>
  <c r="M162" i="4456"/>
  <c r="M345" i="4456" s="1"/>
  <c r="M362" i="4456" s="1"/>
  <c r="M256" i="4456"/>
  <c r="F256" i="4456"/>
  <c r="F274" i="4456" s="1"/>
  <c r="J162" i="4456"/>
  <c r="J345" i="4456" s="1"/>
  <c r="J362" i="4456" s="1"/>
  <c r="J256" i="4456"/>
  <c r="AH162" i="4456"/>
  <c r="AH345" i="4456" s="1"/>
  <c r="AH256" i="4456"/>
  <c r="Q162" i="4456"/>
  <c r="Q345" i="4456" s="1"/>
  <c r="Q256" i="4456"/>
  <c r="K162" i="4456"/>
  <c r="K345" i="4456" s="1"/>
  <c r="K256" i="4456"/>
  <c r="AC162" i="4456"/>
  <c r="AC345" i="4456" s="1"/>
  <c r="AC256" i="4456"/>
  <c r="AB256" i="4456"/>
  <c r="AB274" i="4456" s="1"/>
  <c r="AD162" i="4456"/>
  <c r="AD345" i="4456" s="1"/>
  <c r="AD256" i="4456"/>
  <c r="AE162" i="4456"/>
  <c r="AE345" i="4456" s="1"/>
  <c r="AE256" i="4456"/>
  <c r="U162" i="4456"/>
  <c r="U345" i="4456" s="1"/>
  <c r="U256" i="4456"/>
  <c r="N162" i="4456"/>
  <c r="N345" i="4456" s="1"/>
  <c r="N256" i="4456"/>
  <c r="B167" i="4456"/>
  <c r="B350" i="4456" s="1"/>
  <c r="B261" i="4456"/>
  <c r="AI162" i="4456"/>
  <c r="AI345" i="4456" s="1"/>
  <c r="AI256" i="4456"/>
  <c r="O162" i="4456"/>
  <c r="O345" i="4456" s="1"/>
  <c r="O256" i="4456"/>
  <c r="Y162" i="4456"/>
  <c r="Y345" i="4456" s="1"/>
  <c r="Y256" i="4456"/>
  <c r="P162" i="4456"/>
  <c r="P345" i="4456" s="1"/>
  <c r="P256" i="4456"/>
  <c r="Z162" i="4456"/>
  <c r="Z345" i="4456" s="1"/>
  <c r="Z256" i="4456"/>
  <c r="AK161" i="4456"/>
  <c r="C161" i="4456"/>
  <c r="C344" i="4456" s="1"/>
  <c r="C255" i="4456"/>
  <c r="AJ160" i="4456"/>
  <c r="R162" i="4456"/>
  <c r="R345" i="4456" s="1"/>
  <c r="R256" i="4456"/>
  <c r="AG162" i="4456"/>
  <c r="AG345" i="4456" s="1"/>
  <c r="AG256" i="4456"/>
  <c r="W256" i="4456"/>
  <c r="W274" i="4456" s="1"/>
  <c r="AF162" i="4456"/>
  <c r="AF345" i="4456" s="1"/>
  <c r="AF256" i="4456"/>
  <c r="L256" i="4456"/>
  <c r="L274" i="4456" s="1"/>
  <c r="BR161" i="4456"/>
  <c r="J183" i="4456" l="1"/>
  <c r="AV183" i="4456" s="1"/>
  <c r="F179" i="4456"/>
  <c r="AP179" i="4456" s="1"/>
  <c r="AB179" i="4456"/>
  <c r="BJ179" i="4456" s="1"/>
  <c r="W179" i="4456"/>
  <c r="BE179" i="4456" s="1"/>
  <c r="M183" i="4456"/>
  <c r="AY183" i="4456" s="1"/>
  <c r="AR183" i="4456"/>
  <c r="L179" i="4456"/>
  <c r="AV179" i="4456" s="1"/>
  <c r="AH163" i="4456"/>
  <c r="AH346" i="4456" s="1"/>
  <c r="AH362" i="4456" s="1"/>
  <c r="AH257" i="4456"/>
  <c r="Y163" i="4456"/>
  <c r="Y346" i="4456" s="1"/>
  <c r="Y362" i="4456" s="1"/>
  <c r="Y257" i="4456"/>
  <c r="AF163" i="4456"/>
  <c r="AF346" i="4456" s="1"/>
  <c r="AF362" i="4456" s="1"/>
  <c r="AF257" i="4456"/>
  <c r="AC163" i="4456"/>
  <c r="AC346" i="4456" s="1"/>
  <c r="AC362" i="4456" s="1"/>
  <c r="AC257" i="4456"/>
  <c r="J257" i="4456"/>
  <c r="J274" i="4456" s="1"/>
  <c r="N163" i="4456"/>
  <c r="N346" i="4456" s="1"/>
  <c r="N257" i="4456"/>
  <c r="U163" i="4456"/>
  <c r="U346" i="4456" s="1"/>
  <c r="U257" i="4456"/>
  <c r="K163" i="4456"/>
  <c r="K346" i="4456" s="1"/>
  <c r="K362" i="4456" s="1"/>
  <c r="K257" i="4456"/>
  <c r="C162" i="4456"/>
  <c r="C345" i="4456" s="1"/>
  <c r="C256" i="4456"/>
  <c r="AJ161" i="4456"/>
  <c r="Z163" i="4456"/>
  <c r="Z346" i="4456" s="1"/>
  <c r="Z362" i="4456" s="1"/>
  <c r="Z257" i="4456"/>
  <c r="AK162" i="4456"/>
  <c r="AI163" i="4456"/>
  <c r="AI346" i="4456" s="1"/>
  <c r="AI257" i="4456"/>
  <c r="AE163" i="4456"/>
  <c r="AE346" i="4456" s="1"/>
  <c r="AE257" i="4456"/>
  <c r="O163" i="4456"/>
  <c r="O346" i="4456" s="1"/>
  <c r="O257" i="4456"/>
  <c r="AG163" i="4456"/>
  <c r="AG346" i="4456" s="1"/>
  <c r="AG257" i="4456"/>
  <c r="M257" i="4456"/>
  <c r="M274" i="4456" s="1"/>
  <c r="Q163" i="4456"/>
  <c r="Q346" i="4456" s="1"/>
  <c r="Q257" i="4456"/>
  <c r="P163" i="4456"/>
  <c r="P346" i="4456" s="1"/>
  <c r="P362" i="4456" s="1"/>
  <c r="P257" i="4456"/>
  <c r="B168" i="4456"/>
  <c r="B351" i="4456" s="1"/>
  <c r="B262" i="4456"/>
  <c r="AD163" i="4456"/>
  <c r="AD346" i="4456" s="1"/>
  <c r="AD257" i="4456"/>
  <c r="R163" i="4456"/>
  <c r="R346" i="4456" s="1"/>
  <c r="R257" i="4456"/>
  <c r="T163" i="4456"/>
  <c r="T346" i="4456" s="1"/>
  <c r="T257" i="4456"/>
  <c r="BR162" i="4456"/>
  <c r="J179" i="4456" l="1"/>
  <c r="AT179" i="4456" s="1"/>
  <c r="AC183" i="4456"/>
  <c r="BK183" i="4456" s="1"/>
  <c r="AF183" i="4456"/>
  <c r="BN183" i="4456" s="1"/>
  <c r="P183" i="4456"/>
  <c r="BB183" i="4456" s="1"/>
  <c r="Y183" i="4456"/>
  <c r="BG183" i="4456" s="1"/>
  <c r="Z183" i="4456"/>
  <c r="K183" i="4456"/>
  <c r="AH183" i="4456"/>
  <c r="BP183" i="4456" s="1"/>
  <c r="M179" i="4456"/>
  <c r="AW179" i="4456" s="1"/>
  <c r="AC258" i="4456"/>
  <c r="AC274" i="4456" s="1"/>
  <c r="K258" i="4456"/>
  <c r="K274" i="4456" s="1"/>
  <c r="AE164" i="4456"/>
  <c r="AE347" i="4456" s="1"/>
  <c r="AE258" i="4456"/>
  <c r="AF258" i="4456"/>
  <c r="AF274" i="4456" s="1"/>
  <c r="AD164" i="4456"/>
  <c r="AD347" i="4456" s="1"/>
  <c r="AD258" i="4456"/>
  <c r="U164" i="4456"/>
  <c r="U347" i="4456" s="1"/>
  <c r="U258" i="4456"/>
  <c r="C163" i="4456"/>
  <c r="C346" i="4456" s="1"/>
  <c r="C257" i="4456"/>
  <c r="AJ162" i="4456"/>
  <c r="R164" i="4456"/>
  <c r="R347" i="4456" s="1"/>
  <c r="R362" i="4456" s="1"/>
  <c r="R258" i="4456"/>
  <c r="AG164" i="4456"/>
  <c r="AG347" i="4456" s="1"/>
  <c r="AG258" i="4456"/>
  <c r="Q164" i="4456"/>
  <c r="Q347" i="4456" s="1"/>
  <c r="Q362" i="4456" s="1"/>
  <c r="Q258" i="4456"/>
  <c r="AI164" i="4456"/>
  <c r="AI347" i="4456" s="1"/>
  <c r="AI258" i="4456"/>
  <c r="B169" i="4456"/>
  <c r="B352" i="4456" s="1"/>
  <c r="B263" i="4456"/>
  <c r="Z258" i="4456"/>
  <c r="Z274" i="4456" s="1"/>
  <c r="AK163" i="4456"/>
  <c r="Y258" i="4456"/>
  <c r="Y274" i="4456" s="1"/>
  <c r="N164" i="4456"/>
  <c r="N347" i="4456" s="1"/>
  <c r="N362" i="4456" s="1"/>
  <c r="N258" i="4456"/>
  <c r="O164" i="4456"/>
  <c r="O347" i="4456" s="1"/>
  <c r="O362" i="4456" s="1"/>
  <c r="O258" i="4456"/>
  <c r="T164" i="4456"/>
  <c r="T347" i="4456" s="1"/>
  <c r="T258" i="4456"/>
  <c r="P258" i="4456"/>
  <c r="P274" i="4456" s="1"/>
  <c r="AH258" i="4456"/>
  <c r="AH274" i="4456" s="1"/>
  <c r="BR163" i="4456"/>
  <c r="AF179" i="4456" l="1"/>
  <c r="BN179" i="4456" s="1"/>
  <c r="O183" i="4456"/>
  <c r="BA183" i="4456" s="1"/>
  <c r="AC179" i="4456"/>
  <c r="BK179" i="4456" s="1"/>
  <c r="K179" i="4456"/>
  <c r="AU179" i="4456" s="1"/>
  <c r="BH183" i="4456"/>
  <c r="Z179" i="4456"/>
  <c r="R183" i="4456"/>
  <c r="N183" i="4456"/>
  <c r="AZ183" i="4456" s="1"/>
  <c r="AH179" i="4456"/>
  <c r="BP179" i="4456" s="1"/>
  <c r="Y179" i="4456"/>
  <c r="BG179" i="4456" s="1"/>
  <c r="AW183" i="4456"/>
  <c r="Q183" i="4456"/>
  <c r="P179" i="4456"/>
  <c r="AZ179" i="4456" s="1"/>
  <c r="AG165" i="4456"/>
  <c r="AG348" i="4456" s="1"/>
  <c r="AG259" i="4456"/>
  <c r="T165" i="4456"/>
  <c r="T348" i="4456" s="1"/>
  <c r="T259" i="4456"/>
  <c r="AD165" i="4456"/>
  <c r="AD348" i="4456" s="1"/>
  <c r="AD259" i="4456"/>
  <c r="AK164" i="4456"/>
  <c r="O259" i="4456"/>
  <c r="O274" i="4456" s="1"/>
  <c r="R259" i="4456"/>
  <c r="R274" i="4456" s="1"/>
  <c r="B170" i="4456"/>
  <c r="B353" i="4456" s="1"/>
  <c r="B264" i="4456"/>
  <c r="AI165" i="4456"/>
  <c r="AI348" i="4456" s="1"/>
  <c r="AI362" i="4456" s="1"/>
  <c r="AI259" i="4456"/>
  <c r="AE165" i="4456"/>
  <c r="AE348" i="4456" s="1"/>
  <c r="AE259" i="4456"/>
  <c r="N259" i="4456"/>
  <c r="N274" i="4456" s="1"/>
  <c r="C164" i="4456"/>
  <c r="C347" i="4456" s="1"/>
  <c r="C258" i="4456"/>
  <c r="AJ163" i="4456"/>
  <c r="Q259" i="4456"/>
  <c r="Q274" i="4456" s="1"/>
  <c r="U165" i="4456"/>
  <c r="U348" i="4456" s="1"/>
  <c r="U259" i="4456"/>
  <c r="BR164" i="4456"/>
  <c r="O179" i="4456" l="1"/>
  <c r="AY179" i="4456" s="1"/>
  <c r="Q179" i="4456"/>
  <c r="BA179" i="4456" s="1"/>
  <c r="BH179" i="4456"/>
  <c r="N179" i="4456"/>
  <c r="AX179" i="4456" s="1"/>
  <c r="AI183" i="4456"/>
  <c r="BQ183" i="4456" s="1"/>
  <c r="R179" i="4456"/>
  <c r="BB179" i="4456" s="1"/>
  <c r="AD166" i="4456"/>
  <c r="AD349" i="4456" s="1"/>
  <c r="AD260" i="4456"/>
  <c r="AK165" i="4456"/>
  <c r="U166" i="4456"/>
  <c r="U349" i="4456" s="1"/>
  <c r="U260" i="4456"/>
  <c r="AI260" i="4456"/>
  <c r="AI274" i="4456" s="1"/>
  <c r="T166" i="4456"/>
  <c r="T349" i="4456" s="1"/>
  <c r="T260" i="4456"/>
  <c r="B171" i="4456"/>
  <c r="B354" i="4456" s="1"/>
  <c r="B265" i="4456"/>
  <c r="AE166" i="4456"/>
  <c r="AE349" i="4456" s="1"/>
  <c r="AE362" i="4456" s="1"/>
  <c r="AE260" i="4456"/>
  <c r="C165" i="4456"/>
  <c r="C348" i="4456" s="1"/>
  <c r="C259" i="4456"/>
  <c r="AJ164" i="4456"/>
  <c r="AG166" i="4456"/>
  <c r="AG349" i="4456" s="1"/>
  <c r="AG362" i="4456" s="1"/>
  <c r="AG260" i="4456"/>
  <c r="BR165" i="4456"/>
  <c r="AI179" i="4456" l="1"/>
  <c r="BQ179" i="4456" s="1"/>
  <c r="AG183" i="4456"/>
  <c r="BO183" i="4456" s="1"/>
  <c r="AE183" i="4456"/>
  <c r="BM183" i="4456" s="1"/>
  <c r="T167" i="4456"/>
  <c r="T350" i="4456" s="1"/>
  <c r="T261" i="4456"/>
  <c r="U167" i="4456"/>
  <c r="U350" i="4456" s="1"/>
  <c r="U261" i="4456"/>
  <c r="AG261" i="4456"/>
  <c r="AG274" i="4456" s="1"/>
  <c r="C166" i="4456"/>
  <c r="C349" i="4456" s="1"/>
  <c r="C260" i="4456"/>
  <c r="AJ165" i="4456"/>
  <c r="AE261" i="4456"/>
  <c r="AE274" i="4456" s="1"/>
  <c r="B172" i="4456"/>
  <c r="B355" i="4456" s="1"/>
  <c r="B266" i="4456"/>
  <c r="AD167" i="4456"/>
  <c r="AD350" i="4456" s="1"/>
  <c r="AD362" i="4456" s="1"/>
  <c r="AD261" i="4456"/>
  <c r="AK166" i="4456"/>
  <c r="BR166" i="4456"/>
  <c r="AG179" i="4456" l="1"/>
  <c r="BO179" i="4456" s="1"/>
  <c r="AE179" i="4456"/>
  <c r="BM179" i="4456" s="1"/>
  <c r="AD183" i="4456"/>
  <c r="C167" i="4456"/>
  <c r="C350" i="4456" s="1"/>
  <c r="C261" i="4456"/>
  <c r="AJ166" i="4456"/>
  <c r="U168" i="4456"/>
  <c r="U351" i="4456" s="1"/>
  <c r="U262" i="4456"/>
  <c r="B173" i="4456"/>
  <c r="B356" i="4456" s="1"/>
  <c r="B267" i="4456"/>
  <c r="AD262" i="4456"/>
  <c r="AD274" i="4456" s="1"/>
  <c r="AK167" i="4456"/>
  <c r="T168" i="4456"/>
  <c r="T351" i="4456" s="1"/>
  <c r="T262" i="4456"/>
  <c r="BR167" i="4456"/>
  <c r="AD179" i="4456" l="1"/>
  <c r="BL183" i="4456"/>
  <c r="BR185" i="4456" s="1"/>
  <c r="AJ185" i="4456"/>
  <c r="T169" i="4456"/>
  <c r="T352" i="4456" s="1"/>
  <c r="T263" i="4456"/>
  <c r="B174" i="4456"/>
  <c r="B357" i="4456" s="1"/>
  <c r="B268" i="4456"/>
  <c r="U169" i="4456"/>
  <c r="U352" i="4456" s="1"/>
  <c r="U362" i="4456" s="1"/>
  <c r="U263" i="4456"/>
  <c r="C168" i="4456"/>
  <c r="C351" i="4456" s="1"/>
  <c r="C262" i="4456"/>
  <c r="AJ167" i="4456"/>
  <c r="BR168" i="4456"/>
  <c r="BL179" i="4456" l="1"/>
  <c r="BR181" i="4456" s="1"/>
  <c r="AJ181" i="4456"/>
  <c r="U183" i="4456"/>
  <c r="BD183" i="4456" s="1"/>
  <c r="C169" i="4456"/>
  <c r="C352" i="4456" s="1"/>
  <c r="C263" i="4456"/>
  <c r="AJ168" i="4456"/>
  <c r="U264" i="4456"/>
  <c r="U274" i="4456" s="1"/>
  <c r="B175" i="4456"/>
  <c r="B358" i="4456" s="1"/>
  <c r="B269" i="4456"/>
  <c r="T170" i="4456"/>
  <c r="T353" i="4456" s="1"/>
  <c r="T264" i="4456"/>
  <c r="BR169" i="4456"/>
  <c r="U179" i="4456" l="1"/>
  <c r="BD179" i="4456" s="1"/>
  <c r="T171" i="4456"/>
  <c r="T354" i="4456" s="1"/>
  <c r="T362" i="4456" s="1"/>
  <c r="T265" i="4456"/>
  <c r="B176" i="4456"/>
  <c r="B359" i="4456" s="1"/>
  <c r="B270" i="4456"/>
  <c r="C170" i="4456"/>
  <c r="C353" i="4456" s="1"/>
  <c r="C264" i="4456"/>
  <c r="AJ169" i="4456"/>
  <c r="BR170" i="4456"/>
  <c r="T183" i="4456" l="1"/>
  <c r="C171" i="4456"/>
  <c r="C354" i="4456" s="1"/>
  <c r="C265" i="4456"/>
  <c r="AJ170" i="4456"/>
  <c r="B177" i="4456"/>
  <c r="B360" i="4456" s="1"/>
  <c r="B362" i="4456" s="1"/>
  <c r="B271" i="4456"/>
  <c r="T266" i="4456"/>
  <c r="T274" i="4456" s="1"/>
  <c r="BR171" i="4456"/>
  <c r="T179" i="4456" l="1"/>
  <c r="BC179" i="4456" s="1"/>
  <c r="B183" i="4456"/>
  <c r="BC183" i="4456"/>
  <c r="AJ184" i="4456"/>
  <c r="B272" i="4456"/>
  <c r="B274" i="4456" s="1"/>
  <c r="C172" i="4456"/>
  <c r="C355" i="4456" s="1"/>
  <c r="C266" i="4456"/>
  <c r="AJ171" i="4456"/>
  <c r="BR172" i="4456"/>
  <c r="AJ174" i="4456"/>
  <c r="B179" i="4456" l="1"/>
  <c r="AN183" i="4456"/>
  <c r="C173" i="4456"/>
  <c r="C356" i="4456" s="1"/>
  <c r="C362" i="4456" s="1"/>
  <c r="C267" i="4456"/>
  <c r="AJ172" i="4456"/>
  <c r="BR173" i="4456"/>
  <c r="AJ175" i="4456"/>
  <c r="C183" i="4456" l="1"/>
  <c r="AN179" i="4456"/>
  <c r="C268" i="4456"/>
  <c r="C274" i="4456" s="1"/>
  <c r="AJ173" i="4456"/>
  <c r="BR174" i="4456"/>
  <c r="AJ176" i="4456"/>
  <c r="AJ177" i="4456"/>
  <c r="C179" i="4456" l="1"/>
  <c r="AO183" i="4456"/>
  <c r="AJ187" i="4456"/>
  <c r="BR175" i="4456"/>
  <c r="BR187" i="4456" l="1"/>
  <c r="BR184" i="4456"/>
  <c r="AO179" i="4456"/>
  <c r="BR180" i="4456" s="1"/>
  <c r="AJ180" i="4456"/>
  <c r="BR176" i="4456"/>
  <c r="BR177" i="4456"/>
</calcChain>
</file>

<file path=xl/sharedStrings.xml><?xml version="1.0" encoding="utf-8"?>
<sst xmlns="http://schemas.openxmlformats.org/spreadsheetml/2006/main" count="362" uniqueCount="102">
  <si>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</si>
  <si>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</si>
  <si>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</si>
  <si>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</si>
  <si>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</si>
  <si>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</si>
  <si>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</si>
  <si>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</si>
  <si>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</si>
  <si>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</si>
  <si>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</si>
  <si>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</si>
  <si>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</si>
  <si>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</si>
  <si>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</si>
  <si>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</si>
  <si>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</si>
  <si>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</si>
  <si>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</si>
  <si>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</si>
  <si>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</si>
  <si>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</si>
  <si>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</si>
  <si>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</si>
  <si>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</si>
  <si>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</si>
  <si>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</si>
  <si>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</si>
  <si>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</si>
  <si>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</si>
  <si>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</si>
  <si>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</si>
  <si>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</si>
  <si>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</si>
  <si>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</si>
  <si>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</si>
  <si>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</si>
  <si>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</si>
  <si>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</si>
  <si>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</si>
  <si>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</si>
  <si>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</si>
  <si>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</si>
  <si>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</si>
  <si>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</si>
  <si>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</si>
  <si>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</si>
  <si>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</si>
  <si>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</si>
  <si>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</si>
  <si>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</si>
  <si>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</si>
  <si>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</si>
  <si>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</si>
  <si>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</si>
  <si>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</si>
  <si>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</si>
  <si>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</si>
  <si>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</si>
  <si>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</si>
  <si>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</si>
  <si>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</si>
  <si>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</si>
  <si>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</si>
  <si>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</si>
  <si>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</si>
  <si>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</si>
  <si>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</si>
  <si>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</si>
  <si>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</si>
  <si>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</si>
  <si>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</si>
  <si>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</si>
  <si>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</si>
  <si>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</si>
  <si>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</si>
  <si>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</si>
  <si>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</si>
  <si>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</si>
  <si>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</si>
  <si>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</si>
  <si>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</si>
  <si>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Grand Total</t>
  </si>
  <si>
    <t>Pre 1-Jun</t>
  </si>
  <si>
    <t>Removed 1990, 1991, 2005, and 2008:</t>
  </si>
  <si>
    <t>=10-year average</t>
  </si>
  <si>
    <t>=Total average</t>
  </si>
  <si>
    <t>End Date</t>
  </si>
  <si>
    <t>Mid-Point</t>
  </si>
  <si>
    <t>10-year average mid-point =</t>
  </si>
  <si>
    <t>Average mid-point =</t>
  </si>
  <si>
    <t>95 percent</t>
  </si>
  <si>
    <t>10-year average 95th percentile point =</t>
  </si>
  <si>
    <t>Average 95th percentile point =</t>
  </si>
  <si>
    <t>95% probability of 95% of escapement =</t>
  </si>
  <si>
    <t>AVE.</t>
  </si>
  <si>
    <t>10-yr AVE</t>
  </si>
  <si>
    <t>50th perc.</t>
  </si>
  <si>
    <t>50th Pecentile Date for Sockeye Salmon Escapement:</t>
  </si>
  <si>
    <t>95th Pecentile Date for Sockeye Salmon Escapement:</t>
  </si>
  <si>
    <t>Weir removed prior to 1 August in 1990, 1991, 2005, and 2008</t>
  </si>
  <si>
    <t>Lower Situk River weir sockeye salmon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</si>
</sst>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9" formatCode="0.000"/>
    <numFmt numFmtId="173" formatCode="[$-409]d\-mmm;@"/>
  </numFmts>
  <fonts count="10" x14ac:knownFonts="1">
    <font>
      <sz val="12"/>
      <name val="Courie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FE8E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164" fontId="0" fillId="0" borderId="0"/>
  </cellStyleXfs>
  <cellXfs count="30">
    <xf numFmtId="164" fontId="0" fillId="0" borderId="0" xfId="0"/>
    <xf numFmtId="164" fontId="1" fillId="0" borderId="0" xfId="0" applyFont="1"/>
    <xf numFmtId="164" fontId="2" fillId="0" borderId="0" xfId="0" applyFont="1"/>
    <xf numFmtId="164" fontId="3" fillId="0" borderId="0" xfId="0" applyFont="1"/>
    <xf numFmtId="164" fontId="3" fillId="4" borderId="0" xfId="0" applyFont="1" applyFill="1"/>
    <xf numFmtId="173" fontId="3" fillId="0" borderId="0" xfId="0" applyNumberFormat="1" applyFont="1"/>
    <xf numFmtId="164" fontId="4" fillId="0" borderId="0" xfId="0" applyFont="1"/>
    <xf numFmtId="164" fontId="4" fillId="4" borderId="0" xfId="0" applyFont="1" applyFill="1"/>
    <xf numFmtId="164" fontId="5" fillId="0" borderId="0" xfId="0" applyFont="1"/>
    <xf numFmtId="173" fontId="4" fillId="0" borderId="0" xfId="0" applyNumberFormat="1" applyFont="1"/>
    <xf numFmtId="169" fontId="3" fillId="0" borderId="0" xfId="0" applyNumberFormat="1" applyFont="1"/>
    <xf numFmtId="169" fontId="3" fillId="0" borderId="0" xfId="0" applyNumberFormat="1" applyFont="1" applyAlignment="1">
      <alignment horizontal="center"/>
    </xf>
    <xf numFmtId="169" fontId="3" fillId="2" borderId="0" xfId="0" applyNumberFormat="1" applyFont="1" applyFill="1"/>
    <xf numFmtId="169" fontId="3" fillId="2" borderId="0" xfId="0" applyNumberFormat="1" applyFont="1" applyFill="1" applyAlignment="1">
      <alignment horizontal="center"/>
    </xf>
    <xf numFmtId="169" fontId="3" fillId="0" borderId="0" xfId="0" applyNumberFormat="1" applyFont="1" applyFill="1" applyAlignment="1">
      <alignment horizontal="center"/>
    </xf>
    <xf numFmtId="164" fontId="3" fillId="0" borderId="0" xfId="0" applyFont="1" applyFill="1"/>
    <xf numFmtId="169" fontId="3" fillId="0" borderId="0" xfId="0" applyNumberFormat="1" applyFont="1" applyFill="1"/>
    <xf numFmtId="164" fontId="6" fillId="0" borderId="0" xfId="0" applyFont="1"/>
    <xf numFmtId="173" fontId="6" fillId="0" borderId="0" xfId="0" applyNumberFormat="1" applyFont="1" applyAlignment="1">
      <alignment horizontal="center"/>
    </xf>
    <xf numFmtId="173" fontId="6" fillId="0" borderId="0" xfId="0" applyNumberFormat="1" applyFont="1"/>
    <xf numFmtId="164" fontId="6" fillId="0" borderId="0" xfId="0" quotePrefix="1" applyFont="1"/>
    <xf numFmtId="164" fontId="7" fillId="0" borderId="0" xfId="0" applyFont="1"/>
    <xf numFmtId="164" fontId="6" fillId="0" borderId="0" xfId="0" applyFont="1" applyAlignment="1">
      <alignment horizontal="right"/>
    </xf>
    <xf numFmtId="169" fontId="3" fillId="3" borderId="0" xfId="0" applyNumberFormat="1" applyFont="1" applyFill="1"/>
    <xf numFmtId="169" fontId="3" fillId="3" borderId="0" xfId="0" applyNumberFormat="1" applyFont="1" applyFill="1" applyAlignment="1">
      <alignment horizontal="center"/>
    </xf>
    <xf numFmtId="164" fontId="6" fillId="0" borderId="0" xfId="0" applyFont="1" applyAlignment="1">
      <alignment horizontal="center"/>
    </xf>
    <xf numFmtId="164" fontId="8" fillId="0" borderId="0" xfId="0" applyFont="1"/>
    <xf numFmtId="173" fontId="9" fillId="0" borderId="0" xfId="0" applyNumberFormat="1" applyFont="1" applyAlignment="1">
      <alignment horizontal="center"/>
    </xf>
    <xf numFmtId="173" fontId="8" fillId="0" borderId="0" xfId="0" applyNumberFormat="1" applyFont="1"/>
    <xf numFmtId="164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CCFF99"/>
      <color rgb="FF5FE8EF"/>
      <color rgb="FF5684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FF00">
            <a:alpha val="3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FF00">
            <a:alpha val="3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FC07-78C1-429E-9370-55F9C6C9418D}">
  <dimension ref="A1:BS406"/>
  <sheetViews>
    <sheetView tabSelected="1" zoomScale="85" zoomScaleNormal="85" workbookViewId="0">
      <pane xSplit="1" ySplit="4" topLeftCell="B152" activePane="bottomRight" state="frozen"/>
      <selection pane="topRight" activeCell="B1" sqref="B1"/>
      <selection pane="bottomLeft" activeCell="A4" sqref="A4"/>
      <selection pane="bottomRight" activeCell="A180" sqref="A180"/>
    </sheetView>
  </sheetViews>
  <sheetFormatPr defaultRowHeight="15.75" x14ac:dyDescent="0.25"/>
  <cols>
    <col min="1" max="1" width="8.88671875" style="1"/>
    <col min="2" max="2" width="5.5546875" style="1" customWidth="1"/>
    <col min="3" max="35" width="5.109375" style="1" customWidth="1"/>
    <col min="36" max="36" width="5.88671875" style="1" bestFit="1" customWidth="1"/>
    <col min="37" max="37" width="5.88671875" style="1" customWidth="1"/>
    <col min="38" max="38" width="8.88671875" style="1"/>
    <col min="39" max="39" width="8.109375" style="1" bestFit="1" customWidth="1"/>
    <col min="40" max="56" width="5.21875" style="1" bestFit="1" customWidth="1"/>
    <col min="57" max="58" width="6" style="1" bestFit="1" customWidth="1"/>
    <col min="59" max="64" width="5.21875" style="1" bestFit="1" customWidth="1"/>
    <col min="65" max="65" width="6" style="1" bestFit="1" customWidth="1"/>
    <col min="66" max="68" width="5.21875" style="1" bestFit="1" customWidth="1"/>
    <col min="69" max="69" width="6" style="1" bestFit="1" customWidth="1"/>
    <col min="70" max="70" width="5.88671875" style="1" bestFit="1" customWidth="1"/>
    <col min="71" max="71" width="5.88671875" style="1" customWidth="1"/>
    <col min="72" max="16384" width="8.88671875" style="1"/>
  </cols>
  <sheetData>
    <row r="1" spans="1:69" ht="18.75" x14ac:dyDescent="0.3">
      <c r="A1" s="2" t="s">
        <v>101</v>
      </c>
    </row>
    <row r="2" spans="1:69" x14ac:dyDescent="0.25">
      <c r="A2" s="8" t="s">
        <v>100</v>
      </c>
    </row>
    <row r="3" spans="1:69" x14ac:dyDescent="0.25">
      <c r="A3" s="8"/>
      <c r="AM3" s="8" t="s">
        <v>84</v>
      </c>
    </row>
    <row r="4" spans="1:69" s="3" customFormat="1" ht="12.75" x14ac:dyDescent="0.2">
      <c r="A4" s="17"/>
      <c r="B4" s="17">
        <v>1988</v>
      </c>
      <c r="C4" s="17">
        <v>1989</v>
      </c>
      <c r="D4" s="21">
        <v>1990</v>
      </c>
      <c r="E4" s="21">
        <v>1991</v>
      </c>
      <c r="F4" s="17">
        <v>1992</v>
      </c>
      <c r="G4" s="17">
        <v>1993</v>
      </c>
      <c r="H4" s="17">
        <v>1994</v>
      </c>
      <c r="I4" s="17">
        <v>1995</v>
      </c>
      <c r="J4" s="17">
        <v>1996</v>
      </c>
      <c r="K4" s="17">
        <v>1997</v>
      </c>
      <c r="L4" s="17">
        <v>1998</v>
      </c>
      <c r="M4" s="17">
        <v>1999</v>
      </c>
      <c r="N4" s="17">
        <v>2000</v>
      </c>
      <c r="O4" s="17">
        <v>2001</v>
      </c>
      <c r="P4" s="17">
        <v>2002</v>
      </c>
      <c r="Q4" s="17">
        <v>2003</v>
      </c>
      <c r="R4" s="17">
        <v>2004</v>
      </c>
      <c r="S4" s="21">
        <v>2005</v>
      </c>
      <c r="T4" s="17">
        <v>2006</v>
      </c>
      <c r="U4" s="17">
        <v>2007</v>
      </c>
      <c r="V4" s="21">
        <v>2008</v>
      </c>
      <c r="W4" s="17">
        <v>2009</v>
      </c>
      <c r="X4" s="17">
        <v>2010</v>
      </c>
      <c r="Y4" s="17">
        <v>2011</v>
      </c>
      <c r="Z4" s="17">
        <v>2012</v>
      </c>
      <c r="AA4" s="17">
        <v>2013</v>
      </c>
      <c r="AB4" s="17">
        <v>2014</v>
      </c>
      <c r="AC4" s="17">
        <v>2015</v>
      </c>
      <c r="AD4" s="17">
        <v>2016</v>
      </c>
      <c r="AE4" s="17">
        <v>2017</v>
      </c>
      <c r="AF4" s="17">
        <v>2018</v>
      </c>
      <c r="AG4" s="17">
        <v>2019</v>
      </c>
      <c r="AH4" s="17">
        <v>2020</v>
      </c>
      <c r="AI4" s="17">
        <v>2021</v>
      </c>
      <c r="AJ4" s="17"/>
      <c r="AM4" s="17"/>
      <c r="AN4" s="17">
        <v>1988</v>
      </c>
      <c r="AO4" s="17">
        <v>1989</v>
      </c>
      <c r="AP4" s="17">
        <v>1992</v>
      </c>
      <c r="AQ4" s="17">
        <v>1993</v>
      </c>
      <c r="AR4" s="17">
        <v>1994</v>
      </c>
      <c r="AS4" s="17">
        <v>1995</v>
      </c>
      <c r="AT4" s="17">
        <v>1996</v>
      </c>
      <c r="AU4" s="17">
        <v>1997</v>
      </c>
      <c r="AV4" s="17">
        <v>1998</v>
      </c>
      <c r="AW4" s="17">
        <v>1999</v>
      </c>
      <c r="AX4" s="17">
        <v>2000</v>
      </c>
      <c r="AY4" s="17">
        <v>2001</v>
      </c>
      <c r="AZ4" s="17">
        <v>2002</v>
      </c>
      <c r="BA4" s="17">
        <v>2003</v>
      </c>
      <c r="BB4" s="17">
        <v>2004</v>
      </c>
      <c r="BC4" s="17">
        <v>2006</v>
      </c>
      <c r="BD4" s="17">
        <v>2007</v>
      </c>
      <c r="BE4" s="17">
        <v>2009</v>
      </c>
      <c r="BF4" s="17">
        <v>2010</v>
      </c>
      <c r="BG4" s="17">
        <v>2011</v>
      </c>
      <c r="BH4" s="17">
        <v>2012</v>
      </c>
      <c r="BI4" s="17">
        <v>2013</v>
      </c>
      <c r="BJ4" s="17">
        <v>2014</v>
      </c>
      <c r="BK4" s="17">
        <v>2015</v>
      </c>
      <c r="BL4" s="17">
        <v>2016</v>
      </c>
      <c r="BM4" s="17">
        <v>2017</v>
      </c>
      <c r="BN4" s="17">
        <v>2018</v>
      </c>
      <c r="BO4" s="17">
        <v>2019</v>
      </c>
      <c r="BP4" s="17">
        <v>2020</v>
      </c>
      <c r="BQ4" s="17">
        <v>2021</v>
      </c>
    </row>
    <row r="5" spans="1:69" s="3" customFormat="1" ht="12.75" x14ac:dyDescent="0.2">
      <c r="A5" s="17" t="s">
        <v>83</v>
      </c>
      <c r="B5" s="4"/>
      <c r="C5" s="3">
        <v>11</v>
      </c>
      <c r="D5" s="6">
        <v>0</v>
      </c>
      <c r="E5" s="6">
        <v>0</v>
      </c>
      <c r="F5" s="3">
        <v>25</v>
      </c>
      <c r="G5" s="4"/>
      <c r="H5" s="3">
        <v>21</v>
      </c>
      <c r="I5" s="3">
        <v>3</v>
      </c>
      <c r="J5" s="3">
        <v>0</v>
      </c>
      <c r="K5" s="3">
        <v>0</v>
      </c>
      <c r="L5" s="3">
        <v>21</v>
      </c>
      <c r="M5" s="3">
        <v>0</v>
      </c>
      <c r="N5" s="3">
        <v>2</v>
      </c>
      <c r="O5" s="3">
        <v>35</v>
      </c>
      <c r="P5" s="3">
        <v>28</v>
      </c>
      <c r="Q5" s="3">
        <v>35</v>
      </c>
      <c r="R5" s="3">
        <v>7</v>
      </c>
      <c r="S5" s="6">
        <v>3754</v>
      </c>
      <c r="T5" s="3">
        <v>0</v>
      </c>
      <c r="U5" s="3">
        <v>1</v>
      </c>
      <c r="V5" s="6">
        <v>0</v>
      </c>
      <c r="W5" s="3">
        <v>10</v>
      </c>
      <c r="X5" s="3">
        <v>1</v>
      </c>
      <c r="Y5" s="3">
        <v>18</v>
      </c>
      <c r="Z5" s="3">
        <v>2</v>
      </c>
      <c r="AA5" s="3">
        <v>509</v>
      </c>
      <c r="AB5" s="3">
        <v>12</v>
      </c>
      <c r="AC5" s="3">
        <v>26</v>
      </c>
      <c r="AD5" s="3">
        <v>1</v>
      </c>
      <c r="AE5" s="3">
        <v>391</v>
      </c>
      <c r="AF5" s="3">
        <v>1</v>
      </c>
      <c r="AG5" s="3">
        <v>0</v>
      </c>
      <c r="AH5" s="3">
        <v>0</v>
      </c>
      <c r="AI5" s="3">
        <v>5</v>
      </c>
      <c r="AM5" s="17" t="s">
        <v>83</v>
      </c>
      <c r="AN5" s="4"/>
      <c r="AO5" s="3">
        <v>11</v>
      </c>
      <c r="AP5" s="3">
        <v>25</v>
      </c>
      <c r="AQ5" s="4"/>
      <c r="AR5" s="3">
        <v>21</v>
      </c>
      <c r="AS5" s="3">
        <v>3</v>
      </c>
      <c r="AT5" s="3">
        <v>0</v>
      </c>
      <c r="AU5" s="3">
        <v>0</v>
      </c>
      <c r="AV5" s="3">
        <v>21</v>
      </c>
      <c r="AW5" s="3">
        <v>0</v>
      </c>
      <c r="AX5" s="3">
        <v>2</v>
      </c>
      <c r="AY5" s="3">
        <v>35</v>
      </c>
      <c r="AZ5" s="3">
        <v>28</v>
      </c>
      <c r="BA5" s="3">
        <v>35</v>
      </c>
      <c r="BB5" s="3">
        <v>7</v>
      </c>
      <c r="BC5" s="3">
        <v>0</v>
      </c>
      <c r="BD5" s="3">
        <v>1</v>
      </c>
      <c r="BE5" s="3">
        <v>10</v>
      </c>
      <c r="BF5" s="3">
        <v>1</v>
      </c>
      <c r="BG5" s="3">
        <v>18</v>
      </c>
      <c r="BH5" s="3">
        <v>2</v>
      </c>
      <c r="BI5" s="3">
        <v>509</v>
      </c>
      <c r="BJ5" s="3">
        <v>12</v>
      </c>
      <c r="BK5" s="3">
        <v>26</v>
      </c>
      <c r="BL5" s="3">
        <v>1</v>
      </c>
      <c r="BM5" s="3">
        <v>391</v>
      </c>
      <c r="BN5" s="3">
        <v>1</v>
      </c>
      <c r="BO5" s="3">
        <v>0</v>
      </c>
      <c r="BP5" s="3">
        <v>0</v>
      </c>
      <c r="BQ5" s="3">
        <v>5</v>
      </c>
    </row>
    <row r="6" spans="1:69" s="3" customFormat="1" ht="12.75" x14ac:dyDescent="0.2">
      <c r="A6" s="17" t="s">
        <v>0</v>
      </c>
      <c r="B6" s="4"/>
      <c r="C6" s="3">
        <v>5</v>
      </c>
      <c r="D6" s="6">
        <v>5</v>
      </c>
      <c r="E6" s="6">
        <v>0</v>
      </c>
      <c r="F6" s="3">
        <v>2</v>
      </c>
      <c r="G6" s="4"/>
      <c r="H6" s="3">
        <v>9</v>
      </c>
      <c r="I6" s="3">
        <v>0</v>
      </c>
      <c r="J6" s="3">
        <v>0</v>
      </c>
      <c r="K6" s="3">
        <v>197</v>
      </c>
      <c r="L6" s="3">
        <v>9</v>
      </c>
      <c r="M6" s="3">
        <v>0</v>
      </c>
      <c r="N6" s="3">
        <v>0</v>
      </c>
      <c r="O6" s="3">
        <v>172</v>
      </c>
      <c r="P6" s="3">
        <v>28</v>
      </c>
      <c r="Q6" s="3">
        <v>1</v>
      </c>
      <c r="R6" s="3">
        <v>7</v>
      </c>
      <c r="S6" s="6">
        <v>1072</v>
      </c>
      <c r="T6" s="3">
        <v>0</v>
      </c>
      <c r="U6" s="3">
        <v>0</v>
      </c>
      <c r="V6" s="6">
        <v>0</v>
      </c>
      <c r="W6" s="3">
        <v>1311</v>
      </c>
      <c r="X6" s="3">
        <v>0</v>
      </c>
      <c r="Y6" s="3">
        <v>81</v>
      </c>
      <c r="Z6" s="3">
        <v>1</v>
      </c>
      <c r="AA6" s="3">
        <v>38</v>
      </c>
      <c r="AB6" s="3">
        <v>0</v>
      </c>
      <c r="AC6" s="3">
        <v>2</v>
      </c>
      <c r="AD6" s="3">
        <v>0</v>
      </c>
      <c r="AE6" s="3">
        <v>1719</v>
      </c>
      <c r="AF6" s="3">
        <v>0</v>
      </c>
      <c r="AG6" s="3">
        <v>1</v>
      </c>
      <c r="AH6" s="3">
        <v>0</v>
      </c>
      <c r="AI6" s="3">
        <v>0</v>
      </c>
      <c r="AM6" s="17" t="s">
        <v>0</v>
      </c>
      <c r="AN6" s="4"/>
      <c r="AO6" s="3">
        <v>5</v>
      </c>
      <c r="AP6" s="3">
        <v>2</v>
      </c>
      <c r="AQ6" s="4"/>
      <c r="AR6" s="3">
        <v>9</v>
      </c>
      <c r="AS6" s="3">
        <v>0</v>
      </c>
      <c r="AT6" s="3">
        <v>0</v>
      </c>
      <c r="AU6" s="3">
        <v>197</v>
      </c>
      <c r="AV6" s="3">
        <v>9</v>
      </c>
      <c r="AW6" s="3">
        <v>0</v>
      </c>
      <c r="AX6" s="3">
        <v>0</v>
      </c>
      <c r="AY6" s="3">
        <v>172</v>
      </c>
      <c r="AZ6" s="3">
        <v>28</v>
      </c>
      <c r="BA6" s="3">
        <v>1</v>
      </c>
      <c r="BB6" s="3">
        <v>7</v>
      </c>
      <c r="BC6" s="3">
        <v>0</v>
      </c>
      <c r="BD6" s="3">
        <v>0</v>
      </c>
      <c r="BE6" s="3">
        <v>1311</v>
      </c>
      <c r="BF6" s="3">
        <v>0</v>
      </c>
      <c r="BG6" s="3">
        <v>81</v>
      </c>
      <c r="BH6" s="3">
        <v>1</v>
      </c>
      <c r="BI6" s="3">
        <v>38</v>
      </c>
      <c r="BJ6" s="3">
        <v>0</v>
      </c>
      <c r="BK6" s="3">
        <v>2</v>
      </c>
      <c r="BL6" s="3">
        <v>0</v>
      </c>
      <c r="BM6" s="3">
        <v>1719</v>
      </c>
      <c r="BN6" s="3">
        <v>0</v>
      </c>
      <c r="BO6" s="3">
        <v>1</v>
      </c>
      <c r="BP6" s="3">
        <v>0</v>
      </c>
      <c r="BQ6" s="3">
        <v>0</v>
      </c>
    </row>
    <row r="7" spans="1:69" s="3" customFormat="1" ht="12.75" x14ac:dyDescent="0.2">
      <c r="A7" s="17" t="s">
        <v>1</v>
      </c>
      <c r="B7" s="4"/>
      <c r="C7" s="3">
        <v>6</v>
      </c>
      <c r="D7" s="6">
        <v>1</v>
      </c>
      <c r="E7" s="6">
        <v>0</v>
      </c>
      <c r="F7" s="3">
        <v>4</v>
      </c>
      <c r="G7" s="4"/>
      <c r="H7" s="3">
        <v>17</v>
      </c>
      <c r="I7" s="3">
        <v>0</v>
      </c>
      <c r="J7" s="3">
        <v>0</v>
      </c>
      <c r="K7" s="3">
        <v>344</v>
      </c>
      <c r="L7" s="3">
        <v>23</v>
      </c>
      <c r="M7" s="3">
        <v>3</v>
      </c>
      <c r="N7" s="3">
        <v>0</v>
      </c>
      <c r="O7" s="3">
        <v>5</v>
      </c>
      <c r="P7" s="3">
        <v>57</v>
      </c>
      <c r="Q7" s="3">
        <v>300</v>
      </c>
      <c r="R7" s="3">
        <v>22</v>
      </c>
      <c r="S7" s="6">
        <v>688</v>
      </c>
      <c r="T7" s="3">
        <v>0</v>
      </c>
      <c r="U7" s="3">
        <v>3</v>
      </c>
      <c r="V7" s="6">
        <v>0</v>
      </c>
      <c r="W7" s="3">
        <v>826</v>
      </c>
      <c r="X7" s="3">
        <v>2</v>
      </c>
      <c r="Y7" s="3">
        <v>1</v>
      </c>
      <c r="Z7" s="3">
        <v>0</v>
      </c>
      <c r="AA7" s="3">
        <v>265</v>
      </c>
      <c r="AB7" s="3">
        <v>0</v>
      </c>
      <c r="AC7" s="3">
        <v>0</v>
      </c>
      <c r="AD7" s="3">
        <v>0</v>
      </c>
      <c r="AE7" s="3">
        <v>4312</v>
      </c>
      <c r="AF7" s="3">
        <v>0</v>
      </c>
      <c r="AG7" s="3">
        <v>6</v>
      </c>
      <c r="AH7" s="3">
        <v>1</v>
      </c>
      <c r="AI7" s="3">
        <v>0</v>
      </c>
      <c r="AM7" s="17" t="s">
        <v>1</v>
      </c>
      <c r="AN7" s="4"/>
      <c r="AO7" s="3">
        <v>6</v>
      </c>
      <c r="AP7" s="3">
        <v>4</v>
      </c>
      <c r="AQ7" s="4"/>
      <c r="AR7" s="3">
        <v>17</v>
      </c>
      <c r="AS7" s="3">
        <v>0</v>
      </c>
      <c r="AT7" s="3">
        <v>0</v>
      </c>
      <c r="AU7" s="3">
        <v>344</v>
      </c>
      <c r="AV7" s="3">
        <v>23</v>
      </c>
      <c r="AW7" s="3">
        <v>3</v>
      </c>
      <c r="AX7" s="3">
        <v>0</v>
      </c>
      <c r="AY7" s="3">
        <v>5</v>
      </c>
      <c r="AZ7" s="3">
        <v>57</v>
      </c>
      <c r="BA7" s="3">
        <v>300</v>
      </c>
      <c r="BB7" s="3">
        <v>22</v>
      </c>
      <c r="BC7" s="3">
        <v>0</v>
      </c>
      <c r="BD7" s="3">
        <v>3</v>
      </c>
      <c r="BE7" s="3">
        <v>826</v>
      </c>
      <c r="BF7" s="3">
        <v>2</v>
      </c>
      <c r="BG7" s="3">
        <v>1</v>
      </c>
      <c r="BH7" s="3">
        <v>0</v>
      </c>
      <c r="BI7" s="3">
        <v>265</v>
      </c>
      <c r="BJ7" s="3">
        <v>0</v>
      </c>
      <c r="BK7" s="3">
        <v>0</v>
      </c>
      <c r="BL7" s="3">
        <v>0</v>
      </c>
      <c r="BM7" s="3">
        <v>4312</v>
      </c>
      <c r="BN7" s="3">
        <v>0</v>
      </c>
      <c r="BO7" s="3">
        <v>6</v>
      </c>
      <c r="BP7" s="3">
        <v>1</v>
      </c>
      <c r="BQ7" s="3">
        <v>0</v>
      </c>
    </row>
    <row r="8" spans="1:69" s="3" customFormat="1" ht="12.75" x14ac:dyDescent="0.2">
      <c r="A8" s="17" t="s">
        <v>2</v>
      </c>
      <c r="B8" s="4"/>
      <c r="C8" s="3">
        <v>7</v>
      </c>
      <c r="D8" s="6">
        <v>8</v>
      </c>
      <c r="E8" s="6">
        <v>0</v>
      </c>
      <c r="F8" s="3">
        <v>6</v>
      </c>
      <c r="G8" s="4"/>
      <c r="H8" s="3">
        <v>16</v>
      </c>
      <c r="I8" s="3">
        <v>0</v>
      </c>
      <c r="J8" s="3">
        <v>0</v>
      </c>
      <c r="K8" s="3">
        <v>198</v>
      </c>
      <c r="L8" s="3">
        <v>0</v>
      </c>
      <c r="M8" s="3">
        <v>3</v>
      </c>
      <c r="N8" s="3">
        <v>0</v>
      </c>
      <c r="O8" s="3">
        <v>11</v>
      </c>
      <c r="P8" s="3">
        <v>0</v>
      </c>
      <c r="Q8" s="3">
        <v>183</v>
      </c>
      <c r="R8" s="3">
        <v>0</v>
      </c>
      <c r="S8" s="6">
        <v>1266</v>
      </c>
      <c r="T8" s="3">
        <v>0</v>
      </c>
      <c r="U8" s="3">
        <v>4</v>
      </c>
      <c r="V8" s="6">
        <v>0</v>
      </c>
      <c r="W8" s="3">
        <v>368</v>
      </c>
      <c r="X8" s="3">
        <v>4</v>
      </c>
      <c r="Y8" s="3">
        <v>10</v>
      </c>
      <c r="Z8" s="3">
        <v>0</v>
      </c>
      <c r="AA8" s="3">
        <v>11</v>
      </c>
      <c r="AB8" s="3">
        <v>0</v>
      </c>
      <c r="AC8" s="3">
        <v>0</v>
      </c>
      <c r="AD8" s="3">
        <v>0</v>
      </c>
      <c r="AE8" s="3">
        <v>3435</v>
      </c>
      <c r="AF8" s="3">
        <v>2</v>
      </c>
      <c r="AG8" s="3">
        <v>0</v>
      </c>
      <c r="AH8" s="3">
        <v>0</v>
      </c>
      <c r="AI8" s="3">
        <v>0</v>
      </c>
      <c r="AM8" s="17" t="s">
        <v>2</v>
      </c>
      <c r="AN8" s="4"/>
      <c r="AO8" s="3">
        <v>7</v>
      </c>
      <c r="AP8" s="3">
        <v>6</v>
      </c>
      <c r="AQ8" s="4"/>
      <c r="AR8" s="3">
        <v>16</v>
      </c>
      <c r="AS8" s="3">
        <v>0</v>
      </c>
      <c r="AT8" s="3">
        <v>0</v>
      </c>
      <c r="AU8" s="3">
        <v>198</v>
      </c>
      <c r="AV8" s="3">
        <v>0</v>
      </c>
      <c r="AW8" s="3">
        <v>3</v>
      </c>
      <c r="AX8" s="3">
        <v>0</v>
      </c>
      <c r="AY8" s="3">
        <v>11</v>
      </c>
      <c r="AZ8" s="3">
        <v>0</v>
      </c>
      <c r="BA8" s="3">
        <v>183</v>
      </c>
      <c r="BB8" s="3">
        <v>0</v>
      </c>
      <c r="BC8" s="3">
        <v>0</v>
      </c>
      <c r="BD8" s="3">
        <v>4</v>
      </c>
      <c r="BE8" s="3">
        <v>368</v>
      </c>
      <c r="BF8" s="3">
        <v>4</v>
      </c>
      <c r="BG8" s="3">
        <v>10</v>
      </c>
      <c r="BH8" s="3">
        <v>0</v>
      </c>
      <c r="BI8" s="3">
        <v>11</v>
      </c>
      <c r="BJ8" s="3">
        <v>0</v>
      </c>
      <c r="BK8" s="3">
        <v>0</v>
      </c>
      <c r="BL8" s="3">
        <v>0</v>
      </c>
      <c r="BM8" s="3">
        <v>3435</v>
      </c>
      <c r="BN8" s="3">
        <v>2</v>
      </c>
      <c r="BO8" s="3">
        <v>0</v>
      </c>
      <c r="BP8" s="3">
        <v>0</v>
      </c>
      <c r="BQ8" s="3">
        <v>0</v>
      </c>
    </row>
    <row r="9" spans="1:69" s="3" customFormat="1" ht="12.75" x14ac:dyDescent="0.2">
      <c r="A9" s="17" t="s">
        <v>3</v>
      </c>
      <c r="B9" s="4"/>
      <c r="C9" s="3">
        <v>33</v>
      </c>
      <c r="D9" s="6">
        <v>4</v>
      </c>
      <c r="E9" s="6">
        <v>0</v>
      </c>
      <c r="F9" s="3">
        <v>7</v>
      </c>
      <c r="G9" s="4"/>
      <c r="H9" s="3">
        <v>69</v>
      </c>
      <c r="I9" s="3">
        <v>11</v>
      </c>
      <c r="J9" s="3">
        <v>0</v>
      </c>
      <c r="K9" s="3">
        <v>0</v>
      </c>
      <c r="L9" s="3">
        <v>14</v>
      </c>
      <c r="M9" s="3">
        <v>1</v>
      </c>
      <c r="N9" s="3">
        <v>4</v>
      </c>
      <c r="O9" s="3">
        <v>0</v>
      </c>
      <c r="P9" s="3">
        <v>110</v>
      </c>
      <c r="Q9" s="3">
        <v>355</v>
      </c>
      <c r="R9" s="3">
        <v>61</v>
      </c>
      <c r="S9" s="6">
        <v>332</v>
      </c>
      <c r="T9" s="3">
        <v>0</v>
      </c>
      <c r="U9" s="3">
        <v>3</v>
      </c>
      <c r="V9" s="6">
        <v>0</v>
      </c>
      <c r="W9" s="3">
        <v>1370</v>
      </c>
      <c r="X9" s="3">
        <v>0</v>
      </c>
      <c r="Y9" s="3">
        <v>18</v>
      </c>
      <c r="Z9" s="3">
        <v>0</v>
      </c>
      <c r="AA9" s="3">
        <v>257</v>
      </c>
      <c r="AB9" s="3">
        <v>0</v>
      </c>
      <c r="AC9" s="3">
        <v>0</v>
      </c>
      <c r="AD9" s="3">
        <v>0</v>
      </c>
      <c r="AE9" s="3">
        <v>114</v>
      </c>
      <c r="AF9" s="3">
        <v>0</v>
      </c>
      <c r="AG9" s="3">
        <v>3</v>
      </c>
      <c r="AH9" s="3">
        <v>0</v>
      </c>
      <c r="AI9" s="3">
        <v>0</v>
      </c>
      <c r="AM9" s="17" t="s">
        <v>3</v>
      </c>
      <c r="AN9" s="4"/>
      <c r="AO9" s="3">
        <v>33</v>
      </c>
      <c r="AP9" s="3">
        <v>7</v>
      </c>
      <c r="AQ9" s="4"/>
      <c r="AR9" s="3">
        <v>69</v>
      </c>
      <c r="AS9" s="3">
        <v>11</v>
      </c>
      <c r="AT9" s="3">
        <v>0</v>
      </c>
      <c r="AU9" s="3">
        <v>0</v>
      </c>
      <c r="AV9" s="3">
        <v>14</v>
      </c>
      <c r="AW9" s="3">
        <v>1</v>
      </c>
      <c r="AX9" s="3">
        <v>4</v>
      </c>
      <c r="AY9" s="3">
        <v>0</v>
      </c>
      <c r="AZ9" s="3">
        <v>110</v>
      </c>
      <c r="BA9" s="3">
        <v>355</v>
      </c>
      <c r="BB9" s="3">
        <v>61</v>
      </c>
      <c r="BC9" s="3">
        <v>0</v>
      </c>
      <c r="BD9" s="3">
        <v>3</v>
      </c>
      <c r="BE9" s="3">
        <v>1370</v>
      </c>
      <c r="BF9" s="3">
        <v>0</v>
      </c>
      <c r="BG9" s="3">
        <v>18</v>
      </c>
      <c r="BH9" s="3">
        <v>0</v>
      </c>
      <c r="BI9" s="3">
        <v>257</v>
      </c>
      <c r="BJ9" s="3">
        <v>0</v>
      </c>
      <c r="BK9" s="3">
        <v>0</v>
      </c>
      <c r="BL9" s="3">
        <v>0</v>
      </c>
      <c r="BM9" s="3">
        <v>114</v>
      </c>
      <c r="BN9" s="3">
        <v>0</v>
      </c>
      <c r="BO9" s="3">
        <v>3</v>
      </c>
      <c r="BP9" s="3">
        <v>0</v>
      </c>
      <c r="BQ9" s="3">
        <v>0</v>
      </c>
    </row>
    <row r="10" spans="1:69" s="3" customFormat="1" ht="12.75" x14ac:dyDescent="0.2">
      <c r="A10" s="17" t="s">
        <v>4</v>
      </c>
      <c r="B10" s="4"/>
      <c r="C10" s="3">
        <v>77</v>
      </c>
      <c r="D10" s="6">
        <v>5</v>
      </c>
      <c r="E10" s="6">
        <v>0</v>
      </c>
      <c r="F10" s="3">
        <v>21</v>
      </c>
      <c r="G10" s="4"/>
      <c r="H10" s="3">
        <v>40</v>
      </c>
      <c r="I10" s="3">
        <v>15</v>
      </c>
      <c r="J10" s="3">
        <v>4</v>
      </c>
      <c r="K10" s="3">
        <v>0</v>
      </c>
      <c r="L10" s="3">
        <v>21</v>
      </c>
      <c r="M10" s="3">
        <v>16</v>
      </c>
      <c r="N10" s="3">
        <v>0</v>
      </c>
      <c r="O10" s="3">
        <v>98</v>
      </c>
      <c r="P10" s="3">
        <v>126</v>
      </c>
      <c r="Q10" s="3">
        <v>7</v>
      </c>
      <c r="R10" s="3">
        <v>247</v>
      </c>
      <c r="S10" s="6">
        <v>1753</v>
      </c>
      <c r="T10" s="3">
        <v>0</v>
      </c>
      <c r="U10" s="3">
        <v>6</v>
      </c>
      <c r="V10" s="6">
        <v>0</v>
      </c>
      <c r="W10" s="3">
        <v>66</v>
      </c>
      <c r="X10" s="3">
        <v>25</v>
      </c>
      <c r="Y10" s="3">
        <v>4</v>
      </c>
      <c r="Z10" s="3">
        <v>0</v>
      </c>
      <c r="AA10" s="3">
        <v>1220</v>
      </c>
      <c r="AB10" s="3">
        <v>0</v>
      </c>
      <c r="AC10" s="3">
        <v>0</v>
      </c>
      <c r="AD10" s="3">
        <v>0</v>
      </c>
      <c r="AE10" s="3">
        <v>1429</v>
      </c>
      <c r="AF10" s="3">
        <v>0</v>
      </c>
      <c r="AG10" s="3">
        <v>1</v>
      </c>
      <c r="AH10" s="3">
        <v>0</v>
      </c>
      <c r="AI10" s="3">
        <v>0</v>
      </c>
      <c r="AM10" s="17" t="s">
        <v>4</v>
      </c>
      <c r="AN10" s="4"/>
      <c r="AO10" s="3">
        <v>77</v>
      </c>
      <c r="AP10" s="3">
        <v>21</v>
      </c>
      <c r="AQ10" s="4"/>
      <c r="AR10" s="3">
        <v>40</v>
      </c>
      <c r="AS10" s="3">
        <v>15</v>
      </c>
      <c r="AT10" s="3">
        <v>4</v>
      </c>
      <c r="AU10" s="3">
        <v>0</v>
      </c>
      <c r="AV10" s="3">
        <v>21</v>
      </c>
      <c r="AW10" s="3">
        <v>16</v>
      </c>
      <c r="AX10" s="3">
        <v>0</v>
      </c>
      <c r="AY10" s="3">
        <v>98</v>
      </c>
      <c r="AZ10" s="3">
        <v>126</v>
      </c>
      <c r="BA10" s="3">
        <v>7</v>
      </c>
      <c r="BB10" s="3">
        <v>247</v>
      </c>
      <c r="BC10" s="3">
        <v>0</v>
      </c>
      <c r="BD10" s="3">
        <v>6</v>
      </c>
      <c r="BE10" s="3">
        <v>66</v>
      </c>
      <c r="BF10" s="3">
        <v>25</v>
      </c>
      <c r="BG10" s="3">
        <v>4</v>
      </c>
      <c r="BH10" s="3">
        <v>0</v>
      </c>
      <c r="BI10" s="3">
        <v>1220</v>
      </c>
      <c r="BJ10" s="3">
        <v>0</v>
      </c>
      <c r="BK10" s="3">
        <v>0</v>
      </c>
      <c r="BL10" s="3">
        <v>0</v>
      </c>
      <c r="BM10" s="3">
        <v>1429</v>
      </c>
      <c r="BN10" s="3">
        <v>0</v>
      </c>
      <c r="BO10" s="3">
        <v>1</v>
      </c>
      <c r="BP10" s="3">
        <v>0</v>
      </c>
      <c r="BQ10" s="3">
        <v>0</v>
      </c>
    </row>
    <row r="11" spans="1:69" s="3" customFormat="1" ht="12.75" x14ac:dyDescent="0.2">
      <c r="A11" s="17" t="s">
        <v>5</v>
      </c>
      <c r="B11" s="4"/>
      <c r="C11" s="3">
        <v>0</v>
      </c>
      <c r="D11" s="6">
        <v>4</v>
      </c>
      <c r="E11" s="6">
        <v>0</v>
      </c>
      <c r="F11" s="3">
        <v>17</v>
      </c>
      <c r="G11" s="4"/>
      <c r="H11" s="3">
        <v>90</v>
      </c>
      <c r="I11" s="3">
        <v>6</v>
      </c>
      <c r="J11" s="3">
        <v>2</v>
      </c>
      <c r="K11" s="3">
        <v>609</v>
      </c>
      <c r="L11" s="3">
        <v>34</v>
      </c>
      <c r="M11" s="3">
        <v>1</v>
      </c>
      <c r="N11" s="3">
        <v>5</v>
      </c>
      <c r="O11" s="3">
        <v>562</v>
      </c>
      <c r="P11" s="3">
        <v>0</v>
      </c>
      <c r="Q11" s="3">
        <v>1146</v>
      </c>
      <c r="R11" s="3">
        <v>87</v>
      </c>
      <c r="S11" s="6">
        <v>1241</v>
      </c>
      <c r="T11" s="3">
        <v>0</v>
      </c>
      <c r="U11" s="3">
        <v>256</v>
      </c>
      <c r="V11" s="6">
        <v>0</v>
      </c>
      <c r="W11" s="3">
        <v>186</v>
      </c>
      <c r="X11" s="3">
        <v>34</v>
      </c>
      <c r="Y11" s="3">
        <v>9</v>
      </c>
      <c r="Z11" s="3">
        <v>1</v>
      </c>
      <c r="AA11" s="3">
        <v>534</v>
      </c>
      <c r="AB11" s="3">
        <v>0</v>
      </c>
      <c r="AC11" s="3">
        <v>0</v>
      </c>
      <c r="AD11" s="3">
        <v>35</v>
      </c>
      <c r="AE11" s="3">
        <v>3636</v>
      </c>
      <c r="AF11" s="3">
        <v>0</v>
      </c>
      <c r="AG11" s="3">
        <v>8</v>
      </c>
      <c r="AH11" s="3">
        <v>0</v>
      </c>
      <c r="AI11" s="3">
        <v>2</v>
      </c>
      <c r="AM11" s="17" t="s">
        <v>5</v>
      </c>
      <c r="AN11" s="4"/>
      <c r="AO11" s="3">
        <v>0</v>
      </c>
      <c r="AP11" s="3">
        <v>17</v>
      </c>
      <c r="AQ11" s="4"/>
      <c r="AR11" s="3">
        <v>90</v>
      </c>
      <c r="AS11" s="3">
        <v>6</v>
      </c>
      <c r="AT11" s="3">
        <v>2</v>
      </c>
      <c r="AU11" s="3">
        <v>609</v>
      </c>
      <c r="AV11" s="3">
        <v>34</v>
      </c>
      <c r="AW11" s="3">
        <v>1</v>
      </c>
      <c r="AX11" s="3">
        <v>5</v>
      </c>
      <c r="AY11" s="3">
        <v>562</v>
      </c>
      <c r="AZ11" s="3">
        <v>0</v>
      </c>
      <c r="BA11" s="3">
        <v>1146</v>
      </c>
      <c r="BB11" s="3">
        <v>87</v>
      </c>
      <c r="BC11" s="3">
        <v>0</v>
      </c>
      <c r="BD11" s="3">
        <v>256</v>
      </c>
      <c r="BE11" s="3">
        <v>186</v>
      </c>
      <c r="BF11" s="3">
        <v>34</v>
      </c>
      <c r="BG11" s="3">
        <v>9</v>
      </c>
      <c r="BH11" s="3">
        <v>1</v>
      </c>
      <c r="BI11" s="3">
        <v>534</v>
      </c>
      <c r="BJ11" s="3">
        <v>0</v>
      </c>
      <c r="BK11" s="3">
        <v>0</v>
      </c>
      <c r="BL11" s="3">
        <v>35</v>
      </c>
      <c r="BM11" s="3">
        <v>3636</v>
      </c>
      <c r="BN11" s="3">
        <v>0</v>
      </c>
      <c r="BO11" s="3">
        <v>8</v>
      </c>
      <c r="BP11" s="3">
        <v>0</v>
      </c>
      <c r="BQ11" s="3">
        <v>2</v>
      </c>
    </row>
    <row r="12" spans="1:69" s="3" customFormat="1" ht="12.75" x14ac:dyDescent="0.2">
      <c r="A12" s="17" t="s">
        <v>6</v>
      </c>
      <c r="B12" s="3">
        <v>2</v>
      </c>
      <c r="C12" s="3">
        <v>5</v>
      </c>
      <c r="D12" s="6">
        <v>17</v>
      </c>
      <c r="E12" s="6">
        <v>0</v>
      </c>
      <c r="F12" s="3">
        <v>13</v>
      </c>
      <c r="G12" s="4"/>
      <c r="H12" s="3">
        <v>12</v>
      </c>
      <c r="I12" s="3">
        <v>0</v>
      </c>
      <c r="J12" s="3">
        <v>1</v>
      </c>
      <c r="K12" s="3">
        <v>6</v>
      </c>
      <c r="L12" s="3">
        <v>13</v>
      </c>
      <c r="M12" s="3">
        <v>11</v>
      </c>
      <c r="N12" s="3">
        <v>35</v>
      </c>
      <c r="O12" s="3">
        <v>709</v>
      </c>
      <c r="P12" s="3">
        <v>274</v>
      </c>
      <c r="Q12" s="3">
        <v>70</v>
      </c>
      <c r="R12" s="3">
        <v>39</v>
      </c>
      <c r="S12" s="6">
        <v>910</v>
      </c>
      <c r="T12" s="3">
        <v>35</v>
      </c>
      <c r="U12" s="3">
        <v>8</v>
      </c>
      <c r="V12" s="6">
        <v>0</v>
      </c>
      <c r="W12" s="3">
        <v>624</v>
      </c>
      <c r="X12" s="3">
        <v>0</v>
      </c>
      <c r="Y12" s="3">
        <v>17</v>
      </c>
      <c r="Z12" s="3">
        <v>0</v>
      </c>
      <c r="AA12" s="3">
        <v>658</v>
      </c>
      <c r="AB12" s="3">
        <v>0</v>
      </c>
      <c r="AC12" s="3">
        <v>0</v>
      </c>
      <c r="AD12" s="3">
        <v>0</v>
      </c>
      <c r="AE12" s="3">
        <v>86</v>
      </c>
      <c r="AF12" s="3">
        <v>0</v>
      </c>
      <c r="AG12" s="3">
        <v>1094</v>
      </c>
      <c r="AH12" s="3">
        <v>0</v>
      </c>
      <c r="AI12" s="3">
        <v>0</v>
      </c>
      <c r="AM12" s="17" t="s">
        <v>6</v>
      </c>
      <c r="AN12" s="3">
        <v>2</v>
      </c>
      <c r="AO12" s="3">
        <v>5</v>
      </c>
      <c r="AP12" s="3">
        <v>13</v>
      </c>
      <c r="AQ12" s="4"/>
      <c r="AR12" s="3">
        <v>12</v>
      </c>
      <c r="AS12" s="3">
        <v>0</v>
      </c>
      <c r="AT12" s="3">
        <v>1</v>
      </c>
      <c r="AU12" s="3">
        <v>6</v>
      </c>
      <c r="AV12" s="3">
        <v>13</v>
      </c>
      <c r="AW12" s="3">
        <v>11</v>
      </c>
      <c r="AX12" s="3">
        <v>35</v>
      </c>
      <c r="AY12" s="3">
        <v>709</v>
      </c>
      <c r="AZ12" s="3">
        <v>274</v>
      </c>
      <c r="BA12" s="3">
        <v>70</v>
      </c>
      <c r="BB12" s="3">
        <v>39</v>
      </c>
      <c r="BC12" s="3">
        <v>35</v>
      </c>
      <c r="BD12" s="3">
        <v>8</v>
      </c>
      <c r="BE12" s="3">
        <v>624</v>
      </c>
      <c r="BF12" s="3">
        <v>0</v>
      </c>
      <c r="BG12" s="3">
        <v>17</v>
      </c>
      <c r="BH12" s="3">
        <v>0</v>
      </c>
      <c r="BI12" s="3">
        <v>658</v>
      </c>
      <c r="BJ12" s="3">
        <v>0</v>
      </c>
      <c r="BK12" s="3">
        <v>0</v>
      </c>
      <c r="BL12" s="3">
        <v>0</v>
      </c>
      <c r="BM12" s="3">
        <v>86</v>
      </c>
      <c r="BN12" s="3">
        <v>0</v>
      </c>
      <c r="BO12" s="3">
        <v>1094</v>
      </c>
      <c r="BP12" s="3">
        <v>0</v>
      </c>
      <c r="BQ12" s="3">
        <v>0</v>
      </c>
    </row>
    <row r="13" spans="1:69" s="3" customFormat="1" ht="12.75" x14ac:dyDescent="0.2">
      <c r="A13" s="17" t="s">
        <v>7</v>
      </c>
      <c r="B13" s="3">
        <v>0</v>
      </c>
      <c r="C13" s="3">
        <v>2</v>
      </c>
      <c r="D13" s="6">
        <v>0</v>
      </c>
      <c r="E13" s="6">
        <v>0</v>
      </c>
      <c r="F13" s="3">
        <v>31</v>
      </c>
      <c r="G13" s="4"/>
      <c r="H13" s="3">
        <v>185</v>
      </c>
      <c r="I13" s="3">
        <v>0</v>
      </c>
      <c r="J13" s="3">
        <v>6</v>
      </c>
      <c r="K13" s="3">
        <v>184</v>
      </c>
      <c r="L13" s="3">
        <v>2</v>
      </c>
      <c r="M13" s="3">
        <v>0</v>
      </c>
      <c r="N13" s="3">
        <v>2</v>
      </c>
      <c r="O13" s="3">
        <v>1459</v>
      </c>
      <c r="P13" s="3">
        <v>5</v>
      </c>
      <c r="Q13" s="3">
        <v>174</v>
      </c>
      <c r="R13" s="3">
        <v>751</v>
      </c>
      <c r="S13" s="6">
        <v>1309</v>
      </c>
      <c r="T13" s="3">
        <v>0</v>
      </c>
      <c r="U13" s="3">
        <v>0</v>
      </c>
      <c r="V13" s="6">
        <v>0</v>
      </c>
      <c r="W13" s="3">
        <v>390</v>
      </c>
      <c r="X13" s="3">
        <v>36</v>
      </c>
      <c r="Y13" s="3">
        <v>40</v>
      </c>
      <c r="Z13" s="3">
        <v>4</v>
      </c>
      <c r="AA13" s="3">
        <v>1862</v>
      </c>
      <c r="AB13" s="3">
        <v>2</v>
      </c>
      <c r="AC13" s="3">
        <v>3</v>
      </c>
      <c r="AD13" s="3">
        <v>0</v>
      </c>
      <c r="AE13" s="3">
        <v>326</v>
      </c>
      <c r="AF13" s="3">
        <v>0</v>
      </c>
      <c r="AG13" s="3">
        <v>2</v>
      </c>
      <c r="AH13" s="3">
        <v>1</v>
      </c>
      <c r="AI13" s="3">
        <v>0</v>
      </c>
      <c r="AM13" s="17" t="s">
        <v>7</v>
      </c>
      <c r="AN13" s="3">
        <v>0</v>
      </c>
      <c r="AO13" s="3">
        <v>2</v>
      </c>
      <c r="AP13" s="3">
        <v>31</v>
      </c>
      <c r="AQ13" s="4"/>
      <c r="AR13" s="3">
        <v>185</v>
      </c>
      <c r="AS13" s="3">
        <v>0</v>
      </c>
      <c r="AT13" s="3">
        <v>6</v>
      </c>
      <c r="AU13" s="3">
        <v>184</v>
      </c>
      <c r="AV13" s="3">
        <v>2</v>
      </c>
      <c r="AW13" s="3">
        <v>0</v>
      </c>
      <c r="AX13" s="3">
        <v>2</v>
      </c>
      <c r="AY13" s="3">
        <v>1459</v>
      </c>
      <c r="AZ13" s="3">
        <v>5</v>
      </c>
      <c r="BA13" s="3">
        <v>174</v>
      </c>
      <c r="BB13" s="3">
        <v>751</v>
      </c>
      <c r="BC13" s="3">
        <v>0</v>
      </c>
      <c r="BD13" s="3">
        <v>0</v>
      </c>
      <c r="BE13" s="3">
        <v>390</v>
      </c>
      <c r="BF13" s="3">
        <v>36</v>
      </c>
      <c r="BG13" s="3">
        <v>40</v>
      </c>
      <c r="BH13" s="3">
        <v>4</v>
      </c>
      <c r="BI13" s="3">
        <v>1862</v>
      </c>
      <c r="BJ13" s="3">
        <v>2</v>
      </c>
      <c r="BK13" s="3">
        <v>3</v>
      </c>
      <c r="BL13" s="3">
        <v>0</v>
      </c>
      <c r="BM13" s="3">
        <v>326</v>
      </c>
      <c r="BN13" s="3">
        <v>0</v>
      </c>
      <c r="BO13" s="3">
        <v>2</v>
      </c>
      <c r="BP13" s="3">
        <v>1</v>
      </c>
      <c r="BQ13" s="3">
        <v>0</v>
      </c>
    </row>
    <row r="14" spans="1:69" s="3" customFormat="1" ht="12.75" x14ac:dyDescent="0.2">
      <c r="A14" s="17" t="s">
        <v>8</v>
      </c>
      <c r="B14" s="3">
        <v>0</v>
      </c>
      <c r="C14" s="3">
        <v>0</v>
      </c>
      <c r="D14" s="6">
        <v>15</v>
      </c>
      <c r="E14" s="6">
        <v>0</v>
      </c>
      <c r="F14" s="3">
        <v>40</v>
      </c>
      <c r="G14" s="4"/>
      <c r="H14" s="3">
        <v>2</v>
      </c>
      <c r="I14" s="3">
        <v>121</v>
      </c>
      <c r="J14" s="3">
        <v>0</v>
      </c>
      <c r="K14" s="3">
        <v>1191</v>
      </c>
      <c r="L14" s="3">
        <v>16</v>
      </c>
      <c r="M14" s="3">
        <v>0</v>
      </c>
      <c r="N14" s="3">
        <v>171</v>
      </c>
      <c r="O14" s="3">
        <v>496</v>
      </c>
      <c r="P14" s="3">
        <v>541</v>
      </c>
      <c r="Q14" s="3">
        <v>960</v>
      </c>
      <c r="R14" s="3">
        <v>3</v>
      </c>
      <c r="S14" s="6">
        <v>1353</v>
      </c>
      <c r="T14" s="3">
        <v>1</v>
      </c>
      <c r="U14" s="3">
        <v>11</v>
      </c>
      <c r="V14" s="6">
        <v>0</v>
      </c>
      <c r="W14" s="3">
        <v>307</v>
      </c>
      <c r="X14" s="3">
        <v>200</v>
      </c>
      <c r="Y14" s="3">
        <v>2</v>
      </c>
      <c r="Z14" s="3">
        <v>1</v>
      </c>
      <c r="AA14" s="3">
        <v>786</v>
      </c>
      <c r="AB14" s="3">
        <v>33</v>
      </c>
      <c r="AC14" s="3">
        <v>0</v>
      </c>
      <c r="AD14" s="3">
        <v>0</v>
      </c>
      <c r="AE14" s="3">
        <v>122</v>
      </c>
      <c r="AF14" s="3">
        <v>2</v>
      </c>
      <c r="AG14" s="3">
        <v>3</v>
      </c>
      <c r="AH14" s="3">
        <v>0</v>
      </c>
      <c r="AI14" s="3">
        <v>0</v>
      </c>
      <c r="AM14" s="17" t="s">
        <v>8</v>
      </c>
      <c r="AN14" s="3">
        <v>0</v>
      </c>
      <c r="AO14" s="3">
        <v>0</v>
      </c>
      <c r="AP14" s="3">
        <v>40</v>
      </c>
      <c r="AQ14" s="4"/>
      <c r="AR14" s="3">
        <v>2</v>
      </c>
      <c r="AS14" s="3">
        <v>121</v>
      </c>
      <c r="AT14" s="3">
        <v>0</v>
      </c>
      <c r="AU14" s="3">
        <v>1191</v>
      </c>
      <c r="AV14" s="3">
        <v>16</v>
      </c>
      <c r="AW14" s="3">
        <v>0</v>
      </c>
      <c r="AX14" s="3">
        <v>171</v>
      </c>
      <c r="AY14" s="3">
        <v>496</v>
      </c>
      <c r="AZ14" s="3">
        <v>541</v>
      </c>
      <c r="BA14" s="3">
        <v>960</v>
      </c>
      <c r="BB14" s="3">
        <v>3</v>
      </c>
      <c r="BC14" s="3">
        <v>1</v>
      </c>
      <c r="BD14" s="3">
        <v>11</v>
      </c>
      <c r="BE14" s="3">
        <v>307</v>
      </c>
      <c r="BF14" s="3">
        <v>200</v>
      </c>
      <c r="BG14" s="3">
        <v>2</v>
      </c>
      <c r="BH14" s="3">
        <v>1</v>
      </c>
      <c r="BI14" s="3">
        <v>786</v>
      </c>
      <c r="BJ14" s="3">
        <v>33</v>
      </c>
      <c r="BK14" s="3">
        <v>0</v>
      </c>
      <c r="BL14" s="3">
        <v>0</v>
      </c>
      <c r="BM14" s="3">
        <v>122</v>
      </c>
      <c r="BN14" s="3">
        <v>2</v>
      </c>
      <c r="BO14" s="3">
        <v>3</v>
      </c>
      <c r="BP14" s="3">
        <v>0</v>
      </c>
      <c r="BQ14" s="3">
        <v>0</v>
      </c>
    </row>
    <row r="15" spans="1:69" s="3" customFormat="1" ht="12.75" x14ac:dyDescent="0.2">
      <c r="A15" s="17" t="s">
        <v>9</v>
      </c>
      <c r="B15" s="3">
        <v>1</v>
      </c>
      <c r="C15" s="3">
        <v>5</v>
      </c>
      <c r="D15" s="6">
        <v>2</v>
      </c>
      <c r="E15" s="6">
        <v>2</v>
      </c>
      <c r="F15" s="3">
        <v>82</v>
      </c>
      <c r="G15" s="3">
        <v>373</v>
      </c>
      <c r="H15" s="3">
        <v>307</v>
      </c>
      <c r="I15" s="3">
        <v>5</v>
      </c>
      <c r="J15" s="3">
        <v>0</v>
      </c>
      <c r="K15" s="3">
        <v>3</v>
      </c>
      <c r="L15" s="3">
        <v>0</v>
      </c>
      <c r="M15" s="3">
        <v>0</v>
      </c>
      <c r="N15" s="3">
        <v>547</v>
      </c>
      <c r="O15" s="3">
        <v>796</v>
      </c>
      <c r="P15" s="3">
        <v>783</v>
      </c>
      <c r="Q15" s="3">
        <v>414</v>
      </c>
      <c r="R15" s="3">
        <v>163</v>
      </c>
      <c r="S15" s="6">
        <v>608</v>
      </c>
      <c r="T15" s="3">
        <v>0</v>
      </c>
      <c r="U15" s="3">
        <v>247</v>
      </c>
      <c r="V15" s="6">
        <v>0</v>
      </c>
      <c r="W15" s="3">
        <v>289</v>
      </c>
      <c r="X15" s="3">
        <v>206</v>
      </c>
      <c r="Y15" s="3">
        <v>337</v>
      </c>
      <c r="Z15" s="3">
        <v>1</v>
      </c>
      <c r="AA15" s="3">
        <v>1260</v>
      </c>
      <c r="AB15" s="3">
        <v>955</v>
      </c>
      <c r="AC15" s="3">
        <v>42</v>
      </c>
      <c r="AD15" s="3">
        <v>0</v>
      </c>
      <c r="AE15" s="3">
        <v>417</v>
      </c>
      <c r="AF15" s="3">
        <v>9</v>
      </c>
      <c r="AG15" s="3">
        <v>637</v>
      </c>
      <c r="AH15" s="3">
        <v>0</v>
      </c>
      <c r="AI15" s="3">
        <v>0</v>
      </c>
      <c r="AM15" s="17" t="s">
        <v>9</v>
      </c>
      <c r="AN15" s="3">
        <v>1</v>
      </c>
      <c r="AO15" s="3">
        <v>5</v>
      </c>
      <c r="AP15" s="3">
        <v>82</v>
      </c>
      <c r="AQ15" s="3">
        <v>373</v>
      </c>
      <c r="AR15" s="3">
        <v>307</v>
      </c>
      <c r="AS15" s="3">
        <v>5</v>
      </c>
      <c r="AT15" s="3">
        <v>0</v>
      </c>
      <c r="AU15" s="3">
        <v>3</v>
      </c>
      <c r="AV15" s="3">
        <v>0</v>
      </c>
      <c r="AW15" s="3">
        <v>0</v>
      </c>
      <c r="AX15" s="3">
        <v>547</v>
      </c>
      <c r="AY15" s="3">
        <v>796</v>
      </c>
      <c r="AZ15" s="3">
        <v>783</v>
      </c>
      <c r="BA15" s="3">
        <v>414</v>
      </c>
      <c r="BB15" s="3">
        <v>163</v>
      </c>
      <c r="BC15" s="3">
        <v>0</v>
      </c>
      <c r="BD15" s="3">
        <v>247</v>
      </c>
      <c r="BE15" s="3">
        <v>289</v>
      </c>
      <c r="BF15" s="3">
        <v>206</v>
      </c>
      <c r="BG15" s="3">
        <v>337</v>
      </c>
      <c r="BH15" s="3">
        <v>1</v>
      </c>
      <c r="BI15" s="3">
        <v>1260</v>
      </c>
      <c r="BJ15" s="3">
        <v>955</v>
      </c>
      <c r="BK15" s="3">
        <v>42</v>
      </c>
      <c r="BL15" s="3">
        <v>0</v>
      </c>
      <c r="BM15" s="3">
        <v>417</v>
      </c>
      <c r="BN15" s="3">
        <v>9</v>
      </c>
      <c r="BO15" s="3">
        <v>637</v>
      </c>
      <c r="BP15" s="3">
        <v>0</v>
      </c>
      <c r="BQ15" s="3">
        <v>0</v>
      </c>
    </row>
    <row r="16" spans="1:69" s="3" customFormat="1" ht="12.75" x14ac:dyDescent="0.2">
      <c r="A16" s="17" t="s">
        <v>10</v>
      </c>
      <c r="B16" s="3">
        <v>1</v>
      </c>
      <c r="C16" s="3">
        <v>947</v>
      </c>
      <c r="D16" s="6">
        <v>1</v>
      </c>
      <c r="E16" s="6">
        <v>0</v>
      </c>
      <c r="F16" s="3">
        <v>136</v>
      </c>
      <c r="G16" s="3">
        <v>24</v>
      </c>
      <c r="H16" s="3">
        <v>21</v>
      </c>
      <c r="I16" s="3">
        <v>24</v>
      </c>
      <c r="J16" s="3">
        <v>0</v>
      </c>
      <c r="K16" s="3">
        <v>0</v>
      </c>
      <c r="L16" s="3">
        <v>301</v>
      </c>
      <c r="M16" s="3">
        <v>0</v>
      </c>
      <c r="N16" s="3">
        <v>0</v>
      </c>
      <c r="O16" s="3">
        <v>178</v>
      </c>
      <c r="P16" s="3">
        <v>42</v>
      </c>
      <c r="Q16" s="3">
        <v>453</v>
      </c>
      <c r="R16" s="3">
        <v>138</v>
      </c>
      <c r="S16" s="6">
        <v>307</v>
      </c>
      <c r="T16" s="3">
        <v>0</v>
      </c>
      <c r="U16" s="3">
        <v>152</v>
      </c>
      <c r="V16" s="6">
        <v>0</v>
      </c>
      <c r="W16" s="3">
        <v>535</v>
      </c>
      <c r="X16" s="3">
        <v>0</v>
      </c>
      <c r="Y16" s="3">
        <v>339</v>
      </c>
      <c r="Z16" s="3">
        <v>0</v>
      </c>
      <c r="AA16" s="3">
        <v>1658</v>
      </c>
      <c r="AB16" s="3">
        <v>244</v>
      </c>
      <c r="AC16" s="3">
        <v>424</v>
      </c>
      <c r="AD16" s="3">
        <v>0</v>
      </c>
      <c r="AE16" s="3">
        <v>123</v>
      </c>
      <c r="AF16" s="3">
        <v>1</v>
      </c>
      <c r="AG16" s="3">
        <v>0</v>
      </c>
      <c r="AH16" s="3">
        <v>0</v>
      </c>
      <c r="AI16" s="3">
        <v>37</v>
      </c>
      <c r="AM16" s="17" t="s">
        <v>10</v>
      </c>
      <c r="AN16" s="3">
        <v>1</v>
      </c>
      <c r="AO16" s="3">
        <v>947</v>
      </c>
      <c r="AP16" s="3">
        <v>136</v>
      </c>
      <c r="AQ16" s="3">
        <v>24</v>
      </c>
      <c r="AR16" s="3">
        <v>21</v>
      </c>
      <c r="AS16" s="3">
        <v>24</v>
      </c>
      <c r="AT16" s="3">
        <v>0</v>
      </c>
      <c r="AU16" s="3">
        <v>0</v>
      </c>
      <c r="AV16" s="3">
        <v>301</v>
      </c>
      <c r="AW16" s="3">
        <v>0</v>
      </c>
      <c r="AX16" s="3">
        <v>0</v>
      </c>
      <c r="AY16" s="3">
        <v>178</v>
      </c>
      <c r="AZ16" s="3">
        <v>42</v>
      </c>
      <c r="BA16" s="3">
        <v>453</v>
      </c>
      <c r="BB16" s="3">
        <v>138</v>
      </c>
      <c r="BC16" s="3">
        <v>0</v>
      </c>
      <c r="BD16" s="3">
        <v>152</v>
      </c>
      <c r="BE16" s="3">
        <v>535</v>
      </c>
      <c r="BF16" s="3">
        <v>0</v>
      </c>
      <c r="BG16" s="3">
        <v>339</v>
      </c>
      <c r="BH16" s="3">
        <v>0</v>
      </c>
      <c r="BI16" s="3">
        <v>1658</v>
      </c>
      <c r="BJ16" s="3">
        <v>244</v>
      </c>
      <c r="BK16" s="3">
        <v>424</v>
      </c>
      <c r="BL16" s="3">
        <v>0</v>
      </c>
      <c r="BM16" s="3">
        <v>123</v>
      </c>
      <c r="BN16" s="3">
        <v>1</v>
      </c>
      <c r="BO16" s="3">
        <v>0</v>
      </c>
      <c r="BP16" s="3">
        <v>0</v>
      </c>
      <c r="BQ16" s="3">
        <v>37</v>
      </c>
    </row>
    <row r="17" spans="1:69" s="3" customFormat="1" ht="12.75" x14ac:dyDescent="0.2">
      <c r="A17" s="17" t="s">
        <v>11</v>
      </c>
      <c r="B17" s="3">
        <v>0</v>
      </c>
      <c r="C17" s="3">
        <v>675</v>
      </c>
      <c r="D17" s="6">
        <v>0</v>
      </c>
      <c r="E17" s="6">
        <v>3</v>
      </c>
      <c r="F17" s="3">
        <v>199</v>
      </c>
      <c r="G17" s="3">
        <v>53</v>
      </c>
      <c r="H17" s="3">
        <v>393</v>
      </c>
      <c r="I17" s="3">
        <v>0</v>
      </c>
      <c r="J17" s="3">
        <v>0</v>
      </c>
      <c r="K17" s="3">
        <v>22</v>
      </c>
      <c r="L17" s="3">
        <v>744</v>
      </c>
      <c r="M17" s="3">
        <v>10</v>
      </c>
      <c r="N17" s="3">
        <v>0</v>
      </c>
      <c r="O17" s="3">
        <v>3</v>
      </c>
      <c r="P17" s="3">
        <v>288</v>
      </c>
      <c r="Q17" s="3">
        <v>65</v>
      </c>
      <c r="R17" s="3">
        <v>324</v>
      </c>
      <c r="S17" s="6">
        <v>498</v>
      </c>
      <c r="T17" s="3">
        <v>443</v>
      </c>
      <c r="U17" s="3">
        <v>3</v>
      </c>
      <c r="V17" s="6">
        <v>5</v>
      </c>
      <c r="W17" s="3">
        <v>21</v>
      </c>
      <c r="X17" s="3">
        <v>0</v>
      </c>
      <c r="Y17" s="3">
        <v>45</v>
      </c>
      <c r="Z17" s="3">
        <v>0</v>
      </c>
      <c r="AA17" s="3">
        <v>2970</v>
      </c>
      <c r="AB17" s="3">
        <v>484</v>
      </c>
      <c r="AC17" s="3">
        <v>32</v>
      </c>
      <c r="AD17" s="3">
        <v>0</v>
      </c>
      <c r="AE17" s="3">
        <v>2011</v>
      </c>
      <c r="AF17" s="3">
        <v>9</v>
      </c>
      <c r="AG17" s="3">
        <v>518</v>
      </c>
      <c r="AH17" s="3">
        <v>0</v>
      </c>
      <c r="AI17" s="3">
        <v>16</v>
      </c>
      <c r="AM17" s="17" t="s">
        <v>11</v>
      </c>
      <c r="AN17" s="3">
        <v>0</v>
      </c>
      <c r="AO17" s="3">
        <v>675</v>
      </c>
      <c r="AP17" s="3">
        <v>199</v>
      </c>
      <c r="AQ17" s="3">
        <v>53</v>
      </c>
      <c r="AR17" s="3">
        <v>393</v>
      </c>
      <c r="AS17" s="3">
        <v>0</v>
      </c>
      <c r="AT17" s="3">
        <v>0</v>
      </c>
      <c r="AU17" s="3">
        <v>22</v>
      </c>
      <c r="AV17" s="3">
        <v>744</v>
      </c>
      <c r="AW17" s="3">
        <v>10</v>
      </c>
      <c r="AX17" s="3">
        <v>0</v>
      </c>
      <c r="AY17" s="3">
        <v>3</v>
      </c>
      <c r="AZ17" s="3">
        <v>288</v>
      </c>
      <c r="BA17" s="3">
        <v>65</v>
      </c>
      <c r="BB17" s="3">
        <v>324</v>
      </c>
      <c r="BC17" s="3">
        <v>443</v>
      </c>
      <c r="BD17" s="3">
        <v>3</v>
      </c>
      <c r="BE17" s="3">
        <v>21</v>
      </c>
      <c r="BF17" s="3">
        <v>0</v>
      </c>
      <c r="BG17" s="3">
        <v>45</v>
      </c>
      <c r="BH17" s="3">
        <v>0</v>
      </c>
      <c r="BI17" s="3">
        <v>2970</v>
      </c>
      <c r="BJ17" s="3">
        <v>484</v>
      </c>
      <c r="BK17" s="3">
        <v>32</v>
      </c>
      <c r="BL17" s="3">
        <v>0</v>
      </c>
      <c r="BM17" s="3">
        <v>2011</v>
      </c>
      <c r="BN17" s="3">
        <v>9</v>
      </c>
      <c r="BO17" s="3">
        <v>518</v>
      </c>
      <c r="BP17" s="3">
        <v>0</v>
      </c>
      <c r="BQ17" s="3">
        <v>16</v>
      </c>
    </row>
    <row r="18" spans="1:69" s="3" customFormat="1" ht="12.75" x14ac:dyDescent="0.2">
      <c r="A18" s="17" t="s">
        <v>12</v>
      </c>
      <c r="B18" s="3">
        <v>0</v>
      </c>
      <c r="C18" s="3">
        <v>252</v>
      </c>
      <c r="D18" s="6">
        <v>87</v>
      </c>
      <c r="E18" s="6">
        <v>111</v>
      </c>
      <c r="F18" s="3">
        <v>166</v>
      </c>
      <c r="G18" s="3">
        <v>597</v>
      </c>
      <c r="H18" s="3">
        <v>19</v>
      </c>
      <c r="I18" s="3">
        <v>0</v>
      </c>
      <c r="J18" s="3">
        <v>78</v>
      </c>
      <c r="K18" s="3">
        <v>90</v>
      </c>
      <c r="L18" s="3">
        <v>809</v>
      </c>
      <c r="M18" s="3">
        <v>431</v>
      </c>
      <c r="N18" s="3">
        <v>0</v>
      </c>
      <c r="O18" s="3">
        <v>0</v>
      </c>
      <c r="P18" s="3">
        <v>0</v>
      </c>
      <c r="Q18" s="3">
        <v>104</v>
      </c>
      <c r="R18" s="3">
        <v>126</v>
      </c>
      <c r="S18" s="6">
        <v>528</v>
      </c>
      <c r="T18" s="3">
        <v>30</v>
      </c>
      <c r="U18" s="3">
        <v>0</v>
      </c>
      <c r="V18" s="6">
        <v>0</v>
      </c>
      <c r="W18" s="3">
        <v>228</v>
      </c>
      <c r="X18" s="3">
        <v>1042</v>
      </c>
      <c r="Y18" s="3">
        <v>2</v>
      </c>
      <c r="Z18" s="3">
        <v>3</v>
      </c>
      <c r="AA18" s="3">
        <v>13</v>
      </c>
      <c r="AB18" s="3">
        <v>1464</v>
      </c>
      <c r="AC18" s="3">
        <v>571</v>
      </c>
      <c r="AD18" s="3">
        <v>1</v>
      </c>
      <c r="AE18" s="3">
        <v>3000</v>
      </c>
      <c r="AF18" s="3">
        <v>3</v>
      </c>
      <c r="AG18" s="3">
        <v>22</v>
      </c>
      <c r="AH18" s="3">
        <v>0</v>
      </c>
      <c r="AI18" s="3">
        <v>5</v>
      </c>
      <c r="AM18" s="17" t="s">
        <v>12</v>
      </c>
      <c r="AN18" s="3">
        <v>0</v>
      </c>
      <c r="AO18" s="3">
        <v>252</v>
      </c>
      <c r="AP18" s="3">
        <v>166</v>
      </c>
      <c r="AQ18" s="3">
        <v>597</v>
      </c>
      <c r="AR18" s="3">
        <v>19</v>
      </c>
      <c r="AS18" s="3">
        <v>0</v>
      </c>
      <c r="AT18" s="3">
        <v>78</v>
      </c>
      <c r="AU18" s="3">
        <v>90</v>
      </c>
      <c r="AV18" s="3">
        <v>809</v>
      </c>
      <c r="AW18" s="3">
        <v>431</v>
      </c>
      <c r="AX18" s="3">
        <v>0</v>
      </c>
      <c r="AY18" s="3">
        <v>0</v>
      </c>
      <c r="AZ18" s="3">
        <v>0</v>
      </c>
      <c r="BA18" s="3">
        <v>104</v>
      </c>
      <c r="BB18" s="3">
        <v>126</v>
      </c>
      <c r="BC18" s="3">
        <v>30</v>
      </c>
      <c r="BD18" s="3">
        <v>0</v>
      </c>
      <c r="BE18" s="3">
        <v>228</v>
      </c>
      <c r="BF18" s="3">
        <v>1042</v>
      </c>
      <c r="BG18" s="3">
        <v>2</v>
      </c>
      <c r="BH18" s="3">
        <v>3</v>
      </c>
      <c r="BI18" s="3">
        <v>13</v>
      </c>
      <c r="BJ18" s="3">
        <v>1464</v>
      </c>
      <c r="BK18" s="3">
        <v>571</v>
      </c>
      <c r="BL18" s="3">
        <v>1</v>
      </c>
      <c r="BM18" s="3">
        <v>3000</v>
      </c>
      <c r="BN18" s="3">
        <v>3</v>
      </c>
      <c r="BO18" s="3">
        <v>22</v>
      </c>
      <c r="BP18" s="3">
        <v>0</v>
      </c>
      <c r="BQ18" s="3">
        <v>5</v>
      </c>
    </row>
    <row r="19" spans="1:69" s="3" customFormat="1" ht="12.75" x14ac:dyDescent="0.2">
      <c r="A19" s="17" t="s">
        <v>13</v>
      </c>
      <c r="B19" s="3">
        <v>0</v>
      </c>
      <c r="C19" s="3">
        <v>226</v>
      </c>
      <c r="D19" s="6">
        <v>263</v>
      </c>
      <c r="E19" s="6">
        <v>0</v>
      </c>
      <c r="F19" s="3">
        <v>268</v>
      </c>
      <c r="G19" s="3">
        <v>1331</v>
      </c>
      <c r="H19" s="3">
        <v>5</v>
      </c>
      <c r="I19" s="3">
        <v>4</v>
      </c>
      <c r="J19" s="3">
        <v>7</v>
      </c>
      <c r="K19" s="3">
        <v>1019</v>
      </c>
      <c r="L19" s="3">
        <v>530</v>
      </c>
      <c r="M19" s="3">
        <v>0</v>
      </c>
      <c r="N19" s="3">
        <v>258</v>
      </c>
      <c r="O19" s="3">
        <v>519</v>
      </c>
      <c r="P19" s="3">
        <v>223</v>
      </c>
      <c r="Q19" s="3">
        <v>2098</v>
      </c>
      <c r="R19" s="3">
        <v>328</v>
      </c>
      <c r="S19" s="6">
        <v>115</v>
      </c>
      <c r="T19" s="3">
        <v>395</v>
      </c>
      <c r="U19" s="3">
        <v>109</v>
      </c>
      <c r="V19" s="6">
        <v>0</v>
      </c>
      <c r="W19" s="3">
        <v>761</v>
      </c>
      <c r="X19" s="3">
        <v>0</v>
      </c>
      <c r="Y19" s="3">
        <v>5</v>
      </c>
      <c r="Z19" s="3">
        <v>2</v>
      </c>
      <c r="AA19" s="3">
        <v>2170</v>
      </c>
      <c r="AB19" s="3">
        <v>2011</v>
      </c>
      <c r="AC19" s="3">
        <v>251</v>
      </c>
      <c r="AD19" s="3">
        <v>3</v>
      </c>
      <c r="AE19" s="3">
        <v>3573</v>
      </c>
      <c r="AF19" s="3">
        <v>0</v>
      </c>
      <c r="AG19" s="3">
        <v>7</v>
      </c>
      <c r="AH19" s="3">
        <v>0</v>
      </c>
      <c r="AI19" s="3">
        <v>925</v>
      </c>
      <c r="AM19" s="17" t="s">
        <v>13</v>
      </c>
      <c r="AN19" s="3">
        <v>0</v>
      </c>
      <c r="AO19" s="3">
        <v>226</v>
      </c>
      <c r="AP19" s="3">
        <v>268</v>
      </c>
      <c r="AQ19" s="3">
        <v>1331</v>
      </c>
      <c r="AR19" s="3">
        <v>5</v>
      </c>
      <c r="AS19" s="3">
        <v>4</v>
      </c>
      <c r="AT19" s="3">
        <v>7</v>
      </c>
      <c r="AU19" s="3">
        <v>1019</v>
      </c>
      <c r="AV19" s="3">
        <v>530</v>
      </c>
      <c r="AW19" s="3">
        <v>0</v>
      </c>
      <c r="AX19" s="3">
        <v>258</v>
      </c>
      <c r="AY19" s="3">
        <v>519</v>
      </c>
      <c r="AZ19" s="3">
        <v>223</v>
      </c>
      <c r="BA19" s="3">
        <v>2098</v>
      </c>
      <c r="BB19" s="3">
        <v>328</v>
      </c>
      <c r="BC19" s="3">
        <v>395</v>
      </c>
      <c r="BD19" s="3">
        <v>109</v>
      </c>
      <c r="BE19" s="3">
        <v>761</v>
      </c>
      <c r="BF19" s="3">
        <v>0</v>
      </c>
      <c r="BG19" s="3">
        <v>5</v>
      </c>
      <c r="BH19" s="3">
        <v>2</v>
      </c>
      <c r="BI19" s="3">
        <v>2170</v>
      </c>
      <c r="BJ19" s="3">
        <v>2011</v>
      </c>
      <c r="BK19" s="3">
        <v>251</v>
      </c>
      <c r="BL19" s="3">
        <v>3</v>
      </c>
      <c r="BM19" s="3">
        <v>3573</v>
      </c>
      <c r="BN19" s="3">
        <v>0</v>
      </c>
      <c r="BO19" s="3">
        <v>7</v>
      </c>
      <c r="BP19" s="3">
        <v>0</v>
      </c>
      <c r="BQ19" s="3">
        <v>925</v>
      </c>
    </row>
    <row r="20" spans="1:69" s="3" customFormat="1" ht="12.75" x14ac:dyDescent="0.2">
      <c r="A20" s="17" t="s">
        <v>14</v>
      </c>
      <c r="B20" s="3">
        <v>0</v>
      </c>
      <c r="C20" s="3">
        <v>23</v>
      </c>
      <c r="D20" s="6">
        <v>384</v>
      </c>
      <c r="E20" s="6">
        <v>170</v>
      </c>
      <c r="F20" s="3">
        <v>156</v>
      </c>
      <c r="G20" s="3">
        <v>592</v>
      </c>
      <c r="H20" s="3">
        <v>1008</v>
      </c>
      <c r="I20" s="3">
        <v>20</v>
      </c>
      <c r="J20" s="3">
        <v>4</v>
      </c>
      <c r="K20" s="3">
        <v>141</v>
      </c>
      <c r="L20" s="3">
        <v>0</v>
      </c>
      <c r="M20" s="3">
        <v>574</v>
      </c>
      <c r="N20" s="3">
        <v>2363</v>
      </c>
      <c r="O20" s="3">
        <v>707</v>
      </c>
      <c r="P20" s="3">
        <v>1465</v>
      </c>
      <c r="Q20" s="3">
        <v>1092</v>
      </c>
      <c r="R20" s="3">
        <v>281</v>
      </c>
      <c r="S20" s="6">
        <v>395</v>
      </c>
      <c r="T20" s="3">
        <v>0</v>
      </c>
      <c r="U20" s="3">
        <v>0</v>
      </c>
      <c r="V20" s="6">
        <v>0</v>
      </c>
      <c r="W20" s="3">
        <v>221</v>
      </c>
      <c r="X20" s="3">
        <v>2</v>
      </c>
      <c r="Y20" s="3">
        <v>1568</v>
      </c>
      <c r="Z20" s="3">
        <v>0</v>
      </c>
      <c r="AA20" s="3">
        <v>2342</v>
      </c>
      <c r="AB20" s="3">
        <v>141</v>
      </c>
      <c r="AC20" s="3">
        <v>0</v>
      </c>
      <c r="AD20" s="3">
        <v>33</v>
      </c>
      <c r="AE20" s="3">
        <v>1390</v>
      </c>
      <c r="AF20" s="3">
        <v>6</v>
      </c>
      <c r="AG20" s="3">
        <v>3</v>
      </c>
      <c r="AH20" s="3">
        <v>0</v>
      </c>
      <c r="AI20" s="3">
        <v>345</v>
      </c>
      <c r="AM20" s="17" t="s">
        <v>14</v>
      </c>
      <c r="AN20" s="3">
        <v>0</v>
      </c>
      <c r="AO20" s="3">
        <v>23</v>
      </c>
      <c r="AP20" s="3">
        <v>156</v>
      </c>
      <c r="AQ20" s="3">
        <v>592</v>
      </c>
      <c r="AR20" s="3">
        <v>1008</v>
      </c>
      <c r="AS20" s="3">
        <v>20</v>
      </c>
      <c r="AT20" s="3">
        <v>4</v>
      </c>
      <c r="AU20" s="3">
        <v>141</v>
      </c>
      <c r="AV20" s="3">
        <v>0</v>
      </c>
      <c r="AW20" s="3">
        <v>574</v>
      </c>
      <c r="AX20" s="3">
        <v>2363</v>
      </c>
      <c r="AY20" s="3">
        <v>707</v>
      </c>
      <c r="AZ20" s="3">
        <v>1465</v>
      </c>
      <c r="BA20" s="3">
        <v>1092</v>
      </c>
      <c r="BB20" s="3">
        <v>281</v>
      </c>
      <c r="BC20" s="3">
        <v>0</v>
      </c>
      <c r="BD20" s="3">
        <v>0</v>
      </c>
      <c r="BE20" s="3">
        <v>221</v>
      </c>
      <c r="BF20" s="3">
        <v>2</v>
      </c>
      <c r="BG20" s="3">
        <v>1568</v>
      </c>
      <c r="BH20" s="3">
        <v>0</v>
      </c>
      <c r="BI20" s="3">
        <v>2342</v>
      </c>
      <c r="BJ20" s="3">
        <v>141</v>
      </c>
      <c r="BK20" s="3">
        <v>0</v>
      </c>
      <c r="BL20" s="3">
        <v>33</v>
      </c>
      <c r="BM20" s="3">
        <v>1390</v>
      </c>
      <c r="BN20" s="3">
        <v>6</v>
      </c>
      <c r="BO20" s="3">
        <v>3</v>
      </c>
      <c r="BP20" s="3">
        <v>0</v>
      </c>
      <c r="BQ20" s="3">
        <v>345</v>
      </c>
    </row>
    <row r="21" spans="1:69" s="3" customFormat="1" ht="12.75" x14ac:dyDescent="0.2">
      <c r="A21" s="17" t="s">
        <v>15</v>
      </c>
      <c r="B21" s="3">
        <v>0</v>
      </c>
      <c r="C21" s="3">
        <v>2</v>
      </c>
      <c r="D21" s="6">
        <v>173</v>
      </c>
      <c r="E21" s="6">
        <v>11</v>
      </c>
      <c r="F21" s="3">
        <v>28</v>
      </c>
      <c r="G21" s="3">
        <v>241</v>
      </c>
      <c r="H21" s="3">
        <v>722</v>
      </c>
      <c r="I21" s="3">
        <v>265</v>
      </c>
      <c r="J21" s="3">
        <v>90</v>
      </c>
      <c r="K21" s="3">
        <v>878</v>
      </c>
      <c r="L21" s="3">
        <v>11</v>
      </c>
      <c r="M21" s="3">
        <v>278</v>
      </c>
      <c r="N21" s="3">
        <v>11</v>
      </c>
      <c r="O21" s="3">
        <v>351</v>
      </c>
      <c r="P21" s="3">
        <v>1457</v>
      </c>
      <c r="Q21" s="3">
        <v>128</v>
      </c>
      <c r="R21" s="3">
        <v>4</v>
      </c>
      <c r="S21" s="6">
        <v>273</v>
      </c>
      <c r="T21" s="3">
        <v>2</v>
      </c>
      <c r="U21" s="3">
        <v>314</v>
      </c>
      <c r="V21" s="6">
        <v>0</v>
      </c>
      <c r="W21" s="3">
        <v>424</v>
      </c>
      <c r="X21" s="3">
        <v>1015</v>
      </c>
      <c r="Y21" s="3">
        <v>618</v>
      </c>
      <c r="Z21" s="3">
        <v>2</v>
      </c>
      <c r="AA21" s="3">
        <v>3443</v>
      </c>
      <c r="AB21" s="3">
        <v>383</v>
      </c>
      <c r="AC21" s="3">
        <v>389</v>
      </c>
      <c r="AD21" s="3">
        <v>857</v>
      </c>
      <c r="AE21" s="3">
        <v>201</v>
      </c>
      <c r="AF21" s="3">
        <v>6</v>
      </c>
      <c r="AG21" s="3">
        <v>54</v>
      </c>
      <c r="AH21" s="3">
        <v>0</v>
      </c>
      <c r="AI21" s="3">
        <v>2697</v>
      </c>
      <c r="AM21" s="17" t="s">
        <v>15</v>
      </c>
      <c r="AN21" s="3">
        <v>0</v>
      </c>
      <c r="AO21" s="3">
        <v>2</v>
      </c>
      <c r="AP21" s="3">
        <v>28</v>
      </c>
      <c r="AQ21" s="3">
        <v>241</v>
      </c>
      <c r="AR21" s="3">
        <v>722</v>
      </c>
      <c r="AS21" s="3">
        <v>265</v>
      </c>
      <c r="AT21" s="3">
        <v>90</v>
      </c>
      <c r="AU21" s="3">
        <v>878</v>
      </c>
      <c r="AV21" s="3">
        <v>11</v>
      </c>
      <c r="AW21" s="3">
        <v>278</v>
      </c>
      <c r="AX21" s="3">
        <v>11</v>
      </c>
      <c r="AY21" s="3">
        <v>351</v>
      </c>
      <c r="AZ21" s="3">
        <v>1457</v>
      </c>
      <c r="BA21" s="3">
        <v>128</v>
      </c>
      <c r="BB21" s="3">
        <v>4</v>
      </c>
      <c r="BC21" s="3">
        <v>2</v>
      </c>
      <c r="BD21" s="3">
        <v>314</v>
      </c>
      <c r="BE21" s="3">
        <v>424</v>
      </c>
      <c r="BF21" s="3">
        <v>1015</v>
      </c>
      <c r="BG21" s="3">
        <v>618</v>
      </c>
      <c r="BH21" s="3">
        <v>2</v>
      </c>
      <c r="BI21" s="3">
        <v>3443</v>
      </c>
      <c r="BJ21" s="3">
        <v>383</v>
      </c>
      <c r="BK21" s="3">
        <v>389</v>
      </c>
      <c r="BL21" s="3">
        <v>857</v>
      </c>
      <c r="BM21" s="3">
        <v>201</v>
      </c>
      <c r="BN21" s="3">
        <v>6</v>
      </c>
      <c r="BO21" s="3">
        <v>54</v>
      </c>
      <c r="BP21" s="3">
        <v>0</v>
      </c>
      <c r="BQ21" s="3">
        <v>2697</v>
      </c>
    </row>
    <row r="22" spans="1:69" s="3" customFormat="1" ht="12.75" x14ac:dyDescent="0.2">
      <c r="A22" s="17" t="s">
        <v>16</v>
      </c>
      <c r="B22" s="3">
        <v>3</v>
      </c>
      <c r="C22" s="3">
        <v>4592</v>
      </c>
      <c r="D22" s="6">
        <v>730</v>
      </c>
      <c r="E22" s="6">
        <v>0</v>
      </c>
      <c r="F22" s="3">
        <v>1024</v>
      </c>
      <c r="G22" s="3">
        <v>101</v>
      </c>
      <c r="H22" s="3">
        <v>366</v>
      </c>
      <c r="I22" s="3">
        <v>207</v>
      </c>
      <c r="J22" s="3">
        <v>228</v>
      </c>
      <c r="K22" s="3">
        <v>64</v>
      </c>
      <c r="L22" s="3">
        <v>241</v>
      </c>
      <c r="M22" s="3">
        <v>0</v>
      </c>
      <c r="N22" s="3">
        <v>1607</v>
      </c>
      <c r="O22" s="3">
        <v>424</v>
      </c>
      <c r="P22" s="3">
        <v>110</v>
      </c>
      <c r="Q22" s="3">
        <v>322</v>
      </c>
      <c r="R22" s="3">
        <v>944</v>
      </c>
      <c r="S22" s="6">
        <v>593</v>
      </c>
      <c r="T22" s="3">
        <v>1298</v>
      </c>
      <c r="U22" s="3">
        <v>597</v>
      </c>
      <c r="V22" s="6">
        <v>0</v>
      </c>
      <c r="W22" s="3">
        <v>233</v>
      </c>
      <c r="X22" s="3">
        <v>8</v>
      </c>
      <c r="Y22" s="3">
        <v>3</v>
      </c>
      <c r="Z22" s="3">
        <v>32</v>
      </c>
      <c r="AA22" s="3">
        <v>2131</v>
      </c>
      <c r="AB22" s="3">
        <v>2083</v>
      </c>
      <c r="AC22" s="3">
        <v>406</v>
      </c>
      <c r="AD22" s="3">
        <v>273</v>
      </c>
      <c r="AE22" s="3">
        <v>2872</v>
      </c>
      <c r="AF22" s="3">
        <v>12</v>
      </c>
      <c r="AG22" s="3">
        <v>1019</v>
      </c>
      <c r="AH22" s="3">
        <v>2</v>
      </c>
      <c r="AI22" s="3">
        <v>586</v>
      </c>
      <c r="AM22" s="17" t="s">
        <v>16</v>
      </c>
      <c r="AN22" s="3">
        <v>3</v>
      </c>
      <c r="AO22" s="3">
        <v>4592</v>
      </c>
      <c r="AP22" s="3">
        <v>1024</v>
      </c>
      <c r="AQ22" s="3">
        <v>101</v>
      </c>
      <c r="AR22" s="3">
        <v>366</v>
      </c>
      <c r="AS22" s="3">
        <v>207</v>
      </c>
      <c r="AT22" s="3">
        <v>228</v>
      </c>
      <c r="AU22" s="3">
        <v>64</v>
      </c>
      <c r="AV22" s="3">
        <v>241</v>
      </c>
      <c r="AW22" s="3">
        <v>0</v>
      </c>
      <c r="AX22" s="3">
        <v>1607</v>
      </c>
      <c r="AY22" s="3">
        <v>424</v>
      </c>
      <c r="AZ22" s="3">
        <v>110</v>
      </c>
      <c r="BA22" s="3">
        <v>322</v>
      </c>
      <c r="BB22" s="3">
        <v>944</v>
      </c>
      <c r="BC22" s="3">
        <v>1298</v>
      </c>
      <c r="BD22" s="3">
        <v>597</v>
      </c>
      <c r="BE22" s="3">
        <v>233</v>
      </c>
      <c r="BF22" s="3">
        <v>8</v>
      </c>
      <c r="BG22" s="3">
        <v>3</v>
      </c>
      <c r="BH22" s="3">
        <v>32</v>
      </c>
      <c r="BI22" s="3">
        <v>2131</v>
      </c>
      <c r="BJ22" s="3">
        <v>2083</v>
      </c>
      <c r="BK22" s="3">
        <v>406</v>
      </c>
      <c r="BL22" s="3">
        <v>273</v>
      </c>
      <c r="BM22" s="3">
        <v>2872</v>
      </c>
      <c r="BN22" s="3">
        <v>12</v>
      </c>
      <c r="BO22" s="3">
        <v>1019</v>
      </c>
      <c r="BP22" s="3">
        <v>2</v>
      </c>
      <c r="BQ22" s="3">
        <v>586</v>
      </c>
    </row>
    <row r="23" spans="1:69" s="3" customFormat="1" ht="12.75" x14ac:dyDescent="0.2">
      <c r="A23" s="17" t="s">
        <v>17</v>
      </c>
      <c r="B23" s="3">
        <v>2</v>
      </c>
      <c r="C23" s="3">
        <v>1317</v>
      </c>
      <c r="D23" s="6">
        <v>1015</v>
      </c>
      <c r="E23" s="6">
        <v>0</v>
      </c>
      <c r="F23" s="3">
        <v>360</v>
      </c>
      <c r="G23" s="3">
        <v>2186</v>
      </c>
      <c r="H23" s="3">
        <v>248</v>
      </c>
      <c r="I23" s="3">
        <v>662</v>
      </c>
      <c r="J23" s="3">
        <v>62</v>
      </c>
      <c r="K23" s="3">
        <v>0</v>
      </c>
      <c r="L23" s="3">
        <v>178</v>
      </c>
      <c r="M23" s="3">
        <v>187</v>
      </c>
      <c r="N23" s="3">
        <v>2143</v>
      </c>
      <c r="O23" s="3">
        <v>1477</v>
      </c>
      <c r="P23" s="3">
        <v>618</v>
      </c>
      <c r="Q23" s="3">
        <v>1262</v>
      </c>
      <c r="R23" s="3">
        <v>894</v>
      </c>
      <c r="S23" s="6">
        <v>1781</v>
      </c>
      <c r="T23" s="3">
        <v>433</v>
      </c>
      <c r="U23" s="3">
        <v>996</v>
      </c>
      <c r="V23" s="6">
        <v>0</v>
      </c>
      <c r="W23" s="3">
        <v>886</v>
      </c>
      <c r="X23" s="3">
        <v>382</v>
      </c>
      <c r="Y23" s="3">
        <v>467</v>
      </c>
      <c r="Z23" s="3">
        <v>344</v>
      </c>
      <c r="AA23" s="3">
        <v>948</v>
      </c>
      <c r="AC23" s="3">
        <v>93</v>
      </c>
      <c r="AD23" s="3">
        <v>103</v>
      </c>
      <c r="AE23" s="3">
        <v>4688</v>
      </c>
      <c r="AF23" s="3">
        <v>237</v>
      </c>
      <c r="AG23" s="3">
        <v>14</v>
      </c>
      <c r="AH23" s="3">
        <v>1</v>
      </c>
      <c r="AI23" s="3">
        <v>29</v>
      </c>
      <c r="AM23" s="17" t="s">
        <v>17</v>
      </c>
      <c r="AN23" s="3">
        <v>2</v>
      </c>
      <c r="AO23" s="3">
        <v>1317</v>
      </c>
      <c r="AP23" s="3">
        <v>360</v>
      </c>
      <c r="AQ23" s="3">
        <v>2186</v>
      </c>
      <c r="AR23" s="3">
        <v>248</v>
      </c>
      <c r="AS23" s="3">
        <v>662</v>
      </c>
      <c r="AT23" s="3">
        <v>62</v>
      </c>
      <c r="AU23" s="3">
        <v>0</v>
      </c>
      <c r="AV23" s="3">
        <v>178</v>
      </c>
      <c r="AW23" s="3">
        <v>187</v>
      </c>
      <c r="AX23" s="3">
        <v>2143</v>
      </c>
      <c r="AY23" s="3">
        <v>1477</v>
      </c>
      <c r="AZ23" s="3">
        <v>618</v>
      </c>
      <c r="BA23" s="3">
        <v>1262</v>
      </c>
      <c r="BB23" s="3">
        <v>894</v>
      </c>
      <c r="BC23" s="3">
        <v>433</v>
      </c>
      <c r="BD23" s="3">
        <v>996</v>
      </c>
      <c r="BE23" s="3">
        <v>886</v>
      </c>
      <c r="BF23" s="3">
        <v>382</v>
      </c>
      <c r="BG23" s="3">
        <v>467</v>
      </c>
      <c r="BH23" s="3">
        <v>344</v>
      </c>
      <c r="BI23" s="3">
        <v>948</v>
      </c>
      <c r="BK23" s="3">
        <v>93</v>
      </c>
      <c r="BL23" s="3">
        <v>103</v>
      </c>
      <c r="BM23" s="3">
        <v>4688</v>
      </c>
      <c r="BN23" s="3">
        <v>237</v>
      </c>
      <c r="BO23" s="3">
        <v>14</v>
      </c>
      <c r="BP23" s="3">
        <v>1</v>
      </c>
      <c r="BQ23" s="3">
        <v>29</v>
      </c>
    </row>
    <row r="24" spans="1:69" s="3" customFormat="1" ht="12.75" x14ac:dyDescent="0.2">
      <c r="A24" s="17" t="s">
        <v>18</v>
      </c>
      <c r="B24" s="3">
        <v>3</v>
      </c>
      <c r="C24" s="3">
        <v>1506</v>
      </c>
      <c r="D24" s="6">
        <v>2132</v>
      </c>
      <c r="E24" s="6">
        <v>1156</v>
      </c>
      <c r="F24" s="3">
        <v>442</v>
      </c>
      <c r="G24" s="3">
        <v>293</v>
      </c>
      <c r="H24" s="3">
        <v>43</v>
      </c>
      <c r="I24" s="3">
        <v>57</v>
      </c>
      <c r="J24" s="3">
        <v>1289</v>
      </c>
      <c r="K24" s="3">
        <v>726</v>
      </c>
      <c r="L24" s="3">
        <v>0</v>
      </c>
      <c r="M24" s="3">
        <v>50</v>
      </c>
      <c r="N24" s="3">
        <v>82</v>
      </c>
      <c r="O24" s="3">
        <v>85</v>
      </c>
      <c r="P24" s="3">
        <v>94</v>
      </c>
      <c r="Q24" s="3">
        <v>500</v>
      </c>
      <c r="R24" s="3">
        <v>234</v>
      </c>
      <c r="S24" s="6">
        <v>396</v>
      </c>
      <c r="T24" s="3">
        <v>26</v>
      </c>
      <c r="U24" s="3">
        <v>656</v>
      </c>
      <c r="V24" s="6">
        <v>0</v>
      </c>
      <c r="W24" s="3">
        <v>1533</v>
      </c>
      <c r="X24" s="3">
        <v>1366</v>
      </c>
      <c r="Y24" s="3">
        <v>174</v>
      </c>
      <c r="Z24" s="3">
        <v>0</v>
      </c>
      <c r="AA24" s="3">
        <v>681</v>
      </c>
      <c r="AB24" s="3">
        <v>1226</v>
      </c>
      <c r="AC24" s="3">
        <v>58</v>
      </c>
      <c r="AD24" s="3">
        <v>125</v>
      </c>
      <c r="AE24" s="3">
        <v>61</v>
      </c>
      <c r="AF24" s="3">
        <v>138</v>
      </c>
      <c r="AG24" s="3">
        <v>677</v>
      </c>
      <c r="AH24" s="3">
        <v>345</v>
      </c>
      <c r="AI24" s="3">
        <v>724</v>
      </c>
      <c r="AM24" s="17" t="s">
        <v>18</v>
      </c>
      <c r="AN24" s="3">
        <v>3</v>
      </c>
      <c r="AO24" s="3">
        <v>1506</v>
      </c>
      <c r="AP24" s="3">
        <v>442</v>
      </c>
      <c r="AQ24" s="3">
        <v>293</v>
      </c>
      <c r="AR24" s="3">
        <v>43</v>
      </c>
      <c r="AS24" s="3">
        <v>57</v>
      </c>
      <c r="AT24" s="3">
        <v>1289</v>
      </c>
      <c r="AU24" s="3">
        <v>726</v>
      </c>
      <c r="AV24" s="3">
        <v>0</v>
      </c>
      <c r="AW24" s="3">
        <v>50</v>
      </c>
      <c r="AX24" s="3">
        <v>82</v>
      </c>
      <c r="AY24" s="3">
        <v>85</v>
      </c>
      <c r="AZ24" s="3">
        <v>94</v>
      </c>
      <c r="BA24" s="3">
        <v>500</v>
      </c>
      <c r="BB24" s="3">
        <v>234</v>
      </c>
      <c r="BC24" s="3">
        <v>26</v>
      </c>
      <c r="BD24" s="3">
        <v>656</v>
      </c>
      <c r="BE24" s="3">
        <v>1533</v>
      </c>
      <c r="BF24" s="3">
        <v>1366</v>
      </c>
      <c r="BG24" s="3">
        <v>174</v>
      </c>
      <c r="BH24" s="3">
        <v>0</v>
      </c>
      <c r="BI24" s="3">
        <v>681</v>
      </c>
      <c r="BJ24" s="3">
        <v>1226</v>
      </c>
      <c r="BK24" s="3">
        <v>58</v>
      </c>
      <c r="BL24" s="3">
        <v>125</v>
      </c>
      <c r="BM24" s="3">
        <v>61</v>
      </c>
      <c r="BN24" s="3">
        <v>138</v>
      </c>
      <c r="BO24" s="3">
        <v>677</v>
      </c>
      <c r="BP24" s="3">
        <v>345</v>
      </c>
      <c r="BQ24" s="3">
        <v>724</v>
      </c>
    </row>
    <row r="25" spans="1:69" s="3" customFormat="1" ht="12.75" x14ac:dyDescent="0.2">
      <c r="A25" s="17" t="s">
        <v>19</v>
      </c>
      <c r="B25" s="3">
        <v>2</v>
      </c>
      <c r="C25" s="3">
        <v>640</v>
      </c>
      <c r="D25" s="6">
        <v>34</v>
      </c>
      <c r="E25" s="6">
        <v>1486</v>
      </c>
      <c r="F25" s="3">
        <v>649</v>
      </c>
      <c r="G25" s="3">
        <v>2497</v>
      </c>
      <c r="H25" s="3">
        <v>48</v>
      </c>
      <c r="I25" s="3">
        <v>1091</v>
      </c>
      <c r="J25" s="3">
        <v>2857</v>
      </c>
      <c r="K25" s="3">
        <v>716</v>
      </c>
      <c r="L25" s="3">
        <v>132</v>
      </c>
      <c r="M25" s="3">
        <v>254</v>
      </c>
      <c r="N25" s="3">
        <v>1222</v>
      </c>
      <c r="O25" s="3">
        <v>309</v>
      </c>
      <c r="P25" s="3">
        <v>1885</v>
      </c>
      <c r="Q25" s="3">
        <v>274</v>
      </c>
      <c r="R25" s="3">
        <v>1946</v>
      </c>
      <c r="S25" s="6">
        <v>1805</v>
      </c>
      <c r="T25" s="3">
        <v>90</v>
      </c>
      <c r="U25" s="3">
        <v>1013</v>
      </c>
      <c r="V25" s="6">
        <v>240</v>
      </c>
      <c r="W25" s="3">
        <v>368</v>
      </c>
      <c r="X25" s="3">
        <v>3739</v>
      </c>
      <c r="Y25" s="3">
        <v>476</v>
      </c>
      <c r="Z25" s="3">
        <v>16</v>
      </c>
      <c r="AA25" s="3">
        <v>1895</v>
      </c>
      <c r="AB25" s="3">
        <v>623</v>
      </c>
      <c r="AC25" s="3">
        <v>1029</v>
      </c>
      <c r="AD25" s="3">
        <v>3</v>
      </c>
      <c r="AE25" s="3">
        <v>243</v>
      </c>
      <c r="AF25" s="3">
        <v>98</v>
      </c>
      <c r="AG25" s="3">
        <v>62</v>
      </c>
      <c r="AH25" s="3">
        <v>0</v>
      </c>
      <c r="AI25" s="3">
        <v>117</v>
      </c>
      <c r="AM25" s="17" t="s">
        <v>19</v>
      </c>
      <c r="AN25" s="3">
        <v>2</v>
      </c>
      <c r="AO25" s="3">
        <v>640</v>
      </c>
      <c r="AP25" s="3">
        <v>649</v>
      </c>
      <c r="AQ25" s="3">
        <v>2497</v>
      </c>
      <c r="AR25" s="3">
        <v>48</v>
      </c>
      <c r="AS25" s="3">
        <v>1091</v>
      </c>
      <c r="AT25" s="3">
        <v>2857</v>
      </c>
      <c r="AU25" s="3">
        <v>716</v>
      </c>
      <c r="AV25" s="3">
        <v>132</v>
      </c>
      <c r="AW25" s="3">
        <v>254</v>
      </c>
      <c r="AX25" s="3">
        <v>1222</v>
      </c>
      <c r="AY25" s="3">
        <v>309</v>
      </c>
      <c r="AZ25" s="3">
        <v>1885</v>
      </c>
      <c r="BA25" s="3">
        <v>274</v>
      </c>
      <c r="BB25" s="3">
        <v>1946</v>
      </c>
      <c r="BC25" s="3">
        <v>90</v>
      </c>
      <c r="BD25" s="3">
        <v>1013</v>
      </c>
      <c r="BE25" s="3">
        <v>368</v>
      </c>
      <c r="BF25" s="3">
        <v>3739</v>
      </c>
      <c r="BG25" s="3">
        <v>476</v>
      </c>
      <c r="BH25" s="3">
        <v>16</v>
      </c>
      <c r="BI25" s="3">
        <v>1895</v>
      </c>
      <c r="BJ25" s="3">
        <v>623</v>
      </c>
      <c r="BK25" s="3">
        <v>1029</v>
      </c>
      <c r="BL25" s="3">
        <v>3</v>
      </c>
      <c r="BM25" s="3">
        <v>243</v>
      </c>
      <c r="BN25" s="3">
        <v>98</v>
      </c>
      <c r="BO25" s="3">
        <v>62</v>
      </c>
      <c r="BP25" s="3">
        <v>0</v>
      </c>
      <c r="BQ25" s="3">
        <v>117</v>
      </c>
    </row>
    <row r="26" spans="1:69" s="3" customFormat="1" ht="12.75" x14ac:dyDescent="0.2">
      <c r="A26" s="17" t="s">
        <v>20</v>
      </c>
      <c r="B26" s="3">
        <v>0</v>
      </c>
      <c r="C26" s="3">
        <v>2968</v>
      </c>
      <c r="D26" s="6">
        <v>3310</v>
      </c>
      <c r="E26" s="6">
        <v>1726</v>
      </c>
      <c r="F26" s="3">
        <v>608</v>
      </c>
      <c r="G26" s="3">
        <v>0</v>
      </c>
      <c r="H26" s="3">
        <v>519</v>
      </c>
      <c r="I26" s="3">
        <v>929</v>
      </c>
      <c r="J26" s="3">
        <v>1340</v>
      </c>
      <c r="K26" s="3">
        <v>237</v>
      </c>
      <c r="L26" s="3">
        <v>1191</v>
      </c>
      <c r="M26" s="3">
        <v>2572</v>
      </c>
      <c r="N26" s="3">
        <v>422</v>
      </c>
      <c r="O26" s="3">
        <v>144</v>
      </c>
      <c r="P26" s="3">
        <v>1230</v>
      </c>
      <c r="Q26" s="3">
        <v>486</v>
      </c>
      <c r="R26" s="3">
        <v>74</v>
      </c>
      <c r="S26" s="6">
        <v>147</v>
      </c>
      <c r="T26" s="3">
        <v>12</v>
      </c>
      <c r="U26" s="3">
        <v>293</v>
      </c>
      <c r="V26" s="6">
        <v>331</v>
      </c>
      <c r="W26" s="3">
        <v>2214</v>
      </c>
      <c r="X26" s="3">
        <v>2594</v>
      </c>
      <c r="Y26" s="3">
        <v>83</v>
      </c>
      <c r="Z26" s="3">
        <v>769</v>
      </c>
      <c r="AA26" s="3">
        <v>2458</v>
      </c>
      <c r="AB26" s="3">
        <v>324</v>
      </c>
      <c r="AC26" s="3">
        <v>52</v>
      </c>
      <c r="AD26" s="3">
        <v>1139</v>
      </c>
      <c r="AE26" s="3">
        <v>90</v>
      </c>
      <c r="AF26" s="3">
        <v>35</v>
      </c>
      <c r="AG26" s="3">
        <v>16</v>
      </c>
      <c r="AH26" s="3">
        <v>0</v>
      </c>
      <c r="AI26" s="3">
        <v>4585</v>
      </c>
      <c r="AM26" s="17" t="s">
        <v>20</v>
      </c>
      <c r="AN26" s="3">
        <v>0</v>
      </c>
      <c r="AO26" s="3">
        <v>2968</v>
      </c>
      <c r="AP26" s="3">
        <v>608</v>
      </c>
      <c r="AQ26" s="3">
        <v>0</v>
      </c>
      <c r="AR26" s="3">
        <v>519</v>
      </c>
      <c r="AS26" s="3">
        <v>929</v>
      </c>
      <c r="AT26" s="3">
        <v>1340</v>
      </c>
      <c r="AU26" s="3">
        <v>237</v>
      </c>
      <c r="AV26" s="3">
        <v>1191</v>
      </c>
      <c r="AW26" s="3">
        <v>2572</v>
      </c>
      <c r="AX26" s="3">
        <v>422</v>
      </c>
      <c r="AY26" s="3">
        <v>144</v>
      </c>
      <c r="AZ26" s="3">
        <v>1230</v>
      </c>
      <c r="BA26" s="3">
        <v>486</v>
      </c>
      <c r="BB26" s="3">
        <v>74</v>
      </c>
      <c r="BC26" s="3">
        <v>12</v>
      </c>
      <c r="BD26" s="3">
        <v>293</v>
      </c>
      <c r="BE26" s="3">
        <v>2214</v>
      </c>
      <c r="BF26" s="3">
        <v>2594</v>
      </c>
      <c r="BG26" s="3">
        <v>83</v>
      </c>
      <c r="BH26" s="3">
        <v>769</v>
      </c>
      <c r="BI26" s="3">
        <v>2458</v>
      </c>
      <c r="BJ26" s="3">
        <v>324</v>
      </c>
      <c r="BK26" s="3">
        <v>52</v>
      </c>
      <c r="BL26" s="3">
        <v>1139</v>
      </c>
      <c r="BM26" s="3">
        <v>90</v>
      </c>
      <c r="BN26" s="3">
        <v>35</v>
      </c>
      <c r="BO26" s="3">
        <v>16</v>
      </c>
      <c r="BP26" s="3">
        <v>0</v>
      </c>
      <c r="BQ26" s="3">
        <v>4585</v>
      </c>
    </row>
    <row r="27" spans="1:69" s="3" customFormat="1" ht="12.75" x14ac:dyDescent="0.2">
      <c r="A27" s="17" t="s">
        <v>21</v>
      </c>
      <c r="B27" s="3">
        <v>957</v>
      </c>
      <c r="C27" s="3">
        <v>880</v>
      </c>
      <c r="D27" s="6">
        <v>107</v>
      </c>
      <c r="E27" s="6">
        <v>2967</v>
      </c>
      <c r="F27" s="3">
        <v>959</v>
      </c>
      <c r="G27" s="3">
        <v>739</v>
      </c>
      <c r="H27" s="3">
        <v>1359</v>
      </c>
      <c r="I27" s="3">
        <v>1886</v>
      </c>
      <c r="J27" s="3">
        <v>476</v>
      </c>
      <c r="K27" s="3">
        <v>251</v>
      </c>
      <c r="L27" s="3">
        <v>1955</v>
      </c>
      <c r="M27" s="3">
        <v>6</v>
      </c>
      <c r="N27" s="3">
        <v>14</v>
      </c>
      <c r="O27" s="3">
        <v>710</v>
      </c>
      <c r="P27" s="3">
        <v>2523</v>
      </c>
      <c r="Q27" s="3">
        <v>1366</v>
      </c>
      <c r="R27" s="3">
        <v>75</v>
      </c>
      <c r="S27" s="6">
        <v>686</v>
      </c>
      <c r="T27" s="3">
        <v>165</v>
      </c>
      <c r="U27" s="3">
        <v>43</v>
      </c>
      <c r="V27" s="6">
        <v>1503</v>
      </c>
      <c r="W27" s="3">
        <v>1228</v>
      </c>
      <c r="X27" s="3">
        <v>0</v>
      </c>
      <c r="Y27" s="3">
        <v>3153</v>
      </c>
      <c r="Z27" s="3">
        <v>3053</v>
      </c>
      <c r="AA27" s="3">
        <v>2335</v>
      </c>
      <c r="AB27" s="3">
        <v>727</v>
      </c>
      <c r="AC27" s="3">
        <v>329</v>
      </c>
      <c r="AD27" s="3">
        <v>657</v>
      </c>
      <c r="AE27" s="3">
        <v>39</v>
      </c>
      <c r="AF27" s="3">
        <v>15</v>
      </c>
      <c r="AG27" s="3">
        <v>376</v>
      </c>
      <c r="AH27" s="3">
        <v>302</v>
      </c>
      <c r="AI27" s="3">
        <v>91</v>
      </c>
      <c r="AM27" s="17" t="s">
        <v>21</v>
      </c>
      <c r="AN27" s="3">
        <v>957</v>
      </c>
      <c r="AO27" s="3">
        <v>880</v>
      </c>
      <c r="AP27" s="3">
        <v>959</v>
      </c>
      <c r="AQ27" s="3">
        <v>739</v>
      </c>
      <c r="AR27" s="3">
        <v>1359</v>
      </c>
      <c r="AS27" s="3">
        <v>1886</v>
      </c>
      <c r="AT27" s="3">
        <v>476</v>
      </c>
      <c r="AU27" s="3">
        <v>251</v>
      </c>
      <c r="AV27" s="3">
        <v>1955</v>
      </c>
      <c r="AW27" s="3">
        <v>6</v>
      </c>
      <c r="AX27" s="3">
        <v>14</v>
      </c>
      <c r="AY27" s="3">
        <v>710</v>
      </c>
      <c r="AZ27" s="3">
        <v>2523</v>
      </c>
      <c r="BA27" s="3">
        <v>1366</v>
      </c>
      <c r="BB27" s="3">
        <v>75</v>
      </c>
      <c r="BC27" s="3">
        <v>165</v>
      </c>
      <c r="BD27" s="3">
        <v>43</v>
      </c>
      <c r="BE27" s="3">
        <v>1228</v>
      </c>
      <c r="BF27" s="3">
        <v>0</v>
      </c>
      <c r="BG27" s="3">
        <v>3153</v>
      </c>
      <c r="BH27" s="3">
        <v>3053</v>
      </c>
      <c r="BI27" s="3">
        <v>2335</v>
      </c>
      <c r="BJ27" s="3">
        <v>727</v>
      </c>
      <c r="BK27" s="3">
        <v>329</v>
      </c>
      <c r="BL27" s="3">
        <v>657</v>
      </c>
      <c r="BM27" s="3">
        <v>39</v>
      </c>
      <c r="BN27" s="3">
        <v>15</v>
      </c>
      <c r="BO27" s="3">
        <v>376</v>
      </c>
      <c r="BP27" s="3">
        <v>302</v>
      </c>
      <c r="BQ27" s="3">
        <v>91</v>
      </c>
    </row>
    <row r="28" spans="1:69" s="3" customFormat="1" ht="12.75" x14ac:dyDescent="0.2">
      <c r="A28" s="17" t="s">
        <v>22</v>
      </c>
      <c r="B28" s="3">
        <v>0</v>
      </c>
      <c r="C28" s="3">
        <v>1649</v>
      </c>
      <c r="D28" s="6">
        <v>1435</v>
      </c>
      <c r="E28" s="6">
        <v>123</v>
      </c>
      <c r="F28" s="3">
        <v>685</v>
      </c>
      <c r="G28" s="3">
        <v>1805</v>
      </c>
      <c r="H28" s="3">
        <v>2640</v>
      </c>
      <c r="I28" s="3">
        <v>1299</v>
      </c>
      <c r="J28" s="3">
        <v>2010</v>
      </c>
      <c r="K28" s="3">
        <v>1330</v>
      </c>
      <c r="L28" s="3">
        <v>377</v>
      </c>
      <c r="M28" s="3">
        <v>1253</v>
      </c>
      <c r="N28" s="3">
        <v>267</v>
      </c>
      <c r="O28" s="3">
        <v>962</v>
      </c>
      <c r="P28" s="3">
        <v>1233</v>
      </c>
      <c r="Q28" s="3">
        <v>317</v>
      </c>
      <c r="R28" s="3">
        <v>752</v>
      </c>
      <c r="S28" s="6">
        <v>2044</v>
      </c>
      <c r="T28" s="3">
        <v>2163</v>
      </c>
      <c r="U28" s="3">
        <v>32</v>
      </c>
      <c r="V28" s="6">
        <v>42</v>
      </c>
      <c r="W28" s="3">
        <v>407</v>
      </c>
      <c r="X28" s="3">
        <v>1686</v>
      </c>
      <c r="Y28" s="3">
        <v>2153</v>
      </c>
      <c r="Z28" s="3">
        <v>462</v>
      </c>
      <c r="AA28" s="3">
        <v>1233</v>
      </c>
      <c r="AB28" s="3">
        <v>1626</v>
      </c>
      <c r="AC28" s="3">
        <v>147</v>
      </c>
      <c r="AD28" s="3">
        <v>846</v>
      </c>
      <c r="AE28" s="3">
        <v>214</v>
      </c>
      <c r="AF28" s="3">
        <v>0</v>
      </c>
      <c r="AG28" s="3">
        <v>1541</v>
      </c>
      <c r="AH28" s="3">
        <v>3374</v>
      </c>
      <c r="AI28" s="3">
        <v>139</v>
      </c>
      <c r="AM28" s="17" t="s">
        <v>22</v>
      </c>
      <c r="AN28" s="3">
        <v>0</v>
      </c>
      <c r="AO28" s="3">
        <v>1649</v>
      </c>
      <c r="AP28" s="3">
        <v>685</v>
      </c>
      <c r="AQ28" s="3">
        <v>1805</v>
      </c>
      <c r="AR28" s="3">
        <v>2640</v>
      </c>
      <c r="AS28" s="3">
        <v>1299</v>
      </c>
      <c r="AT28" s="3">
        <v>2010</v>
      </c>
      <c r="AU28" s="3">
        <v>1330</v>
      </c>
      <c r="AV28" s="3">
        <v>377</v>
      </c>
      <c r="AW28" s="3">
        <v>1253</v>
      </c>
      <c r="AX28" s="3">
        <v>267</v>
      </c>
      <c r="AY28" s="3">
        <v>962</v>
      </c>
      <c r="AZ28" s="3">
        <v>1233</v>
      </c>
      <c r="BA28" s="3">
        <v>317</v>
      </c>
      <c r="BB28" s="3">
        <v>752</v>
      </c>
      <c r="BC28" s="3">
        <v>2163</v>
      </c>
      <c r="BD28" s="3">
        <v>32</v>
      </c>
      <c r="BE28" s="3">
        <v>407</v>
      </c>
      <c r="BF28" s="3">
        <v>1686</v>
      </c>
      <c r="BG28" s="3">
        <v>2153</v>
      </c>
      <c r="BH28" s="3">
        <v>462</v>
      </c>
      <c r="BI28" s="3">
        <v>1233</v>
      </c>
      <c r="BJ28" s="3">
        <v>1626</v>
      </c>
      <c r="BK28" s="3">
        <v>147</v>
      </c>
      <c r="BL28" s="3">
        <v>846</v>
      </c>
      <c r="BM28" s="3">
        <v>214</v>
      </c>
      <c r="BN28" s="3">
        <v>0</v>
      </c>
      <c r="BO28" s="3">
        <v>1541</v>
      </c>
      <c r="BP28" s="3">
        <v>3374</v>
      </c>
      <c r="BQ28" s="3">
        <v>139</v>
      </c>
    </row>
    <row r="29" spans="1:69" s="3" customFormat="1" ht="12.75" x14ac:dyDescent="0.2">
      <c r="A29" s="17" t="s">
        <v>23</v>
      </c>
      <c r="B29" s="3">
        <v>14</v>
      </c>
      <c r="C29" s="3">
        <v>2297</v>
      </c>
      <c r="D29" s="6">
        <v>89</v>
      </c>
      <c r="E29" s="6">
        <v>32</v>
      </c>
      <c r="F29" s="3">
        <v>941</v>
      </c>
      <c r="G29" s="3">
        <v>2343</v>
      </c>
      <c r="H29" s="3">
        <v>208</v>
      </c>
      <c r="I29" s="3">
        <v>3087</v>
      </c>
      <c r="J29" s="3">
        <v>334</v>
      </c>
      <c r="K29" s="3">
        <v>114</v>
      </c>
      <c r="L29" s="3">
        <v>84</v>
      </c>
      <c r="M29" s="3">
        <v>519</v>
      </c>
      <c r="N29" s="3">
        <v>124</v>
      </c>
      <c r="O29" s="3">
        <v>1938</v>
      </c>
      <c r="P29" s="3">
        <v>1857</v>
      </c>
      <c r="Q29" s="3">
        <v>1540</v>
      </c>
      <c r="R29" s="3">
        <v>505</v>
      </c>
      <c r="S29" s="6">
        <v>2113</v>
      </c>
      <c r="T29" s="3">
        <v>610</v>
      </c>
      <c r="U29" s="3">
        <v>934</v>
      </c>
      <c r="V29" s="6">
        <v>392</v>
      </c>
      <c r="W29" s="3">
        <v>2177</v>
      </c>
      <c r="X29" s="3">
        <v>1343</v>
      </c>
      <c r="Y29" s="3">
        <v>709</v>
      </c>
      <c r="Z29" s="3">
        <v>65</v>
      </c>
      <c r="AA29" s="3">
        <v>1252</v>
      </c>
      <c r="AB29" s="3">
        <v>1368</v>
      </c>
      <c r="AC29" s="3">
        <v>744</v>
      </c>
      <c r="AD29" s="3">
        <v>12</v>
      </c>
      <c r="AE29" s="3">
        <v>186</v>
      </c>
      <c r="AF29" s="3">
        <v>96</v>
      </c>
      <c r="AG29" s="3">
        <v>408</v>
      </c>
      <c r="AH29" s="3">
        <v>647</v>
      </c>
      <c r="AI29" s="3">
        <v>3222</v>
      </c>
      <c r="AM29" s="17" t="s">
        <v>23</v>
      </c>
      <c r="AN29" s="3">
        <v>14</v>
      </c>
      <c r="AO29" s="3">
        <v>2297</v>
      </c>
      <c r="AP29" s="3">
        <v>941</v>
      </c>
      <c r="AQ29" s="3">
        <v>2343</v>
      </c>
      <c r="AR29" s="3">
        <v>208</v>
      </c>
      <c r="AS29" s="3">
        <v>3087</v>
      </c>
      <c r="AT29" s="3">
        <v>334</v>
      </c>
      <c r="AU29" s="3">
        <v>114</v>
      </c>
      <c r="AV29" s="3">
        <v>84</v>
      </c>
      <c r="AW29" s="3">
        <v>519</v>
      </c>
      <c r="AX29" s="3">
        <v>124</v>
      </c>
      <c r="AY29" s="3">
        <v>1938</v>
      </c>
      <c r="AZ29" s="3">
        <v>1857</v>
      </c>
      <c r="BA29" s="3">
        <v>1540</v>
      </c>
      <c r="BB29" s="3">
        <v>505</v>
      </c>
      <c r="BC29" s="3">
        <v>610</v>
      </c>
      <c r="BD29" s="3">
        <v>934</v>
      </c>
      <c r="BE29" s="3">
        <v>2177</v>
      </c>
      <c r="BF29" s="3">
        <v>1343</v>
      </c>
      <c r="BG29" s="3">
        <v>709</v>
      </c>
      <c r="BH29" s="3">
        <v>65</v>
      </c>
      <c r="BI29" s="3">
        <v>1252</v>
      </c>
      <c r="BJ29" s="3">
        <v>1368</v>
      </c>
      <c r="BK29" s="3">
        <v>744</v>
      </c>
      <c r="BL29" s="3">
        <v>12</v>
      </c>
      <c r="BM29" s="3">
        <v>186</v>
      </c>
      <c r="BN29" s="3">
        <v>96</v>
      </c>
      <c r="BO29" s="3">
        <v>408</v>
      </c>
      <c r="BP29" s="3">
        <v>647</v>
      </c>
      <c r="BQ29" s="3">
        <v>3222</v>
      </c>
    </row>
    <row r="30" spans="1:69" s="3" customFormat="1" ht="12.75" x14ac:dyDescent="0.2">
      <c r="A30" s="17" t="s">
        <v>24</v>
      </c>
      <c r="B30" s="3">
        <v>5</v>
      </c>
      <c r="C30" s="3">
        <v>2247</v>
      </c>
      <c r="D30" s="6">
        <v>1004</v>
      </c>
      <c r="E30" s="6">
        <v>1523</v>
      </c>
      <c r="F30" s="3">
        <v>528</v>
      </c>
      <c r="G30" s="3">
        <v>244</v>
      </c>
      <c r="H30" s="3">
        <v>1710</v>
      </c>
      <c r="I30" s="3">
        <v>138</v>
      </c>
      <c r="J30" s="3">
        <v>1080</v>
      </c>
      <c r="K30" s="3">
        <v>313</v>
      </c>
      <c r="L30" s="3">
        <v>2</v>
      </c>
      <c r="M30" s="3">
        <v>979</v>
      </c>
      <c r="N30" s="3">
        <v>277</v>
      </c>
      <c r="O30" s="3">
        <v>866</v>
      </c>
      <c r="P30" s="3">
        <v>1246</v>
      </c>
      <c r="Q30" s="3">
        <v>672</v>
      </c>
      <c r="R30" s="3">
        <v>1949</v>
      </c>
      <c r="S30" s="6">
        <v>1187</v>
      </c>
      <c r="T30" s="3">
        <v>1265</v>
      </c>
      <c r="U30" s="3">
        <v>232</v>
      </c>
      <c r="V30" s="6">
        <v>97</v>
      </c>
      <c r="W30" s="3">
        <v>1291</v>
      </c>
      <c r="X30" s="3">
        <v>1023</v>
      </c>
      <c r="Y30" s="3">
        <v>714</v>
      </c>
      <c r="Z30" s="3">
        <v>340</v>
      </c>
      <c r="AA30" s="3">
        <v>2588</v>
      </c>
      <c r="AB30" s="3">
        <v>1540</v>
      </c>
      <c r="AC30" s="3">
        <v>138</v>
      </c>
      <c r="AD30" s="3">
        <v>1635</v>
      </c>
      <c r="AE30" s="3">
        <v>790</v>
      </c>
      <c r="AF30" s="3">
        <v>724</v>
      </c>
      <c r="AG30" s="3">
        <v>438</v>
      </c>
      <c r="AH30" s="3">
        <v>3290</v>
      </c>
      <c r="AI30" s="3">
        <v>1387</v>
      </c>
      <c r="AM30" s="17" t="s">
        <v>24</v>
      </c>
      <c r="AN30" s="3">
        <v>5</v>
      </c>
      <c r="AO30" s="3">
        <v>2247</v>
      </c>
      <c r="AP30" s="3">
        <v>528</v>
      </c>
      <c r="AQ30" s="3">
        <v>244</v>
      </c>
      <c r="AR30" s="3">
        <v>1710</v>
      </c>
      <c r="AS30" s="3">
        <v>138</v>
      </c>
      <c r="AT30" s="3">
        <v>1080</v>
      </c>
      <c r="AU30" s="3">
        <v>313</v>
      </c>
      <c r="AV30" s="3">
        <v>2</v>
      </c>
      <c r="AW30" s="3">
        <v>979</v>
      </c>
      <c r="AX30" s="3">
        <v>277</v>
      </c>
      <c r="AY30" s="3">
        <v>866</v>
      </c>
      <c r="AZ30" s="3">
        <v>1246</v>
      </c>
      <c r="BA30" s="3">
        <v>672</v>
      </c>
      <c r="BB30" s="3">
        <v>1949</v>
      </c>
      <c r="BC30" s="3">
        <v>1265</v>
      </c>
      <c r="BD30" s="3">
        <v>232</v>
      </c>
      <c r="BE30" s="3">
        <v>1291</v>
      </c>
      <c r="BF30" s="3">
        <v>1023</v>
      </c>
      <c r="BG30" s="3">
        <v>714</v>
      </c>
      <c r="BH30" s="3">
        <v>340</v>
      </c>
      <c r="BI30" s="3">
        <v>2588</v>
      </c>
      <c r="BJ30" s="3">
        <v>1540</v>
      </c>
      <c r="BK30" s="3">
        <v>138</v>
      </c>
      <c r="BL30" s="3">
        <v>1635</v>
      </c>
      <c r="BM30" s="3">
        <v>790</v>
      </c>
      <c r="BN30" s="3">
        <v>724</v>
      </c>
      <c r="BO30" s="3">
        <v>438</v>
      </c>
      <c r="BP30" s="3">
        <v>3290</v>
      </c>
      <c r="BQ30" s="3">
        <v>1387</v>
      </c>
    </row>
    <row r="31" spans="1:69" s="3" customFormat="1" ht="12.75" x14ac:dyDescent="0.2">
      <c r="A31" s="17" t="s">
        <v>25</v>
      </c>
      <c r="B31" s="3">
        <v>35</v>
      </c>
      <c r="C31" s="3">
        <v>504</v>
      </c>
      <c r="D31" s="6">
        <v>5016</v>
      </c>
      <c r="E31" s="6">
        <v>203</v>
      </c>
      <c r="F31" s="3">
        <v>1076</v>
      </c>
      <c r="G31" s="3">
        <v>845</v>
      </c>
      <c r="H31" s="3">
        <v>728</v>
      </c>
      <c r="I31" s="3">
        <v>223</v>
      </c>
      <c r="J31" s="3">
        <v>169</v>
      </c>
      <c r="K31" s="3">
        <v>352</v>
      </c>
      <c r="L31" s="3">
        <v>76</v>
      </c>
      <c r="M31" s="3">
        <v>121</v>
      </c>
      <c r="N31" s="3">
        <v>674</v>
      </c>
      <c r="O31" s="3">
        <v>849</v>
      </c>
      <c r="P31" s="3">
        <v>73</v>
      </c>
      <c r="Q31" s="3">
        <v>1216</v>
      </c>
      <c r="R31" s="3">
        <v>848</v>
      </c>
      <c r="S31" s="6">
        <v>2048</v>
      </c>
      <c r="T31" s="3">
        <v>986</v>
      </c>
      <c r="U31" s="3">
        <v>692</v>
      </c>
      <c r="V31" s="6">
        <v>108</v>
      </c>
      <c r="W31" s="3">
        <v>991</v>
      </c>
      <c r="X31" s="3">
        <v>734</v>
      </c>
      <c r="Y31" s="3">
        <v>1595</v>
      </c>
      <c r="Z31" s="3">
        <v>4787</v>
      </c>
      <c r="AA31" s="3">
        <v>3473</v>
      </c>
      <c r="AB31" s="3">
        <v>891</v>
      </c>
      <c r="AC31" s="3">
        <v>860</v>
      </c>
      <c r="AD31" s="3">
        <v>707</v>
      </c>
      <c r="AE31" s="3">
        <v>1151</v>
      </c>
      <c r="AF31" s="3">
        <v>16</v>
      </c>
      <c r="AG31" s="3">
        <v>1023</v>
      </c>
      <c r="AH31" s="3">
        <v>57</v>
      </c>
      <c r="AI31" s="3">
        <v>847</v>
      </c>
      <c r="AM31" s="17" t="s">
        <v>25</v>
      </c>
      <c r="AN31" s="3">
        <v>35</v>
      </c>
      <c r="AO31" s="3">
        <v>504</v>
      </c>
      <c r="AP31" s="3">
        <v>1076</v>
      </c>
      <c r="AQ31" s="3">
        <v>845</v>
      </c>
      <c r="AR31" s="3">
        <v>728</v>
      </c>
      <c r="AS31" s="3">
        <v>223</v>
      </c>
      <c r="AT31" s="3">
        <v>169</v>
      </c>
      <c r="AU31" s="3">
        <v>352</v>
      </c>
      <c r="AV31" s="3">
        <v>76</v>
      </c>
      <c r="AW31" s="3">
        <v>121</v>
      </c>
      <c r="AX31" s="3">
        <v>674</v>
      </c>
      <c r="AY31" s="3">
        <v>849</v>
      </c>
      <c r="AZ31" s="3">
        <v>73</v>
      </c>
      <c r="BA31" s="3">
        <v>1216</v>
      </c>
      <c r="BB31" s="3">
        <v>848</v>
      </c>
      <c r="BC31" s="3">
        <v>986</v>
      </c>
      <c r="BD31" s="3">
        <v>692</v>
      </c>
      <c r="BE31" s="3">
        <v>991</v>
      </c>
      <c r="BF31" s="3">
        <v>734</v>
      </c>
      <c r="BG31" s="3">
        <v>1595</v>
      </c>
      <c r="BH31" s="3">
        <v>4787</v>
      </c>
      <c r="BI31" s="3">
        <v>3473</v>
      </c>
      <c r="BJ31" s="3">
        <v>891</v>
      </c>
      <c r="BK31" s="3">
        <v>860</v>
      </c>
      <c r="BL31" s="3">
        <v>707</v>
      </c>
      <c r="BM31" s="3">
        <v>1151</v>
      </c>
      <c r="BN31" s="3">
        <v>16</v>
      </c>
      <c r="BO31" s="3">
        <v>1023</v>
      </c>
      <c r="BP31" s="3">
        <v>57</v>
      </c>
      <c r="BQ31" s="3">
        <v>847</v>
      </c>
    </row>
    <row r="32" spans="1:69" s="3" customFormat="1" ht="12.75" x14ac:dyDescent="0.2">
      <c r="A32" s="17" t="s">
        <v>26</v>
      </c>
      <c r="B32" s="3">
        <v>25</v>
      </c>
      <c r="C32" s="3">
        <v>5845</v>
      </c>
      <c r="D32" s="6">
        <v>1001</v>
      </c>
      <c r="E32" s="6">
        <v>570</v>
      </c>
      <c r="F32" s="3">
        <v>945</v>
      </c>
      <c r="G32" s="3">
        <v>3612</v>
      </c>
      <c r="H32" s="3">
        <v>241</v>
      </c>
      <c r="I32" s="3">
        <v>2753</v>
      </c>
      <c r="J32" s="3">
        <v>2536</v>
      </c>
      <c r="K32" s="3">
        <v>1402</v>
      </c>
      <c r="L32" s="3">
        <v>603</v>
      </c>
      <c r="M32" s="3">
        <v>950</v>
      </c>
      <c r="N32" s="3">
        <v>336</v>
      </c>
      <c r="O32" s="3">
        <v>1432</v>
      </c>
      <c r="P32" s="3">
        <v>992</v>
      </c>
      <c r="Q32" s="3">
        <v>1539</v>
      </c>
      <c r="R32" s="3">
        <v>319</v>
      </c>
      <c r="S32" s="6">
        <v>2941</v>
      </c>
      <c r="T32" s="3">
        <v>1438</v>
      </c>
      <c r="U32" s="3">
        <v>34</v>
      </c>
      <c r="V32" s="6">
        <v>53</v>
      </c>
      <c r="W32" s="3">
        <v>3822</v>
      </c>
      <c r="X32" s="3">
        <v>1642</v>
      </c>
      <c r="Y32" s="3">
        <v>2499</v>
      </c>
      <c r="Z32" s="3">
        <v>705</v>
      </c>
      <c r="AA32" s="3">
        <v>2869</v>
      </c>
      <c r="AB32" s="3">
        <v>1495</v>
      </c>
      <c r="AC32" s="3">
        <v>1454</v>
      </c>
      <c r="AD32" s="3">
        <v>1187</v>
      </c>
      <c r="AE32" s="3">
        <v>256</v>
      </c>
      <c r="AF32" s="3">
        <v>268</v>
      </c>
      <c r="AG32" s="3">
        <v>459</v>
      </c>
      <c r="AH32" s="3">
        <v>372</v>
      </c>
      <c r="AI32" s="3">
        <v>695</v>
      </c>
      <c r="AM32" s="17" t="s">
        <v>26</v>
      </c>
      <c r="AN32" s="3">
        <v>25</v>
      </c>
      <c r="AO32" s="3">
        <v>5845</v>
      </c>
      <c r="AP32" s="3">
        <v>945</v>
      </c>
      <c r="AQ32" s="3">
        <v>3612</v>
      </c>
      <c r="AR32" s="3">
        <v>241</v>
      </c>
      <c r="AS32" s="3">
        <v>2753</v>
      </c>
      <c r="AT32" s="3">
        <v>2536</v>
      </c>
      <c r="AU32" s="3">
        <v>1402</v>
      </c>
      <c r="AV32" s="3">
        <v>603</v>
      </c>
      <c r="AW32" s="3">
        <v>950</v>
      </c>
      <c r="AX32" s="3">
        <v>336</v>
      </c>
      <c r="AY32" s="3">
        <v>1432</v>
      </c>
      <c r="AZ32" s="3">
        <v>992</v>
      </c>
      <c r="BA32" s="3">
        <v>1539</v>
      </c>
      <c r="BB32" s="3">
        <v>319</v>
      </c>
      <c r="BC32" s="3">
        <v>1438</v>
      </c>
      <c r="BD32" s="3">
        <v>34</v>
      </c>
      <c r="BE32" s="3">
        <v>3822</v>
      </c>
      <c r="BF32" s="3">
        <v>1642</v>
      </c>
      <c r="BG32" s="3">
        <v>2499</v>
      </c>
      <c r="BH32" s="3">
        <v>705</v>
      </c>
      <c r="BI32" s="3">
        <v>2869</v>
      </c>
      <c r="BJ32" s="3">
        <v>1495</v>
      </c>
      <c r="BK32" s="3">
        <v>1454</v>
      </c>
      <c r="BL32" s="3">
        <v>1187</v>
      </c>
      <c r="BM32" s="3">
        <v>256</v>
      </c>
      <c r="BN32" s="3">
        <v>268</v>
      </c>
      <c r="BO32" s="3">
        <v>459</v>
      </c>
      <c r="BP32" s="3">
        <v>372</v>
      </c>
      <c r="BQ32" s="3">
        <v>695</v>
      </c>
    </row>
    <row r="33" spans="1:69" s="3" customFormat="1" ht="12.75" x14ac:dyDescent="0.2">
      <c r="A33" s="17" t="s">
        <v>27</v>
      </c>
      <c r="B33" s="3">
        <v>1144</v>
      </c>
      <c r="C33" s="3">
        <v>5818</v>
      </c>
      <c r="D33" s="6">
        <v>1549</v>
      </c>
      <c r="E33" s="6">
        <v>2156</v>
      </c>
      <c r="F33" s="3">
        <v>5291</v>
      </c>
      <c r="G33" s="3">
        <v>489</v>
      </c>
      <c r="H33" s="3">
        <v>530</v>
      </c>
      <c r="I33" s="3">
        <v>1711</v>
      </c>
      <c r="J33" s="3">
        <v>3066</v>
      </c>
      <c r="K33" s="3">
        <v>757</v>
      </c>
      <c r="L33" s="3">
        <v>2</v>
      </c>
      <c r="M33" s="3">
        <v>1270</v>
      </c>
      <c r="N33" s="3">
        <v>860</v>
      </c>
      <c r="O33" s="3">
        <v>181</v>
      </c>
      <c r="P33" s="3">
        <v>2763</v>
      </c>
      <c r="Q33" s="3">
        <v>1211</v>
      </c>
      <c r="R33" s="3">
        <v>976</v>
      </c>
      <c r="S33" s="6">
        <v>555</v>
      </c>
      <c r="T33" s="3">
        <v>1093</v>
      </c>
      <c r="U33" s="3">
        <v>198</v>
      </c>
      <c r="V33" s="6">
        <v>1042</v>
      </c>
      <c r="W33" s="3">
        <v>1671</v>
      </c>
      <c r="X33" s="3">
        <v>3995</v>
      </c>
      <c r="Y33" s="3">
        <v>2293</v>
      </c>
      <c r="Z33" s="3">
        <v>3098</v>
      </c>
      <c r="AA33" s="3">
        <v>5927</v>
      </c>
      <c r="AB33" s="3">
        <v>1693</v>
      </c>
      <c r="AC33" s="3">
        <v>2933</v>
      </c>
      <c r="AD33" s="3">
        <v>474</v>
      </c>
      <c r="AE33" s="3">
        <v>774</v>
      </c>
      <c r="AF33" s="3">
        <v>308</v>
      </c>
      <c r="AG33" s="3">
        <v>993</v>
      </c>
      <c r="AH33" s="3">
        <v>43</v>
      </c>
      <c r="AI33" s="3">
        <v>725</v>
      </c>
      <c r="AM33" s="17" t="s">
        <v>27</v>
      </c>
      <c r="AN33" s="3">
        <v>1144</v>
      </c>
      <c r="AO33" s="3">
        <v>5818</v>
      </c>
      <c r="AP33" s="3">
        <v>5291</v>
      </c>
      <c r="AQ33" s="3">
        <v>489</v>
      </c>
      <c r="AR33" s="3">
        <v>530</v>
      </c>
      <c r="AS33" s="3">
        <v>1711</v>
      </c>
      <c r="AT33" s="3">
        <v>3066</v>
      </c>
      <c r="AU33" s="3">
        <v>757</v>
      </c>
      <c r="AV33" s="3">
        <v>2</v>
      </c>
      <c r="AW33" s="3">
        <v>1270</v>
      </c>
      <c r="AX33" s="3">
        <v>860</v>
      </c>
      <c r="AY33" s="3">
        <v>181</v>
      </c>
      <c r="AZ33" s="3">
        <v>2763</v>
      </c>
      <c r="BA33" s="3">
        <v>1211</v>
      </c>
      <c r="BB33" s="3">
        <v>976</v>
      </c>
      <c r="BC33" s="3">
        <v>1093</v>
      </c>
      <c r="BD33" s="3">
        <v>198</v>
      </c>
      <c r="BE33" s="3">
        <v>1671</v>
      </c>
      <c r="BF33" s="3">
        <v>3995</v>
      </c>
      <c r="BG33" s="3">
        <v>2293</v>
      </c>
      <c r="BH33" s="3">
        <v>3098</v>
      </c>
      <c r="BI33" s="3">
        <v>5927</v>
      </c>
      <c r="BJ33" s="3">
        <v>1693</v>
      </c>
      <c r="BK33" s="3">
        <v>2933</v>
      </c>
      <c r="BL33" s="3">
        <v>474</v>
      </c>
      <c r="BM33" s="3">
        <v>774</v>
      </c>
      <c r="BN33" s="3">
        <v>308</v>
      </c>
      <c r="BO33" s="3">
        <v>993</v>
      </c>
      <c r="BP33" s="3">
        <v>43</v>
      </c>
      <c r="BQ33" s="3">
        <v>725</v>
      </c>
    </row>
    <row r="34" spans="1:69" s="3" customFormat="1" ht="12.75" x14ac:dyDescent="0.2">
      <c r="A34" s="17" t="s">
        <v>28</v>
      </c>
      <c r="B34" s="3">
        <v>8145</v>
      </c>
      <c r="C34" s="3">
        <v>1254</v>
      </c>
      <c r="D34" s="6">
        <v>937</v>
      </c>
      <c r="E34" s="6">
        <v>3239</v>
      </c>
      <c r="F34" s="3">
        <v>3891</v>
      </c>
      <c r="G34" s="3">
        <v>545</v>
      </c>
      <c r="H34" s="3">
        <v>2162</v>
      </c>
      <c r="I34" s="3">
        <v>754</v>
      </c>
      <c r="J34" s="3">
        <v>848</v>
      </c>
      <c r="K34" s="3">
        <v>2292</v>
      </c>
      <c r="L34" s="3">
        <v>994</v>
      </c>
      <c r="M34" s="3">
        <v>1239</v>
      </c>
      <c r="N34" s="3">
        <v>398</v>
      </c>
      <c r="O34" s="3">
        <v>311</v>
      </c>
      <c r="P34" s="3">
        <v>475</v>
      </c>
      <c r="Q34" s="3">
        <v>4090</v>
      </c>
      <c r="R34" s="3">
        <v>90</v>
      </c>
      <c r="S34" s="6">
        <v>539</v>
      </c>
      <c r="T34" s="3">
        <v>1205</v>
      </c>
      <c r="U34" s="3">
        <v>670</v>
      </c>
      <c r="V34" s="6">
        <v>1481</v>
      </c>
      <c r="W34" s="3">
        <v>1286</v>
      </c>
      <c r="X34" s="3">
        <v>1252</v>
      </c>
      <c r="Y34" s="3">
        <v>40</v>
      </c>
      <c r="Z34" s="3">
        <v>54</v>
      </c>
      <c r="AA34" s="3">
        <v>4905</v>
      </c>
      <c r="AB34" s="3">
        <v>1683</v>
      </c>
      <c r="AC34" s="3">
        <v>1429</v>
      </c>
      <c r="AD34" s="3">
        <v>400</v>
      </c>
      <c r="AE34" s="3">
        <v>200</v>
      </c>
      <c r="AF34" s="3">
        <v>81</v>
      </c>
      <c r="AG34" s="3">
        <v>464</v>
      </c>
      <c r="AH34" s="3">
        <v>2114</v>
      </c>
      <c r="AI34" s="3">
        <v>86</v>
      </c>
      <c r="AM34" s="17" t="s">
        <v>28</v>
      </c>
      <c r="AN34" s="3">
        <v>8145</v>
      </c>
      <c r="AO34" s="3">
        <v>1254</v>
      </c>
      <c r="AP34" s="3">
        <v>3891</v>
      </c>
      <c r="AQ34" s="3">
        <v>545</v>
      </c>
      <c r="AR34" s="3">
        <v>2162</v>
      </c>
      <c r="AS34" s="3">
        <v>754</v>
      </c>
      <c r="AT34" s="3">
        <v>848</v>
      </c>
      <c r="AU34" s="3">
        <v>2292</v>
      </c>
      <c r="AV34" s="3">
        <v>994</v>
      </c>
      <c r="AW34" s="3">
        <v>1239</v>
      </c>
      <c r="AX34" s="3">
        <v>398</v>
      </c>
      <c r="AY34" s="3">
        <v>311</v>
      </c>
      <c r="AZ34" s="3">
        <v>475</v>
      </c>
      <c r="BA34" s="3">
        <v>4090</v>
      </c>
      <c r="BB34" s="3">
        <v>90</v>
      </c>
      <c r="BC34" s="3">
        <v>1205</v>
      </c>
      <c r="BD34" s="3">
        <v>670</v>
      </c>
      <c r="BE34" s="3">
        <v>1286</v>
      </c>
      <c r="BF34" s="3">
        <v>1252</v>
      </c>
      <c r="BG34" s="3">
        <v>40</v>
      </c>
      <c r="BH34" s="3">
        <v>54</v>
      </c>
      <c r="BI34" s="3">
        <v>4905</v>
      </c>
      <c r="BJ34" s="3">
        <v>1683</v>
      </c>
      <c r="BK34" s="3">
        <v>1429</v>
      </c>
      <c r="BL34" s="3">
        <v>400</v>
      </c>
      <c r="BM34" s="3">
        <v>200</v>
      </c>
      <c r="BN34" s="3">
        <v>81</v>
      </c>
      <c r="BO34" s="3">
        <v>464</v>
      </c>
      <c r="BP34" s="3">
        <v>2114</v>
      </c>
      <c r="BQ34" s="3">
        <v>86</v>
      </c>
    </row>
    <row r="35" spans="1:69" s="3" customFormat="1" ht="12.75" x14ac:dyDescent="0.2">
      <c r="A35" s="17" t="s">
        <v>29</v>
      </c>
      <c r="B35" s="3">
        <v>1775</v>
      </c>
      <c r="C35" s="3">
        <v>1120</v>
      </c>
      <c r="D35" s="6">
        <v>1486</v>
      </c>
      <c r="E35" s="6">
        <v>4753</v>
      </c>
      <c r="F35" s="3">
        <v>2307</v>
      </c>
      <c r="G35" s="3">
        <v>2721</v>
      </c>
      <c r="H35" s="3">
        <v>3558</v>
      </c>
      <c r="I35" s="3">
        <v>7</v>
      </c>
      <c r="J35" s="3">
        <v>218</v>
      </c>
      <c r="K35" s="3">
        <v>841</v>
      </c>
      <c r="L35" s="3">
        <v>1062</v>
      </c>
      <c r="M35" s="3">
        <v>1741</v>
      </c>
      <c r="N35" s="3">
        <v>1101</v>
      </c>
      <c r="O35" s="3">
        <v>1918</v>
      </c>
      <c r="P35" s="3">
        <v>2405</v>
      </c>
      <c r="Q35" s="3">
        <v>3672</v>
      </c>
      <c r="R35" s="3">
        <v>0</v>
      </c>
      <c r="S35" s="6">
        <v>528</v>
      </c>
      <c r="T35" s="3">
        <v>1086</v>
      </c>
      <c r="U35" s="3">
        <v>1300</v>
      </c>
      <c r="V35" s="6">
        <v>849</v>
      </c>
      <c r="W35" s="3">
        <v>2706</v>
      </c>
      <c r="X35" s="3">
        <v>6</v>
      </c>
      <c r="Y35" s="3">
        <v>4877</v>
      </c>
      <c r="Z35" s="3">
        <v>1083</v>
      </c>
      <c r="AA35" s="3">
        <v>2116</v>
      </c>
      <c r="AB35" s="3">
        <v>662</v>
      </c>
      <c r="AC35" s="3">
        <v>150</v>
      </c>
      <c r="AD35" s="3">
        <v>61</v>
      </c>
      <c r="AE35" s="3">
        <v>344</v>
      </c>
      <c r="AF35" s="3">
        <v>67</v>
      </c>
      <c r="AG35" s="3">
        <v>1551</v>
      </c>
      <c r="AH35" s="3">
        <v>903</v>
      </c>
      <c r="AI35" s="3">
        <v>1857</v>
      </c>
      <c r="AM35" s="17" t="s">
        <v>29</v>
      </c>
      <c r="AN35" s="3">
        <v>1775</v>
      </c>
      <c r="AO35" s="3">
        <v>1120</v>
      </c>
      <c r="AP35" s="3">
        <v>2307</v>
      </c>
      <c r="AQ35" s="3">
        <v>2721</v>
      </c>
      <c r="AR35" s="3">
        <v>3558</v>
      </c>
      <c r="AS35" s="3">
        <v>7</v>
      </c>
      <c r="AT35" s="3">
        <v>218</v>
      </c>
      <c r="AU35" s="3">
        <v>841</v>
      </c>
      <c r="AV35" s="3">
        <v>1062</v>
      </c>
      <c r="AW35" s="3">
        <v>1741</v>
      </c>
      <c r="AX35" s="3">
        <v>1101</v>
      </c>
      <c r="AY35" s="3">
        <v>1918</v>
      </c>
      <c r="AZ35" s="3">
        <v>2405</v>
      </c>
      <c r="BA35" s="3">
        <v>3672</v>
      </c>
      <c r="BB35" s="3">
        <v>0</v>
      </c>
      <c r="BC35" s="3">
        <v>1086</v>
      </c>
      <c r="BD35" s="3">
        <v>1300</v>
      </c>
      <c r="BE35" s="3">
        <v>2706</v>
      </c>
      <c r="BF35" s="3">
        <v>6</v>
      </c>
      <c r="BG35" s="3">
        <v>4877</v>
      </c>
      <c r="BH35" s="3">
        <v>1083</v>
      </c>
      <c r="BI35" s="3">
        <v>2116</v>
      </c>
      <c r="BJ35" s="3">
        <v>662</v>
      </c>
      <c r="BK35" s="3">
        <v>150</v>
      </c>
      <c r="BL35" s="3">
        <v>61</v>
      </c>
      <c r="BM35" s="3">
        <v>344</v>
      </c>
      <c r="BN35" s="3">
        <v>67</v>
      </c>
      <c r="BO35" s="3">
        <v>1551</v>
      </c>
      <c r="BP35" s="3">
        <v>903</v>
      </c>
      <c r="BQ35" s="3">
        <v>1857</v>
      </c>
    </row>
    <row r="36" spans="1:69" s="3" customFormat="1" ht="12.75" x14ac:dyDescent="0.2">
      <c r="A36" s="17" t="s">
        <v>30</v>
      </c>
      <c r="B36" s="3">
        <v>604</v>
      </c>
      <c r="C36" s="3">
        <v>1393</v>
      </c>
      <c r="D36" s="6">
        <v>190</v>
      </c>
      <c r="E36" s="6">
        <v>2743</v>
      </c>
      <c r="F36" s="3">
        <v>902</v>
      </c>
      <c r="G36" s="3">
        <v>822</v>
      </c>
      <c r="H36" s="3">
        <v>274</v>
      </c>
      <c r="I36" s="3">
        <v>1070</v>
      </c>
      <c r="J36" s="3">
        <v>1114</v>
      </c>
      <c r="K36" s="3">
        <v>210</v>
      </c>
      <c r="L36" s="3">
        <v>520</v>
      </c>
      <c r="M36" s="3">
        <v>1979</v>
      </c>
      <c r="N36" s="3">
        <v>2379</v>
      </c>
      <c r="O36" s="3">
        <v>1453</v>
      </c>
      <c r="P36" s="3">
        <v>1208</v>
      </c>
      <c r="Q36" s="3">
        <v>1487</v>
      </c>
      <c r="R36" s="3">
        <v>882</v>
      </c>
      <c r="S36" s="6">
        <v>679</v>
      </c>
      <c r="T36" s="3">
        <v>3271</v>
      </c>
      <c r="U36" s="3">
        <v>1076</v>
      </c>
      <c r="V36" s="6">
        <v>53</v>
      </c>
      <c r="W36" s="3">
        <v>472</v>
      </c>
      <c r="X36" s="3">
        <v>434</v>
      </c>
      <c r="Y36" s="3">
        <v>3405</v>
      </c>
      <c r="Z36" s="3">
        <v>470</v>
      </c>
      <c r="AA36" s="3">
        <v>1869</v>
      </c>
      <c r="AB36" s="3">
        <v>2575</v>
      </c>
      <c r="AC36" s="3">
        <v>1021</v>
      </c>
      <c r="AD36" s="3">
        <v>2611</v>
      </c>
      <c r="AE36" s="3">
        <v>261</v>
      </c>
      <c r="AF36" s="3">
        <v>177</v>
      </c>
      <c r="AG36" s="3">
        <v>1188</v>
      </c>
      <c r="AH36" s="3">
        <v>3657</v>
      </c>
      <c r="AI36" s="3">
        <v>3406</v>
      </c>
      <c r="AM36" s="17" t="s">
        <v>30</v>
      </c>
      <c r="AN36" s="3">
        <v>604</v>
      </c>
      <c r="AO36" s="3">
        <v>1393</v>
      </c>
      <c r="AP36" s="3">
        <v>902</v>
      </c>
      <c r="AQ36" s="3">
        <v>822</v>
      </c>
      <c r="AR36" s="3">
        <v>274</v>
      </c>
      <c r="AS36" s="3">
        <v>1070</v>
      </c>
      <c r="AT36" s="3">
        <v>1114</v>
      </c>
      <c r="AU36" s="3">
        <v>210</v>
      </c>
      <c r="AV36" s="3">
        <v>520</v>
      </c>
      <c r="AW36" s="3">
        <v>1979</v>
      </c>
      <c r="AX36" s="3">
        <v>2379</v>
      </c>
      <c r="AY36" s="3">
        <v>1453</v>
      </c>
      <c r="AZ36" s="3">
        <v>1208</v>
      </c>
      <c r="BA36" s="3">
        <v>1487</v>
      </c>
      <c r="BB36" s="3">
        <v>882</v>
      </c>
      <c r="BC36" s="3">
        <v>3271</v>
      </c>
      <c r="BD36" s="3">
        <v>1076</v>
      </c>
      <c r="BE36" s="3">
        <v>472</v>
      </c>
      <c r="BF36" s="3">
        <v>434</v>
      </c>
      <c r="BG36" s="3">
        <v>3405</v>
      </c>
      <c r="BH36" s="3">
        <v>470</v>
      </c>
      <c r="BI36" s="3">
        <v>1869</v>
      </c>
      <c r="BJ36" s="3">
        <v>2575</v>
      </c>
      <c r="BK36" s="3">
        <v>1021</v>
      </c>
      <c r="BL36" s="3">
        <v>2611</v>
      </c>
      <c r="BM36" s="3">
        <v>261</v>
      </c>
      <c r="BN36" s="3">
        <v>177</v>
      </c>
      <c r="BO36" s="3">
        <v>1188</v>
      </c>
      <c r="BP36" s="3">
        <v>3657</v>
      </c>
      <c r="BQ36" s="3">
        <v>3406</v>
      </c>
    </row>
    <row r="37" spans="1:69" s="3" customFormat="1" ht="12.75" x14ac:dyDescent="0.2">
      <c r="A37" s="17" t="s">
        <v>31</v>
      </c>
      <c r="B37" s="3">
        <v>2755</v>
      </c>
      <c r="C37" s="3">
        <v>1449</v>
      </c>
      <c r="D37" s="6">
        <v>1100</v>
      </c>
      <c r="E37" s="6">
        <v>2707</v>
      </c>
      <c r="F37" s="3">
        <v>170</v>
      </c>
      <c r="G37" s="3">
        <v>218</v>
      </c>
      <c r="H37" s="3">
        <v>1551</v>
      </c>
      <c r="I37" s="3">
        <v>423</v>
      </c>
      <c r="J37" s="3">
        <v>2057</v>
      </c>
      <c r="K37" s="3">
        <v>50</v>
      </c>
      <c r="L37" s="3">
        <v>602</v>
      </c>
      <c r="M37" s="3">
        <v>512</v>
      </c>
      <c r="N37" s="3">
        <v>2260</v>
      </c>
      <c r="O37" s="3">
        <v>3161</v>
      </c>
      <c r="P37" s="3">
        <v>722</v>
      </c>
      <c r="Q37" s="3">
        <v>151</v>
      </c>
      <c r="R37" s="3">
        <v>1670</v>
      </c>
      <c r="S37" s="6">
        <v>2405</v>
      </c>
      <c r="T37" s="3">
        <v>2067</v>
      </c>
      <c r="U37" s="3">
        <v>771</v>
      </c>
      <c r="V37" s="6">
        <v>1266</v>
      </c>
      <c r="W37" s="3">
        <v>731</v>
      </c>
      <c r="X37" s="3">
        <v>1549</v>
      </c>
      <c r="Y37" s="3">
        <v>2075</v>
      </c>
      <c r="Z37" s="3">
        <v>76</v>
      </c>
      <c r="AA37" s="3">
        <v>1646</v>
      </c>
      <c r="AB37" s="3">
        <v>1566</v>
      </c>
      <c r="AC37" s="3">
        <v>2142</v>
      </c>
      <c r="AD37" s="3">
        <v>2817</v>
      </c>
      <c r="AE37" s="3">
        <v>3389</v>
      </c>
      <c r="AF37" s="3">
        <v>586</v>
      </c>
      <c r="AG37" s="3">
        <v>271</v>
      </c>
      <c r="AH37" s="3">
        <v>1954</v>
      </c>
      <c r="AI37" s="3">
        <v>1524</v>
      </c>
      <c r="AM37" s="17" t="s">
        <v>31</v>
      </c>
      <c r="AN37" s="3">
        <v>2755</v>
      </c>
      <c r="AO37" s="3">
        <v>1449</v>
      </c>
      <c r="AP37" s="3">
        <v>170</v>
      </c>
      <c r="AQ37" s="3">
        <v>218</v>
      </c>
      <c r="AR37" s="3">
        <v>1551</v>
      </c>
      <c r="AS37" s="3">
        <v>423</v>
      </c>
      <c r="AT37" s="3">
        <v>2057</v>
      </c>
      <c r="AU37" s="3">
        <v>50</v>
      </c>
      <c r="AV37" s="3">
        <v>602</v>
      </c>
      <c r="AW37" s="3">
        <v>512</v>
      </c>
      <c r="AX37" s="3">
        <v>2260</v>
      </c>
      <c r="AY37" s="3">
        <v>3161</v>
      </c>
      <c r="AZ37" s="3">
        <v>722</v>
      </c>
      <c r="BA37" s="3">
        <v>151</v>
      </c>
      <c r="BB37" s="3">
        <v>1670</v>
      </c>
      <c r="BC37" s="3">
        <v>2067</v>
      </c>
      <c r="BD37" s="3">
        <v>771</v>
      </c>
      <c r="BE37" s="3">
        <v>731</v>
      </c>
      <c r="BF37" s="3">
        <v>1549</v>
      </c>
      <c r="BG37" s="3">
        <v>2075</v>
      </c>
      <c r="BH37" s="3">
        <v>76</v>
      </c>
      <c r="BI37" s="3">
        <v>1646</v>
      </c>
      <c r="BJ37" s="3">
        <v>1566</v>
      </c>
      <c r="BK37" s="3">
        <v>2142</v>
      </c>
      <c r="BL37" s="3">
        <v>2817</v>
      </c>
      <c r="BM37" s="3">
        <v>3389</v>
      </c>
      <c r="BN37" s="3">
        <v>586</v>
      </c>
      <c r="BO37" s="3">
        <v>271</v>
      </c>
      <c r="BP37" s="3">
        <v>1954</v>
      </c>
      <c r="BQ37" s="3">
        <v>1524</v>
      </c>
    </row>
    <row r="38" spans="1:69" s="3" customFormat="1" ht="12.75" x14ac:dyDescent="0.2">
      <c r="A38" s="17" t="s">
        <v>32</v>
      </c>
      <c r="B38" s="3">
        <v>987</v>
      </c>
      <c r="C38" s="3">
        <v>1911</v>
      </c>
      <c r="D38" s="6">
        <v>2948</v>
      </c>
      <c r="E38" s="6">
        <v>6045</v>
      </c>
      <c r="F38" s="3">
        <v>729</v>
      </c>
      <c r="G38" s="3">
        <v>961</v>
      </c>
      <c r="H38" s="3">
        <v>2518</v>
      </c>
      <c r="I38" s="3">
        <v>822</v>
      </c>
      <c r="J38" s="3">
        <v>2292</v>
      </c>
      <c r="K38" s="3">
        <v>1348</v>
      </c>
      <c r="L38" s="3">
        <v>1639</v>
      </c>
      <c r="M38" s="3">
        <v>2130</v>
      </c>
      <c r="N38" s="3">
        <v>1936</v>
      </c>
      <c r="O38" s="3">
        <v>498</v>
      </c>
      <c r="P38" s="3">
        <v>1322</v>
      </c>
      <c r="Q38" s="3">
        <v>2446</v>
      </c>
      <c r="R38" s="3">
        <v>2124</v>
      </c>
      <c r="S38" s="6">
        <v>1544</v>
      </c>
      <c r="T38" s="3">
        <v>2256</v>
      </c>
      <c r="U38" s="3">
        <v>27</v>
      </c>
      <c r="V38" s="6">
        <v>2130</v>
      </c>
      <c r="W38" s="3">
        <v>1962</v>
      </c>
      <c r="X38" s="3">
        <v>437</v>
      </c>
      <c r="Y38" s="3">
        <v>2617</v>
      </c>
      <c r="Z38" s="3">
        <v>245</v>
      </c>
      <c r="AA38" s="3">
        <v>1543</v>
      </c>
      <c r="AB38" s="3">
        <v>801</v>
      </c>
      <c r="AC38" s="3">
        <v>3050</v>
      </c>
      <c r="AD38" s="3">
        <v>2132</v>
      </c>
      <c r="AE38" s="3">
        <v>1575</v>
      </c>
      <c r="AF38" s="3">
        <v>682</v>
      </c>
      <c r="AG38" s="3">
        <v>1208</v>
      </c>
      <c r="AH38" s="3">
        <v>1687</v>
      </c>
      <c r="AI38" s="3">
        <v>2609</v>
      </c>
      <c r="AM38" s="17" t="s">
        <v>32</v>
      </c>
      <c r="AN38" s="3">
        <v>987</v>
      </c>
      <c r="AO38" s="3">
        <v>1911</v>
      </c>
      <c r="AP38" s="3">
        <v>729</v>
      </c>
      <c r="AQ38" s="3">
        <v>961</v>
      </c>
      <c r="AR38" s="3">
        <v>2518</v>
      </c>
      <c r="AS38" s="3">
        <v>822</v>
      </c>
      <c r="AT38" s="3">
        <v>2292</v>
      </c>
      <c r="AU38" s="3">
        <v>1348</v>
      </c>
      <c r="AV38" s="3">
        <v>1639</v>
      </c>
      <c r="AW38" s="3">
        <v>2130</v>
      </c>
      <c r="AX38" s="3">
        <v>1936</v>
      </c>
      <c r="AY38" s="3">
        <v>498</v>
      </c>
      <c r="AZ38" s="3">
        <v>1322</v>
      </c>
      <c r="BA38" s="3">
        <v>2446</v>
      </c>
      <c r="BB38" s="3">
        <v>2124</v>
      </c>
      <c r="BC38" s="3">
        <v>2256</v>
      </c>
      <c r="BD38" s="3">
        <v>27</v>
      </c>
      <c r="BE38" s="3">
        <v>1962</v>
      </c>
      <c r="BF38" s="3">
        <v>437</v>
      </c>
      <c r="BG38" s="3">
        <v>2617</v>
      </c>
      <c r="BH38" s="3">
        <v>245</v>
      </c>
      <c r="BI38" s="3">
        <v>1543</v>
      </c>
      <c r="BJ38" s="3">
        <v>801</v>
      </c>
      <c r="BK38" s="3">
        <v>3050</v>
      </c>
      <c r="BL38" s="3">
        <v>2132</v>
      </c>
      <c r="BM38" s="3">
        <v>1575</v>
      </c>
      <c r="BN38" s="3">
        <v>682</v>
      </c>
      <c r="BO38" s="3">
        <v>1208</v>
      </c>
      <c r="BP38" s="3">
        <v>1687</v>
      </c>
      <c r="BQ38" s="3">
        <v>2609</v>
      </c>
    </row>
    <row r="39" spans="1:69" s="3" customFormat="1" ht="12.75" x14ac:dyDescent="0.2">
      <c r="A39" s="17" t="s">
        <v>33</v>
      </c>
      <c r="B39" s="3">
        <v>94</v>
      </c>
      <c r="C39" s="3">
        <v>3438</v>
      </c>
      <c r="D39" s="6">
        <v>2833</v>
      </c>
      <c r="E39" s="6">
        <v>390</v>
      </c>
      <c r="F39" s="3">
        <v>358</v>
      </c>
      <c r="G39" s="3">
        <v>733</v>
      </c>
      <c r="H39" s="3">
        <v>711</v>
      </c>
      <c r="I39" s="3">
        <v>764</v>
      </c>
      <c r="J39" s="3">
        <v>861</v>
      </c>
      <c r="K39" s="3">
        <v>1148</v>
      </c>
      <c r="L39" s="3">
        <v>213</v>
      </c>
      <c r="M39" s="3">
        <v>4268</v>
      </c>
      <c r="N39" s="3">
        <v>783</v>
      </c>
      <c r="O39" s="3">
        <v>47</v>
      </c>
      <c r="P39" s="3">
        <v>357</v>
      </c>
      <c r="Q39" s="3">
        <v>2719</v>
      </c>
      <c r="R39" s="3">
        <v>768</v>
      </c>
      <c r="S39" s="6">
        <v>1516</v>
      </c>
      <c r="T39" s="3">
        <v>1917</v>
      </c>
      <c r="U39" s="3">
        <v>959</v>
      </c>
      <c r="V39" s="6">
        <v>2173</v>
      </c>
      <c r="W39" s="3">
        <v>2468</v>
      </c>
      <c r="X39" s="3">
        <v>3026</v>
      </c>
      <c r="Y39" s="3">
        <v>3967</v>
      </c>
      <c r="Z39" s="3">
        <v>1379</v>
      </c>
      <c r="AA39" s="3">
        <v>6851</v>
      </c>
      <c r="AB39" s="3">
        <v>470</v>
      </c>
      <c r="AC39" s="3">
        <v>2584</v>
      </c>
      <c r="AD39" s="3">
        <v>1917</v>
      </c>
      <c r="AE39" s="3">
        <v>64</v>
      </c>
      <c r="AF39" s="3">
        <v>1272</v>
      </c>
      <c r="AG39" s="3">
        <v>2241</v>
      </c>
      <c r="AH39" s="3">
        <v>1560</v>
      </c>
      <c r="AI39" s="3">
        <v>2783</v>
      </c>
      <c r="AM39" s="17" t="s">
        <v>33</v>
      </c>
      <c r="AN39" s="3">
        <v>94</v>
      </c>
      <c r="AO39" s="3">
        <v>3438</v>
      </c>
      <c r="AP39" s="3">
        <v>358</v>
      </c>
      <c r="AQ39" s="3">
        <v>733</v>
      </c>
      <c r="AR39" s="3">
        <v>711</v>
      </c>
      <c r="AS39" s="3">
        <v>764</v>
      </c>
      <c r="AT39" s="3">
        <v>861</v>
      </c>
      <c r="AU39" s="3">
        <v>1148</v>
      </c>
      <c r="AV39" s="3">
        <v>213</v>
      </c>
      <c r="AW39" s="3">
        <v>4268</v>
      </c>
      <c r="AX39" s="3">
        <v>783</v>
      </c>
      <c r="AY39" s="3">
        <v>47</v>
      </c>
      <c r="AZ39" s="3">
        <v>357</v>
      </c>
      <c r="BA39" s="3">
        <v>2719</v>
      </c>
      <c r="BB39" s="3">
        <v>768</v>
      </c>
      <c r="BC39" s="3">
        <v>1917</v>
      </c>
      <c r="BD39" s="3">
        <v>959</v>
      </c>
      <c r="BE39" s="3">
        <v>2468</v>
      </c>
      <c r="BF39" s="3">
        <v>3026</v>
      </c>
      <c r="BG39" s="3">
        <v>3967</v>
      </c>
      <c r="BH39" s="3">
        <v>1379</v>
      </c>
      <c r="BI39" s="3">
        <v>6851</v>
      </c>
      <c r="BJ39" s="3">
        <v>470</v>
      </c>
      <c r="BK39" s="3">
        <v>2584</v>
      </c>
      <c r="BL39" s="3">
        <v>1917</v>
      </c>
      <c r="BM39" s="3">
        <v>64</v>
      </c>
      <c r="BN39" s="3">
        <v>1272</v>
      </c>
      <c r="BO39" s="3">
        <v>2241</v>
      </c>
      <c r="BP39" s="3">
        <v>1560</v>
      </c>
      <c r="BQ39" s="3">
        <v>2783</v>
      </c>
    </row>
    <row r="40" spans="1:69" s="3" customFormat="1" ht="12.75" x14ac:dyDescent="0.2">
      <c r="A40" s="17" t="s">
        <v>34</v>
      </c>
      <c r="B40" s="3">
        <v>253</v>
      </c>
      <c r="C40" s="3">
        <v>1374</v>
      </c>
      <c r="D40" s="6">
        <v>70</v>
      </c>
      <c r="E40" s="6">
        <v>132</v>
      </c>
      <c r="F40" s="3">
        <v>451</v>
      </c>
      <c r="G40" s="3">
        <v>624</v>
      </c>
      <c r="H40" s="3">
        <v>4638</v>
      </c>
      <c r="I40" s="3">
        <v>1178</v>
      </c>
      <c r="J40" s="3">
        <v>1821</v>
      </c>
      <c r="K40" s="3">
        <v>1503</v>
      </c>
      <c r="L40" s="3">
        <v>26</v>
      </c>
      <c r="M40" s="3">
        <v>2016</v>
      </c>
      <c r="N40" s="3">
        <v>1</v>
      </c>
      <c r="O40" s="3">
        <v>302</v>
      </c>
      <c r="P40" s="3">
        <v>868</v>
      </c>
      <c r="Q40" s="3">
        <v>2436</v>
      </c>
      <c r="R40" s="3">
        <v>905</v>
      </c>
      <c r="S40" s="6">
        <v>396</v>
      </c>
      <c r="T40" s="3">
        <v>422</v>
      </c>
      <c r="U40" s="3">
        <v>844</v>
      </c>
      <c r="V40" s="6">
        <v>1032</v>
      </c>
      <c r="W40" s="3">
        <v>2828</v>
      </c>
      <c r="X40" s="3">
        <v>1856</v>
      </c>
      <c r="Y40" s="3">
        <v>77</v>
      </c>
      <c r="Z40" s="3">
        <v>1178</v>
      </c>
      <c r="AA40" s="3">
        <v>2436</v>
      </c>
      <c r="AB40" s="3">
        <v>6362</v>
      </c>
      <c r="AC40" s="3">
        <v>4133</v>
      </c>
      <c r="AD40" s="3">
        <v>2139</v>
      </c>
      <c r="AE40" s="3">
        <v>258</v>
      </c>
      <c r="AF40" s="3">
        <v>73</v>
      </c>
      <c r="AG40" s="3">
        <v>1754</v>
      </c>
      <c r="AH40" s="3">
        <v>45</v>
      </c>
      <c r="AI40" s="3">
        <v>4445</v>
      </c>
      <c r="AM40" s="17" t="s">
        <v>34</v>
      </c>
      <c r="AN40" s="3">
        <v>253</v>
      </c>
      <c r="AO40" s="3">
        <v>1374</v>
      </c>
      <c r="AP40" s="3">
        <v>451</v>
      </c>
      <c r="AQ40" s="3">
        <v>624</v>
      </c>
      <c r="AR40" s="3">
        <v>4638</v>
      </c>
      <c r="AS40" s="3">
        <v>1178</v>
      </c>
      <c r="AT40" s="3">
        <v>1821</v>
      </c>
      <c r="AU40" s="3">
        <v>1503</v>
      </c>
      <c r="AV40" s="3">
        <v>26</v>
      </c>
      <c r="AW40" s="3">
        <v>2016</v>
      </c>
      <c r="AX40" s="3">
        <v>1</v>
      </c>
      <c r="AY40" s="3">
        <v>302</v>
      </c>
      <c r="AZ40" s="3">
        <v>868</v>
      </c>
      <c r="BA40" s="3">
        <v>2436</v>
      </c>
      <c r="BB40" s="3">
        <v>905</v>
      </c>
      <c r="BC40" s="3">
        <v>422</v>
      </c>
      <c r="BD40" s="3">
        <v>844</v>
      </c>
      <c r="BE40" s="3">
        <v>2828</v>
      </c>
      <c r="BF40" s="3">
        <v>1856</v>
      </c>
      <c r="BG40" s="3">
        <v>77</v>
      </c>
      <c r="BH40" s="3">
        <v>1178</v>
      </c>
      <c r="BI40" s="3">
        <v>2436</v>
      </c>
      <c r="BJ40" s="3">
        <v>6362</v>
      </c>
      <c r="BK40" s="3">
        <v>4133</v>
      </c>
      <c r="BL40" s="3">
        <v>2139</v>
      </c>
      <c r="BM40" s="3">
        <v>258</v>
      </c>
      <c r="BN40" s="3">
        <v>73</v>
      </c>
      <c r="BO40" s="3">
        <v>1754</v>
      </c>
      <c r="BP40" s="3">
        <v>45</v>
      </c>
      <c r="BQ40" s="3">
        <v>4445</v>
      </c>
    </row>
    <row r="41" spans="1:69" s="3" customFormat="1" ht="12.75" x14ac:dyDescent="0.2">
      <c r="A41" s="17" t="s">
        <v>35</v>
      </c>
      <c r="B41" s="3">
        <v>490</v>
      </c>
      <c r="C41" s="3">
        <v>76</v>
      </c>
      <c r="D41" s="6">
        <v>10</v>
      </c>
      <c r="E41" s="6">
        <v>1171</v>
      </c>
      <c r="F41" s="3">
        <v>364</v>
      </c>
      <c r="G41" s="3">
        <v>1929</v>
      </c>
      <c r="H41" s="3">
        <v>645</v>
      </c>
      <c r="I41" s="3">
        <v>791</v>
      </c>
      <c r="J41" s="3">
        <v>1521</v>
      </c>
      <c r="K41" s="3">
        <v>455</v>
      </c>
      <c r="L41" s="3">
        <v>3715</v>
      </c>
      <c r="M41" s="3">
        <v>719</v>
      </c>
      <c r="N41" s="3">
        <v>456</v>
      </c>
      <c r="O41" s="3">
        <v>1379</v>
      </c>
      <c r="P41" s="3">
        <v>1877</v>
      </c>
      <c r="Q41" s="3">
        <v>5246</v>
      </c>
      <c r="R41" s="3">
        <v>514</v>
      </c>
      <c r="S41" s="6">
        <v>1251</v>
      </c>
      <c r="T41" s="3">
        <v>753</v>
      </c>
      <c r="U41" s="3">
        <v>1210</v>
      </c>
      <c r="V41" s="6">
        <v>411</v>
      </c>
      <c r="W41" s="3">
        <v>704</v>
      </c>
      <c r="X41" s="3">
        <v>1957</v>
      </c>
      <c r="Y41" s="3">
        <v>394</v>
      </c>
      <c r="Z41" s="3">
        <v>3300</v>
      </c>
      <c r="AA41" s="3">
        <v>4524</v>
      </c>
      <c r="AB41" s="3">
        <v>636</v>
      </c>
      <c r="AC41" s="3">
        <v>4155</v>
      </c>
      <c r="AD41" s="3">
        <v>1853</v>
      </c>
      <c r="AE41" s="3">
        <v>211</v>
      </c>
      <c r="AF41" s="3">
        <v>99</v>
      </c>
      <c r="AG41" s="3">
        <v>1015</v>
      </c>
      <c r="AH41" s="3">
        <v>1962</v>
      </c>
      <c r="AI41" s="3">
        <v>3401</v>
      </c>
      <c r="AM41" s="17" t="s">
        <v>35</v>
      </c>
      <c r="AN41" s="3">
        <v>490</v>
      </c>
      <c r="AO41" s="3">
        <v>76</v>
      </c>
      <c r="AP41" s="3">
        <v>364</v>
      </c>
      <c r="AQ41" s="3">
        <v>1929</v>
      </c>
      <c r="AR41" s="3">
        <v>645</v>
      </c>
      <c r="AS41" s="3">
        <v>791</v>
      </c>
      <c r="AT41" s="3">
        <v>1521</v>
      </c>
      <c r="AU41" s="3">
        <v>455</v>
      </c>
      <c r="AV41" s="3">
        <v>3715</v>
      </c>
      <c r="AW41" s="3">
        <v>719</v>
      </c>
      <c r="AX41" s="3">
        <v>456</v>
      </c>
      <c r="AY41" s="3">
        <v>1379</v>
      </c>
      <c r="AZ41" s="3">
        <v>1877</v>
      </c>
      <c r="BA41" s="3">
        <v>5246</v>
      </c>
      <c r="BB41" s="3">
        <v>514</v>
      </c>
      <c r="BC41" s="3">
        <v>753</v>
      </c>
      <c r="BD41" s="3">
        <v>1210</v>
      </c>
      <c r="BE41" s="3">
        <v>704</v>
      </c>
      <c r="BF41" s="3">
        <v>1957</v>
      </c>
      <c r="BG41" s="3">
        <v>394</v>
      </c>
      <c r="BH41" s="3">
        <v>3300</v>
      </c>
      <c r="BI41" s="3">
        <v>4524</v>
      </c>
      <c r="BJ41" s="3">
        <v>636</v>
      </c>
      <c r="BK41" s="3">
        <v>4155</v>
      </c>
      <c r="BL41" s="3">
        <v>1853</v>
      </c>
      <c r="BM41" s="3">
        <v>211</v>
      </c>
      <c r="BN41" s="3">
        <v>99</v>
      </c>
      <c r="BO41" s="3">
        <v>1015</v>
      </c>
      <c r="BP41" s="3">
        <v>1962</v>
      </c>
      <c r="BQ41" s="3">
        <v>3401</v>
      </c>
    </row>
    <row r="42" spans="1:69" s="3" customFormat="1" ht="12.75" x14ac:dyDescent="0.2">
      <c r="A42" s="17" t="s">
        <v>36</v>
      </c>
      <c r="B42" s="3">
        <v>3679</v>
      </c>
      <c r="C42" s="3">
        <v>1684</v>
      </c>
      <c r="D42" s="6">
        <v>996</v>
      </c>
      <c r="E42" s="6">
        <v>1334</v>
      </c>
      <c r="F42" s="3">
        <v>3178</v>
      </c>
      <c r="G42" s="3">
        <v>964</v>
      </c>
      <c r="H42" s="3">
        <v>1017</v>
      </c>
      <c r="I42" s="3">
        <v>1543</v>
      </c>
      <c r="J42" s="3">
        <v>2323</v>
      </c>
      <c r="K42" s="3">
        <v>1368</v>
      </c>
      <c r="L42" s="3">
        <v>2495</v>
      </c>
      <c r="M42" s="3">
        <v>2284</v>
      </c>
      <c r="N42" s="3">
        <v>197</v>
      </c>
      <c r="O42" s="3">
        <v>648</v>
      </c>
      <c r="P42" s="3">
        <v>7643</v>
      </c>
      <c r="Q42" s="3">
        <v>4917</v>
      </c>
      <c r="R42" s="3">
        <v>1066</v>
      </c>
      <c r="S42" s="6">
        <v>2792</v>
      </c>
      <c r="T42" s="3">
        <v>3048</v>
      </c>
      <c r="U42" s="3">
        <v>1313</v>
      </c>
      <c r="V42" s="6">
        <v>700</v>
      </c>
      <c r="W42" s="3">
        <v>1180</v>
      </c>
      <c r="X42" s="3">
        <v>1474</v>
      </c>
      <c r="Y42" s="3">
        <v>218</v>
      </c>
      <c r="Z42" s="3">
        <v>1727</v>
      </c>
      <c r="AA42" s="3">
        <v>864</v>
      </c>
      <c r="AB42" s="3">
        <v>1723</v>
      </c>
      <c r="AC42" s="3">
        <v>648</v>
      </c>
      <c r="AD42" s="3">
        <v>3351</v>
      </c>
      <c r="AE42" s="3">
        <v>1356</v>
      </c>
      <c r="AF42" s="3">
        <v>7</v>
      </c>
      <c r="AG42" s="3">
        <v>2063</v>
      </c>
      <c r="AH42" s="3">
        <v>1085</v>
      </c>
      <c r="AI42" s="3">
        <v>1317</v>
      </c>
      <c r="AM42" s="17" t="s">
        <v>36</v>
      </c>
      <c r="AN42" s="3">
        <v>3679</v>
      </c>
      <c r="AO42" s="3">
        <v>1684</v>
      </c>
      <c r="AP42" s="3">
        <v>3178</v>
      </c>
      <c r="AQ42" s="3">
        <v>964</v>
      </c>
      <c r="AR42" s="3">
        <v>1017</v>
      </c>
      <c r="AS42" s="3">
        <v>1543</v>
      </c>
      <c r="AT42" s="3">
        <v>2323</v>
      </c>
      <c r="AU42" s="3">
        <v>1368</v>
      </c>
      <c r="AV42" s="3">
        <v>2495</v>
      </c>
      <c r="AW42" s="3">
        <v>2284</v>
      </c>
      <c r="AX42" s="3">
        <v>197</v>
      </c>
      <c r="AY42" s="3">
        <v>648</v>
      </c>
      <c r="AZ42" s="3">
        <v>7643</v>
      </c>
      <c r="BA42" s="3">
        <v>4917</v>
      </c>
      <c r="BB42" s="3">
        <v>1066</v>
      </c>
      <c r="BC42" s="3">
        <v>3048</v>
      </c>
      <c r="BD42" s="3">
        <v>1313</v>
      </c>
      <c r="BE42" s="3">
        <v>1180</v>
      </c>
      <c r="BF42" s="3">
        <v>1474</v>
      </c>
      <c r="BG42" s="3">
        <v>218</v>
      </c>
      <c r="BH42" s="3">
        <v>1727</v>
      </c>
      <c r="BI42" s="3">
        <v>864</v>
      </c>
      <c r="BJ42" s="3">
        <v>1723</v>
      </c>
      <c r="BK42" s="3">
        <v>648</v>
      </c>
      <c r="BL42" s="3">
        <v>3351</v>
      </c>
      <c r="BM42" s="3">
        <v>1356</v>
      </c>
      <c r="BN42" s="3">
        <v>7</v>
      </c>
      <c r="BO42" s="3">
        <v>2063</v>
      </c>
      <c r="BP42" s="3">
        <v>1085</v>
      </c>
      <c r="BQ42" s="3">
        <v>1317</v>
      </c>
    </row>
    <row r="43" spans="1:69" s="3" customFormat="1" ht="12.75" x14ac:dyDescent="0.2">
      <c r="A43" s="17" t="s">
        <v>37</v>
      </c>
      <c r="B43" s="3">
        <v>281</v>
      </c>
      <c r="C43" s="3">
        <v>930</v>
      </c>
      <c r="D43" s="6">
        <v>709</v>
      </c>
      <c r="E43" s="6">
        <v>833</v>
      </c>
      <c r="F43" s="3">
        <v>1458</v>
      </c>
      <c r="G43" s="3">
        <v>2382</v>
      </c>
      <c r="H43" s="3">
        <v>656</v>
      </c>
      <c r="I43" s="3">
        <v>598</v>
      </c>
      <c r="J43" s="3">
        <v>408</v>
      </c>
      <c r="K43" s="3">
        <v>291</v>
      </c>
      <c r="L43" s="3">
        <v>2060</v>
      </c>
      <c r="M43" s="3">
        <v>131</v>
      </c>
      <c r="N43" s="3">
        <v>1710</v>
      </c>
      <c r="O43" s="3">
        <v>1464</v>
      </c>
      <c r="P43" s="3">
        <v>2757</v>
      </c>
      <c r="Q43" s="3">
        <v>1004</v>
      </c>
      <c r="R43" s="3">
        <v>1197</v>
      </c>
      <c r="S43" s="6">
        <v>1632</v>
      </c>
      <c r="T43" s="3">
        <v>1706</v>
      </c>
      <c r="U43" s="3">
        <v>841</v>
      </c>
      <c r="V43" s="6">
        <v>294</v>
      </c>
      <c r="W43" s="3">
        <v>5</v>
      </c>
      <c r="X43" s="3">
        <v>990</v>
      </c>
      <c r="Y43" s="3">
        <v>5347</v>
      </c>
      <c r="Z43" s="3">
        <v>882</v>
      </c>
      <c r="AA43" s="3">
        <v>439</v>
      </c>
      <c r="AB43" s="3">
        <v>4379</v>
      </c>
      <c r="AC43" s="3">
        <v>3282</v>
      </c>
      <c r="AD43" s="3">
        <v>1320</v>
      </c>
      <c r="AE43" s="3">
        <v>516</v>
      </c>
      <c r="AF43" s="3">
        <v>1</v>
      </c>
      <c r="AG43" s="3">
        <v>1766</v>
      </c>
      <c r="AH43" s="3">
        <v>3713</v>
      </c>
      <c r="AI43" s="3">
        <v>4294</v>
      </c>
      <c r="AM43" s="17" t="s">
        <v>37</v>
      </c>
      <c r="AN43" s="3">
        <v>281</v>
      </c>
      <c r="AO43" s="3">
        <v>930</v>
      </c>
      <c r="AP43" s="3">
        <v>1458</v>
      </c>
      <c r="AQ43" s="3">
        <v>2382</v>
      </c>
      <c r="AR43" s="3">
        <v>656</v>
      </c>
      <c r="AS43" s="3">
        <v>598</v>
      </c>
      <c r="AT43" s="3">
        <v>408</v>
      </c>
      <c r="AU43" s="3">
        <v>291</v>
      </c>
      <c r="AV43" s="3">
        <v>2060</v>
      </c>
      <c r="AW43" s="3">
        <v>131</v>
      </c>
      <c r="AX43" s="3">
        <v>1710</v>
      </c>
      <c r="AY43" s="3">
        <v>1464</v>
      </c>
      <c r="AZ43" s="3">
        <v>2757</v>
      </c>
      <c r="BA43" s="3">
        <v>1004</v>
      </c>
      <c r="BB43" s="3">
        <v>1197</v>
      </c>
      <c r="BC43" s="3">
        <v>1706</v>
      </c>
      <c r="BD43" s="3">
        <v>841</v>
      </c>
      <c r="BE43" s="3">
        <v>5</v>
      </c>
      <c r="BF43" s="3">
        <v>990</v>
      </c>
      <c r="BG43" s="3">
        <v>5347</v>
      </c>
      <c r="BH43" s="3">
        <v>882</v>
      </c>
      <c r="BI43" s="3">
        <v>439</v>
      </c>
      <c r="BJ43" s="3">
        <v>4379</v>
      </c>
      <c r="BK43" s="3">
        <v>3282</v>
      </c>
      <c r="BL43" s="3">
        <v>1320</v>
      </c>
      <c r="BM43" s="3">
        <v>516</v>
      </c>
      <c r="BN43" s="3">
        <v>1</v>
      </c>
      <c r="BO43" s="3">
        <v>1766</v>
      </c>
      <c r="BP43" s="3">
        <v>3713</v>
      </c>
      <c r="BQ43" s="3">
        <v>4294</v>
      </c>
    </row>
    <row r="44" spans="1:69" s="3" customFormat="1" ht="12.75" x14ac:dyDescent="0.2">
      <c r="A44" s="17" t="s">
        <v>38</v>
      </c>
      <c r="B44" s="3">
        <v>20</v>
      </c>
      <c r="C44" s="3">
        <v>3613</v>
      </c>
      <c r="D44" s="6">
        <v>2109</v>
      </c>
      <c r="E44" s="6">
        <v>5578</v>
      </c>
      <c r="F44" s="3">
        <v>562</v>
      </c>
      <c r="G44" s="3">
        <v>1561</v>
      </c>
      <c r="H44" s="3">
        <v>164</v>
      </c>
      <c r="I44" s="3">
        <v>1707</v>
      </c>
      <c r="J44" s="3">
        <v>4559</v>
      </c>
      <c r="K44" s="3">
        <v>58</v>
      </c>
      <c r="L44" s="3">
        <v>1830</v>
      </c>
      <c r="M44" s="3">
        <v>511</v>
      </c>
      <c r="N44" s="3">
        <v>1028</v>
      </c>
      <c r="O44" s="3">
        <v>807</v>
      </c>
      <c r="P44" s="3">
        <v>1583</v>
      </c>
      <c r="Q44" s="3">
        <v>34</v>
      </c>
      <c r="R44" s="3">
        <v>337</v>
      </c>
      <c r="S44" s="6">
        <v>4175</v>
      </c>
      <c r="T44" s="3">
        <v>2758</v>
      </c>
      <c r="U44" s="3">
        <v>1987</v>
      </c>
      <c r="V44" s="6">
        <v>568</v>
      </c>
      <c r="W44" s="3">
        <v>1324</v>
      </c>
      <c r="X44" s="3">
        <v>1012</v>
      </c>
      <c r="Y44" s="3">
        <v>2921</v>
      </c>
      <c r="Z44" s="3">
        <v>971</v>
      </c>
      <c r="AA44" s="3">
        <v>332</v>
      </c>
      <c r="AB44" s="3">
        <v>1735</v>
      </c>
      <c r="AC44" s="3">
        <v>1772</v>
      </c>
      <c r="AD44" s="3">
        <v>1303</v>
      </c>
      <c r="AE44" s="3">
        <v>1512</v>
      </c>
      <c r="AF44" s="3">
        <v>233</v>
      </c>
      <c r="AG44" s="3">
        <v>430</v>
      </c>
      <c r="AH44" s="3">
        <v>1360</v>
      </c>
      <c r="AI44" s="3">
        <v>7707</v>
      </c>
      <c r="AM44" s="17" t="s">
        <v>38</v>
      </c>
      <c r="AN44" s="3">
        <v>20</v>
      </c>
      <c r="AO44" s="3">
        <v>3613</v>
      </c>
      <c r="AP44" s="3">
        <v>562</v>
      </c>
      <c r="AQ44" s="3">
        <v>1561</v>
      </c>
      <c r="AR44" s="3">
        <v>164</v>
      </c>
      <c r="AS44" s="3">
        <v>1707</v>
      </c>
      <c r="AT44" s="3">
        <v>4559</v>
      </c>
      <c r="AU44" s="3">
        <v>58</v>
      </c>
      <c r="AV44" s="3">
        <v>1830</v>
      </c>
      <c r="AW44" s="3">
        <v>511</v>
      </c>
      <c r="AX44" s="3">
        <v>1028</v>
      </c>
      <c r="AY44" s="3">
        <v>807</v>
      </c>
      <c r="AZ44" s="3">
        <v>1583</v>
      </c>
      <c r="BA44" s="3">
        <v>34</v>
      </c>
      <c r="BB44" s="3">
        <v>337</v>
      </c>
      <c r="BC44" s="3">
        <v>2758</v>
      </c>
      <c r="BD44" s="3">
        <v>1987</v>
      </c>
      <c r="BE44" s="3">
        <v>1324</v>
      </c>
      <c r="BF44" s="3">
        <v>1012</v>
      </c>
      <c r="BG44" s="3">
        <v>2921</v>
      </c>
      <c r="BH44" s="3">
        <v>971</v>
      </c>
      <c r="BI44" s="3">
        <v>332</v>
      </c>
      <c r="BJ44" s="3">
        <v>1735</v>
      </c>
      <c r="BK44" s="3">
        <v>1772</v>
      </c>
      <c r="BL44" s="3">
        <v>1303</v>
      </c>
      <c r="BM44" s="3">
        <v>1512</v>
      </c>
      <c r="BN44" s="3">
        <v>233</v>
      </c>
      <c r="BO44" s="3">
        <v>430</v>
      </c>
      <c r="BP44" s="3">
        <v>1360</v>
      </c>
      <c r="BQ44" s="3">
        <v>7707</v>
      </c>
    </row>
    <row r="45" spans="1:69" s="3" customFormat="1" ht="12.75" x14ac:dyDescent="0.2">
      <c r="A45" s="17" t="s">
        <v>39</v>
      </c>
      <c r="B45" s="3">
        <v>1329</v>
      </c>
      <c r="C45" s="3">
        <v>4184</v>
      </c>
      <c r="D45" s="6">
        <v>1482</v>
      </c>
      <c r="E45" s="6">
        <v>3682</v>
      </c>
      <c r="F45" s="3">
        <v>633</v>
      </c>
      <c r="G45" s="3">
        <v>861</v>
      </c>
      <c r="H45" s="3">
        <v>1613</v>
      </c>
      <c r="I45" s="3">
        <v>327</v>
      </c>
      <c r="J45" s="3">
        <v>1534</v>
      </c>
      <c r="K45" s="3">
        <v>552</v>
      </c>
      <c r="L45" s="3">
        <v>614</v>
      </c>
      <c r="M45" s="3">
        <v>2556</v>
      </c>
      <c r="N45" s="3">
        <v>2185</v>
      </c>
      <c r="O45" s="3">
        <v>307</v>
      </c>
      <c r="P45" s="3">
        <v>58</v>
      </c>
      <c r="Q45" s="3">
        <v>248</v>
      </c>
      <c r="R45" s="3">
        <v>555</v>
      </c>
      <c r="S45" s="6">
        <v>450</v>
      </c>
      <c r="T45" s="3">
        <v>1223</v>
      </c>
      <c r="U45" s="3">
        <v>421</v>
      </c>
      <c r="V45" s="6">
        <v>257</v>
      </c>
      <c r="W45" s="3">
        <v>6550</v>
      </c>
      <c r="X45" s="3">
        <v>1140</v>
      </c>
      <c r="Y45" s="3">
        <v>4001</v>
      </c>
      <c r="Z45" s="3">
        <v>1304</v>
      </c>
      <c r="AA45" s="3">
        <v>305</v>
      </c>
      <c r="AB45" s="3">
        <v>1336</v>
      </c>
      <c r="AC45" s="3">
        <v>1609</v>
      </c>
      <c r="AD45" s="3">
        <v>1446</v>
      </c>
      <c r="AE45" s="3">
        <v>4042</v>
      </c>
      <c r="AF45" s="3">
        <v>4225</v>
      </c>
      <c r="AG45" s="3">
        <v>305</v>
      </c>
      <c r="AH45" s="3">
        <v>1956</v>
      </c>
      <c r="AI45" s="3">
        <v>1487</v>
      </c>
      <c r="AM45" s="17" t="s">
        <v>39</v>
      </c>
      <c r="AN45" s="3">
        <v>1329</v>
      </c>
      <c r="AO45" s="3">
        <v>4184</v>
      </c>
      <c r="AP45" s="3">
        <v>633</v>
      </c>
      <c r="AQ45" s="3">
        <v>861</v>
      </c>
      <c r="AR45" s="3">
        <v>1613</v>
      </c>
      <c r="AS45" s="3">
        <v>327</v>
      </c>
      <c r="AT45" s="3">
        <v>1534</v>
      </c>
      <c r="AU45" s="3">
        <v>552</v>
      </c>
      <c r="AV45" s="3">
        <v>614</v>
      </c>
      <c r="AW45" s="3">
        <v>2556</v>
      </c>
      <c r="AX45" s="3">
        <v>2185</v>
      </c>
      <c r="AY45" s="3">
        <v>307</v>
      </c>
      <c r="AZ45" s="3">
        <v>58</v>
      </c>
      <c r="BA45" s="3">
        <v>248</v>
      </c>
      <c r="BB45" s="3">
        <v>555</v>
      </c>
      <c r="BC45" s="3">
        <v>1223</v>
      </c>
      <c r="BD45" s="3">
        <v>421</v>
      </c>
      <c r="BE45" s="3">
        <v>6550</v>
      </c>
      <c r="BF45" s="3">
        <v>1140</v>
      </c>
      <c r="BG45" s="3">
        <v>4001</v>
      </c>
      <c r="BH45" s="3">
        <v>1304</v>
      </c>
      <c r="BI45" s="3">
        <v>305</v>
      </c>
      <c r="BJ45" s="3">
        <v>1336</v>
      </c>
      <c r="BK45" s="3">
        <v>1609</v>
      </c>
      <c r="BL45" s="3">
        <v>1446</v>
      </c>
      <c r="BM45" s="3">
        <v>4042</v>
      </c>
      <c r="BN45" s="3">
        <v>4225</v>
      </c>
      <c r="BO45" s="3">
        <v>305</v>
      </c>
      <c r="BP45" s="3">
        <v>1956</v>
      </c>
      <c r="BQ45" s="3">
        <v>1487</v>
      </c>
    </row>
    <row r="46" spans="1:69" s="3" customFormat="1" ht="12.75" x14ac:dyDescent="0.2">
      <c r="A46" s="17" t="s">
        <v>40</v>
      </c>
      <c r="B46" s="3">
        <v>1683</v>
      </c>
      <c r="C46" s="3">
        <v>2423</v>
      </c>
      <c r="D46" s="6">
        <v>216</v>
      </c>
      <c r="E46" s="6">
        <v>2755</v>
      </c>
      <c r="F46" s="3">
        <v>602</v>
      </c>
      <c r="G46" s="3">
        <v>1984</v>
      </c>
      <c r="H46" s="3">
        <v>2720</v>
      </c>
      <c r="I46" s="3">
        <v>70</v>
      </c>
      <c r="J46" s="3">
        <v>1172</v>
      </c>
      <c r="K46" s="3">
        <v>1053</v>
      </c>
      <c r="L46" s="3">
        <v>1392</v>
      </c>
      <c r="M46" s="3">
        <v>282</v>
      </c>
      <c r="N46" s="3">
        <v>103</v>
      </c>
      <c r="O46" s="3">
        <v>138</v>
      </c>
      <c r="P46" s="3">
        <v>2747</v>
      </c>
      <c r="Q46" s="3">
        <v>1701</v>
      </c>
      <c r="R46" s="3">
        <v>802</v>
      </c>
      <c r="S46" s="6">
        <v>2005</v>
      </c>
      <c r="T46" s="3">
        <v>190</v>
      </c>
      <c r="U46" s="3">
        <v>1570</v>
      </c>
      <c r="V46" s="6">
        <v>272</v>
      </c>
      <c r="W46" s="3">
        <v>2791</v>
      </c>
      <c r="X46" s="3">
        <v>932</v>
      </c>
      <c r="Y46" s="3">
        <v>3293</v>
      </c>
      <c r="Z46" s="3">
        <v>1452</v>
      </c>
      <c r="AA46" s="3">
        <v>1081</v>
      </c>
      <c r="AB46" s="3">
        <v>3522</v>
      </c>
      <c r="AC46" s="3">
        <v>2708</v>
      </c>
      <c r="AD46" s="3">
        <v>1670</v>
      </c>
      <c r="AE46" s="3">
        <v>913</v>
      </c>
      <c r="AF46" s="3">
        <v>1384</v>
      </c>
      <c r="AG46" s="3">
        <v>1680</v>
      </c>
      <c r="AH46" s="3">
        <v>2062</v>
      </c>
      <c r="AI46" s="3">
        <v>3211</v>
      </c>
      <c r="AM46" s="17" t="s">
        <v>40</v>
      </c>
      <c r="AN46" s="3">
        <v>1683</v>
      </c>
      <c r="AO46" s="3">
        <v>2423</v>
      </c>
      <c r="AP46" s="3">
        <v>602</v>
      </c>
      <c r="AQ46" s="3">
        <v>1984</v>
      </c>
      <c r="AR46" s="3">
        <v>2720</v>
      </c>
      <c r="AS46" s="3">
        <v>70</v>
      </c>
      <c r="AT46" s="3">
        <v>1172</v>
      </c>
      <c r="AU46" s="3">
        <v>1053</v>
      </c>
      <c r="AV46" s="3">
        <v>1392</v>
      </c>
      <c r="AW46" s="3">
        <v>282</v>
      </c>
      <c r="AX46" s="3">
        <v>103</v>
      </c>
      <c r="AY46" s="3">
        <v>138</v>
      </c>
      <c r="AZ46" s="3">
        <v>2747</v>
      </c>
      <c r="BA46" s="3">
        <v>1701</v>
      </c>
      <c r="BB46" s="3">
        <v>802</v>
      </c>
      <c r="BC46" s="3">
        <v>190</v>
      </c>
      <c r="BD46" s="3">
        <v>1570</v>
      </c>
      <c r="BE46" s="3">
        <v>2791</v>
      </c>
      <c r="BF46" s="3">
        <v>932</v>
      </c>
      <c r="BG46" s="3">
        <v>3293</v>
      </c>
      <c r="BH46" s="3">
        <v>1452</v>
      </c>
      <c r="BI46" s="3">
        <v>1081</v>
      </c>
      <c r="BJ46" s="3">
        <v>3522</v>
      </c>
      <c r="BK46" s="3">
        <v>2708</v>
      </c>
      <c r="BL46" s="3">
        <v>1670</v>
      </c>
      <c r="BM46" s="3">
        <v>913</v>
      </c>
      <c r="BN46" s="3">
        <v>1384</v>
      </c>
      <c r="BO46" s="3">
        <v>1680</v>
      </c>
      <c r="BP46" s="3">
        <v>2062</v>
      </c>
      <c r="BQ46" s="3">
        <v>3211</v>
      </c>
    </row>
    <row r="47" spans="1:69" s="3" customFormat="1" ht="12.75" x14ac:dyDescent="0.2">
      <c r="A47" s="17" t="s">
        <v>41</v>
      </c>
      <c r="B47" s="3">
        <v>1021</v>
      </c>
      <c r="C47" s="3">
        <v>1499</v>
      </c>
      <c r="D47" s="6">
        <v>222</v>
      </c>
      <c r="E47" s="6">
        <v>1233</v>
      </c>
      <c r="F47" s="3">
        <v>2045</v>
      </c>
      <c r="G47" s="3">
        <v>2608</v>
      </c>
      <c r="H47" s="3">
        <v>3422</v>
      </c>
      <c r="I47" s="3">
        <v>854</v>
      </c>
      <c r="J47" s="3">
        <v>418</v>
      </c>
      <c r="K47" s="3">
        <v>2385</v>
      </c>
      <c r="L47" s="3">
        <v>2217</v>
      </c>
      <c r="M47" s="3">
        <v>62</v>
      </c>
      <c r="N47" s="3">
        <v>754</v>
      </c>
      <c r="O47" s="3">
        <v>44</v>
      </c>
      <c r="P47" s="3">
        <v>723</v>
      </c>
      <c r="Q47" s="3">
        <v>431</v>
      </c>
      <c r="R47" s="3">
        <v>1732</v>
      </c>
      <c r="S47" s="6">
        <v>1875</v>
      </c>
      <c r="T47" s="3">
        <v>2025</v>
      </c>
      <c r="U47" s="3">
        <v>438</v>
      </c>
      <c r="V47" s="6">
        <v>1417</v>
      </c>
      <c r="W47" s="3">
        <v>5742</v>
      </c>
      <c r="X47" s="3">
        <v>787</v>
      </c>
      <c r="Y47" s="3">
        <v>2178</v>
      </c>
      <c r="Z47" s="3">
        <v>1715</v>
      </c>
      <c r="AA47" s="3">
        <v>2720</v>
      </c>
      <c r="AB47" s="3">
        <v>1567</v>
      </c>
      <c r="AC47" s="3">
        <v>5650</v>
      </c>
      <c r="AD47" s="3">
        <v>1310</v>
      </c>
      <c r="AE47" s="3">
        <v>350</v>
      </c>
      <c r="AF47" s="3">
        <v>702</v>
      </c>
      <c r="AG47" s="3">
        <v>865</v>
      </c>
      <c r="AH47" s="3">
        <v>2074</v>
      </c>
      <c r="AI47" s="3">
        <v>2519</v>
      </c>
      <c r="AM47" s="17" t="s">
        <v>41</v>
      </c>
      <c r="AN47" s="3">
        <v>1021</v>
      </c>
      <c r="AO47" s="3">
        <v>1499</v>
      </c>
      <c r="AP47" s="3">
        <v>2045</v>
      </c>
      <c r="AQ47" s="3">
        <v>2608</v>
      </c>
      <c r="AR47" s="3">
        <v>3422</v>
      </c>
      <c r="AS47" s="3">
        <v>854</v>
      </c>
      <c r="AT47" s="3">
        <v>418</v>
      </c>
      <c r="AU47" s="3">
        <v>2385</v>
      </c>
      <c r="AV47" s="3">
        <v>2217</v>
      </c>
      <c r="AW47" s="3">
        <v>62</v>
      </c>
      <c r="AX47" s="3">
        <v>754</v>
      </c>
      <c r="AY47" s="3">
        <v>44</v>
      </c>
      <c r="AZ47" s="3">
        <v>723</v>
      </c>
      <c r="BA47" s="3">
        <v>431</v>
      </c>
      <c r="BB47" s="3">
        <v>1732</v>
      </c>
      <c r="BC47" s="3">
        <v>2025</v>
      </c>
      <c r="BD47" s="3">
        <v>438</v>
      </c>
      <c r="BE47" s="3">
        <v>5742</v>
      </c>
      <c r="BF47" s="3">
        <v>787</v>
      </c>
      <c r="BG47" s="3">
        <v>2178</v>
      </c>
      <c r="BH47" s="3">
        <v>1715</v>
      </c>
      <c r="BI47" s="3">
        <v>2720</v>
      </c>
      <c r="BJ47" s="3">
        <v>1567</v>
      </c>
      <c r="BK47" s="3">
        <v>5650</v>
      </c>
      <c r="BL47" s="3">
        <v>1310</v>
      </c>
      <c r="BM47" s="3">
        <v>350</v>
      </c>
      <c r="BN47" s="3">
        <v>702</v>
      </c>
      <c r="BO47" s="3">
        <v>865</v>
      </c>
      <c r="BP47" s="3">
        <v>2074</v>
      </c>
      <c r="BQ47" s="3">
        <v>2519</v>
      </c>
    </row>
    <row r="48" spans="1:69" s="3" customFormat="1" ht="12.75" x14ac:dyDescent="0.2">
      <c r="A48" s="17" t="s">
        <v>42</v>
      </c>
      <c r="B48" s="3">
        <v>4210</v>
      </c>
      <c r="C48" s="3">
        <v>1190</v>
      </c>
      <c r="D48" s="6">
        <v>839</v>
      </c>
      <c r="E48" s="6">
        <v>2907</v>
      </c>
      <c r="F48" s="3">
        <v>1552</v>
      </c>
      <c r="G48" s="3">
        <v>287</v>
      </c>
      <c r="H48" s="3">
        <v>1307</v>
      </c>
      <c r="I48" s="3">
        <v>927</v>
      </c>
      <c r="J48" s="3">
        <v>314</v>
      </c>
      <c r="K48" s="3">
        <v>971</v>
      </c>
      <c r="L48" s="3">
        <v>3856</v>
      </c>
      <c r="M48" s="3">
        <v>1356</v>
      </c>
      <c r="N48" s="3">
        <v>205</v>
      </c>
      <c r="O48" s="3">
        <v>936</v>
      </c>
      <c r="P48" s="3">
        <v>5533</v>
      </c>
      <c r="Q48" s="3">
        <v>1187</v>
      </c>
      <c r="R48" s="3">
        <v>305</v>
      </c>
      <c r="S48" s="6">
        <v>159</v>
      </c>
      <c r="T48" s="3">
        <v>1734</v>
      </c>
      <c r="U48" s="3">
        <v>1990</v>
      </c>
      <c r="V48" s="6">
        <v>26</v>
      </c>
      <c r="W48" s="3">
        <v>2611</v>
      </c>
      <c r="X48" s="3">
        <v>643</v>
      </c>
      <c r="Y48" s="3">
        <v>931</v>
      </c>
      <c r="Z48" s="3">
        <v>937</v>
      </c>
      <c r="AA48" s="3">
        <v>4582</v>
      </c>
      <c r="AB48" s="3">
        <v>2498</v>
      </c>
      <c r="AC48" s="3">
        <v>2907</v>
      </c>
      <c r="AD48" s="3">
        <v>234</v>
      </c>
      <c r="AE48" s="3">
        <v>1027</v>
      </c>
      <c r="AF48" s="3">
        <v>373</v>
      </c>
      <c r="AG48" s="3">
        <v>1121</v>
      </c>
      <c r="AH48" s="3">
        <v>500</v>
      </c>
      <c r="AI48" s="3">
        <v>1125</v>
      </c>
      <c r="AM48" s="17" t="s">
        <v>42</v>
      </c>
      <c r="AN48" s="3">
        <v>4210</v>
      </c>
      <c r="AO48" s="3">
        <v>1190</v>
      </c>
      <c r="AP48" s="3">
        <v>1552</v>
      </c>
      <c r="AQ48" s="3">
        <v>287</v>
      </c>
      <c r="AR48" s="3">
        <v>1307</v>
      </c>
      <c r="AS48" s="3">
        <v>927</v>
      </c>
      <c r="AT48" s="3">
        <v>314</v>
      </c>
      <c r="AU48" s="3">
        <v>971</v>
      </c>
      <c r="AV48" s="3">
        <v>3856</v>
      </c>
      <c r="AW48" s="3">
        <v>1356</v>
      </c>
      <c r="AX48" s="3">
        <v>205</v>
      </c>
      <c r="AY48" s="3">
        <v>936</v>
      </c>
      <c r="AZ48" s="3">
        <v>5533</v>
      </c>
      <c r="BA48" s="3">
        <v>1187</v>
      </c>
      <c r="BB48" s="3">
        <v>305</v>
      </c>
      <c r="BC48" s="3">
        <v>1734</v>
      </c>
      <c r="BD48" s="3">
        <v>1990</v>
      </c>
      <c r="BE48" s="3">
        <v>2611</v>
      </c>
      <c r="BF48" s="3">
        <v>643</v>
      </c>
      <c r="BG48" s="3">
        <v>931</v>
      </c>
      <c r="BH48" s="3">
        <v>937</v>
      </c>
      <c r="BI48" s="3">
        <v>4582</v>
      </c>
      <c r="BJ48" s="3">
        <v>2498</v>
      </c>
      <c r="BK48" s="3">
        <v>2907</v>
      </c>
      <c r="BL48" s="3">
        <v>234</v>
      </c>
      <c r="BM48" s="3">
        <v>1027</v>
      </c>
      <c r="BN48" s="3">
        <v>373</v>
      </c>
      <c r="BO48" s="3">
        <v>1121</v>
      </c>
      <c r="BP48" s="3">
        <v>500</v>
      </c>
      <c r="BQ48" s="3">
        <v>1125</v>
      </c>
    </row>
    <row r="49" spans="1:69" s="3" customFormat="1" ht="12.75" x14ac:dyDescent="0.2">
      <c r="A49" s="17" t="s">
        <v>43</v>
      </c>
      <c r="B49" s="3">
        <v>255</v>
      </c>
      <c r="C49" s="3">
        <v>548</v>
      </c>
      <c r="D49" s="6">
        <v>560</v>
      </c>
      <c r="E49" s="6">
        <v>1979</v>
      </c>
      <c r="F49" s="3">
        <v>1635</v>
      </c>
      <c r="G49" s="3">
        <v>931</v>
      </c>
      <c r="H49" s="3">
        <v>1468</v>
      </c>
      <c r="I49" s="3">
        <v>477</v>
      </c>
      <c r="J49" s="3">
        <v>727</v>
      </c>
      <c r="K49" s="3">
        <v>167</v>
      </c>
      <c r="L49" s="3">
        <v>3646</v>
      </c>
      <c r="M49" s="3">
        <v>1202</v>
      </c>
      <c r="N49" s="3">
        <v>404</v>
      </c>
      <c r="O49" s="3">
        <v>3217</v>
      </c>
      <c r="P49" s="3">
        <v>2378</v>
      </c>
      <c r="Q49" s="3">
        <v>1605</v>
      </c>
      <c r="R49" s="3">
        <v>49</v>
      </c>
      <c r="S49" s="6">
        <v>318</v>
      </c>
      <c r="T49" s="3">
        <v>4660</v>
      </c>
      <c r="U49" s="3">
        <v>3305</v>
      </c>
      <c r="V49" s="6">
        <v>1131</v>
      </c>
      <c r="W49" s="3">
        <v>2313</v>
      </c>
      <c r="X49" s="3">
        <v>742</v>
      </c>
      <c r="Y49" s="3">
        <v>2512</v>
      </c>
      <c r="Z49" s="3">
        <v>679</v>
      </c>
      <c r="AA49" s="3">
        <v>5101</v>
      </c>
      <c r="AB49" s="3">
        <v>2033</v>
      </c>
      <c r="AC49" s="3">
        <v>3416</v>
      </c>
      <c r="AD49" s="3">
        <v>974</v>
      </c>
      <c r="AE49" s="3">
        <v>1429</v>
      </c>
      <c r="AF49" s="3">
        <v>254</v>
      </c>
      <c r="AG49" s="3">
        <v>1429</v>
      </c>
      <c r="AH49" s="3">
        <v>1733</v>
      </c>
      <c r="AI49" s="3">
        <v>750</v>
      </c>
      <c r="AM49" s="17" t="s">
        <v>43</v>
      </c>
      <c r="AN49" s="3">
        <v>255</v>
      </c>
      <c r="AO49" s="3">
        <v>548</v>
      </c>
      <c r="AP49" s="3">
        <v>1635</v>
      </c>
      <c r="AQ49" s="3">
        <v>931</v>
      </c>
      <c r="AR49" s="3">
        <v>1468</v>
      </c>
      <c r="AS49" s="3">
        <v>477</v>
      </c>
      <c r="AT49" s="3">
        <v>727</v>
      </c>
      <c r="AU49" s="3">
        <v>167</v>
      </c>
      <c r="AV49" s="3">
        <v>3646</v>
      </c>
      <c r="AW49" s="3">
        <v>1202</v>
      </c>
      <c r="AX49" s="3">
        <v>404</v>
      </c>
      <c r="AY49" s="3">
        <v>3217</v>
      </c>
      <c r="AZ49" s="3">
        <v>2378</v>
      </c>
      <c r="BA49" s="3">
        <v>1605</v>
      </c>
      <c r="BB49" s="3">
        <v>49</v>
      </c>
      <c r="BC49" s="3">
        <v>4660</v>
      </c>
      <c r="BD49" s="3">
        <v>3305</v>
      </c>
      <c r="BE49" s="3">
        <v>2313</v>
      </c>
      <c r="BF49" s="3">
        <v>742</v>
      </c>
      <c r="BG49" s="3">
        <v>2512</v>
      </c>
      <c r="BH49" s="3">
        <v>679</v>
      </c>
      <c r="BI49" s="3">
        <v>5101</v>
      </c>
      <c r="BJ49" s="3">
        <v>2033</v>
      </c>
      <c r="BK49" s="3">
        <v>3416</v>
      </c>
      <c r="BL49" s="3">
        <v>974</v>
      </c>
      <c r="BM49" s="3">
        <v>1429</v>
      </c>
      <c r="BN49" s="3">
        <v>254</v>
      </c>
      <c r="BO49" s="3">
        <v>1429</v>
      </c>
      <c r="BP49" s="3">
        <v>1733</v>
      </c>
      <c r="BQ49" s="3">
        <v>750</v>
      </c>
    </row>
    <row r="50" spans="1:69" s="3" customFormat="1" ht="12.75" x14ac:dyDescent="0.2">
      <c r="A50" s="17" t="s">
        <v>44</v>
      </c>
      <c r="B50" s="3">
        <v>72</v>
      </c>
      <c r="C50" s="3">
        <v>94</v>
      </c>
      <c r="D50" s="6">
        <v>3556</v>
      </c>
      <c r="E50" s="6">
        <v>2595</v>
      </c>
      <c r="F50" s="3">
        <v>1332</v>
      </c>
      <c r="G50" s="3">
        <v>842</v>
      </c>
      <c r="H50" s="3">
        <v>1806</v>
      </c>
      <c r="I50" s="3">
        <v>661</v>
      </c>
      <c r="J50" s="3">
        <v>1131</v>
      </c>
      <c r="K50" s="3">
        <v>349</v>
      </c>
      <c r="L50" s="3">
        <v>631</v>
      </c>
      <c r="M50" s="3">
        <v>1369</v>
      </c>
      <c r="N50" s="3">
        <v>403</v>
      </c>
      <c r="O50" s="3">
        <v>2134</v>
      </c>
      <c r="P50" s="3">
        <v>528</v>
      </c>
      <c r="Q50" s="3">
        <v>1148</v>
      </c>
      <c r="R50" s="3">
        <v>2629</v>
      </c>
      <c r="S50" s="6">
        <v>275</v>
      </c>
      <c r="T50" s="3">
        <v>1756</v>
      </c>
      <c r="U50" s="3">
        <v>1824</v>
      </c>
      <c r="V50" s="6">
        <v>1782</v>
      </c>
      <c r="W50" s="3">
        <v>176</v>
      </c>
      <c r="X50" s="3">
        <v>255</v>
      </c>
      <c r="Y50" s="3">
        <v>816</v>
      </c>
      <c r="Z50" s="3">
        <v>77</v>
      </c>
      <c r="AA50" s="3">
        <v>3404</v>
      </c>
      <c r="AB50" s="3">
        <v>1138</v>
      </c>
      <c r="AC50" s="3">
        <v>2322</v>
      </c>
      <c r="AD50" s="3">
        <v>47</v>
      </c>
      <c r="AE50" s="3">
        <v>784</v>
      </c>
      <c r="AF50" s="3">
        <v>2212</v>
      </c>
      <c r="AG50" s="3">
        <v>877</v>
      </c>
      <c r="AH50" s="3">
        <v>2026</v>
      </c>
      <c r="AI50" s="3">
        <v>861</v>
      </c>
      <c r="AM50" s="17" t="s">
        <v>44</v>
      </c>
      <c r="AN50" s="3">
        <v>72</v>
      </c>
      <c r="AO50" s="3">
        <v>94</v>
      </c>
      <c r="AP50" s="3">
        <v>1332</v>
      </c>
      <c r="AQ50" s="3">
        <v>842</v>
      </c>
      <c r="AR50" s="3">
        <v>1806</v>
      </c>
      <c r="AS50" s="3">
        <v>661</v>
      </c>
      <c r="AT50" s="3">
        <v>1131</v>
      </c>
      <c r="AU50" s="3">
        <v>349</v>
      </c>
      <c r="AV50" s="3">
        <v>631</v>
      </c>
      <c r="AW50" s="3">
        <v>1369</v>
      </c>
      <c r="AX50" s="3">
        <v>403</v>
      </c>
      <c r="AY50" s="3">
        <v>2134</v>
      </c>
      <c r="AZ50" s="3">
        <v>528</v>
      </c>
      <c r="BA50" s="3">
        <v>1148</v>
      </c>
      <c r="BB50" s="3">
        <v>2629</v>
      </c>
      <c r="BC50" s="3">
        <v>1756</v>
      </c>
      <c r="BD50" s="3">
        <v>1824</v>
      </c>
      <c r="BE50" s="3">
        <v>176</v>
      </c>
      <c r="BF50" s="3">
        <v>255</v>
      </c>
      <c r="BG50" s="3">
        <v>816</v>
      </c>
      <c r="BH50" s="3">
        <v>77</v>
      </c>
      <c r="BI50" s="3">
        <v>3404</v>
      </c>
      <c r="BJ50" s="3">
        <v>1138</v>
      </c>
      <c r="BK50" s="3">
        <v>2322</v>
      </c>
      <c r="BL50" s="3">
        <v>47</v>
      </c>
      <c r="BM50" s="3">
        <v>784</v>
      </c>
      <c r="BN50" s="3">
        <v>2212</v>
      </c>
      <c r="BO50" s="3">
        <v>877</v>
      </c>
      <c r="BP50" s="3">
        <v>2026</v>
      </c>
      <c r="BQ50" s="3">
        <v>861</v>
      </c>
    </row>
    <row r="51" spans="1:69" s="3" customFormat="1" ht="12.75" x14ac:dyDescent="0.2">
      <c r="A51" s="17" t="s">
        <v>45</v>
      </c>
      <c r="B51" s="3">
        <v>175</v>
      </c>
      <c r="C51" s="3">
        <v>601</v>
      </c>
      <c r="D51" s="6">
        <v>4923</v>
      </c>
      <c r="E51" s="6">
        <v>1562</v>
      </c>
      <c r="F51" s="3">
        <v>1028</v>
      </c>
      <c r="G51" s="3">
        <v>814</v>
      </c>
      <c r="H51" s="3">
        <v>731</v>
      </c>
      <c r="I51" s="3">
        <v>241</v>
      </c>
      <c r="J51" s="3">
        <v>1053</v>
      </c>
      <c r="K51" s="3">
        <v>785</v>
      </c>
      <c r="L51" s="3">
        <v>1935</v>
      </c>
      <c r="M51" s="3">
        <v>2425</v>
      </c>
      <c r="N51" s="3">
        <v>25</v>
      </c>
      <c r="O51" s="3">
        <v>2716</v>
      </c>
      <c r="P51" s="3">
        <v>5315</v>
      </c>
      <c r="Q51" s="3">
        <v>239</v>
      </c>
      <c r="R51" s="3">
        <v>1583</v>
      </c>
      <c r="S51" s="6">
        <v>969</v>
      </c>
      <c r="T51" s="3">
        <v>1972</v>
      </c>
      <c r="U51" s="3">
        <v>1255</v>
      </c>
      <c r="V51" s="6">
        <v>139</v>
      </c>
      <c r="W51" s="3">
        <v>125</v>
      </c>
      <c r="X51" s="3">
        <v>970</v>
      </c>
      <c r="Y51" s="3">
        <v>3722</v>
      </c>
      <c r="Z51" s="3">
        <v>552</v>
      </c>
      <c r="AA51" s="3">
        <v>1636</v>
      </c>
      <c r="AB51" s="3">
        <v>1990</v>
      </c>
      <c r="AC51" s="3">
        <v>1255</v>
      </c>
      <c r="AD51" s="3">
        <v>1386</v>
      </c>
      <c r="AE51" s="3">
        <v>2546</v>
      </c>
      <c r="AF51" s="3">
        <v>1531</v>
      </c>
      <c r="AG51" s="3">
        <v>4905</v>
      </c>
      <c r="AH51" s="3">
        <v>618</v>
      </c>
      <c r="AI51" s="3">
        <v>5522</v>
      </c>
      <c r="AM51" s="17" t="s">
        <v>45</v>
      </c>
      <c r="AN51" s="3">
        <v>175</v>
      </c>
      <c r="AO51" s="3">
        <v>601</v>
      </c>
      <c r="AP51" s="3">
        <v>1028</v>
      </c>
      <c r="AQ51" s="3">
        <v>814</v>
      </c>
      <c r="AR51" s="3">
        <v>731</v>
      </c>
      <c r="AS51" s="3">
        <v>241</v>
      </c>
      <c r="AT51" s="3">
        <v>1053</v>
      </c>
      <c r="AU51" s="3">
        <v>785</v>
      </c>
      <c r="AV51" s="3">
        <v>1935</v>
      </c>
      <c r="AW51" s="3">
        <v>2425</v>
      </c>
      <c r="AX51" s="3">
        <v>25</v>
      </c>
      <c r="AY51" s="3">
        <v>2716</v>
      </c>
      <c r="AZ51" s="3">
        <v>5315</v>
      </c>
      <c r="BA51" s="3">
        <v>239</v>
      </c>
      <c r="BB51" s="3">
        <v>1583</v>
      </c>
      <c r="BC51" s="3">
        <v>1972</v>
      </c>
      <c r="BD51" s="3">
        <v>1255</v>
      </c>
      <c r="BE51" s="3">
        <v>125</v>
      </c>
      <c r="BF51" s="3">
        <v>970</v>
      </c>
      <c r="BG51" s="3">
        <v>3722</v>
      </c>
      <c r="BH51" s="3">
        <v>552</v>
      </c>
      <c r="BI51" s="3">
        <v>1636</v>
      </c>
      <c r="BJ51" s="3">
        <v>1990</v>
      </c>
      <c r="BK51" s="3">
        <v>1255</v>
      </c>
      <c r="BL51" s="3">
        <v>1386</v>
      </c>
      <c r="BM51" s="3">
        <v>2546</v>
      </c>
      <c r="BN51" s="3">
        <v>1531</v>
      </c>
      <c r="BO51" s="3">
        <v>4905</v>
      </c>
      <c r="BP51" s="3">
        <v>618</v>
      </c>
      <c r="BQ51" s="3">
        <v>5522</v>
      </c>
    </row>
    <row r="52" spans="1:69" s="3" customFormat="1" ht="12.75" x14ac:dyDescent="0.2">
      <c r="A52" s="17" t="s">
        <v>46</v>
      </c>
      <c r="B52" s="3">
        <v>190</v>
      </c>
      <c r="C52" s="3">
        <v>472</v>
      </c>
      <c r="D52" s="6">
        <v>1751</v>
      </c>
      <c r="E52" s="6">
        <v>2638</v>
      </c>
      <c r="F52" s="3">
        <v>2819</v>
      </c>
      <c r="G52" s="3">
        <v>146</v>
      </c>
      <c r="H52" s="3">
        <v>461</v>
      </c>
      <c r="I52" s="3">
        <v>1069</v>
      </c>
      <c r="J52" s="3">
        <v>1913</v>
      </c>
      <c r="K52" s="3">
        <v>595</v>
      </c>
      <c r="L52" s="3">
        <v>606</v>
      </c>
      <c r="M52" s="3">
        <v>729</v>
      </c>
      <c r="N52" s="3">
        <v>1353</v>
      </c>
      <c r="O52" s="3">
        <v>2610</v>
      </c>
      <c r="P52" s="3">
        <v>112</v>
      </c>
      <c r="Q52" s="3">
        <v>1255</v>
      </c>
      <c r="R52" s="3">
        <v>1001</v>
      </c>
      <c r="S52" s="6">
        <v>450</v>
      </c>
      <c r="T52" s="3">
        <v>273</v>
      </c>
      <c r="U52" s="3">
        <v>623</v>
      </c>
      <c r="V52" s="6">
        <v>143</v>
      </c>
      <c r="W52" s="3">
        <v>688</v>
      </c>
      <c r="X52" s="3">
        <v>2013</v>
      </c>
      <c r="Y52" s="3">
        <v>2357</v>
      </c>
      <c r="Z52" s="3">
        <v>819</v>
      </c>
      <c r="AA52" s="3">
        <v>1915</v>
      </c>
      <c r="AB52" s="3">
        <v>3347</v>
      </c>
      <c r="AC52" s="3">
        <v>5061</v>
      </c>
      <c r="AD52" s="3">
        <v>3977</v>
      </c>
      <c r="AE52" s="3">
        <v>2207</v>
      </c>
      <c r="AF52" s="3">
        <v>197</v>
      </c>
      <c r="AG52" s="3">
        <v>1550</v>
      </c>
      <c r="AH52" s="3">
        <v>244</v>
      </c>
      <c r="AI52" s="3">
        <v>3153</v>
      </c>
      <c r="AM52" s="17" t="s">
        <v>46</v>
      </c>
      <c r="AN52" s="3">
        <v>190</v>
      </c>
      <c r="AO52" s="3">
        <v>472</v>
      </c>
      <c r="AP52" s="3">
        <v>2819</v>
      </c>
      <c r="AQ52" s="3">
        <v>146</v>
      </c>
      <c r="AR52" s="3">
        <v>461</v>
      </c>
      <c r="AS52" s="3">
        <v>1069</v>
      </c>
      <c r="AT52" s="3">
        <v>1913</v>
      </c>
      <c r="AU52" s="3">
        <v>595</v>
      </c>
      <c r="AV52" s="3">
        <v>606</v>
      </c>
      <c r="AW52" s="3">
        <v>729</v>
      </c>
      <c r="AX52" s="3">
        <v>1353</v>
      </c>
      <c r="AY52" s="3">
        <v>2610</v>
      </c>
      <c r="AZ52" s="3">
        <v>112</v>
      </c>
      <c r="BA52" s="3">
        <v>1255</v>
      </c>
      <c r="BB52" s="3">
        <v>1001</v>
      </c>
      <c r="BC52" s="3">
        <v>273</v>
      </c>
      <c r="BD52" s="3">
        <v>623</v>
      </c>
      <c r="BE52" s="3">
        <v>688</v>
      </c>
      <c r="BF52" s="3">
        <v>2013</v>
      </c>
      <c r="BG52" s="3">
        <v>2357</v>
      </c>
      <c r="BH52" s="3">
        <v>819</v>
      </c>
      <c r="BI52" s="3">
        <v>1915</v>
      </c>
      <c r="BJ52" s="3">
        <v>3347</v>
      </c>
      <c r="BK52" s="3">
        <v>5061</v>
      </c>
      <c r="BL52" s="3">
        <v>3977</v>
      </c>
      <c r="BM52" s="3">
        <v>2207</v>
      </c>
      <c r="BN52" s="3">
        <v>197</v>
      </c>
      <c r="BO52" s="3">
        <v>1550</v>
      </c>
      <c r="BP52" s="3">
        <v>244</v>
      </c>
      <c r="BQ52" s="3">
        <v>3153</v>
      </c>
    </row>
    <row r="53" spans="1:69" s="3" customFormat="1" ht="12.75" x14ac:dyDescent="0.2">
      <c r="A53" s="17" t="s">
        <v>47</v>
      </c>
      <c r="B53" s="3">
        <v>519</v>
      </c>
      <c r="C53" s="3">
        <v>937</v>
      </c>
      <c r="D53" s="6">
        <v>940</v>
      </c>
      <c r="E53" s="6">
        <v>1481</v>
      </c>
      <c r="F53" s="3">
        <v>12856</v>
      </c>
      <c r="G53" s="3">
        <v>221</v>
      </c>
      <c r="H53" s="3">
        <v>2828</v>
      </c>
      <c r="I53" s="3">
        <v>1166</v>
      </c>
      <c r="J53" s="3">
        <v>3262</v>
      </c>
      <c r="K53" s="3">
        <v>1488</v>
      </c>
      <c r="L53" s="3">
        <v>2216</v>
      </c>
      <c r="M53" s="3">
        <v>183</v>
      </c>
      <c r="N53" s="3">
        <v>776</v>
      </c>
      <c r="O53" s="3">
        <v>984</v>
      </c>
      <c r="P53" s="3">
        <v>2524</v>
      </c>
      <c r="Q53" s="3">
        <v>2099</v>
      </c>
      <c r="R53" s="3">
        <v>1173</v>
      </c>
      <c r="S53" s="6">
        <v>668</v>
      </c>
      <c r="T53" s="3">
        <v>2065</v>
      </c>
      <c r="U53" s="3">
        <v>1301</v>
      </c>
      <c r="V53" s="6">
        <v>1455</v>
      </c>
      <c r="W53" s="3">
        <v>4395</v>
      </c>
      <c r="X53" s="3">
        <v>35</v>
      </c>
      <c r="Y53" s="3">
        <v>1667</v>
      </c>
      <c r="Z53" s="3">
        <v>975</v>
      </c>
      <c r="AA53" s="3">
        <v>663</v>
      </c>
      <c r="AB53" s="3">
        <v>6097</v>
      </c>
      <c r="AC53" s="3">
        <v>794</v>
      </c>
      <c r="AD53" s="3">
        <v>2219</v>
      </c>
      <c r="AE53" s="3">
        <v>1277</v>
      </c>
      <c r="AF53" s="3">
        <v>175</v>
      </c>
      <c r="AG53" s="3">
        <v>2798</v>
      </c>
      <c r="AH53" s="3">
        <v>3557</v>
      </c>
      <c r="AI53" s="3">
        <v>2332</v>
      </c>
      <c r="AM53" s="17" t="s">
        <v>47</v>
      </c>
      <c r="AN53" s="3">
        <v>519</v>
      </c>
      <c r="AO53" s="3">
        <v>937</v>
      </c>
      <c r="AP53" s="3">
        <v>12856</v>
      </c>
      <c r="AQ53" s="3">
        <v>221</v>
      </c>
      <c r="AR53" s="3">
        <v>2828</v>
      </c>
      <c r="AS53" s="3">
        <v>1166</v>
      </c>
      <c r="AT53" s="3">
        <v>3262</v>
      </c>
      <c r="AU53" s="3">
        <v>1488</v>
      </c>
      <c r="AV53" s="3">
        <v>2216</v>
      </c>
      <c r="AW53" s="3">
        <v>183</v>
      </c>
      <c r="AX53" s="3">
        <v>776</v>
      </c>
      <c r="AY53" s="3">
        <v>984</v>
      </c>
      <c r="AZ53" s="3">
        <v>2524</v>
      </c>
      <c r="BA53" s="3">
        <v>2099</v>
      </c>
      <c r="BB53" s="3">
        <v>1173</v>
      </c>
      <c r="BC53" s="3">
        <v>2065</v>
      </c>
      <c r="BD53" s="3">
        <v>1301</v>
      </c>
      <c r="BE53" s="3">
        <v>4395</v>
      </c>
      <c r="BF53" s="3">
        <v>35</v>
      </c>
      <c r="BG53" s="3">
        <v>1667</v>
      </c>
      <c r="BH53" s="3">
        <v>975</v>
      </c>
      <c r="BI53" s="3">
        <v>663</v>
      </c>
      <c r="BJ53" s="3">
        <v>6097</v>
      </c>
      <c r="BK53" s="3">
        <v>794</v>
      </c>
      <c r="BL53" s="3">
        <v>2219</v>
      </c>
      <c r="BM53" s="3">
        <v>1277</v>
      </c>
      <c r="BN53" s="3">
        <v>175</v>
      </c>
      <c r="BO53" s="3">
        <v>2798</v>
      </c>
      <c r="BP53" s="3">
        <v>3557</v>
      </c>
      <c r="BQ53" s="3">
        <v>2332</v>
      </c>
    </row>
    <row r="54" spans="1:69" s="3" customFormat="1" ht="12.75" x14ac:dyDescent="0.2">
      <c r="A54" s="17" t="s">
        <v>48</v>
      </c>
      <c r="B54" s="3">
        <v>1714</v>
      </c>
      <c r="C54" s="3">
        <v>1156</v>
      </c>
      <c r="D54" s="6">
        <v>1398</v>
      </c>
      <c r="E54" s="6">
        <v>1894</v>
      </c>
      <c r="F54" s="3">
        <v>877</v>
      </c>
      <c r="G54" s="3">
        <v>1627</v>
      </c>
      <c r="H54" s="3">
        <v>2208</v>
      </c>
      <c r="I54" s="3">
        <v>339</v>
      </c>
      <c r="J54" s="3">
        <v>443</v>
      </c>
      <c r="K54" s="3">
        <v>831</v>
      </c>
      <c r="L54" s="3">
        <v>561</v>
      </c>
      <c r="M54" s="3">
        <v>3689</v>
      </c>
      <c r="N54" s="3">
        <v>260</v>
      </c>
      <c r="O54" s="3">
        <v>2432</v>
      </c>
      <c r="P54" s="3">
        <v>0</v>
      </c>
      <c r="Q54" s="3">
        <v>2203</v>
      </c>
      <c r="R54" s="3">
        <v>41</v>
      </c>
      <c r="S54" s="6">
        <v>2549</v>
      </c>
      <c r="T54" s="3">
        <v>2199</v>
      </c>
      <c r="U54" s="3">
        <v>1141</v>
      </c>
      <c r="V54" s="6">
        <v>610</v>
      </c>
      <c r="W54" s="3">
        <v>1499</v>
      </c>
      <c r="X54" s="3">
        <v>465</v>
      </c>
      <c r="Y54" s="3">
        <v>5826</v>
      </c>
      <c r="Z54" s="3">
        <v>2906</v>
      </c>
      <c r="AA54" s="3">
        <v>1154</v>
      </c>
      <c r="AB54" s="3">
        <v>2311</v>
      </c>
      <c r="AC54" s="3">
        <v>2522</v>
      </c>
      <c r="AD54" s="3">
        <v>1474</v>
      </c>
      <c r="AE54" s="3">
        <v>1829</v>
      </c>
      <c r="AF54" s="3">
        <v>477</v>
      </c>
      <c r="AG54" s="3">
        <v>2503</v>
      </c>
      <c r="AH54" s="3">
        <v>177</v>
      </c>
      <c r="AI54" s="3">
        <v>5211</v>
      </c>
      <c r="AM54" s="17" t="s">
        <v>48</v>
      </c>
      <c r="AN54" s="3">
        <v>1714</v>
      </c>
      <c r="AO54" s="3">
        <v>1156</v>
      </c>
      <c r="AP54" s="3">
        <v>877</v>
      </c>
      <c r="AQ54" s="3">
        <v>1627</v>
      </c>
      <c r="AR54" s="3">
        <v>2208</v>
      </c>
      <c r="AS54" s="3">
        <v>339</v>
      </c>
      <c r="AT54" s="3">
        <v>443</v>
      </c>
      <c r="AU54" s="3">
        <v>831</v>
      </c>
      <c r="AV54" s="3">
        <v>561</v>
      </c>
      <c r="AW54" s="3">
        <v>3689</v>
      </c>
      <c r="AX54" s="3">
        <v>260</v>
      </c>
      <c r="AY54" s="3">
        <v>2432</v>
      </c>
      <c r="AZ54" s="3">
        <v>0</v>
      </c>
      <c r="BA54" s="3">
        <v>2203</v>
      </c>
      <c r="BB54" s="3">
        <v>41</v>
      </c>
      <c r="BC54" s="3">
        <v>2199</v>
      </c>
      <c r="BD54" s="3">
        <v>1141</v>
      </c>
      <c r="BE54" s="3">
        <v>1499</v>
      </c>
      <c r="BF54" s="3">
        <v>465</v>
      </c>
      <c r="BG54" s="3">
        <v>5826</v>
      </c>
      <c r="BH54" s="3">
        <v>2906</v>
      </c>
      <c r="BI54" s="3">
        <v>1154</v>
      </c>
      <c r="BJ54" s="3">
        <v>2311</v>
      </c>
      <c r="BK54" s="3">
        <v>2522</v>
      </c>
      <c r="BL54" s="3">
        <v>1474</v>
      </c>
      <c r="BM54" s="3">
        <v>1829</v>
      </c>
      <c r="BN54" s="3">
        <v>477</v>
      </c>
      <c r="BO54" s="3">
        <v>2503</v>
      </c>
      <c r="BP54" s="3">
        <v>177</v>
      </c>
      <c r="BQ54" s="3">
        <v>5211</v>
      </c>
    </row>
    <row r="55" spans="1:69" s="3" customFormat="1" ht="12.75" x14ac:dyDescent="0.2">
      <c r="A55" s="17" t="s">
        <v>49</v>
      </c>
      <c r="B55" s="3">
        <v>717</v>
      </c>
      <c r="C55" s="3">
        <v>1017</v>
      </c>
      <c r="D55" s="6">
        <v>3513</v>
      </c>
      <c r="E55" s="6">
        <v>911</v>
      </c>
      <c r="F55" s="3">
        <v>4813</v>
      </c>
      <c r="G55" s="3">
        <v>966</v>
      </c>
      <c r="H55" s="3">
        <v>3174</v>
      </c>
      <c r="I55" s="3">
        <v>1650</v>
      </c>
      <c r="J55" s="3">
        <v>344</v>
      </c>
      <c r="K55" s="3">
        <v>638</v>
      </c>
      <c r="L55" s="3">
        <v>308</v>
      </c>
      <c r="M55" s="3">
        <v>3887</v>
      </c>
      <c r="N55" s="3">
        <v>154</v>
      </c>
      <c r="O55" s="3">
        <v>2365</v>
      </c>
      <c r="P55" s="3">
        <v>609</v>
      </c>
      <c r="Q55" s="3">
        <v>1492</v>
      </c>
      <c r="R55" s="3">
        <v>1009</v>
      </c>
      <c r="S55" s="6">
        <v>627</v>
      </c>
      <c r="T55" s="3">
        <v>202</v>
      </c>
      <c r="U55" s="3">
        <v>443</v>
      </c>
      <c r="V55" s="6">
        <v>410</v>
      </c>
      <c r="W55" s="3">
        <v>1813</v>
      </c>
      <c r="X55" s="3">
        <v>4</v>
      </c>
      <c r="Y55" s="3">
        <v>2138</v>
      </c>
      <c r="Z55" s="3">
        <v>1184</v>
      </c>
      <c r="AA55" s="3">
        <v>2085</v>
      </c>
      <c r="AB55" s="3">
        <v>6429</v>
      </c>
      <c r="AC55" s="3">
        <v>3239</v>
      </c>
      <c r="AD55" s="3">
        <v>572</v>
      </c>
      <c r="AE55" s="3">
        <v>734</v>
      </c>
      <c r="AF55" s="3">
        <v>352</v>
      </c>
      <c r="AG55" s="3">
        <v>21</v>
      </c>
      <c r="AH55" s="3">
        <v>1625</v>
      </c>
      <c r="AI55" s="3">
        <v>4033</v>
      </c>
      <c r="AM55" s="17" t="s">
        <v>49</v>
      </c>
      <c r="AN55" s="3">
        <v>717</v>
      </c>
      <c r="AO55" s="3">
        <v>1017</v>
      </c>
      <c r="AP55" s="3">
        <v>4813</v>
      </c>
      <c r="AQ55" s="3">
        <v>966</v>
      </c>
      <c r="AR55" s="3">
        <v>3174</v>
      </c>
      <c r="AS55" s="3">
        <v>1650</v>
      </c>
      <c r="AT55" s="3">
        <v>344</v>
      </c>
      <c r="AU55" s="3">
        <v>638</v>
      </c>
      <c r="AV55" s="3">
        <v>308</v>
      </c>
      <c r="AW55" s="3">
        <v>3887</v>
      </c>
      <c r="AX55" s="3">
        <v>154</v>
      </c>
      <c r="AY55" s="3">
        <v>2365</v>
      </c>
      <c r="AZ55" s="3">
        <v>609</v>
      </c>
      <c r="BA55" s="3">
        <v>1492</v>
      </c>
      <c r="BB55" s="3">
        <v>1009</v>
      </c>
      <c r="BC55" s="3">
        <v>202</v>
      </c>
      <c r="BD55" s="3">
        <v>443</v>
      </c>
      <c r="BE55" s="3">
        <v>1813</v>
      </c>
      <c r="BF55" s="3">
        <v>4</v>
      </c>
      <c r="BG55" s="3">
        <v>2138</v>
      </c>
      <c r="BH55" s="3">
        <v>1184</v>
      </c>
      <c r="BI55" s="3">
        <v>2085</v>
      </c>
      <c r="BJ55" s="3">
        <v>6429</v>
      </c>
      <c r="BK55" s="3">
        <v>3239</v>
      </c>
      <c r="BL55" s="3">
        <v>572</v>
      </c>
      <c r="BM55" s="3">
        <v>734</v>
      </c>
      <c r="BN55" s="3">
        <v>352</v>
      </c>
      <c r="BO55" s="3">
        <v>21</v>
      </c>
      <c r="BP55" s="3">
        <v>1625</v>
      </c>
      <c r="BQ55" s="3">
        <v>4033</v>
      </c>
    </row>
    <row r="56" spans="1:69" s="3" customFormat="1" ht="12.75" x14ac:dyDescent="0.2">
      <c r="A56" s="17" t="s">
        <v>50</v>
      </c>
      <c r="B56" s="3">
        <v>64</v>
      </c>
      <c r="C56" s="3">
        <v>897</v>
      </c>
      <c r="D56" s="6">
        <v>2606</v>
      </c>
      <c r="E56" s="6">
        <v>2587</v>
      </c>
      <c r="F56" s="3">
        <v>3670</v>
      </c>
      <c r="G56" s="3">
        <v>1176</v>
      </c>
      <c r="H56" s="3">
        <v>487</v>
      </c>
      <c r="I56" s="3">
        <v>58</v>
      </c>
      <c r="J56" s="3">
        <v>2402</v>
      </c>
      <c r="K56" s="3">
        <v>1125</v>
      </c>
      <c r="L56" s="3">
        <v>69</v>
      </c>
      <c r="M56" s="3">
        <v>311</v>
      </c>
      <c r="N56" s="3">
        <v>235</v>
      </c>
      <c r="O56" s="3">
        <v>1611</v>
      </c>
      <c r="P56" s="3">
        <v>172</v>
      </c>
      <c r="Q56" s="3">
        <v>1504</v>
      </c>
      <c r="R56" s="3">
        <v>1918</v>
      </c>
      <c r="S56" s="6">
        <v>700</v>
      </c>
      <c r="T56" s="3">
        <v>2496</v>
      </c>
      <c r="U56" s="3">
        <v>1855</v>
      </c>
      <c r="V56" s="6">
        <v>2</v>
      </c>
      <c r="W56" s="3">
        <v>744</v>
      </c>
      <c r="X56" s="3">
        <v>1604</v>
      </c>
      <c r="Y56" s="3">
        <v>2091</v>
      </c>
      <c r="Z56" s="3">
        <v>508</v>
      </c>
      <c r="AA56" s="3">
        <v>2324</v>
      </c>
      <c r="AB56" s="3">
        <v>3083</v>
      </c>
      <c r="AC56" s="3">
        <v>3165</v>
      </c>
      <c r="AD56" s="3">
        <v>134</v>
      </c>
      <c r="AE56" s="3">
        <v>1416</v>
      </c>
      <c r="AF56" s="3">
        <v>2207</v>
      </c>
      <c r="AG56" s="3">
        <v>1360</v>
      </c>
      <c r="AH56" s="3">
        <v>934</v>
      </c>
      <c r="AI56" s="3">
        <v>1406</v>
      </c>
      <c r="AM56" s="17" t="s">
        <v>50</v>
      </c>
      <c r="AN56" s="3">
        <v>64</v>
      </c>
      <c r="AO56" s="3">
        <v>897</v>
      </c>
      <c r="AP56" s="3">
        <v>3670</v>
      </c>
      <c r="AQ56" s="3">
        <v>1176</v>
      </c>
      <c r="AR56" s="3">
        <v>487</v>
      </c>
      <c r="AS56" s="3">
        <v>58</v>
      </c>
      <c r="AT56" s="3">
        <v>2402</v>
      </c>
      <c r="AU56" s="3">
        <v>1125</v>
      </c>
      <c r="AV56" s="3">
        <v>69</v>
      </c>
      <c r="AW56" s="3">
        <v>311</v>
      </c>
      <c r="AX56" s="3">
        <v>235</v>
      </c>
      <c r="AY56" s="3">
        <v>1611</v>
      </c>
      <c r="AZ56" s="3">
        <v>172</v>
      </c>
      <c r="BA56" s="3">
        <v>1504</v>
      </c>
      <c r="BB56" s="3">
        <v>1918</v>
      </c>
      <c r="BC56" s="3">
        <v>2496</v>
      </c>
      <c r="BD56" s="3">
        <v>1855</v>
      </c>
      <c r="BE56" s="3">
        <v>744</v>
      </c>
      <c r="BF56" s="3">
        <v>1604</v>
      </c>
      <c r="BG56" s="3">
        <v>2091</v>
      </c>
      <c r="BH56" s="3">
        <v>508</v>
      </c>
      <c r="BI56" s="3">
        <v>2324</v>
      </c>
      <c r="BJ56" s="3">
        <v>3083</v>
      </c>
      <c r="BK56" s="3">
        <v>3165</v>
      </c>
      <c r="BL56" s="3">
        <v>134</v>
      </c>
      <c r="BM56" s="3">
        <v>1416</v>
      </c>
      <c r="BN56" s="3">
        <v>2207</v>
      </c>
      <c r="BO56" s="3">
        <v>1360</v>
      </c>
      <c r="BP56" s="3">
        <v>934</v>
      </c>
      <c r="BQ56" s="3">
        <v>1406</v>
      </c>
    </row>
    <row r="57" spans="1:69" s="3" customFormat="1" ht="12.75" x14ac:dyDescent="0.2">
      <c r="A57" s="17" t="s">
        <v>51</v>
      </c>
      <c r="B57" s="3">
        <v>0</v>
      </c>
      <c r="C57" s="3">
        <v>110</v>
      </c>
      <c r="D57" s="6">
        <v>3713</v>
      </c>
      <c r="E57" s="6">
        <v>641</v>
      </c>
      <c r="F57" s="3">
        <v>558</v>
      </c>
      <c r="G57" s="3">
        <v>1369</v>
      </c>
      <c r="H57" s="3">
        <v>1075</v>
      </c>
      <c r="I57" s="3">
        <v>869</v>
      </c>
      <c r="J57" s="3">
        <v>1222</v>
      </c>
      <c r="K57" s="3">
        <v>566</v>
      </c>
      <c r="L57" s="3">
        <v>1680</v>
      </c>
      <c r="M57" s="3">
        <v>1769</v>
      </c>
      <c r="N57" s="3">
        <v>1335</v>
      </c>
      <c r="O57" s="3">
        <v>2117</v>
      </c>
      <c r="P57" s="3">
        <v>19</v>
      </c>
      <c r="Q57" s="3">
        <v>2469</v>
      </c>
      <c r="R57" s="3">
        <v>274</v>
      </c>
      <c r="S57" s="6">
        <v>808</v>
      </c>
      <c r="T57" s="3">
        <v>2033</v>
      </c>
      <c r="U57" s="3">
        <v>1206</v>
      </c>
      <c r="V57" s="6">
        <v>80</v>
      </c>
      <c r="W57" s="3">
        <v>1881</v>
      </c>
      <c r="X57" s="3">
        <v>1159</v>
      </c>
      <c r="Y57" s="3">
        <v>1347</v>
      </c>
      <c r="Z57" s="3">
        <v>552</v>
      </c>
      <c r="AA57" s="3">
        <v>1654</v>
      </c>
      <c r="AB57" s="3">
        <v>1587</v>
      </c>
      <c r="AC57" s="3">
        <v>683</v>
      </c>
      <c r="AD57" s="3">
        <v>1060</v>
      </c>
      <c r="AE57" s="3">
        <v>299</v>
      </c>
      <c r="AF57" s="3">
        <v>68</v>
      </c>
      <c r="AG57" s="3">
        <v>4979</v>
      </c>
      <c r="AH57" s="3">
        <v>967</v>
      </c>
      <c r="AI57" s="3">
        <v>2530</v>
      </c>
      <c r="AM57" s="17" t="s">
        <v>51</v>
      </c>
      <c r="AN57" s="3">
        <v>0</v>
      </c>
      <c r="AO57" s="3">
        <v>110</v>
      </c>
      <c r="AP57" s="3">
        <v>558</v>
      </c>
      <c r="AQ57" s="3">
        <v>1369</v>
      </c>
      <c r="AR57" s="3">
        <v>1075</v>
      </c>
      <c r="AS57" s="3">
        <v>869</v>
      </c>
      <c r="AT57" s="3">
        <v>1222</v>
      </c>
      <c r="AU57" s="3">
        <v>566</v>
      </c>
      <c r="AV57" s="3">
        <v>1680</v>
      </c>
      <c r="AW57" s="3">
        <v>1769</v>
      </c>
      <c r="AX57" s="3">
        <v>1335</v>
      </c>
      <c r="AY57" s="3">
        <v>2117</v>
      </c>
      <c r="AZ57" s="3">
        <v>19</v>
      </c>
      <c r="BA57" s="3">
        <v>2469</v>
      </c>
      <c r="BB57" s="3">
        <v>274</v>
      </c>
      <c r="BC57" s="3">
        <v>2033</v>
      </c>
      <c r="BD57" s="3">
        <v>1206</v>
      </c>
      <c r="BE57" s="3">
        <v>1881</v>
      </c>
      <c r="BF57" s="3">
        <v>1159</v>
      </c>
      <c r="BG57" s="3">
        <v>1347</v>
      </c>
      <c r="BH57" s="3">
        <v>552</v>
      </c>
      <c r="BI57" s="3">
        <v>1654</v>
      </c>
      <c r="BJ57" s="3">
        <v>1587</v>
      </c>
      <c r="BK57" s="3">
        <v>683</v>
      </c>
      <c r="BL57" s="3">
        <v>1060</v>
      </c>
      <c r="BM57" s="3">
        <v>299</v>
      </c>
      <c r="BN57" s="3">
        <v>68</v>
      </c>
      <c r="BO57" s="3">
        <v>4979</v>
      </c>
      <c r="BP57" s="3">
        <v>967</v>
      </c>
      <c r="BQ57" s="3">
        <v>2530</v>
      </c>
    </row>
    <row r="58" spans="1:69" s="3" customFormat="1" ht="12.75" x14ac:dyDescent="0.2">
      <c r="A58" s="17" t="s">
        <v>52</v>
      </c>
      <c r="B58" s="3">
        <v>2275</v>
      </c>
      <c r="C58" s="3">
        <v>951</v>
      </c>
      <c r="D58" s="6">
        <v>619</v>
      </c>
      <c r="E58" s="6">
        <v>229</v>
      </c>
      <c r="F58" s="3">
        <v>3597</v>
      </c>
      <c r="G58" s="3">
        <v>264</v>
      </c>
      <c r="H58" s="3">
        <v>1457</v>
      </c>
      <c r="I58" s="3">
        <v>225</v>
      </c>
      <c r="J58" s="3">
        <v>397</v>
      </c>
      <c r="K58" s="3">
        <v>765</v>
      </c>
      <c r="L58" s="3">
        <v>208</v>
      </c>
      <c r="M58" s="3">
        <v>2493</v>
      </c>
      <c r="N58" s="3">
        <v>374</v>
      </c>
      <c r="O58" s="3">
        <v>603</v>
      </c>
      <c r="P58" s="3">
        <v>821</v>
      </c>
      <c r="Q58" s="3">
        <v>3263</v>
      </c>
      <c r="R58" s="3">
        <v>548</v>
      </c>
      <c r="S58" s="6">
        <v>930</v>
      </c>
      <c r="T58" s="3">
        <v>3276</v>
      </c>
      <c r="U58" s="3">
        <v>4679</v>
      </c>
      <c r="V58" s="6">
        <v>26</v>
      </c>
      <c r="W58" s="3">
        <v>1716</v>
      </c>
      <c r="X58" s="3">
        <v>371</v>
      </c>
      <c r="Y58" s="3">
        <v>3384</v>
      </c>
      <c r="Z58" s="3">
        <v>199</v>
      </c>
      <c r="AA58" s="3">
        <v>2048</v>
      </c>
      <c r="AB58" s="3">
        <v>1104</v>
      </c>
      <c r="AC58" s="3">
        <v>707</v>
      </c>
      <c r="AD58" s="3">
        <v>2733</v>
      </c>
      <c r="AE58" s="3">
        <v>301</v>
      </c>
      <c r="AF58" s="3">
        <v>225</v>
      </c>
      <c r="AG58" s="3">
        <v>2472</v>
      </c>
      <c r="AH58" s="3">
        <v>571</v>
      </c>
      <c r="AI58" s="3">
        <v>2589</v>
      </c>
      <c r="AM58" s="17" t="s">
        <v>52</v>
      </c>
      <c r="AN58" s="3">
        <v>2275</v>
      </c>
      <c r="AO58" s="3">
        <v>951</v>
      </c>
      <c r="AP58" s="3">
        <v>3597</v>
      </c>
      <c r="AQ58" s="3">
        <v>264</v>
      </c>
      <c r="AR58" s="3">
        <v>1457</v>
      </c>
      <c r="AS58" s="3">
        <v>225</v>
      </c>
      <c r="AT58" s="3">
        <v>397</v>
      </c>
      <c r="AU58" s="3">
        <v>765</v>
      </c>
      <c r="AV58" s="3">
        <v>208</v>
      </c>
      <c r="AW58" s="3">
        <v>2493</v>
      </c>
      <c r="AX58" s="3">
        <v>374</v>
      </c>
      <c r="AY58" s="3">
        <v>603</v>
      </c>
      <c r="AZ58" s="3">
        <v>821</v>
      </c>
      <c r="BA58" s="3">
        <v>3263</v>
      </c>
      <c r="BB58" s="3">
        <v>548</v>
      </c>
      <c r="BC58" s="3">
        <v>3276</v>
      </c>
      <c r="BD58" s="3">
        <v>4679</v>
      </c>
      <c r="BE58" s="3">
        <v>1716</v>
      </c>
      <c r="BF58" s="3">
        <v>371</v>
      </c>
      <c r="BG58" s="3">
        <v>3384</v>
      </c>
      <c r="BH58" s="3">
        <v>199</v>
      </c>
      <c r="BI58" s="3">
        <v>2048</v>
      </c>
      <c r="BJ58" s="3">
        <v>1104</v>
      </c>
      <c r="BK58" s="3">
        <v>707</v>
      </c>
      <c r="BL58" s="3">
        <v>2733</v>
      </c>
      <c r="BM58" s="3">
        <v>301</v>
      </c>
      <c r="BN58" s="3">
        <v>225</v>
      </c>
      <c r="BO58" s="3">
        <v>2472</v>
      </c>
      <c r="BP58" s="3">
        <v>571</v>
      </c>
      <c r="BQ58" s="3">
        <v>2589</v>
      </c>
    </row>
    <row r="59" spans="1:69" s="3" customFormat="1" ht="12.75" x14ac:dyDescent="0.2">
      <c r="A59" s="17" t="s">
        <v>53</v>
      </c>
      <c r="B59" s="3">
        <v>4</v>
      </c>
      <c r="C59" s="3">
        <v>70</v>
      </c>
      <c r="D59" s="6">
        <v>1366</v>
      </c>
      <c r="E59" s="6">
        <v>500</v>
      </c>
      <c r="F59" s="3">
        <v>754</v>
      </c>
      <c r="G59" s="3">
        <v>1362</v>
      </c>
      <c r="H59" s="3">
        <v>2444</v>
      </c>
      <c r="I59" s="3">
        <v>432</v>
      </c>
      <c r="J59" s="3">
        <v>818</v>
      </c>
      <c r="K59" s="3">
        <v>637</v>
      </c>
      <c r="L59" s="3">
        <v>224</v>
      </c>
      <c r="M59" s="3">
        <v>214</v>
      </c>
      <c r="N59" s="3">
        <v>19</v>
      </c>
      <c r="O59" s="3">
        <v>331</v>
      </c>
      <c r="P59" s="3">
        <v>503</v>
      </c>
      <c r="Q59" s="3">
        <v>2383</v>
      </c>
      <c r="R59" s="3">
        <v>2350</v>
      </c>
      <c r="S59" s="6">
        <v>726</v>
      </c>
      <c r="T59" s="3">
        <v>427</v>
      </c>
      <c r="U59" s="3">
        <v>670</v>
      </c>
      <c r="V59" s="7"/>
      <c r="W59" s="3">
        <v>1328</v>
      </c>
      <c r="X59" s="3">
        <v>721</v>
      </c>
      <c r="Y59" s="3">
        <v>621</v>
      </c>
      <c r="Z59" s="3">
        <v>657</v>
      </c>
      <c r="AA59" s="3">
        <v>1780</v>
      </c>
      <c r="AB59" s="3">
        <v>2216</v>
      </c>
      <c r="AC59" s="3">
        <v>2150</v>
      </c>
      <c r="AD59" s="3">
        <v>396</v>
      </c>
      <c r="AE59" s="3">
        <v>176</v>
      </c>
      <c r="AF59" s="3">
        <v>309</v>
      </c>
      <c r="AG59" s="3">
        <v>755</v>
      </c>
      <c r="AH59" s="3">
        <v>1430</v>
      </c>
      <c r="AI59" s="3">
        <v>1539</v>
      </c>
      <c r="AM59" s="17" t="s">
        <v>53</v>
      </c>
      <c r="AN59" s="3">
        <v>4</v>
      </c>
      <c r="AO59" s="3">
        <v>70</v>
      </c>
      <c r="AP59" s="3">
        <v>754</v>
      </c>
      <c r="AQ59" s="3">
        <v>1362</v>
      </c>
      <c r="AR59" s="3">
        <v>2444</v>
      </c>
      <c r="AS59" s="3">
        <v>432</v>
      </c>
      <c r="AT59" s="3">
        <v>818</v>
      </c>
      <c r="AU59" s="3">
        <v>637</v>
      </c>
      <c r="AV59" s="3">
        <v>224</v>
      </c>
      <c r="AW59" s="3">
        <v>214</v>
      </c>
      <c r="AX59" s="3">
        <v>19</v>
      </c>
      <c r="AY59" s="3">
        <v>331</v>
      </c>
      <c r="AZ59" s="3">
        <v>503</v>
      </c>
      <c r="BA59" s="3">
        <v>2383</v>
      </c>
      <c r="BB59" s="3">
        <v>2350</v>
      </c>
      <c r="BC59" s="3">
        <v>427</v>
      </c>
      <c r="BD59" s="3">
        <v>670</v>
      </c>
      <c r="BE59" s="3">
        <v>1328</v>
      </c>
      <c r="BF59" s="3">
        <v>721</v>
      </c>
      <c r="BG59" s="3">
        <v>621</v>
      </c>
      <c r="BH59" s="3">
        <v>657</v>
      </c>
      <c r="BI59" s="3">
        <v>1780</v>
      </c>
      <c r="BJ59" s="3">
        <v>2216</v>
      </c>
      <c r="BK59" s="3">
        <v>2150</v>
      </c>
      <c r="BL59" s="3">
        <v>396</v>
      </c>
      <c r="BM59" s="3">
        <v>176</v>
      </c>
      <c r="BN59" s="3">
        <v>309</v>
      </c>
      <c r="BO59" s="3">
        <v>755</v>
      </c>
      <c r="BP59" s="3">
        <v>1430</v>
      </c>
      <c r="BQ59" s="3">
        <v>1539</v>
      </c>
    </row>
    <row r="60" spans="1:69" s="3" customFormat="1" ht="12.75" x14ac:dyDescent="0.2">
      <c r="A60" s="17" t="s">
        <v>54</v>
      </c>
      <c r="B60" s="3">
        <v>3378</v>
      </c>
      <c r="C60" s="3">
        <v>2758</v>
      </c>
      <c r="D60" s="6">
        <v>341</v>
      </c>
      <c r="E60" s="6">
        <v>101</v>
      </c>
      <c r="F60" s="3">
        <v>409</v>
      </c>
      <c r="G60" s="3">
        <v>901</v>
      </c>
      <c r="H60" s="3">
        <v>1848</v>
      </c>
      <c r="I60" s="3">
        <v>1938</v>
      </c>
      <c r="J60" s="3">
        <v>304</v>
      </c>
      <c r="K60" s="3">
        <v>699</v>
      </c>
      <c r="L60" s="3">
        <v>112</v>
      </c>
      <c r="M60" s="3">
        <v>67</v>
      </c>
      <c r="N60" s="3">
        <v>434</v>
      </c>
      <c r="O60" s="3">
        <v>1410</v>
      </c>
      <c r="P60" s="3">
        <v>15</v>
      </c>
      <c r="Q60" s="3">
        <v>2121</v>
      </c>
      <c r="R60" s="3">
        <v>569</v>
      </c>
      <c r="S60" s="6">
        <v>188</v>
      </c>
      <c r="T60" s="3">
        <v>4285</v>
      </c>
      <c r="U60" s="3">
        <v>1370</v>
      </c>
      <c r="V60" s="7"/>
      <c r="W60" s="3">
        <v>1212</v>
      </c>
      <c r="X60" s="3">
        <v>3469</v>
      </c>
      <c r="Y60" s="3">
        <v>789</v>
      </c>
      <c r="Z60" s="3">
        <v>3074</v>
      </c>
      <c r="AA60" s="3">
        <v>700</v>
      </c>
      <c r="AB60" s="3">
        <v>2210</v>
      </c>
      <c r="AC60" s="3">
        <v>2030</v>
      </c>
      <c r="AD60" s="3">
        <v>461</v>
      </c>
      <c r="AE60" s="3">
        <v>1464</v>
      </c>
      <c r="AF60" s="3">
        <v>733</v>
      </c>
      <c r="AG60" s="3">
        <v>987</v>
      </c>
      <c r="AH60" s="3">
        <v>2882</v>
      </c>
      <c r="AI60" s="3">
        <v>2444</v>
      </c>
      <c r="AM60" s="17" t="s">
        <v>54</v>
      </c>
      <c r="AN60" s="3">
        <v>3378</v>
      </c>
      <c r="AO60" s="3">
        <v>2758</v>
      </c>
      <c r="AP60" s="3">
        <v>409</v>
      </c>
      <c r="AQ60" s="3">
        <v>901</v>
      </c>
      <c r="AR60" s="3">
        <v>1848</v>
      </c>
      <c r="AS60" s="3">
        <v>1938</v>
      </c>
      <c r="AT60" s="3">
        <v>304</v>
      </c>
      <c r="AU60" s="3">
        <v>699</v>
      </c>
      <c r="AV60" s="3">
        <v>112</v>
      </c>
      <c r="AW60" s="3">
        <v>67</v>
      </c>
      <c r="AX60" s="3">
        <v>434</v>
      </c>
      <c r="AY60" s="3">
        <v>1410</v>
      </c>
      <c r="AZ60" s="3">
        <v>15</v>
      </c>
      <c r="BA60" s="3">
        <v>2121</v>
      </c>
      <c r="BB60" s="3">
        <v>569</v>
      </c>
      <c r="BC60" s="3">
        <v>4285</v>
      </c>
      <c r="BD60" s="3">
        <v>1370</v>
      </c>
      <c r="BE60" s="3">
        <v>1212</v>
      </c>
      <c r="BF60" s="3">
        <v>3469</v>
      </c>
      <c r="BG60" s="3">
        <v>789</v>
      </c>
      <c r="BH60" s="3">
        <v>3074</v>
      </c>
      <c r="BI60" s="3">
        <v>700</v>
      </c>
      <c r="BJ60" s="3">
        <v>2210</v>
      </c>
      <c r="BK60" s="3">
        <v>2030</v>
      </c>
      <c r="BL60" s="3">
        <v>461</v>
      </c>
      <c r="BM60" s="3">
        <v>1464</v>
      </c>
      <c r="BN60" s="3">
        <v>733</v>
      </c>
      <c r="BO60" s="3">
        <v>987</v>
      </c>
      <c r="BP60" s="3">
        <v>2882</v>
      </c>
      <c r="BQ60" s="3">
        <v>2444</v>
      </c>
    </row>
    <row r="61" spans="1:69" s="3" customFormat="1" ht="12.75" x14ac:dyDescent="0.2">
      <c r="A61" s="17" t="s">
        <v>55</v>
      </c>
      <c r="B61" s="3">
        <v>484</v>
      </c>
      <c r="C61" s="3">
        <v>1649</v>
      </c>
      <c r="D61" s="6">
        <v>280</v>
      </c>
      <c r="E61" s="6">
        <v>578</v>
      </c>
      <c r="F61" s="3">
        <v>497</v>
      </c>
      <c r="G61" s="3">
        <v>1374</v>
      </c>
      <c r="H61" s="3">
        <v>2313</v>
      </c>
      <c r="I61" s="3">
        <v>122</v>
      </c>
      <c r="J61" s="3">
        <v>784</v>
      </c>
      <c r="K61" s="3">
        <v>847</v>
      </c>
      <c r="L61" s="3">
        <v>220</v>
      </c>
      <c r="M61" s="3">
        <v>784</v>
      </c>
      <c r="N61" s="3">
        <v>1378</v>
      </c>
      <c r="O61" s="3">
        <v>1530</v>
      </c>
      <c r="P61" s="3">
        <v>203</v>
      </c>
      <c r="Q61" s="3">
        <v>2286</v>
      </c>
      <c r="R61" s="3">
        <v>656</v>
      </c>
      <c r="S61" s="6">
        <v>216</v>
      </c>
      <c r="T61" s="3">
        <v>2658</v>
      </c>
      <c r="U61" s="3">
        <v>430</v>
      </c>
      <c r="V61" s="7"/>
      <c r="W61" s="3">
        <v>2733</v>
      </c>
      <c r="X61" s="3">
        <v>1148</v>
      </c>
      <c r="Y61" s="3">
        <v>788</v>
      </c>
      <c r="Z61" s="3">
        <v>4320</v>
      </c>
      <c r="AA61" s="3">
        <v>3110</v>
      </c>
      <c r="AB61" s="3">
        <v>3527</v>
      </c>
      <c r="AC61" s="3">
        <v>1292</v>
      </c>
      <c r="AD61" s="3">
        <v>230</v>
      </c>
      <c r="AE61" s="3">
        <v>1069</v>
      </c>
      <c r="AF61" s="3">
        <v>644</v>
      </c>
      <c r="AG61" s="3">
        <v>1588</v>
      </c>
      <c r="AH61" s="3">
        <v>1912</v>
      </c>
      <c r="AI61" s="3">
        <v>1058</v>
      </c>
      <c r="AM61" s="17" t="s">
        <v>55</v>
      </c>
      <c r="AN61" s="3">
        <v>484</v>
      </c>
      <c r="AO61" s="3">
        <v>1649</v>
      </c>
      <c r="AP61" s="3">
        <v>497</v>
      </c>
      <c r="AQ61" s="3">
        <v>1374</v>
      </c>
      <c r="AR61" s="3">
        <v>2313</v>
      </c>
      <c r="AS61" s="3">
        <v>122</v>
      </c>
      <c r="AT61" s="3">
        <v>784</v>
      </c>
      <c r="AU61" s="3">
        <v>847</v>
      </c>
      <c r="AV61" s="3">
        <v>220</v>
      </c>
      <c r="AW61" s="3">
        <v>784</v>
      </c>
      <c r="AX61" s="3">
        <v>1378</v>
      </c>
      <c r="AY61" s="3">
        <v>1530</v>
      </c>
      <c r="AZ61" s="3">
        <v>203</v>
      </c>
      <c r="BA61" s="3">
        <v>2286</v>
      </c>
      <c r="BB61" s="3">
        <v>656</v>
      </c>
      <c r="BC61" s="3">
        <v>2658</v>
      </c>
      <c r="BD61" s="3">
        <v>430</v>
      </c>
      <c r="BE61" s="3">
        <v>2733</v>
      </c>
      <c r="BF61" s="3">
        <v>1148</v>
      </c>
      <c r="BG61" s="3">
        <v>788</v>
      </c>
      <c r="BH61" s="3">
        <v>4320</v>
      </c>
      <c r="BI61" s="3">
        <v>3110</v>
      </c>
      <c r="BJ61" s="3">
        <v>3527</v>
      </c>
      <c r="BK61" s="3">
        <v>1292</v>
      </c>
      <c r="BL61" s="3">
        <v>230</v>
      </c>
      <c r="BM61" s="3">
        <v>1069</v>
      </c>
      <c r="BN61" s="3">
        <v>644</v>
      </c>
      <c r="BO61" s="3">
        <v>1588</v>
      </c>
      <c r="BP61" s="3">
        <v>1912</v>
      </c>
      <c r="BQ61" s="3">
        <v>1058</v>
      </c>
    </row>
    <row r="62" spans="1:69" s="3" customFormat="1" ht="12.75" x14ac:dyDescent="0.2">
      <c r="A62" s="17" t="s">
        <v>56</v>
      </c>
      <c r="B62" s="3">
        <v>219</v>
      </c>
      <c r="C62" s="3">
        <v>1136</v>
      </c>
      <c r="D62" s="6">
        <v>1118</v>
      </c>
      <c r="E62" s="6">
        <v>300</v>
      </c>
      <c r="F62" s="3">
        <v>628</v>
      </c>
      <c r="G62" s="3">
        <v>1259</v>
      </c>
      <c r="H62" s="3">
        <v>2443</v>
      </c>
      <c r="I62" s="3">
        <v>554</v>
      </c>
      <c r="J62" s="3">
        <v>629</v>
      </c>
      <c r="K62" s="3">
        <v>973</v>
      </c>
      <c r="L62" s="3">
        <v>710</v>
      </c>
      <c r="M62" s="3">
        <v>1977</v>
      </c>
      <c r="N62" s="3">
        <v>1626</v>
      </c>
      <c r="O62" s="3">
        <v>1453</v>
      </c>
      <c r="P62" s="3">
        <v>97</v>
      </c>
      <c r="Q62" s="3">
        <v>730</v>
      </c>
      <c r="R62" s="3">
        <v>944</v>
      </c>
      <c r="S62" s="6">
        <v>1150</v>
      </c>
      <c r="T62" s="3">
        <v>202</v>
      </c>
      <c r="U62" s="3">
        <v>135</v>
      </c>
      <c r="V62" s="7"/>
      <c r="W62" s="3">
        <v>291</v>
      </c>
      <c r="X62" s="3">
        <v>71</v>
      </c>
      <c r="Y62" s="3">
        <v>609</v>
      </c>
      <c r="Z62" s="3">
        <v>2317</v>
      </c>
      <c r="AA62" s="3">
        <v>1242</v>
      </c>
      <c r="AB62" s="3">
        <v>4920</v>
      </c>
      <c r="AC62" s="3">
        <v>2615</v>
      </c>
      <c r="AD62" s="3">
        <v>504</v>
      </c>
      <c r="AE62" s="3">
        <v>1444</v>
      </c>
      <c r="AF62" s="3">
        <v>569</v>
      </c>
      <c r="AG62" s="3">
        <v>1090</v>
      </c>
      <c r="AH62" s="3">
        <v>1702</v>
      </c>
      <c r="AI62" s="3">
        <v>2582</v>
      </c>
      <c r="AM62" s="17" t="s">
        <v>56</v>
      </c>
      <c r="AN62" s="3">
        <v>219</v>
      </c>
      <c r="AO62" s="3">
        <v>1136</v>
      </c>
      <c r="AP62" s="3">
        <v>628</v>
      </c>
      <c r="AQ62" s="3">
        <v>1259</v>
      </c>
      <c r="AR62" s="3">
        <v>2443</v>
      </c>
      <c r="AS62" s="3">
        <v>554</v>
      </c>
      <c r="AT62" s="3">
        <v>629</v>
      </c>
      <c r="AU62" s="3">
        <v>973</v>
      </c>
      <c r="AV62" s="3">
        <v>710</v>
      </c>
      <c r="AW62" s="3">
        <v>1977</v>
      </c>
      <c r="AX62" s="3">
        <v>1626</v>
      </c>
      <c r="AY62" s="3">
        <v>1453</v>
      </c>
      <c r="AZ62" s="3">
        <v>97</v>
      </c>
      <c r="BA62" s="3">
        <v>730</v>
      </c>
      <c r="BB62" s="3">
        <v>944</v>
      </c>
      <c r="BC62" s="3">
        <v>202</v>
      </c>
      <c r="BD62" s="3">
        <v>135</v>
      </c>
      <c r="BE62" s="3">
        <v>291</v>
      </c>
      <c r="BF62" s="3">
        <v>71</v>
      </c>
      <c r="BG62" s="3">
        <v>609</v>
      </c>
      <c r="BH62" s="3">
        <v>2317</v>
      </c>
      <c r="BI62" s="3">
        <v>1242</v>
      </c>
      <c r="BJ62" s="3">
        <v>4920</v>
      </c>
      <c r="BK62" s="3">
        <v>2615</v>
      </c>
      <c r="BL62" s="3">
        <v>504</v>
      </c>
      <c r="BM62" s="3">
        <v>1444</v>
      </c>
      <c r="BN62" s="3">
        <v>569</v>
      </c>
      <c r="BO62" s="3">
        <v>1090</v>
      </c>
      <c r="BP62" s="3">
        <v>1702</v>
      </c>
      <c r="BQ62" s="3">
        <v>2582</v>
      </c>
    </row>
    <row r="63" spans="1:69" s="3" customFormat="1" ht="12.75" x14ac:dyDescent="0.2">
      <c r="A63" s="17" t="s">
        <v>57</v>
      </c>
      <c r="B63" s="3">
        <v>1113</v>
      </c>
      <c r="C63" s="3">
        <v>2267</v>
      </c>
      <c r="D63" s="6">
        <v>153</v>
      </c>
      <c r="E63" s="7"/>
      <c r="F63" s="3">
        <v>496</v>
      </c>
      <c r="G63" s="3">
        <v>2463</v>
      </c>
      <c r="H63" s="3">
        <v>2784</v>
      </c>
      <c r="I63" s="3">
        <v>774</v>
      </c>
      <c r="J63" s="3">
        <v>740</v>
      </c>
      <c r="K63" s="3">
        <v>1177</v>
      </c>
      <c r="L63" s="3">
        <v>1084</v>
      </c>
      <c r="M63" s="3">
        <v>1514</v>
      </c>
      <c r="N63" s="3">
        <v>1571</v>
      </c>
      <c r="O63" s="3">
        <v>555</v>
      </c>
      <c r="P63" s="3">
        <v>69</v>
      </c>
      <c r="Q63" s="3">
        <v>1144</v>
      </c>
      <c r="R63" s="3">
        <v>90</v>
      </c>
      <c r="S63" s="6">
        <v>493</v>
      </c>
      <c r="T63" s="3">
        <v>919</v>
      </c>
      <c r="U63" s="3">
        <v>2043</v>
      </c>
      <c r="V63" s="7"/>
      <c r="W63" s="3">
        <v>403</v>
      </c>
      <c r="X63" s="3">
        <v>488</v>
      </c>
      <c r="Y63" s="3">
        <v>367</v>
      </c>
      <c r="Z63" s="3">
        <v>2265</v>
      </c>
      <c r="AA63" s="3">
        <v>2223</v>
      </c>
      <c r="AB63" s="3">
        <v>347</v>
      </c>
      <c r="AC63" s="3">
        <v>1498</v>
      </c>
      <c r="AD63" s="3">
        <v>347</v>
      </c>
      <c r="AE63" s="3">
        <v>1626</v>
      </c>
      <c r="AF63" s="3">
        <v>1627</v>
      </c>
      <c r="AG63" s="3">
        <v>1549</v>
      </c>
      <c r="AH63" s="3">
        <v>1474</v>
      </c>
      <c r="AI63" s="3">
        <v>2040</v>
      </c>
      <c r="AJ63" s="3">
        <f>SUM(AI5:AI52)</f>
        <v>69236</v>
      </c>
      <c r="AM63" s="17" t="s">
        <v>57</v>
      </c>
      <c r="AN63" s="3">
        <v>1113</v>
      </c>
      <c r="AO63" s="3">
        <v>2267</v>
      </c>
      <c r="AP63" s="3">
        <v>496</v>
      </c>
      <c r="AQ63" s="3">
        <v>2463</v>
      </c>
      <c r="AR63" s="3">
        <v>2784</v>
      </c>
      <c r="AS63" s="3">
        <v>774</v>
      </c>
      <c r="AT63" s="3">
        <v>740</v>
      </c>
      <c r="AU63" s="3">
        <v>1177</v>
      </c>
      <c r="AV63" s="3">
        <v>1084</v>
      </c>
      <c r="AW63" s="3">
        <v>1514</v>
      </c>
      <c r="AX63" s="3">
        <v>1571</v>
      </c>
      <c r="AY63" s="3">
        <v>555</v>
      </c>
      <c r="AZ63" s="3">
        <v>69</v>
      </c>
      <c r="BA63" s="3">
        <v>1144</v>
      </c>
      <c r="BB63" s="3">
        <v>90</v>
      </c>
      <c r="BC63" s="3">
        <v>919</v>
      </c>
      <c r="BD63" s="3">
        <v>2043</v>
      </c>
      <c r="BE63" s="3">
        <v>403</v>
      </c>
      <c r="BF63" s="3">
        <v>488</v>
      </c>
      <c r="BG63" s="3">
        <v>367</v>
      </c>
      <c r="BH63" s="3">
        <v>2265</v>
      </c>
      <c r="BI63" s="3">
        <v>2223</v>
      </c>
      <c r="BJ63" s="3">
        <v>347</v>
      </c>
      <c r="BK63" s="3">
        <v>1498</v>
      </c>
      <c r="BL63" s="3">
        <v>347</v>
      </c>
      <c r="BM63" s="3">
        <v>1626</v>
      </c>
      <c r="BN63" s="3">
        <v>1627</v>
      </c>
      <c r="BO63" s="3">
        <v>1549</v>
      </c>
      <c r="BP63" s="3">
        <v>1474</v>
      </c>
      <c r="BQ63" s="3">
        <v>2040</v>
      </c>
    </row>
    <row r="64" spans="1:69" s="3" customFormat="1" ht="12.75" x14ac:dyDescent="0.2">
      <c r="A64" s="17" t="s">
        <v>58</v>
      </c>
      <c r="B64" s="3">
        <v>948</v>
      </c>
      <c r="C64" s="3">
        <v>1654</v>
      </c>
      <c r="D64" s="7"/>
      <c r="E64" s="7"/>
      <c r="F64" s="3">
        <v>957</v>
      </c>
      <c r="G64" s="3">
        <v>544</v>
      </c>
      <c r="H64" s="3">
        <v>492</v>
      </c>
      <c r="I64" s="3">
        <v>806</v>
      </c>
      <c r="J64" s="3">
        <v>585</v>
      </c>
      <c r="K64" s="3">
        <v>639</v>
      </c>
      <c r="L64" s="3">
        <v>1005</v>
      </c>
      <c r="M64" s="3">
        <v>544</v>
      </c>
      <c r="N64" s="3">
        <v>583</v>
      </c>
      <c r="O64" s="3">
        <v>723</v>
      </c>
      <c r="P64" s="3">
        <v>236</v>
      </c>
      <c r="Q64" s="3">
        <v>824</v>
      </c>
      <c r="R64" s="3">
        <v>782</v>
      </c>
      <c r="S64" s="6">
        <v>176</v>
      </c>
      <c r="T64" s="3">
        <v>2258</v>
      </c>
      <c r="U64" s="3">
        <v>511</v>
      </c>
      <c r="V64" s="7"/>
      <c r="W64" s="3">
        <v>652</v>
      </c>
      <c r="X64" s="3">
        <v>518</v>
      </c>
      <c r="Y64" s="3">
        <v>1395</v>
      </c>
      <c r="Z64" s="3">
        <v>2548</v>
      </c>
      <c r="AA64" s="3">
        <v>1223</v>
      </c>
      <c r="AB64" s="3">
        <v>2404</v>
      </c>
      <c r="AC64" s="3">
        <v>1998</v>
      </c>
      <c r="AD64" s="3">
        <v>328</v>
      </c>
      <c r="AE64" s="3">
        <v>2043</v>
      </c>
      <c r="AF64" s="3">
        <v>490</v>
      </c>
      <c r="AG64" s="3">
        <v>1063</v>
      </c>
      <c r="AH64" s="3">
        <v>1247</v>
      </c>
      <c r="AI64" s="3">
        <v>873</v>
      </c>
      <c r="AM64" s="17" t="s">
        <v>58</v>
      </c>
      <c r="AN64" s="3">
        <v>948</v>
      </c>
      <c r="AO64" s="3">
        <v>1654</v>
      </c>
      <c r="AP64" s="3">
        <v>957</v>
      </c>
      <c r="AQ64" s="3">
        <v>544</v>
      </c>
      <c r="AR64" s="3">
        <v>492</v>
      </c>
      <c r="AS64" s="3">
        <v>806</v>
      </c>
      <c r="AT64" s="3">
        <v>585</v>
      </c>
      <c r="AU64" s="3">
        <v>639</v>
      </c>
      <c r="AV64" s="3">
        <v>1005</v>
      </c>
      <c r="AW64" s="3">
        <v>544</v>
      </c>
      <c r="AX64" s="3">
        <v>583</v>
      </c>
      <c r="AY64" s="3">
        <v>723</v>
      </c>
      <c r="AZ64" s="3">
        <v>236</v>
      </c>
      <c r="BA64" s="3">
        <v>824</v>
      </c>
      <c r="BB64" s="3">
        <v>782</v>
      </c>
      <c r="BC64" s="3">
        <v>2258</v>
      </c>
      <c r="BD64" s="3">
        <v>511</v>
      </c>
      <c r="BE64" s="3">
        <v>652</v>
      </c>
      <c r="BF64" s="3">
        <v>518</v>
      </c>
      <c r="BG64" s="3">
        <v>1395</v>
      </c>
      <c r="BH64" s="3">
        <v>2548</v>
      </c>
      <c r="BI64" s="3">
        <v>1223</v>
      </c>
      <c r="BJ64" s="3">
        <v>2404</v>
      </c>
      <c r="BK64" s="3">
        <v>1998</v>
      </c>
      <c r="BL64" s="3">
        <v>328</v>
      </c>
      <c r="BM64" s="3">
        <v>2043</v>
      </c>
      <c r="BN64" s="3">
        <v>490</v>
      </c>
      <c r="BO64" s="3">
        <v>1063</v>
      </c>
      <c r="BP64" s="3">
        <v>1247</v>
      </c>
      <c r="BQ64" s="3">
        <v>873</v>
      </c>
    </row>
    <row r="65" spans="1:69" s="3" customFormat="1" ht="12.75" x14ac:dyDescent="0.2">
      <c r="A65" s="17" t="s">
        <v>59</v>
      </c>
      <c r="B65" s="3">
        <v>1074</v>
      </c>
      <c r="C65" s="3">
        <v>473</v>
      </c>
      <c r="D65" s="7"/>
      <c r="E65" s="7"/>
      <c r="F65" s="3">
        <v>309</v>
      </c>
      <c r="G65" s="3">
        <v>198</v>
      </c>
      <c r="H65" s="3">
        <v>2398</v>
      </c>
      <c r="I65" s="3">
        <v>1847</v>
      </c>
      <c r="J65" s="3">
        <v>77</v>
      </c>
      <c r="K65" s="3">
        <v>859</v>
      </c>
      <c r="L65" s="3">
        <v>549</v>
      </c>
      <c r="M65" s="3">
        <v>219</v>
      </c>
      <c r="N65" s="3">
        <v>1031</v>
      </c>
      <c r="O65" s="3">
        <v>1317</v>
      </c>
      <c r="P65" s="3">
        <v>1108</v>
      </c>
      <c r="Q65" s="3">
        <v>639</v>
      </c>
      <c r="R65" s="3">
        <v>77</v>
      </c>
      <c r="S65" s="6">
        <v>132</v>
      </c>
      <c r="T65" s="3">
        <v>2218</v>
      </c>
      <c r="U65" s="3">
        <v>2755</v>
      </c>
      <c r="V65" s="7"/>
      <c r="W65" s="3">
        <v>263</v>
      </c>
      <c r="X65" s="3">
        <v>426</v>
      </c>
      <c r="Y65" s="3">
        <v>739</v>
      </c>
      <c r="Z65" s="3">
        <v>643</v>
      </c>
      <c r="AA65" s="3">
        <v>443</v>
      </c>
      <c r="AB65" s="3">
        <v>41</v>
      </c>
      <c r="AC65" s="3">
        <v>2155</v>
      </c>
      <c r="AD65" s="3">
        <v>308</v>
      </c>
      <c r="AE65" s="3">
        <v>2542</v>
      </c>
      <c r="AF65" s="3">
        <v>642</v>
      </c>
      <c r="AG65" s="3">
        <v>807</v>
      </c>
      <c r="AH65" s="3">
        <v>1162</v>
      </c>
      <c r="AI65" s="3">
        <v>3361</v>
      </c>
      <c r="AM65" s="17" t="s">
        <v>59</v>
      </c>
      <c r="AN65" s="3">
        <v>1074</v>
      </c>
      <c r="AO65" s="3">
        <v>473</v>
      </c>
      <c r="AP65" s="3">
        <v>309</v>
      </c>
      <c r="AQ65" s="3">
        <v>198</v>
      </c>
      <c r="AR65" s="3">
        <v>2398</v>
      </c>
      <c r="AS65" s="3">
        <v>1847</v>
      </c>
      <c r="AT65" s="3">
        <v>77</v>
      </c>
      <c r="AU65" s="3">
        <v>859</v>
      </c>
      <c r="AV65" s="3">
        <v>549</v>
      </c>
      <c r="AW65" s="3">
        <v>219</v>
      </c>
      <c r="AX65" s="3">
        <v>1031</v>
      </c>
      <c r="AY65" s="3">
        <v>1317</v>
      </c>
      <c r="AZ65" s="3">
        <v>1108</v>
      </c>
      <c r="BA65" s="3">
        <v>639</v>
      </c>
      <c r="BB65" s="3">
        <v>77</v>
      </c>
      <c r="BC65" s="3">
        <v>2218</v>
      </c>
      <c r="BD65" s="3">
        <v>2755</v>
      </c>
      <c r="BE65" s="3">
        <v>263</v>
      </c>
      <c r="BF65" s="3">
        <v>426</v>
      </c>
      <c r="BG65" s="3">
        <v>739</v>
      </c>
      <c r="BH65" s="3">
        <v>643</v>
      </c>
      <c r="BI65" s="3">
        <v>443</v>
      </c>
      <c r="BJ65" s="3">
        <v>41</v>
      </c>
      <c r="BK65" s="3">
        <v>2155</v>
      </c>
      <c r="BL65" s="3">
        <v>308</v>
      </c>
      <c r="BM65" s="3">
        <v>2542</v>
      </c>
      <c r="BN65" s="3">
        <v>642</v>
      </c>
      <c r="BO65" s="3">
        <v>807</v>
      </c>
      <c r="BP65" s="3">
        <v>1162</v>
      </c>
      <c r="BQ65" s="3">
        <v>3361</v>
      </c>
    </row>
    <row r="66" spans="1:69" s="3" customFormat="1" ht="12.75" x14ac:dyDescent="0.2">
      <c r="A66" s="17" t="s">
        <v>60</v>
      </c>
      <c r="B66" s="3">
        <v>377</v>
      </c>
      <c r="C66" s="3">
        <v>458</v>
      </c>
      <c r="D66" s="7"/>
      <c r="E66" s="7"/>
      <c r="F66" s="3">
        <v>1859</v>
      </c>
      <c r="G66" s="3">
        <v>1155</v>
      </c>
      <c r="H66" s="3">
        <v>378</v>
      </c>
      <c r="I66" s="3">
        <v>1300</v>
      </c>
      <c r="J66" s="3">
        <v>881</v>
      </c>
      <c r="K66" s="3">
        <v>489</v>
      </c>
      <c r="L66" s="3">
        <v>652</v>
      </c>
      <c r="M66" s="3">
        <v>369</v>
      </c>
      <c r="N66" s="3">
        <v>170</v>
      </c>
      <c r="O66" s="3">
        <v>337</v>
      </c>
      <c r="P66" s="3">
        <v>215</v>
      </c>
      <c r="Q66" s="3">
        <v>2992</v>
      </c>
      <c r="R66" s="3">
        <v>92</v>
      </c>
      <c r="S66" s="6">
        <v>457</v>
      </c>
      <c r="T66" s="3">
        <v>1151</v>
      </c>
      <c r="U66" s="3">
        <v>1242</v>
      </c>
      <c r="V66" s="7"/>
      <c r="W66" s="3">
        <v>94</v>
      </c>
      <c r="X66" s="3">
        <v>36</v>
      </c>
      <c r="Y66" s="3">
        <v>513</v>
      </c>
      <c r="Z66" s="3">
        <v>1152</v>
      </c>
      <c r="AA66" s="3">
        <v>1218</v>
      </c>
      <c r="AB66" s="3">
        <v>779</v>
      </c>
      <c r="AC66" s="3">
        <v>3914</v>
      </c>
      <c r="AD66" s="3">
        <v>288</v>
      </c>
      <c r="AE66" s="3">
        <v>1503</v>
      </c>
      <c r="AF66" s="3">
        <v>623</v>
      </c>
      <c r="AG66" s="3">
        <v>226</v>
      </c>
      <c r="AH66" s="3">
        <v>710</v>
      </c>
      <c r="AI66" s="3">
        <v>789</v>
      </c>
      <c r="AM66" s="17" t="s">
        <v>60</v>
      </c>
      <c r="AN66" s="3">
        <v>377</v>
      </c>
      <c r="AO66" s="3">
        <v>458</v>
      </c>
      <c r="AP66" s="3">
        <v>1859</v>
      </c>
      <c r="AQ66" s="3">
        <v>1155</v>
      </c>
      <c r="AR66" s="3">
        <v>378</v>
      </c>
      <c r="AS66" s="3">
        <v>1300</v>
      </c>
      <c r="AT66" s="3">
        <v>881</v>
      </c>
      <c r="AU66" s="3">
        <v>489</v>
      </c>
      <c r="AV66" s="3">
        <v>652</v>
      </c>
      <c r="AW66" s="3">
        <v>369</v>
      </c>
      <c r="AX66" s="3">
        <v>170</v>
      </c>
      <c r="AY66" s="3">
        <v>337</v>
      </c>
      <c r="AZ66" s="3">
        <v>215</v>
      </c>
      <c r="BA66" s="3">
        <v>2992</v>
      </c>
      <c r="BB66" s="3">
        <v>92</v>
      </c>
      <c r="BC66" s="3">
        <v>1151</v>
      </c>
      <c r="BD66" s="3">
        <v>1242</v>
      </c>
      <c r="BE66" s="3">
        <v>94</v>
      </c>
      <c r="BF66" s="3">
        <v>36</v>
      </c>
      <c r="BG66" s="3">
        <v>513</v>
      </c>
      <c r="BH66" s="3">
        <v>1152</v>
      </c>
      <c r="BI66" s="3">
        <v>1218</v>
      </c>
      <c r="BJ66" s="3">
        <v>779</v>
      </c>
      <c r="BK66" s="3">
        <v>3914</v>
      </c>
      <c r="BL66" s="3">
        <v>288</v>
      </c>
      <c r="BM66" s="3">
        <v>1503</v>
      </c>
      <c r="BN66" s="3">
        <v>623</v>
      </c>
      <c r="BO66" s="3">
        <v>226</v>
      </c>
      <c r="BP66" s="3">
        <v>710</v>
      </c>
      <c r="BQ66" s="3">
        <v>789</v>
      </c>
    </row>
    <row r="67" spans="1:69" s="3" customFormat="1" ht="12.75" x14ac:dyDescent="0.2">
      <c r="A67" s="17" t="s">
        <v>61</v>
      </c>
      <c r="B67" s="3">
        <v>101</v>
      </c>
      <c r="C67" s="3">
        <v>737</v>
      </c>
      <c r="D67" s="7"/>
      <c r="E67" s="7"/>
      <c r="F67" s="3">
        <v>1346</v>
      </c>
      <c r="G67" s="3">
        <v>733</v>
      </c>
      <c r="H67" s="3">
        <v>892</v>
      </c>
      <c r="I67" s="3">
        <v>701</v>
      </c>
      <c r="J67" s="3">
        <v>310</v>
      </c>
      <c r="K67" s="3">
        <v>400</v>
      </c>
      <c r="L67" s="3">
        <v>907</v>
      </c>
      <c r="M67" s="3">
        <v>569</v>
      </c>
      <c r="N67" s="3">
        <v>70</v>
      </c>
      <c r="O67" s="3">
        <v>454</v>
      </c>
      <c r="P67" s="3">
        <v>517</v>
      </c>
      <c r="Q67" s="3">
        <v>2474</v>
      </c>
      <c r="R67" s="3">
        <v>597</v>
      </c>
      <c r="S67" s="7"/>
      <c r="T67" s="3">
        <v>427</v>
      </c>
      <c r="U67" s="3">
        <v>1683</v>
      </c>
      <c r="V67" s="7"/>
      <c r="W67" s="3">
        <v>459</v>
      </c>
      <c r="X67" s="3">
        <v>10</v>
      </c>
      <c r="Y67" s="3">
        <v>332</v>
      </c>
      <c r="Z67" s="3">
        <v>591</v>
      </c>
      <c r="AA67" s="3">
        <v>327</v>
      </c>
      <c r="AB67" s="3">
        <v>1625</v>
      </c>
      <c r="AC67" s="3">
        <v>2725</v>
      </c>
      <c r="AD67" s="3">
        <v>248</v>
      </c>
      <c r="AE67" s="3">
        <v>1834</v>
      </c>
      <c r="AF67" s="3">
        <v>432</v>
      </c>
      <c r="AG67" s="3">
        <v>876</v>
      </c>
      <c r="AH67" s="3">
        <v>1136</v>
      </c>
      <c r="AI67" s="3">
        <v>2822</v>
      </c>
      <c r="AM67" s="17" t="s">
        <v>61</v>
      </c>
      <c r="AN67" s="3">
        <v>101</v>
      </c>
      <c r="AO67" s="3">
        <v>737</v>
      </c>
      <c r="AP67" s="3">
        <v>1346</v>
      </c>
      <c r="AQ67" s="3">
        <v>733</v>
      </c>
      <c r="AR67" s="3">
        <v>892</v>
      </c>
      <c r="AS67" s="3">
        <v>701</v>
      </c>
      <c r="AT67" s="3">
        <v>310</v>
      </c>
      <c r="AU67" s="3">
        <v>400</v>
      </c>
      <c r="AV67" s="3">
        <v>907</v>
      </c>
      <c r="AW67" s="3">
        <v>569</v>
      </c>
      <c r="AX67" s="3">
        <v>70</v>
      </c>
      <c r="AY67" s="3">
        <v>454</v>
      </c>
      <c r="AZ67" s="3">
        <v>517</v>
      </c>
      <c r="BA67" s="3">
        <v>2474</v>
      </c>
      <c r="BB67" s="3">
        <v>597</v>
      </c>
      <c r="BC67" s="3">
        <v>427</v>
      </c>
      <c r="BD67" s="3">
        <v>1683</v>
      </c>
      <c r="BE67" s="3">
        <v>459</v>
      </c>
      <c r="BF67" s="3">
        <v>10</v>
      </c>
      <c r="BG67" s="3">
        <v>332</v>
      </c>
      <c r="BH67" s="3">
        <v>591</v>
      </c>
      <c r="BI67" s="3">
        <v>327</v>
      </c>
      <c r="BJ67" s="3">
        <v>1625</v>
      </c>
      <c r="BK67" s="3">
        <v>2725</v>
      </c>
      <c r="BL67" s="3">
        <v>248</v>
      </c>
      <c r="BM67" s="3">
        <v>1834</v>
      </c>
      <c r="BN67" s="3">
        <v>432</v>
      </c>
      <c r="BO67" s="3">
        <v>876</v>
      </c>
      <c r="BP67" s="3">
        <v>1136</v>
      </c>
      <c r="BQ67" s="3">
        <v>2822</v>
      </c>
    </row>
    <row r="68" spans="1:69" s="3" customFormat="1" ht="12.75" x14ac:dyDescent="0.2">
      <c r="A68" s="17" t="s">
        <v>62</v>
      </c>
      <c r="B68" s="3">
        <v>1319</v>
      </c>
      <c r="C68" s="3">
        <v>1188</v>
      </c>
      <c r="D68" s="7"/>
      <c r="E68" s="7"/>
      <c r="F68" s="3">
        <v>908</v>
      </c>
      <c r="G68" s="3">
        <v>1975</v>
      </c>
      <c r="H68" s="3">
        <v>429</v>
      </c>
      <c r="I68" s="3">
        <v>653</v>
      </c>
      <c r="J68" s="3">
        <v>1713</v>
      </c>
      <c r="K68" s="3">
        <v>322</v>
      </c>
      <c r="L68" s="3">
        <v>673</v>
      </c>
      <c r="M68" s="3">
        <v>933</v>
      </c>
      <c r="N68" s="3">
        <v>465</v>
      </c>
      <c r="O68" s="3">
        <v>363</v>
      </c>
      <c r="P68" s="3">
        <v>351</v>
      </c>
      <c r="Q68" s="3">
        <v>955</v>
      </c>
      <c r="R68" s="3">
        <v>553</v>
      </c>
      <c r="S68" s="7"/>
      <c r="T68" s="3">
        <v>2945</v>
      </c>
      <c r="U68" s="3">
        <v>845</v>
      </c>
      <c r="V68" s="7"/>
      <c r="W68" s="3">
        <v>430</v>
      </c>
      <c r="X68" s="3">
        <v>135</v>
      </c>
      <c r="Y68" s="3">
        <v>518</v>
      </c>
      <c r="Z68" s="3">
        <v>1691</v>
      </c>
      <c r="AA68" s="3">
        <v>250</v>
      </c>
      <c r="AB68" s="3">
        <v>1680</v>
      </c>
      <c r="AC68" s="3">
        <v>1235</v>
      </c>
      <c r="AD68" s="3">
        <v>239</v>
      </c>
      <c r="AE68" s="3">
        <v>1727</v>
      </c>
      <c r="AF68" s="3">
        <v>48</v>
      </c>
      <c r="AG68" s="3">
        <v>1695</v>
      </c>
      <c r="AH68" s="3">
        <v>744</v>
      </c>
      <c r="AI68" s="3">
        <v>1568</v>
      </c>
      <c r="AM68" s="17" t="s">
        <v>62</v>
      </c>
      <c r="AN68" s="3">
        <v>1319</v>
      </c>
      <c r="AO68" s="3">
        <v>1188</v>
      </c>
      <c r="AP68" s="3">
        <v>908</v>
      </c>
      <c r="AQ68" s="3">
        <v>1975</v>
      </c>
      <c r="AR68" s="3">
        <v>429</v>
      </c>
      <c r="AS68" s="3">
        <v>653</v>
      </c>
      <c r="AT68" s="3">
        <v>1713</v>
      </c>
      <c r="AU68" s="3">
        <v>322</v>
      </c>
      <c r="AV68" s="3">
        <v>673</v>
      </c>
      <c r="AW68" s="3">
        <v>933</v>
      </c>
      <c r="AX68" s="3">
        <v>465</v>
      </c>
      <c r="AY68" s="3">
        <v>363</v>
      </c>
      <c r="AZ68" s="3">
        <v>351</v>
      </c>
      <c r="BA68" s="3">
        <v>955</v>
      </c>
      <c r="BB68" s="3">
        <v>553</v>
      </c>
      <c r="BC68" s="3">
        <v>2945</v>
      </c>
      <c r="BD68" s="3">
        <v>845</v>
      </c>
      <c r="BE68" s="3">
        <v>430</v>
      </c>
      <c r="BF68" s="3">
        <v>135</v>
      </c>
      <c r="BG68" s="3">
        <v>518</v>
      </c>
      <c r="BH68" s="3">
        <v>1691</v>
      </c>
      <c r="BI68" s="3">
        <v>250</v>
      </c>
      <c r="BJ68" s="3">
        <v>1680</v>
      </c>
      <c r="BK68" s="3">
        <v>1235</v>
      </c>
      <c r="BL68" s="3">
        <v>239</v>
      </c>
      <c r="BM68" s="3">
        <v>1727</v>
      </c>
      <c r="BN68" s="3">
        <v>48</v>
      </c>
      <c r="BO68" s="3">
        <v>1695</v>
      </c>
      <c r="BP68" s="3">
        <v>744</v>
      </c>
      <c r="BQ68" s="3">
        <v>1568</v>
      </c>
    </row>
    <row r="69" spans="1:69" s="3" customFormat="1" ht="12.75" x14ac:dyDescent="0.2">
      <c r="A69" s="17" t="s">
        <v>63</v>
      </c>
      <c r="B69" s="3">
        <v>57</v>
      </c>
      <c r="C69" s="3">
        <v>1013</v>
      </c>
      <c r="D69" s="7"/>
      <c r="E69" s="7"/>
      <c r="F69" s="3">
        <v>816</v>
      </c>
      <c r="G69" s="3">
        <v>2139</v>
      </c>
      <c r="H69" s="3">
        <v>944</v>
      </c>
      <c r="I69" s="3">
        <v>229</v>
      </c>
      <c r="J69" s="3">
        <v>991</v>
      </c>
      <c r="K69" s="3">
        <v>409</v>
      </c>
      <c r="L69" s="3">
        <v>1177</v>
      </c>
      <c r="M69" s="3">
        <v>3135</v>
      </c>
      <c r="N69" s="3">
        <v>276</v>
      </c>
      <c r="O69" s="3">
        <v>855</v>
      </c>
      <c r="P69" s="3">
        <v>798</v>
      </c>
      <c r="Q69" s="3">
        <v>1759</v>
      </c>
      <c r="R69" s="3">
        <v>209</v>
      </c>
      <c r="S69" s="7"/>
      <c r="T69" s="3">
        <v>1354</v>
      </c>
      <c r="U69" s="3">
        <v>436</v>
      </c>
      <c r="V69" s="7"/>
      <c r="W69" s="3">
        <v>1124</v>
      </c>
      <c r="X69" s="3">
        <v>135</v>
      </c>
      <c r="Y69" s="3">
        <v>229</v>
      </c>
      <c r="Z69" s="3">
        <v>871</v>
      </c>
      <c r="AA69" s="3">
        <v>181</v>
      </c>
      <c r="AB69" s="3">
        <v>1563</v>
      </c>
      <c r="AC69" s="3">
        <v>1616</v>
      </c>
      <c r="AD69" s="3">
        <v>517</v>
      </c>
      <c r="AE69" s="3">
        <v>1516</v>
      </c>
      <c r="AF69" s="3">
        <v>113</v>
      </c>
      <c r="AG69" s="3">
        <v>321</v>
      </c>
      <c r="AH69" s="3">
        <v>565</v>
      </c>
      <c r="AI69" s="3">
        <v>1122</v>
      </c>
      <c r="AM69" s="17" t="s">
        <v>63</v>
      </c>
      <c r="AN69" s="3">
        <v>57</v>
      </c>
      <c r="AO69" s="3">
        <v>1013</v>
      </c>
      <c r="AP69" s="3">
        <v>816</v>
      </c>
      <c r="AQ69" s="3">
        <v>2139</v>
      </c>
      <c r="AR69" s="3">
        <v>944</v>
      </c>
      <c r="AS69" s="3">
        <v>229</v>
      </c>
      <c r="AT69" s="3">
        <v>991</v>
      </c>
      <c r="AU69" s="3">
        <v>409</v>
      </c>
      <c r="AV69" s="3">
        <v>1177</v>
      </c>
      <c r="AW69" s="3">
        <v>3135</v>
      </c>
      <c r="AX69" s="3">
        <v>276</v>
      </c>
      <c r="AY69" s="3">
        <v>855</v>
      </c>
      <c r="AZ69" s="3">
        <v>798</v>
      </c>
      <c r="BA69" s="3">
        <v>1759</v>
      </c>
      <c r="BB69" s="3">
        <v>209</v>
      </c>
      <c r="BC69" s="3">
        <v>1354</v>
      </c>
      <c r="BD69" s="3">
        <v>436</v>
      </c>
      <c r="BE69" s="3">
        <v>1124</v>
      </c>
      <c r="BF69" s="3">
        <v>135</v>
      </c>
      <c r="BG69" s="3">
        <v>229</v>
      </c>
      <c r="BH69" s="3">
        <v>871</v>
      </c>
      <c r="BI69" s="3">
        <v>181</v>
      </c>
      <c r="BJ69" s="3">
        <v>1563</v>
      </c>
      <c r="BK69" s="3">
        <v>1616</v>
      </c>
      <c r="BL69" s="3">
        <v>517</v>
      </c>
      <c r="BM69" s="3">
        <v>1516</v>
      </c>
      <c r="BN69" s="3">
        <v>113</v>
      </c>
      <c r="BO69" s="3">
        <v>321</v>
      </c>
      <c r="BP69" s="3">
        <v>565</v>
      </c>
      <c r="BQ69" s="3">
        <v>1122</v>
      </c>
    </row>
    <row r="70" spans="1:69" s="3" customFormat="1" ht="12.75" x14ac:dyDescent="0.2">
      <c r="A70" s="17" t="s">
        <v>64</v>
      </c>
      <c r="B70" s="3">
        <v>445</v>
      </c>
      <c r="C70" s="3">
        <v>1045</v>
      </c>
      <c r="D70" s="7"/>
      <c r="E70" s="7"/>
      <c r="F70" s="3">
        <v>441</v>
      </c>
      <c r="G70" s="3">
        <v>1399</v>
      </c>
      <c r="H70" s="3">
        <v>882</v>
      </c>
      <c r="I70" s="4"/>
      <c r="J70" s="3">
        <v>708</v>
      </c>
      <c r="K70" s="3">
        <v>331</v>
      </c>
      <c r="L70" s="3">
        <v>285</v>
      </c>
      <c r="M70" s="3">
        <v>935</v>
      </c>
      <c r="N70" s="3">
        <v>495</v>
      </c>
      <c r="O70" s="3">
        <v>507</v>
      </c>
      <c r="P70" s="3">
        <v>868</v>
      </c>
      <c r="Q70" s="3">
        <v>1222</v>
      </c>
      <c r="R70" s="3">
        <v>112</v>
      </c>
      <c r="S70" s="7"/>
      <c r="T70" s="3">
        <v>531</v>
      </c>
      <c r="U70" s="3">
        <v>656</v>
      </c>
      <c r="V70" s="7"/>
      <c r="W70" s="3">
        <v>908</v>
      </c>
      <c r="X70" s="3">
        <v>150</v>
      </c>
      <c r="Y70" s="3">
        <v>1913</v>
      </c>
      <c r="Z70" s="3">
        <v>2393</v>
      </c>
      <c r="AA70" s="3">
        <v>87</v>
      </c>
      <c r="AB70" s="3">
        <v>681</v>
      </c>
      <c r="AC70" s="3">
        <v>661</v>
      </c>
      <c r="AD70" s="3">
        <v>464</v>
      </c>
      <c r="AE70" s="3">
        <v>1679</v>
      </c>
      <c r="AF70" s="3">
        <v>125</v>
      </c>
      <c r="AG70" s="3">
        <v>1372</v>
      </c>
      <c r="AH70" s="3">
        <v>386</v>
      </c>
      <c r="AI70" s="3">
        <v>1681</v>
      </c>
      <c r="AM70" s="17" t="s">
        <v>64</v>
      </c>
      <c r="AN70" s="3">
        <v>445</v>
      </c>
      <c r="AO70" s="3">
        <v>1045</v>
      </c>
      <c r="AP70" s="3">
        <v>441</v>
      </c>
      <c r="AQ70" s="3">
        <v>1399</v>
      </c>
      <c r="AR70" s="3">
        <v>882</v>
      </c>
      <c r="AS70" s="4"/>
      <c r="AT70" s="3">
        <v>708</v>
      </c>
      <c r="AU70" s="3">
        <v>331</v>
      </c>
      <c r="AV70" s="3">
        <v>285</v>
      </c>
      <c r="AW70" s="3">
        <v>935</v>
      </c>
      <c r="AX70" s="3">
        <v>495</v>
      </c>
      <c r="AY70" s="3">
        <v>507</v>
      </c>
      <c r="AZ70" s="3">
        <v>868</v>
      </c>
      <c r="BA70" s="3">
        <v>1222</v>
      </c>
      <c r="BB70" s="3">
        <v>112</v>
      </c>
      <c r="BC70" s="3">
        <v>531</v>
      </c>
      <c r="BD70" s="3">
        <v>656</v>
      </c>
      <c r="BE70" s="3">
        <v>908</v>
      </c>
      <c r="BF70" s="3">
        <v>150</v>
      </c>
      <c r="BG70" s="3">
        <v>1913</v>
      </c>
      <c r="BH70" s="3">
        <v>2393</v>
      </c>
      <c r="BI70" s="3">
        <v>87</v>
      </c>
      <c r="BJ70" s="3">
        <v>681</v>
      </c>
      <c r="BK70" s="3">
        <v>661</v>
      </c>
      <c r="BL70" s="3">
        <v>464</v>
      </c>
      <c r="BM70" s="3">
        <v>1679</v>
      </c>
      <c r="BN70" s="3">
        <v>125</v>
      </c>
      <c r="BO70" s="3">
        <v>1372</v>
      </c>
      <c r="BP70" s="3">
        <v>386</v>
      </c>
      <c r="BQ70" s="3">
        <v>1681</v>
      </c>
    </row>
    <row r="71" spans="1:69" s="3" customFormat="1" ht="12.75" x14ac:dyDescent="0.2">
      <c r="A71" s="17" t="s">
        <v>65</v>
      </c>
      <c r="B71" s="3">
        <v>323</v>
      </c>
      <c r="C71" s="3">
        <v>250</v>
      </c>
      <c r="D71" s="7"/>
      <c r="E71" s="7"/>
      <c r="F71" s="3">
        <v>217</v>
      </c>
      <c r="G71" s="3">
        <v>687</v>
      </c>
      <c r="H71" s="4"/>
      <c r="I71" s="4"/>
      <c r="J71" s="3">
        <v>905</v>
      </c>
      <c r="K71" s="3">
        <v>152</v>
      </c>
      <c r="L71" s="3">
        <v>464</v>
      </c>
      <c r="M71" s="3">
        <v>459</v>
      </c>
      <c r="N71" s="3">
        <v>376</v>
      </c>
      <c r="O71" s="3">
        <v>615</v>
      </c>
      <c r="P71" s="3">
        <v>828</v>
      </c>
      <c r="Q71" s="3">
        <v>651</v>
      </c>
      <c r="R71" s="3">
        <v>590</v>
      </c>
      <c r="S71" s="7"/>
      <c r="T71" s="3">
        <v>749</v>
      </c>
      <c r="U71" s="3">
        <v>1428</v>
      </c>
      <c r="V71" s="7"/>
      <c r="W71" s="3">
        <v>594</v>
      </c>
      <c r="X71" s="4"/>
      <c r="Y71" s="3">
        <v>265</v>
      </c>
      <c r="Z71" s="3">
        <v>702</v>
      </c>
      <c r="AA71" s="4"/>
      <c r="AB71" s="3">
        <v>1042</v>
      </c>
      <c r="AC71" s="3">
        <v>255</v>
      </c>
      <c r="AD71" s="3">
        <v>1195</v>
      </c>
      <c r="AE71" s="3">
        <v>582</v>
      </c>
      <c r="AF71" s="3">
        <v>213</v>
      </c>
      <c r="AG71" s="3">
        <v>1461</v>
      </c>
      <c r="AH71" s="3">
        <v>193</v>
      </c>
      <c r="AI71" s="3">
        <v>1250</v>
      </c>
      <c r="AM71" s="17" t="s">
        <v>65</v>
      </c>
      <c r="AN71" s="3">
        <v>323</v>
      </c>
      <c r="AO71" s="3">
        <v>250</v>
      </c>
      <c r="AP71" s="3">
        <v>217</v>
      </c>
      <c r="AQ71" s="3">
        <v>687</v>
      </c>
      <c r="AR71" s="4"/>
      <c r="AS71" s="4"/>
      <c r="AT71" s="3">
        <v>905</v>
      </c>
      <c r="AU71" s="3">
        <v>152</v>
      </c>
      <c r="AV71" s="3">
        <v>464</v>
      </c>
      <c r="AW71" s="3">
        <v>459</v>
      </c>
      <c r="AX71" s="3">
        <v>376</v>
      </c>
      <c r="AY71" s="3">
        <v>615</v>
      </c>
      <c r="AZ71" s="3">
        <v>828</v>
      </c>
      <c r="BA71" s="3">
        <v>651</v>
      </c>
      <c r="BB71" s="3">
        <v>590</v>
      </c>
      <c r="BC71" s="3">
        <v>749</v>
      </c>
      <c r="BD71" s="3">
        <v>1428</v>
      </c>
      <c r="BE71" s="3">
        <v>594</v>
      </c>
      <c r="BF71" s="4"/>
      <c r="BG71" s="3">
        <v>265</v>
      </c>
      <c r="BH71" s="3">
        <v>702</v>
      </c>
      <c r="BI71" s="4"/>
      <c r="BJ71" s="3">
        <v>1042</v>
      </c>
      <c r="BK71" s="3">
        <v>255</v>
      </c>
      <c r="BL71" s="3">
        <v>1195</v>
      </c>
      <c r="BM71" s="3">
        <v>582</v>
      </c>
      <c r="BN71" s="3">
        <v>213</v>
      </c>
      <c r="BO71" s="3">
        <v>1461</v>
      </c>
      <c r="BP71" s="3">
        <v>193</v>
      </c>
      <c r="BQ71" s="3">
        <v>1250</v>
      </c>
    </row>
    <row r="72" spans="1:69" s="3" customFormat="1" ht="12.75" x14ac:dyDescent="0.2">
      <c r="A72" s="17" t="s">
        <v>66</v>
      </c>
      <c r="B72" s="3">
        <v>323</v>
      </c>
      <c r="C72" s="3">
        <v>562</v>
      </c>
      <c r="D72" s="7"/>
      <c r="E72" s="7"/>
      <c r="F72" s="4"/>
      <c r="G72" s="4"/>
      <c r="H72" s="4"/>
      <c r="I72" s="4"/>
      <c r="J72" s="3">
        <v>1831</v>
      </c>
      <c r="K72" s="3">
        <v>628</v>
      </c>
      <c r="L72" s="4"/>
      <c r="M72" s="3">
        <v>493</v>
      </c>
      <c r="N72" s="3">
        <v>265</v>
      </c>
      <c r="O72" s="3">
        <v>117</v>
      </c>
      <c r="P72" s="3">
        <v>127</v>
      </c>
      <c r="Q72" s="3">
        <v>530</v>
      </c>
      <c r="R72" s="3">
        <v>101</v>
      </c>
      <c r="S72" s="7"/>
      <c r="T72" s="3">
        <v>1185</v>
      </c>
      <c r="U72" s="3">
        <v>2122</v>
      </c>
      <c r="V72" s="7"/>
      <c r="W72" s="4"/>
      <c r="X72" s="4"/>
      <c r="Y72" s="3">
        <v>1095</v>
      </c>
      <c r="Z72" s="3">
        <v>164</v>
      </c>
      <c r="AA72" s="4"/>
      <c r="AB72" s="4"/>
      <c r="AC72" s="3">
        <v>503</v>
      </c>
      <c r="AD72" s="3">
        <v>1708</v>
      </c>
      <c r="AE72" s="3">
        <v>1239</v>
      </c>
      <c r="AF72" s="3">
        <v>436</v>
      </c>
      <c r="AG72" s="3">
        <v>2356</v>
      </c>
      <c r="AH72" s="3">
        <v>220</v>
      </c>
      <c r="AI72" s="3">
        <v>2180</v>
      </c>
      <c r="AM72" s="17" t="s">
        <v>66</v>
      </c>
      <c r="AN72" s="3">
        <v>323</v>
      </c>
      <c r="AO72" s="3">
        <v>562</v>
      </c>
      <c r="AP72" s="4"/>
      <c r="AQ72" s="4"/>
      <c r="AR72" s="4"/>
      <c r="AS72" s="4"/>
      <c r="AT72" s="3">
        <v>1831</v>
      </c>
      <c r="AU72" s="3">
        <v>628</v>
      </c>
      <c r="AV72" s="4"/>
      <c r="AW72" s="3">
        <v>493</v>
      </c>
      <c r="AX72" s="3">
        <v>265</v>
      </c>
      <c r="AY72" s="3">
        <v>117</v>
      </c>
      <c r="AZ72" s="3">
        <v>127</v>
      </c>
      <c r="BA72" s="3">
        <v>530</v>
      </c>
      <c r="BB72" s="3">
        <v>101</v>
      </c>
      <c r="BC72" s="3">
        <v>1185</v>
      </c>
      <c r="BD72" s="3">
        <v>2122</v>
      </c>
      <c r="BE72" s="4"/>
      <c r="BF72" s="4"/>
      <c r="BG72" s="3">
        <v>1095</v>
      </c>
      <c r="BH72" s="3">
        <v>164</v>
      </c>
      <c r="BI72" s="4"/>
      <c r="BJ72" s="4"/>
      <c r="BK72" s="3">
        <v>503</v>
      </c>
      <c r="BL72" s="3">
        <v>1708</v>
      </c>
      <c r="BM72" s="3">
        <v>1239</v>
      </c>
      <c r="BN72" s="3">
        <v>436</v>
      </c>
      <c r="BO72" s="3">
        <v>2356</v>
      </c>
      <c r="BP72" s="3">
        <v>220</v>
      </c>
      <c r="BQ72" s="3">
        <v>2180</v>
      </c>
    </row>
    <row r="73" spans="1:69" s="3" customFormat="1" ht="12.75" x14ac:dyDescent="0.2">
      <c r="A73" s="17" t="s">
        <v>67</v>
      </c>
      <c r="B73" s="3">
        <v>7</v>
      </c>
      <c r="C73" s="3">
        <v>195</v>
      </c>
      <c r="D73" s="7"/>
      <c r="E73" s="7"/>
      <c r="F73" s="4"/>
      <c r="G73" s="4"/>
      <c r="H73" s="4"/>
      <c r="I73" s="4"/>
      <c r="J73" s="4"/>
      <c r="K73" s="3">
        <v>510</v>
      </c>
      <c r="L73" s="4"/>
      <c r="M73" s="4"/>
      <c r="N73" s="3">
        <v>361</v>
      </c>
      <c r="O73" s="3">
        <v>27</v>
      </c>
      <c r="P73" s="3">
        <v>31</v>
      </c>
      <c r="Q73" s="3">
        <v>807</v>
      </c>
      <c r="R73" s="3">
        <v>98</v>
      </c>
      <c r="S73" s="7"/>
      <c r="T73" s="3">
        <v>1458</v>
      </c>
      <c r="U73" s="3">
        <v>1049</v>
      </c>
      <c r="V73" s="7"/>
      <c r="W73" s="4"/>
      <c r="X73" s="4"/>
      <c r="Y73" s="3">
        <v>136</v>
      </c>
      <c r="Z73" s="3">
        <v>159</v>
      </c>
      <c r="AA73" s="4"/>
      <c r="AB73" s="4"/>
      <c r="AC73" s="3">
        <v>59</v>
      </c>
      <c r="AD73" s="3">
        <v>717</v>
      </c>
      <c r="AE73" s="3">
        <v>2037</v>
      </c>
      <c r="AF73" s="3">
        <v>54</v>
      </c>
      <c r="AG73" s="3">
        <v>2901</v>
      </c>
      <c r="AH73" s="3">
        <v>61</v>
      </c>
      <c r="AI73" s="3">
        <v>2470</v>
      </c>
      <c r="AM73" s="17" t="s">
        <v>67</v>
      </c>
      <c r="AN73" s="3">
        <v>7</v>
      </c>
      <c r="AO73" s="3">
        <v>195</v>
      </c>
      <c r="AP73" s="4"/>
      <c r="AQ73" s="4"/>
      <c r="AR73" s="4"/>
      <c r="AS73" s="4"/>
      <c r="AT73" s="4"/>
      <c r="AU73" s="3">
        <v>510</v>
      </c>
      <c r="AV73" s="4"/>
      <c r="AW73" s="4"/>
      <c r="AX73" s="3">
        <v>361</v>
      </c>
      <c r="AY73" s="3">
        <v>27</v>
      </c>
      <c r="AZ73" s="3">
        <v>31</v>
      </c>
      <c r="BA73" s="3">
        <v>807</v>
      </c>
      <c r="BB73" s="3">
        <v>98</v>
      </c>
      <c r="BC73" s="3">
        <v>1458</v>
      </c>
      <c r="BD73" s="3">
        <v>1049</v>
      </c>
      <c r="BE73" s="4"/>
      <c r="BF73" s="4"/>
      <c r="BG73" s="3">
        <v>136</v>
      </c>
      <c r="BH73" s="3">
        <v>159</v>
      </c>
      <c r="BI73" s="4"/>
      <c r="BJ73" s="4"/>
      <c r="BK73" s="3">
        <v>59</v>
      </c>
      <c r="BL73" s="3">
        <v>717</v>
      </c>
      <c r="BM73" s="3">
        <v>2037</v>
      </c>
      <c r="BN73" s="3">
        <v>54</v>
      </c>
      <c r="BO73" s="3">
        <v>2901</v>
      </c>
      <c r="BP73" s="3">
        <v>61</v>
      </c>
      <c r="BQ73" s="3">
        <v>2470</v>
      </c>
    </row>
    <row r="74" spans="1:69" s="3" customFormat="1" ht="12.75" x14ac:dyDescent="0.2">
      <c r="A74" s="17" t="s">
        <v>68</v>
      </c>
      <c r="B74" s="3">
        <v>76</v>
      </c>
      <c r="C74" s="3">
        <v>313</v>
      </c>
      <c r="D74" s="7"/>
      <c r="E74" s="7"/>
      <c r="F74" s="4"/>
      <c r="G74" s="4"/>
      <c r="H74" s="4"/>
      <c r="I74" s="4"/>
      <c r="J74" s="4"/>
      <c r="K74" s="4"/>
      <c r="L74" s="4"/>
      <c r="M74" s="4"/>
      <c r="N74" s="3">
        <v>193</v>
      </c>
      <c r="O74" s="3">
        <v>60</v>
      </c>
      <c r="P74" s="4"/>
      <c r="Q74" s="3">
        <v>867</v>
      </c>
      <c r="R74" s="3">
        <v>182</v>
      </c>
      <c r="S74" s="7"/>
      <c r="T74" s="3">
        <v>1892</v>
      </c>
      <c r="U74" s="3">
        <v>1018</v>
      </c>
      <c r="V74" s="7"/>
      <c r="W74" s="4"/>
      <c r="X74" s="4"/>
      <c r="Y74" s="4"/>
      <c r="Z74" s="4"/>
      <c r="AA74" s="4"/>
      <c r="AB74" s="4"/>
      <c r="AC74" s="4"/>
      <c r="AD74" s="3">
        <v>433</v>
      </c>
      <c r="AE74" s="3">
        <v>310</v>
      </c>
      <c r="AF74" s="4"/>
      <c r="AG74" s="3">
        <v>1500</v>
      </c>
      <c r="AH74" s="4"/>
      <c r="AI74" s="3">
        <v>1603</v>
      </c>
      <c r="AM74" s="17" t="s">
        <v>68</v>
      </c>
      <c r="AN74" s="3">
        <v>76</v>
      </c>
      <c r="AO74" s="3">
        <v>313</v>
      </c>
      <c r="AP74" s="4"/>
      <c r="AQ74" s="4"/>
      <c r="AR74" s="4"/>
      <c r="AS74" s="4"/>
      <c r="AT74" s="4"/>
      <c r="AU74" s="4"/>
      <c r="AV74" s="4"/>
      <c r="AW74" s="4"/>
      <c r="AX74" s="3">
        <v>193</v>
      </c>
      <c r="AY74" s="3">
        <v>60</v>
      </c>
      <c r="AZ74" s="4"/>
      <c r="BA74" s="3">
        <v>867</v>
      </c>
      <c r="BB74" s="3">
        <v>182</v>
      </c>
      <c r="BC74" s="3">
        <v>1892</v>
      </c>
      <c r="BD74" s="3">
        <v>1018</v>
      </c>
      <c r="BE74" s="4"/>
      <c r="BF74" s="4"/>
      <c r="BG74" s="4"/>
      <c r="BH74" s="4"/>
      <c r="BI74" s="4"/>
      <c r="BJ74" s="4"/>
      <c r="BK74" s="4"/>
      <c r="BL74" s="3">
        <v>433</v>
      </c>
      <c r="BM74" s="3">
        <v>310</v>
      </c>
      <c r="BN74" s="4"/>
      <c r="BO74" s="3">
        <v>1500</v>
      </c>
      <c r="BP74" s="4"/>
      <c r="BQ74" s="3">
        <v>1603</v>
      </c>
    </row>
    <row r="75" spans="1:69" s="3" customFormat="1" ht="12.75" x14ac:dyDescent="0.2">
      <c r="A75" s="17" t="s">
        <v>69</v>
      </c>
      <c r="B75" s="3">
        <v>15</v>
      </c>
      <c r="C75" s="3">
        <v>255</v>
      </c>
      <c r="D75" s="7"/>
      <c r="E75" s="7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7"/>
      <c r="T75" s="3">
        <v>492</v>
      </c>
      <c r="U75" s="3">
        <v>885</v>
      </c>
      <c r="V75" s="7"/>
      <c r="W75" s="4"/>
      <c r="X75" s="4"/>
      <c r="Y75" s="4"/>
      <c r="Z75" s="4"/>
      <c r="AA75" s="4"/>
      <c r="AB75" s="4"/>
      <c r="AC75" s="4"/>
      <c r="AD75" s="3">
        <v>393</v>
      </c>
      <c r="AE75" s="3">
        <v>964</v>
      </c>
      <c r="AF75" s="4"/>
      <c r="AG75" s="3">
        <v>1206</v>
      </c>
      <c r="AH75" s="4"/>
      <c r="AI75" s="3">
        <v>2353</v>
      </c>
      <c r="AM75" s="17" t="s">
        <v>69</v>
      </c>
      <c r="AN75" s="3">
        <v>15</v>
      </c>
      <c r="AO75" s="3">
        <v>255</v>
      </c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3">
        <v>492</v>
      </c>
      <c r="BD75" s="3">
        <v>885</v>
      </c>
      <c r="BE75" s="4"/>
      <c r="BF75" s="4"/>
      <c r="BG75" s="4"/>
      <c r="BH75" s="4"/>
      <c r="BI75" s="4"/>
      <c r="BJ75" s="4"/>
      <c r="BK75" s="4"/>
      <c r="BL75" s="3">
        <v>393</v>
      </c>
      <c r="BM75" s="3">
        <v>964</v>
      </c>
      <c r="BN75" s="4"/>
      <c r="BO75" s="3">
        <v>1206</v>
      </c>
      <c r="BP75" s="4"/>
      <c r="BQ75" s="3">
        <v>2353</v>
      </c>
    </row>
    <row r="76" spans="1:69" s="3" customFormat="1" ht="12.75" x14ac:dyDescent="0.2">
      <c r="A76" s="17" t="s">
        <v>70</v>
      </c>
      <c r="B76" s="3">
        <v>44</v>
      </c>
      <c r="C76" s="3">
        <v>242</v>
      </c>
      <c r="D76" s="7"/>
      <c r="E76" s="7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7"/>
      <c r="T76" s="3">
        <v>410</v>
      </c>
      <c r="U76" s="3">
        <v>1017</v>
      </c>
      <c r="V76" s="7"/>
      <c r="W76" s="4"/>
      <c r="X76" s="4"/>
      <c r="Y76" s="4"/>
      <c r="Z76" s="4"/>
      <c r="AA76" s="4"/>
      <c r="AB76" s="4"/>
      <c r="AC76" s="4"/>
      <c r="AD76" s="3">
        <v>459</v>
      </c>
      <c r="AE76" s="3">
        <v>848</v>
      </c>
      <c r="AF76" s="4"/>
      <c r="AG76" s="3">
        <v>576</v>
      </c>
      <c r="AH76" s="4"/>
      <c r="AI76" s="4"/>
      <c r="AM76" s="17" t="s">
        <v>70</v>
      </c>
      <c r="AN76" s="3">
        <v>44</v>
      </c>
      <c r="AO76" s="3">
        <v>242</v>
      </c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3">
        <v>410</v>
      </c>
      <c r="BD76" s="3">
        <v>1017</v>
      </c>
      <c r="BE76" s="4"/>
      <c r="BF76" s="4"/>
      <c r="BG76" s="4"/>
      <c r="BH76" s="4"/>
      <c r="BI76" s="4"/>
      <c r="BJ76" s="4"/>
      <c r="BK76" s="4"/>
      <c r="BL76" s="3">
        <v>459</v>
      </c>
      <c r="BM76" s="3">
        <v>848</v>
      </c>
      <c r="BN76" s="4"/>
      <c r="BO76" s="3">
        <v>576</v>
      </c>
      <c r="BP76" s="4"/>
      <c r="BQ76" s="4"/>
    </row>
    <row r="77" spans="1:69" s="3" customFormat="1" ht="12.75" x14ac:dyDescent="0.2">
      <c r="A77" s="17" t="s">
        <v>71</v>
      </c>
      <c r="B77" s="3">
        <v>64</v>
      </c>
      <c r="C77" s="3">
        <v>213</v>
      </c>
      <c r="D77" s="7"/>
      <c r="E77" s="7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7"/>
      <c r="T77" s="3">
        <v>505</v>
      </c>
      <c r="U77" s="3">
        <v>330</v>
      </c>
      <c r="V77" s="7"/>
      <c r="W77" s="4"/>
      <c r="X77" s="4"/>
      <c r="Y77" s="4"/>
      <c r="Z77" s="4"/>
      <c r="AA77" s="4"/>
      <c r="AB77" s="4"/>
      <c r="AC77" s="4"/>
      <c r="AD77" s="3">
        <v>272</v>
      </c>
      <c r="AE77" s="4"/>
      <c r="AF77" s="4"/>
      <c r="AG77" s="4"/>
      <c r="AH77" s="4"/>
      <c r="AI77" s="4"/>
      <c r="AM77" s="17" t="s">
        <v>71</v>
      </c>
      <c r="AN77" s="3">
        <v>64</v>
      </c>
      <c r="AO77" s="3">
        <v>213</v>
      </c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3">
        <v>505</v>
      </c>
      <c r="BD77" s="3">
        <v>330</v>
      </c>
      <c r="BE77" s="4"/>
      <c r="BF77" s="4"/>
      <c r="BG77" s="4"/>
      <c r="BH77" s="4"/>
      <c r="BI77" s="4"/>
      <c r="BJ77" s="4"/>
      <c r="BK77" s="4"/>
      <c r="BL77" s="3">
        <v>272</v>
      </c>
      <c r="BM77" s="4"/>
      <c r="BN77" s="4"/>
      <c r="BO77" s="4"/>
      <c r="BP77" s="4"/>
      <c r="BQ77" s="4"/>
    </row>
    <row r="78" spans="1:69" s="3" customFormat="1" ht="12.75" x14ac:dyDescent="0.2">
      <c r="A78" s="17" t="s">
        <v>72</v>
      </c>
      <c r="B78" s="3">
        <v>81</v>
      </c>
      <c r="C78" s="3">
        <v>67</v>
      </c>
      <c r="D78" s="7"/>
      <c r="E78" s="7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7"/>
      <c r="T78" s="3">
        <v>2114</v>
      </c>
      <c r="U78" s="3">
        <v>1032</v>
      </c>
      <c r="V78" s="7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M78" s="17" t="s">
        <v>72</v>
      </c>
      <c r="AN78" s="3">
        <v>81</v>
      </c>
      <c r="AO78" s="3">
        <v>67</v>
      </c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3">
        <v>2114</v>
      </c>
      <c r="BD78" s="3">
        <v>1032</v>
      </c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</row>
    <row r="79" spans="1:69" s="3" customFormat="1" ht="12.75" x14ac:dyDescent="0.2">
      <c r="A79" s="17" t="s">
        <v>73</v>
      </c>
      <c r="B79" s="3">
        <v>56</v>
      </c>
      <c r="C79" s="3">
        <v>332</v>
      </c>
      <c r="D79" s="7"/>
      <c r="E79" s="7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7"/>
      <c r="T79" s="3">
        <v>3801</v>
      </c>
      <c r="U79" s="3">
        <v>256</v>
      </c>
      <c r="V79" s="7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M79" s="17" t="s">
        <v>73</v>
      </c>
      <c r="AN79" s="3">
        <v>56</v>
      </c>
      <c r="AO79" s="3">
        <v>332</v>
      </c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3">
        <v>3801</v>
      </c>
      <c r="BD79" s="3">
        <v>256</v>
      </c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</row>
    <row r="80" spans="1:69" s="3" customFormat="1" ht="12.75" x14ac:dyDescent="0.2">
      <c r="A80" s="17" t="s">
        <v>74</v>
      </c>
      <c r="B80" s="3">
        <v>123</v>
      </c>
      <c r="C80" s="3">
        <v>174</v>
      </c>
      <c r="D80" s="7"/>
      <c r="E80" s="7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7"/>
      <c r="T80" s="3">
        <v>614</v>
      </c>
      <c r="U80" s="4"/>
      <c r="V80" s="7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M80" s="17" t="s">
        <v>74</v>
      </c>
      <c r="AN80" s="3">
        <v>123</v>
      </c>
      <c r="AO80" s="3">
        <v>174</v>
      </c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3">
        <v>614</v>
      </c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</row>
    <row r="81" spans="1:71" s="3" customFormat="1" ht="12.75" x14ac:dyDescent="0.2">
      <c r="A81" s="17" t="s">
        <v>75</v>
      </c>
      <c r="B81" s="3">
        <v>98</v>
      </c>
      <c r="C81" s="3">
        <v>227</v>
      </c>
      <c r="D81" s="7"/>
      <c r="E81" s="7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7"/>
      <c r="T81" s="3">
        <v>678</v>
      </c>
      <c r="U81" s="4"/>
      <c r="V81" s="7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M81" s="17" t="s">
        <v>75</v>
      </c>
      <c r="AN81" s="3">
        <v>98</v>
      </c>
      <c r="AO81" s="3">
        <v>227</v>
      </c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3">
        <v>678</v>
      </c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</row>
    <row r="82" spans="1:71" s="3" customFormat="1" ht="12.75" x14ac:dyDescent="0.2">
      <c r="A82" s="17" t="s">
        <v>76</v>
      </c>
      <c r="B82" s="3">
        <v>50</v>
      </c>
      <c r="C82" s="3">
        <v>234</v>
      </c>
      <c r="D82" s="7"/>
      <c r="E82" s="7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7"/>
      <c r="T82" s="4"/>
      <c r="U82" s="4"/>
      <c r="V82" s="7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M82" s="17" t="s">
        <v>76</v>
      </c>
      <c r="AN82" s="3">
        <v>50</v>
      </c>
      <c r="AO82" s="3">
        <v>234</v>
      </c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</row>
    <row r="83" spans="1:71" s="3" customFormat="1" ht="12.75" x14ac:dyDescent="0.2">
      <c r="A83" s="17" t="s">
        <v>77</v>
      </c>
      <c r="B83" s="3">
        <v>38</v>
      </c>
      <c r="C83" s="3">
        <v>11</v>
      </c>
      <c r="D83" s="7"/>
      <c r="E83" s="7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7"/>
      <c r="T83" s="4"/>
      <c r="U83" s="4"/>
      <c r="V83" s="7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M83" s="17" t="s">
        <v>77</v>
      </c>
      <c r="AN83" s="3">
        <v>38</v>
      </c>
      <c r="AO83" s="3">
        <v>11</v>
      </c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</row>
    <row r="84" spans="1:71" s="3" customFormat="1" ht="12.75" x14ac:dyDescent="0.2">
      <c r="A84" s="17" t="s">
        <v>78</v>
      </c>
      <c r="B84" s="3">
        <v>30</v>
      </c>
      <c r="C84" s="4"/>
      <c r="D84" s="7"/>
      <c r="E84" s="7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7"/>
      <c r="T84" s="4"/>
      <c r="U84" s="4"/>
      <c r="V84" s="7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M84" s="17" t="s">
        <v>78</v>
      </c>
      <c r="AN84" s="3">
        <v>30</v>
      </c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</row>
    <row r="85" spans="1:71" s="3" customFormat="1" ht="12.75" x14ac:dyDescent="0.2">
      <c r="A85" s="17" t="s">
        <v>79</v>
      </c>
      <c r="B85" s="3">
        <v>19</v>
      </c>
      <c r="C85" s="4"/>
      <c r="D85" s="7"/>
      <c r="E85" s="7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7"/>
      <c r="T85" s="4"/>
      <c r="U85" s="4"/>
      <c r="V85" s="7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M85" s="17" t="s">
        <v>79</v>
      </c>
      <c r="AN85" s="3">
        <v>19</v>
      </c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</row>
    <row r="86" spans="1:71" s="3" customFormat="1" ht="12.75" x14ac:dyDescent="0.2">
      <c r="A86" s="17" t="s">
        <v>80</v>
      </c>
      <c r="B86" s="3">
        <v>28</v>
      </c>
      <c r="C86" s="4"/>
      <c r="D86" s="7"/>
      <c r="E86" s="7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7"/>
      <c r="T86" s="4"/>
      <c r="U86" s="4"/>
      <c r="V86" s="7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M86" s="17" t="s">
        <v>80</v>
      </c>
      <c r="AN86" s="3">
        <v>28</v>
      </c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</row>
    <row r="87" spans="1:71" s="3" customFormat="1" ht="12.75" x14ac:dyDescent="0.2">
      <c r="A87" s="17" t="s">
        <v>81</v>
      </c>
      <c r="B87" s="3">
        <v>9</v>
      </c>
      <c r="C87" s="4"/>
      <c r="D87" s="7"/>
      <c r="E87" s="7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7"/>
      <c r="T87" s="4"/>
      <c r="U87" s="4"/>
      <c r="V87" s="7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M87" s="17" t="s">
        <v>81</v>
      </c>
      <c r="AN87" s="3">
        <v>9</v>
      </c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</row>
    <row r="88" spans="1:71" s="3" customFormat="1" ht="12.75" x14ac:dyDescent="0.2">
      <c r="A88" s="17" t="s">
        <v>82</v>
      </c>
      <c r="B88" s="3">
        <f t="shared" ref="B88:O88" si="0">SUM(B5:B87)</f>
        <v>46404</v>
      </c>
      <c r="C88" s="3">
        <f t="shared" si="0"/>
        <v>84383</v>
      </c>
      <c r="D88" s="6">
        <f t="shared" si="0"/>
        <v>61375</v>
      </c>
      <c r="E88" s="6">
        <f t="shared" si="0"/>
        <v>69737</v>
      </c>
      <c r="F88" s="3">
        <f t="shared" si="0"/>
        <v>76733</v>
      </c>
      <c r="G88" s="3">
        <f t="shared" si="0"/>
        <v>62110</v>
      </c>
      <c r="H88" s="3">
        <f t="shared" si="0"/>
        <v>72474</v>
      </c>
      <c r="I88" s="3">
        <f t="shared" si="0"/>
        <v>42463</v>
      </c>
      <c r="J88" s="3">
        <f t="shared" si="0"/>
        <v>61269</v>
      </c>
      <c r="K88" s="3">
        <f t="shared" si="0"/>
        <v>42050</v>
      </c>
      <c r="L88" s="3">
        <f t="shared" si="0"/>
        <v>50546</v>
      </c>
      <c r="M88" s="3">
        <f t="shared" si="0"/>
        <v>61544</v>
      </c>
      <c r="N88" s="3">
        <f t="shared" si="0"/>
        <v>41554</v>
      </c>
      <c r="O88" s="3">
        <f t="shared" si="0"/>
        <v>60334</v>
      </c>
      <c r="P88" s="3">
        <f>SUM(P5:P87)</f>
        <v>68773</v>
      </c>
      <c r="Q88" s="3">
        <f t="shared" ref="Q88:AI88" si="1">SUM(Q5:Q87)</f>
        <v>89720</v>
      </c>
      <c r="R88" s="3">
        <f t="shared" si="1"/>
        <v>43278</v>
      </c>
      <c r="S88" s="6">
        <f t="shared" si="1"/>
        <v>66476</v>
      </c>
      <c r="T88" s="3">
        <f t="shared" si="1"/>
        <v>90351</v>
      </c>
      <c r="U88" s="3">
        <f t="shared" si="1"/>
        <v>61799</v>
      </c>
      <c r="V88" s="6">
        <f t="shared" si="1"/>
        <v>22520</v>
      </c>
      <c r="W88" s="3">
        <f t="shared" si="1"/>
        <v>83959</v>
      </c>
      <c r="X88" s="3">
        <f t="shared" si="1"/>
        <v>53499</v>
      </c>
      <c r="Y88" s="3">
        <f t="shared" si="1"/>
        <v>89943</v>
      </c>
      <c r="Z88" s="3">
        <f t="shared" si="1"/>
        <v>62459</v>
      </c>
      <c r="AA88" s="3">
        <f t="shared" si="1"/>
        <v>118767</v>
      </c>
      <c r="AB88" s="3">
        <f t="shared" si="1"/>
        <v>102994</v>
      </c>
      <c r="AC88" s="3">
        <f t="shared" si="1"/>
        <v>95093</v>
      </c>
      <c r="AD88" s="3">
        <f t="shared" si="1"/>
        <v>56738</v>
      </c>
      <c r="AE88" s="3">
        <f t="shared" si="1"/>
        <v>91092</v>
      </c>
      <c r="AF88" s="3">
        <f t="shared" si="1"/>
        <v>26704</v>
      </c>
      <c r="AG88" s="3">
        <f t="shared" si="1"/>
        <v>72530</v>
      </c>
      <c r="AH88" s="3">
        <f t="shared" si="1"/>
        <v>63343</v>
      </c>
      <c r="AI88" s="3">
        <f t="shared" si="1"/>
        <v>119072</v>
      </c>
      <c r="AM88" s="17" t="s">
        <v>82</v>
      </c>
      <c r="AN88" s="3">
        <v>46417</v>
      </c>
      <c r="AO88" s="3">
        <v>84383</v>
      </c>
      <c r="AP88" s="3">
        <v>76733</v>
      </c>
      <c r="AQ88" s="3">
        <v>62110</v>
      </c>
      <c r="AR88" s="3">
        <v>72474</v>
      </c>
      <c r="AS88" s="3">
        <v>42463</v>
      </c>
      <c r="AT88" s="3">
        <v>61269</v>
      </c>
      <c r="AU88" s="3">
        <v>42051</v>
      </c>
      <c r="AV88" s="3">
        <v>50547</v>
      </c>
      <c r="AW88" s="3">
        <v>61544</v>
      </c>
      <c r="AX88" s="3">
        <v>41554</v>
      </c>
      <c r="AY88" s="3">
        <v>60334</v>
      </c>
      <c r="AZ88" s="3">
        <v>68774</v>
      </c>
      <c r="BA88" s="3">
        <v>89720</v>
      </c>
      <c r="BB88" s="3">
        <v>43278</v>
      </c>
      <c r="BC88" s="3">
        <v>90351</v>
      </c>
      <c r="BD88" s="3">
        <v>61799</v>
      </c>
      <c r="BE88" s="3">
        <v>83959</v>
      </c>
      <c r="BF88" s="3">
        <v>53499</v>
      </c>
      <c r="BG88" s="3">
        <v>89943</v>
      </c>
      <c r="BH88" s="3">
        <v>62459</v>
      </c>
      <c r="BI88" s="3">
        <v>118767</v>
      </c>
      <c r="BJ88" s="3">
        <v>102994</v>
      </c>
      <c r="BK88" s="3">
        <v>95093</v>
      </c>
      <c r="BL88" s="3">
        <v>56738</v>
      </c>
      <c r="BM88" s="3">
        <v>91092</v>
      </c>
      <c r="BN88" s="3">
        <v>26704</v>
      </c>
      <c r="BO88" s="3">
        <v>72530</v>
      </c>
      <c r="BP88" s="3">
        <v>63343</v>
      </c>
      <c r="BQ88" s="3">
        <v>119072</v>
      </c>
    </row>
    <row r="89" spans="1:71" s="3" customFormat="1" ht="12.75" x14ac:dyDescent="0.2">
      <c r="AM89" s="17"/>
    </row>
    <row r="90" spans="1:71" s="5" customFormat="1" ht="12.75" x14ac:dyDescent="0.2">
      <c r="A90" s="19" t="s">
        <v>87</v>
      </c>
      <c r="B90" s="5">
        <v>44794</v>
      </c>
      <c r="C90" s="5">
        <v>44790</v>
      </c>
      <c r="D90" s="9">
        <v>44770</v>
      </c>
      <c r="E90" s="9">
        <v>44769</v>
      </c>
      <c r="F90" s="5">
        <v>44778</v>
      </c>
      <c r="G90" s="5">
        <v>44778</v>
      </c>
      <c r="H90" s="5">
        <v>44777</v>
      </c>
      <c r="I90" s="5">
        <v>44776</v>
      </c>
      <c r="J90" s="5">
        <v>44779</v>
      </c>
      <c r="K90" s="5">
        <v>44780</v>
      </c>
      <c r="L90" s="5">
        <v>44778</v>
      </c>
      <c r="M90" s="5">
        <v>44779</v>
      </c>
      <c r="N90" s="5">
        <v>44781</v>
      </c>
      <c r="O90" s="5">
        <v>44781</v>
      </c>
      <c r="P90" s="5">
        <v>44780</v>
      </c>
      <c r="Q90" s="5">
        <v>44781</v>
      </c>
      <c r="R90" s="5">
        <v>44781</v>
      </c>
      <c r="S90" s="9">
        <v>44773</v>
      </c>
      <c r="T90" s="5">
        <v>44788</v>
      </c>
      <c r="U90" s="5">
        <v>44786</v>
      </c>
      <c r="V90" s="9">
        <v>44765</v>
      </c>
      <c r="W90" s="5">
        <v>44778</v>
      </c>
      <c r="X90" s="5">
        <v>44778</v>
      </c>
      <c r="Y90" s="5">
        <v>44780</v>
      </c>
      <c r="Z90" s="5">
        <v>44780</v>
      </c>
      <c r="AA90" s="5">
        <v>44777</v>
      </c>
      <c r="AB90" s="5">
        <v>44778</v>
      </c>
      <c r="AC90" s="5">
        <v>44780</v>
      </c>
      <c r="AD90" s="5">
        <v>44784</v>
      </c>
      <c r="AE90" s="5">
        <v>44783</v>
      </c>
      <c r="AF90" s="5">
        <v>44780</v>
      </c>
      <c r="AG90" s="5">
        <v>44783</v>
      </c>
      <c r="AH90" s="5">
        <v>44780</v>
      </c>
      <c r="AI90" s="5">
        <v>44782</v>
      </c>
      <c r="AJ90" s="5">
        <f>AVERAGE(Z90:AI90)</f>
        <v>44780.7</v>
      </c>
      <c r="AK90" s="20" t="s">
        <v>85</v>
      </c>
      <c r="AL90" s="20"/>
      <c r="AM90" s="19"/>
      <c r="AN90" s="5">
        <v>44794</v>
      </c>
      <c r="AO90" s="5">
        <v>44790</v>
      </c>
      <c r="AP90" s="5">
        <v>44778</v>
      </c>
      <c r="AQ90" s="5">
        <v>44778</v>
      </c>
      <c r="AR90" s="5">
        <v>44777</v>
      </c>
      <c r="AS90" s="5">
        <v>44776</v>
      </c>
      <c r="AT90" s="5">
        <v>44779</v>
      </c>
      <c r="AU90" s="5">
        <v>44780</v>
      </c>
      <c r="AV90" s="5">
        <v>44778</v>
      </c>
      <c r="AW90" s="5">
        <v>44779</v>
      </c>
      <c r="AX90" s="5">
        <v>44781</v>
      </c>
      <c r="AY90" s="5">
        <v>44781</v>
      </c>
      <c r="AZ90" s="5">
        <v>44780</v>
      </c>
      <c r="BA90" s="5">
        <v>44781</v>
      </c>
      <c r="BB90" s="5">
        <v>44781</v>
      </c>
      <c r="BC90" s="5">
        <v>44788</v>
      </c>
      <c r="BD90" s="5">
        <v>44786</v>
      </c>
      <c r="BE90" s="5">
        <v>44778</v>
      </c>
      <c r="BF90" s="5">
        <v>44778</v>
      </c>
      <c r="BG90" s="5">
        <v>44780</v>
      </c>
      <c r="BH90" s="5">
        <v>44780</v>
      </c>
      <c r="BI90" s="5">
        <v>44777</v>
      </c>
      <c r="BJ90" s="5">
        <v>44778</v>
      </c>
      <c r="BK90" s="5">
        <v>44780</v>
      </c>
      <c r="BL90" s="5">
        <v>44784</v>
      </c>
      <c r="BM90" s="5">
        <v>44783</v>
      </c>
      <c r="BN90" s="5">
        <v>44780</v>
      </c>
      <c r="BO90" s="5">
        <v>44783</v>
      </c>
      <c r="BP90" s="5">
        <v>44780</v>
      </c>
      <c r="BQ90" s="5">
        <v>44782</v>
      </c>
      <c r="BR90" s="5">
        <f>AVERAGE(BH90:BQ90)</f>
        <v>44780.7</v>
      </c>
      <c r="BS90" s="20" t="s">
        <v>85</v>
      </c>
    </row>
    <row r="91" spans="1:71" s="3" customFormat="1" ht="12.75" x14ac:dyDescent="0.2">
      <c r="AJ91" s="5">
        <f>AVERAGE(P90:AI90)</f>
        <v>44779.85</v>
      </c>
      <c r="AK91" s="20" t="s">
        <v>86</v>
      </c>
      <c r="AL91" s="20"/>
      <c r="AM91" s="17"/>
      <c r="BR91" s="5">
        <f>AVERAGE(AZ90:BQ90)</f>
        <v>44781.055555555555</v>
      </c>
      <c r="BS91" s="20" t="s">
        <v>86</v>
      </c>
    </row>
    <row r="92" spans="1:71" s="3" customFormat="1" ht="12.75" x14ac:dyDescent="0.2">
      <c r="AJ92" s="5"/>
      <c r="AM92" s="17"/>
      <c r="BR92" s="5"/>
    </row>
    <row r="93" spans="1:71" s="3" customFormat="1" ht="12.75" x14ac:dyDescent="0.2">
      <c r="AJ93" s="5"/>
      <c r="AM93" s="17"/>
      <c r="BR93" s="5"/>
    </row>
    <row r="94" spans="1:71" s="3" customFormat="1" ht="12.75" x14ac:dyDescent="0.2">
      <c r="B94" s="17">
        <v>1988</v>
      </c>
      <c r="C94" s="17">
        <v>1989</v>
      </c>
      <c r="D94" s="21">
        <v>1990</v>
      </c>
      <c r="E94" s="21">
        <v>1991</v>
      </c>
      <c r="F94" s="17">
        <v>1992</v>
      </c>
      <c r="G94" s="17">
        <v>1993</v>
      </c>
      <c r="H94" s="17">
        <v>1994</v>
      </c>
      <c r="I94" s="17">
        <v>1995</v>
      </c>
      <c r="J94" s="17">
        <v>1996</v>
      </c>
      <c r="K94" s="17">
        <v>1997</v>
      </c>
      <c r="L94" s="17">
        <v>1998</v>
      </c>
      <c r="M94" s="17">
        <v>1999</v>
      </c>
      <c r="N94" s="17">
        <v>2000</v>
      </c>
      <c r="O94" s="17">
        <v>2001</v>
      </c>
      <c r="P94" s="17">
        <v>2002</v>
      </c>
      <c r="Q94" s="17">
        <v>2003</v>
      </c>
      <c r="R94" s="17">
        <v>2004</v>
      </c>
      <c r="S94" s="21">
        <v>2005</v>
      </c>
      <c r="T94" s="17">
        <v>2006</v>
      </c>
      <c r="U94" s="17">
        <v>2007</v>
      </c>
      <c r="V94" s="21">
        <v>2008</v>
      </c>
      <c r="W94" s="17">
        <v>2009</v>
      </c>
      <c r="X94" s="17">
        <v>2010</v>
      </c>
      <c r="Y94" s="17">
        <v>2011</v>
      </c>
      <c r="Z94" s="17">
        <v>2012</v>
      </c>
      <c r="AA94" s="17">
        <v>2013</v>
      </c>
      <c r="AB94" s="17">
        <v>2014</v>
      </c>
      <c r="AC94" s="17">
        <v>2015</v>
      </c>
      <c r="AD94" s="17">
        <v>2016</v>
      </c>
      <c r="AE94" s="17">
        <v>2017</v>
      </c>
      <c r="AF94" s="17">
        <v>2018</v>
      </c>
      <c r="AG94" s="17">
        <v>2019</v>
      </c>
      <c r="AH94" s="17">
        <v>2020</v>
      </c>
      <c r="AI94" s="17">
        <v>2021</v>
      </c>
      <c r="AJ94" s="18" t="s">
        <v>95</v>
      </c>
      <c r="AK94" s="25" t="s">
        <v>96</v>
      </c>
      <c r="AM94" s="17"/>
      <c r="AN94" s="17">
        <v>1988</v>
      </c>
      <c r="AO94" s="17">
        <v>1989</v>
      </c>
      <c r="AP94" s="17">
        <v>1992</v>
      </c>
      <c r="AQ94" s="17">
        <v>1993</v>
      </c>
      <c r="AR94" s="17">
        <v>1994</v>
      </c>
      <c r="AS94" s="17">
        <v>1995</v>
      </c>
      <c r="AT94" s="17">
        <v>1996</v>
      </c>
      <c r="AU94" s="17">
        <v>1997</v>
      </c>
      <c r="AV94" s="17">
        <v>1998</v>
      </c>
      <c r="AW94" s="17">
        <v>1999</v>
      </c>
      <c r="AX94" s="17">
        <v>2000</v>
      </c>
      <c r="AY94" s="17">
        <v>2001</v>
      </c>
      <c r="AZ94" s="17">
        <v>2002</v>
      </c>
      <c r="BA94" s="17">
        <v>2003</v>
      </c>
      <c r="BB94" s="17">
        <v>2004</v>
      </c>
      <c r="BC94" s="17">
        <v>2006</v>
      </c>
      <c r="BD94" s="17">
        <v>2007</v>
      </c>
      <c r="BE94" s="17">
        <v>2009</v>
      </c>
      <c r="BF94" s="17">
        <v>2010</v>
      </c>
      <c r="BG94" s="17">
        <v>2011</v>
      </c>
      <c r="BH94" s="17">
        <v>2012</v>
      </c>
      <c r="BI94" s="17">
        <v>2013</v>
      </c>
      <c r="BJ94" s="17">
        <v>2014</v>
      </c>
      <c r="BK94" s="17">
        <v>2015</v>
      </c>
      <c r="BL94" s="17">
        <v>2016</v>
      </c>
      <c r="BM94" s="17">
        <v>2017</v>
      </c>
      <c r="BN94" s="17">
        <v>2018</v>
      </c>
      <c r="BO94" s="17">
        <v>2019</v>
      </c>
      <c r="BP94" s="17">
        <v>2020</v>
      </c>
      <c r="BQ94" s="17">
        <v>2021</v>
      </c>
      <c r="BR94" s="18" t="s">
        <v>95</v>
      </c>
      <c r="BS94" s="25" t="s">
        <v>96</v>
      </c>
    </row>
    <row r="95" spans="1:71" s="3" customFormat="1" ht="12.75" x14ac:dyDescent="0.2">
      <c r="A95" s="17" t="s">
        <v>83</v>
      </c>
      <c r="B95" s="7"/>
      <c r="C95" s="10">
        <f t="shared" ref="C95:AI95" si="2">C5/C$88</f>
        <v>1.3035801049974521E-4</v>
      </c>
      <c r="D95" s="10">
        <f t="shared" si="2"/>
        <v>0</v>
      </c>
      <c r="E95" s="10">
        <f t="shared" si="2"/>
        <v>0</v>
      </c>
      <c r="F95" s="10">
        <f t="shared" si="2"/>
        <v>3.2580506431391967E-4</v>
      </c>
      <c r="G95" s="7"/>
      <c r="H95" s="10">
        <f t="shared" si="2"/>
        <v>2.8975908601705438E-4</v>
      </c>
      <c r="I95" s="10">
        <f t="shared" si="2"/>
        <v>7.0649742128441227E-5</v>
      </c>
      <c r="J95" s="10">
        <f t="shared" si="2"/>
        <v>0</v>
      </c>
      <c r="K95" s="10">
        <f t="shared" si="2"/>
        <v>0</v>
      </c>
      <c r="L95" s="10">
        <f t="shared" si="2"/>
        <v>4.1546314248407389E-4</v>
      </c>
      <c r="M95" s="10">
        <f t="shared" si="2"/>
        <v>0</v>
      </c>
      <c r="N95" s="10">
        <f t="shared" si="2"/>
        <v>4.8130143909130287E-5</v>
      </c>
      <c r="O95" s="10">
        <f t="shared" si="2"/>
        <v>5.8010408724765475E-4</v>
      </c>
      <c r="P95" s="10">
        <f t="shared" si="2"/>
        <v>4.0713652160004652E-4</v>
      </c>
      <c r="Q95" s="10">
        <f t="shared" si="2"/>
        <v>3.901025412394115E-4</v>
      </c>
      <c r="R95" s="10">
        <f t="shared" si="2"/>
        <v>1.617449974582929E-4</v>
      </c>
      <c r="S95" s="10">
        <f t="shared" si="2"/>
        <v>5.6471508514351045E-2</v>
      </c>
      <c r="T95" s="10">
        <f t="shared" si="2"/>
        <v>0</v>
      </c>
      <c r="U95" s="10">
        <f t="shared" si="2"/>
        <v>1.61814916098966E-5</v>
      </c>
      <c r="V95" s="10">
        <f t="shared" si="2"/>
        <v>0</v>
      </c>
      <c r="W95" s="10">
        <f t="shared" si="2"/>
        <v>1.1910575399897569E-4</v>
      </c>
      <c r="X95" s="10">
        <f t="shared" si="2"/>
        <v>1.8691938167068542E-5</v>
      </c>
      <c r="Y95" s="10">
        <f t="shared" si="2"/>
        <v>2.0012674693972851E-4</v>
      </c>
      <c r="Z95" s="10">
        <f t="shared" si="2"/>
        <v>3.2021005779791546E-5</v>
      </c>
      <c r="AA95" s="10">
        <f t="shared" si="2"/>
        <v>4.2857022573610515E-3</v>
      </c>
      <c r="AB95" s="10">
        <f t="shared" si="2"/>
        <v>1.1651164145484203E-4</v>
      </c>
      <c r="AC95" s="10">
        <f t="shared" si="2"/>
        <v>2.7341655011409882E-4</v>
      </c>
      <c r="AD95" s="10">
        <f t="shared" si="2"/>
        <v>1.7624872219676407E-5</v>
      </c>
      <c r="AE95" s="10">
        <f t="shared" si="2"/>
        <v>4.2923637641066178E-3</v>
      </c>
      <c r="AF95" s="10">
        <f t="shared" si="2"/>
        <v>3.7447573397243859E-5</v>
      </c>
      <c r="AG95" s="10">
        <f t="shared" si="2"/>
        <v>0</v>
      </c>
      <c r="AH95" s="10">
        <f t="shared" si="2"/>
        <v>0</v>
      </c>
      <c r="AI95" s="10">
        <f t="shared" si="2"/>
        <v>4.1991400161246978E-5</v>
      </c>
      <c r="AJ95" s="11">
        <f>AVERAGE(B95:AI95)</f>
        <v>2.1481858389549705E-3</v>
      </c>
      <c r="AK95" s="11">
        <f>AVERAGE(Z95:AI95)</f>
        <v>9.0970790645945702E-4</v>
      </c>
      <c r="AM95" s="17" t="s">
        <v>83</v>
      </c>
      <c r="AN95" s="4"/>
      <c r="AO95" s="10">
        <f t="shared" ref="AO95:BQ95" si="3">AO5/AO$88</f>
        <v>1.3035801049974521E-4</v>
      </c>
      <c r="AP95" s="10">
        <f t="shared" si="3"/>
        <v>3.2580506431391967E-4</v>
      </c>
      <c r="AQ95" s="4"/>
      <c r="AR95" s="10">
        <f t="shared" si="3"/>
        <v>2.8975908601705438E-4</v>
      </c>
      <c r="AS95" s="10">
        <f t="shared" si="3"/>
        <v>7.0649742128441227E-5</v>
      </c>
      <c r="AT95" s="10">
        <f t="shared" si="3"/>
        <v>0</v>
      </c>
      <c r="AU95" s="10">
        <f t="shared" si="3"/>
        <v>0</v>
      </c>
      <c r="AV95" s="10">
        <f t="shared" si="3"/>
        <v>4.1545492314083921E-4</v>
      </c>
      <c r="AW95" s="10">
        <f t="shared" si="3"/>
        <v>0</v>
      </c>
      <c r="AX95" s="10">
        <f t="shared" si="3"/>
        <v>4.8130143909130287E-5</v>
      </c>
      <c r="AY95" s="10">
        <f t="shared" si="3"/>
        <v>5.8010408724765475E-4</v>
      </c>
      <c r="AZ95" s="10">
        <f t="shared" si="3"/>
        <v>4.0713060168086779E-4</v>
      </c>
      <c r="BA95" s="10">
        <f t="shared" si="3"/>
        <v>3.901025412394115E-4</v>
      </c>
      <c r="BB95" s="10">
        <f t="shared" si="3"/>
        <v>1.617449974582929E-4</v>
      </c>
      <c r="BC95" s="10">
        <f t="shared" si="3"/>
        <v>0</v>
      </c>
      <c r="BD95" s="10">
        <f t="shared" si="3"/>
        <v>1.61814916098966E-5</v>
      </c>
      <c r="BE95" s="10">
        <f t="shared" si="3"/>
        <v>1.1910575399897569E-4</v>
      </c>
      <c r="BF95" s="10">
        <f t="shared" si="3"/>
        <v>1.8691938167068542E-5</v>
      </c>
      <c r="BG95" s="10">
        <f t="shared" si="3"/>
        <v>2.0012674693972851E-4</v>
      </c>
      <c r="BH95" s="10">
        <f t="shared" si="3"/>
        <v>3.2021005779791546E-5</v>
      </c>
      <c r="BI95" s="10">
        <f t="shared" si="3"/>
        <v>4.2857022573610515E-3</v>
      </c>
      <c r="BJ95" s="10">
        <f t="shared" si="3"/>
        <v>1.1651164145484203E-4</v>
      </c>
      <c r="BK95" s="10">
        <f t="shared" si="3"/>
        <v>2.7341655011409882E-4</v>
      </c>
      <c r="BL95" s="10">
        <f t="shared" si="3"/>
        <v>1.7624872219676407E-5</v>
      </c>
      <c r="BM95" s="10">
        <f t="shared" si="3"/>
        <v>4.2923637641066178E-3</v>
      </c>
      <c r="BN95" s="10">
        <f t="shared" si="3"/>
        <v>3.7447573397243859E-5</v>
      </c>
      <c r="BO95" s="10">
        <f t="shared" si="3"/>
        <v>0</v>
      </c>
      <c r="BP95" s="10">
        <f t="shared" si="3"/>
        <v>0</v>
      </c>
      <c r="BQ95" s="10">
        <f t="shared" si="3"/>
        <v>4.1991400161246978E-5</v>
      </c>
      <c r="BR95" s="11">
        <f t="shared" ref="BR95:BR126" si="4">AVERAGE(AN95:BQ95)</f>
        <v>4.3822943546234272E-4</v>
      </c>
      <c r="BS95" s="11">
        <f>AVERAGE(BH95:BQ95)</f>
        <v>9.0970790645945702E-4</v>
      </c>
    </row>
    <row r="96" spans="1:71" s="3" customFormat="1" ht="12.75" x14ac:dyDescent="0.2">
      <c r="A96" s="17" t="s">
        <v>0</v>
      </c>
      <c r="B96" s="7"/>
      <c r="C96" s="10">
        <f t="shared" ref="C96:C127" si="5">C95+C6/C$88</f>
        <v>1.8961165163599303E-4</v>
      </c>
      <c r="D96" s="10">
        <f t="shared" ref="D96:D127" si="6">D95+D6/D$88</f>
        <v>8.1466395112016288E-5</v>
      </c>
      <c r="E96" s="10">
        <f t="shared" ref="E96:E127" si="7">E95+E6/E$88</f>
        <v>0</v>
      </c>
      <c r="F96" s="10">
        <f t="shared" ref="F96:F127" si="8">F95+F6/F$88</f>
        <v>3.5186946945903327E-4</v>
      </c>
      <c r="G96" s="7"/>
      <c r="H96" s="10">
        <f t="shared" ref="H96:H127" si="9">H95+H6/H$88</f>
        <v>4.1394155145293483E-4</v>
      </c>
      <c r="I96" s="10">
        <f t="shared" ref="I96:I127" si="10">I95+I6/I$88</f>
        <v>7.0649742128441227E-5</v>
      </c>
      <c r="J96" s="10">
        <f t="shared" ref="J96:J127" si="11">J95+J6/J$88</f>
        <v>0</v>
      </c>
      <c r="K96" s="10">
        <f t="shared" ref="K96:K127" si="12">K95+K6/K$88</f>
        <v>4.6848989298454219E-3</v>
      </c>
      <c r="L96" s="10">
        <f t="shared" ref="L96:L127" si="13">L95+L6/L$88</f>
        <v>5.9351877497724841E-4</v>
      </c>
      <c r="M96" s="10">
        <f t="shared" ref="M96:M127" si="14">M95+M6/M$88</f>
        <v>0</v>
      </c>
      <c r="N96" s="10">
        <f t="shared" ref="N96:N127" si="15">N95+N6/N$88</f>
        <v>4.8130143909130287E-5</v>
      </c>
      <c r="O96" s="10">
        <f t="shared" ref="O96:O127" si="16">O95+O6/O$88</f>
        <v>3.4309013160075579E-3</v>
      </c>
      <c r="P96" s="10">
        <f t="shared" ref="P96:P127" si="17">P95+P6/P$88</f>
        <v>8.1427304320009304E-4</v>
      </c>
      <c r="Q96" s="10">
        <f t="shared" ref="Q96:Q127" si="18">Q95+Q6/Q$88</f>
        <v>4.0124832813196609E-4</v>
      </c>
      <c r="R96" s="10">
        <f t="shared" ref="R96:R127" si="19">R95+R6/R$88</f>
        <v>3.234899949165858E-4</v>
      </c>
      <c r="S96" s="10">
        <f t="shared" ref="S96:S127" si="20">S95+S6/S$88</f>
        <v>7.2597629219567972E-2</v>
      </c>
      <c r="T96" s="10">
        <f t="shared" ref="T96:T127" si="21">T95+T6/T$88</f>
        <v>0</v>
      </c>
      <c r="U96" s="10">
        <f t="shared" ref="U96:U127" si="22">U95+U6/U$88</f>
        <v>1.61814916098966E-5</v>
      </c>
      <c r="V96" s="10">
        <f t="shared" ref="V96:V127" si="23">V95+V6/V$88</f>
        <v>0</v>
      </c>
      <c r="W96" s="10">
        <f t="shared" ref="W96:W127" si="24">W95+W6/W$88</f>
        <v>1.5733870103264689E-2</v>
      </c>
      <c r="X96" s="10">
        <f t="shared" ref="X96:X127" si="25">X95+X6/X$88</f>
        <v>1.8691938167068542E-5</v>
      </c>
      <c r="Y96" s="10">
        <f t="shared" ref="Y96:Y127" si="26">Y95+Y6/Y$88</f>
        <v>1.1006971081685066E-3</v>
      </c>
      <c r="Z96" s="10">
        <f t="shared" ref="Z96:Z127" si="27">Z95+Z6/Z$88</f>
        <v>4.8031508669687319E-5</v>
      </c>
      <c r="AA96" s="10">
        <f t="shared" ref="AA96:AA127" si="28">AA95+AA6/AA$88</f>
        <v>4.6056564533919356E-3</v>
      </c>
      <c r="AB96" s="10">
        <f t="shared" ref="AB96:AB127" si="29">AB95+AB6/AB$88</f>
        <v>1.1651164145484203E-4</v>
      </c>
      <c r="AC96" s="10">
        <f t="shared" ref="AC96:AC127" si="30">AC95+AC6/AC$88</f>
        <v>2.9444859243056798E-4</v>
      </c>
      <c r="AD96" s="10">
        <f t="shared" ref="AD96:AD127" si="31">AD95+AD6/AD$88</f>
        <v>1.7624872219676407E-5</v>
      </c>
      <c r="AE96" s="10">
        <f t="shared" ref="AE96:AE127" si="32">AE95+AE6/AE$88</f>
        <v>2.3163395248759495E-2</v>
      </c>
      <c r="AF96" s="10">
        <f t="shared" ref="AF96:AF127" si="33">AF95+AF6/AF$88</f>
        <v>3.7447573397243859E-5</v>
      </c>
      <c r="AG96" s="10">
        <f t="shared" ref="AG96:AG127" si="34">AG95+AG6/AG$88</f>
        <v>1.3787398317937405E-5</v>
      </c>
      <c r="AH96" s="10">
        <f t="shared" ref="AH96:AH127" si="35">AH95+AH6/AH$88</f>
        <v>0</v>
      </c>
      <c r="AI96" s="10">
        <f t="shared" ref="AI96:AI127" si="36">AI95+AI6/AI$88</f>
        <v>4.1991400161246978E-5</v>
      </c>
      <c r="AJ96" s="11">
        <f>AVERAGE(B96:AI96)</f>
        <v>4.037811371573663E-3</v>
      </c>
      <c r="AK96" s="11">
        <f t="shared" ref="AK96:AK159" si="37">AVERAGE(Z96:AI96)</f>
        <v>2.8338894688802632E-3</v>
      </c>
      <c r="AM96" s="17" t="s">
        <v>0</v>
      </c>
      <c r="AN96" s="4"/>
      <c r="AO96" s="10">
        <f t="shared" ref="AO96:AO127" si="38">AO95+AO6/AO$88</f>
        <v>1.8961165163599303E-4</v>
      </c>
      <c r="AP96" s="10">
        <f t="shared" ref="AP96:AP127" si="39">AP95+AP6/AP$88</f>
        <v>3.5186946945903327E-4</v>
      </c>
      <c r="AQ96" s="4"/>
      <c r="AR96" s="10">
        <f t="shared" ref="AR96:AR127" si="40">AR95+AR6/AR$88</f>
        <v>4.1394155145293483E-4</v>
      </c>
      <c r="AS96" s="10">
        <f t="shared" ref="AS96:AS127" si="41">AS95+AS6/AS$88</f>
        <v>7.0649742128441227E-5</v>
      </c>
      <c r="AT96" s="10">
        <f t="shared" ref="AT96:AT127" si="42">AT95+AT6/AT$88</f>
        <v>0</v>
      </c>
      <c r="AU96" s="10">
        <f t="shared" ref="AU96:AU127" si="43">AU95+AU6/AU$88</f>
        <v>4.6847875199162925E-3</v>
      </c>
      <c r="AV96" s="10">
        <f t="shared" ref="AV96:AV127" si="44">AV95+AV6/AV$88</f>
        <v>5.9350703305834172E-4</v>
      </c>
      <c r="AW96" s="10">
        <f t="shared" ref="AW96:AW127" si="45">AW95+AW6/AW$88</f>
        <v>0</v>
      </c>
      <c r="AX96" s="10">
        <f t="shared" ref="AX96:AX127" si="46">AX95+AX6/AX$88</f>
        <v>4.8130143909130287E-5</v>
      </c>
      <c r="AY96" s="10">
        <f t="shared" ref="AY96:AY127" si="47">AY95+AY6/AY$88</f>
        <v>3.4309013160075579E-3</v>
      </c>
      <c r="AZ96" s="10">
        <f t="shared" ref="AZ96:AZ127" si="48">AZ95+AZ6/AZ$88</f>
        <v>8.1426120336173559E-4</v>
      </c>
      <c r="BA96" s="10">
        <f t="shared" ref="BA96:BA127" si="49">BA95+BA6/BA$88</f>
        <v>4.0124832813196609E-4</v>
      </c>
      <c r="BB96" s="10">
        <f t="shared" ref="BB96:BB127" si="50">BB95+BB6/BB$88</f>
        <v>3.234899949165858E-4</v>
      </c>
      <c r="BC96" s="10">
        <f t="shared" ref="BC96:BC127" si="51">BC95+BC6/BC$88</f>
        <v>0</v>
      </c>
      <c r="BD96" s="10">
        <f t="shared" ref="BD96:BD127" si="52">BD95+BD6/BD$88</f>
        <v>1.61814916098966E-5</v>
      </c>
      <c r="BE96" s="10">
        <f t="shared" ref="BE96:BE127" si="53">BE95+BE6/BE$88</f>
        <v>1.5733870103264689E-2</v>
      </c>
      <c r="BF96" s="10">
        <f t="shared" ref="BF96:BF127" si="54">BF95+BF6/BF$88</f>
        <v>1.8691938167068542E-5</v>
      </c>
      <c r="BG96" s="10">
        <f t="shared" ref="BG96:BG127" si="55">BG95+BG6/BG$88</f>
        <v>1.1006971081685066E-3</v>
      </c>
      <c r="BH96" s="10">
        <f t="shared" ref="BH96:BH127" si="56">BH95+BH6/BH$88</f>
        <v>4.8031508669687319E-5</v>
      </c>
      <c r="BI96" s="10">
        <f t="shared" ref="BI96:BI127" si="57">BI95+BI6/BI$88</f>
        <v>4.6056564533919356E-3</v>
      </c>
      <c r="BJ96" s="10">
        <f t="shared" ref="BJ96:BJ127" si="58">BJ95+BJ6/BJ$88</f>
        <v>1.1651164145484203E-4</v>
      </c>
      <c r="BK96" s="10">
        <f t="shared" ref="BK96:BK127" si="59">BK95+BK6/BK$88</f>
        <v>2.9444859243056798E-4</v>
      </c>
      <c r="BL96" s="10">
        <f t="shared" ref="BL96:BL127" si="60">BL95+BL6/BL$88</f>
        <v>1.7624872219676407E-5</v>
      </c>
      <c r="BM96" s="10">
        <f t="shared" ref="BM96:BM127" si="61">BM95+BM6/BM$88</f>
        <v>2.3163395248759495E-2</v>
      </c>
      <c r="BN96" s="10">
        <f t="shared" ref="BN96:BN127" si="62">BN95+BN6/BN$88</f>
        <v>3.7447573397243859E-5</v>
      </c>
      <c r="BO96" s="10">
        <f t="shared" ref="BO96:BO127" si="63">BO95+BO6/BO$88</f>
        <v>1.3787398317937405E-5</v>
      </c>
      <c r="BP96" s="10">
        <f t="shared" ref="BP96:BP127" si="64">BP95+BP6/BP$88</f>
        <v>0</v>
      </c>
      <c r="BQ96" s="10">
        <f t="shared" ref="BQ96:BQ127" si="65">BQ95+BQ6/BQ$88</f>
        <v>4.1991400161246978E-5</v>
      </c>
      <c r="BR96" s="11">
        <f t="shared" si="4"/>
        <v>2.0189547601425291E-3</v>
      </c>
      <c r="BS96" s="11">
        <f t="shared" ref="BS96:BS159" si="66">AVERAGE(BH96:BQ96)</f>
        <v>2.8338894688802632E-3</v>
      </c>
    </row>
    <row r="97" spans="1:71" s="3" customFormat="1" ht="12.75" x14ac:dyDescent="0.2">
      <c r="A97" s="17" t="s">
        <v>1</v>
      </c>
      <c r="B97" s="7"/>
      <c r="C97" s="10">
        <f t="shared" si="5"/>
        <v>2.6071602099949042E-4</v>
      </c>
      <c r="D97" s="10">
        <f t="shared" si="6"/>
        <v>9.7759674134419549E-5</v>
      </c>
      <c r="E97" s="10">
        <f t="shared" si="7"/>
        <v>0</v>
      </c>
      <c r="F97" s="10">
        <f t="shared" si="8"/>
        <v>4.0399827974926041E-4</v>
      </c>
      <c r="G97" s="7"/>
      <c r="H97" s="10">
        <f t="shared" si="9"/>
        <v>6.485084306095979E-4</v>
      </c>
      <c r="I97" s="10">
        <f t="shared" si="10"/>
        <v>7.0649742128441227E-5</v>
      </c>
      <c r="J97" s="10">
        <f t="shared" si="11"/>
        <v>0</v>
      </c>
      <c r="K97" s="10">
        <f t="shared" si="12"/>
        <v>1.2865636147443519E-2</v>
      </c>
      <c r="L97" s="10">
        <f t="shared" si="13"/>
        <v>1.0485498357931389E-3</v>
      </c>
      <c r="M97" s="10">
        <f t="shared" si="14"/>
        <v>4.8745612894839462E-5</v>
      </c>
      <c r="N97" s="10">
        <f t="shared" si="15"/>
        <v>4.8130143909130287E-5</v>
      </c>
      <c r="O97" s="10">
        <f t="shared" si="16"/>
        <v>3.5137733284715087E-3</v>
      </c>
      <c r="P97" s="10">
        <f t="shared" si="17"/>
        <v>1.6430866764573307E-3</v>
      </c>
      <c r="Q97" s="10">
        <f t="shared" si="18"/>
        <v>3.7449843958983504E-3</v>
      </c>
      <c r="R97" s="10">
        <f t="shared" si="19"/>
        <v>8.3183141549979201E-4</v>
      </c>
      <c r="S97" s="10">
        <f t="shared" si="20"/>
        <v>8.2947229075154949E-2</v>
      </c>
      <c r="T97" s="10">
        <f t="shared" si="21"/>
        <v>0</v>
      </c>
      <c r="U97" s="10">
        <f t="shared" si="22"/>
        <v>6.47259664395864E-5</v>
      </c>
      <c r="V97" s="10">
        <f t="shared" si="23"/>
        <v>0</v>
      </c>
      <c r="W97" s="10">
        <f t="shared" si="24"/>
        <v>2.5572005383580079E-2</v>
      </c>
      <c r="X97" s="10">
        <f t="shared" si="25"/>
        <v>5.6075814501205625E-5</v>
      </c>
      <c r="Y97" s="10">
        <f t="shared" si="26"/>
        <v>1.1118152607762692E-3</v>
      </c>
      <c r="Z97" s="10">
        <f t="shared" si="27"/>
        <v>4.8031508669687319E-5</v>
      </c>
      <c r="AA97" s="10">
        <f t="shared" si="28"/>
        <v>6.8369159783441529E-3</v>
      </c>
      <c r="AB97" s="10">
        <f t="shared" si="29"/>
        <v>1.1651164145484203E-4</v>
      </c>
      <c r="AC97" s="10">
        <f t="shared" si="30"/>
        <v>2.9444859243056798E-4</v>
      </c>
      <c r="AD97" s="10">
        <f t="shared" si="31"/>
        <v>1.7624872219676407E-5</v>
      </c>
      <c r="AE97" s="10">
        <f t="shared" si="32"/>
        <v>7.050015369077417E-2</v>
      </c>
      <c r="AF97" s="10">
        <f t="shared" si="33"/>
        <v>3.7447573397243859E-5</v>
      </c>
      <c r="AG97" s="10">
        <f t="shared" si="34"/>
        <v>9.6511788225561832E-5</v>
      </c>
      <c r="AH97" s="10">
        <f t="shared" si="35"/>
        <v>1.57870640796931E-5</v>
      </c>
      <c r="AI97" s="10">
        <f t="shared" si="36"/>
        <v>4.1991400161246978E-5</v>
      </c>
      <c r="AJ97" s="11">
        <f t="shared" ref="AJ97:AJ159" si="67">AVERAGE(B97:AI97)</f>
        <v>6.6557389160686814E-3</v>
      </c>
      <c r="AK97" s="11">
        <f t="shared" si="37"/>
        <v>7.8005424109756829E-3</v>
      </c>
      <c r="AM97" s="17" t="s">
        <v>1</v>
      </c>
      <c r="AN97" s="4"/>
      <c r="AO97" s="10">
        <f t="shared" si="38"/>
        <v>2.6071602099949042E-4</v>
      </c>
      <c r="AP97" s="10">
        <f t="shared" si="39"/>
        <v>4.0399827974926041E-4</v>
      </c>
      <c r="AQ97" s="4"/>
      <c r="AR97" s="10">
        <f t="shared" si="40"/>
        <v>6.485084306095979E-4</v>
      </c>
      <c r="AS97" s="10">
        <f t="shared" si="41"/>
        <v>7.0649742128441227E-5</v>
      </c>
      <c r="AT97" s="10">
        <f t="shared" si="42"/>
        <v>0</v>
      </c>
      <c r="AU97" s="10">
        <f t="shared" si="43"/>
        <v>1.2865330194287889E-2</v>
      </c>
      <c r="AV97" s="10">
        <f t="shared" si="44"/>
        <v>1.0485290917364037E-3</v>
      </c>
      <c r="AW97" s="10">
        <f t="shared" si="45"/>
        <v>4.8745612894839462E-5</v>
      </c>
      <c r="AX97" s="10">
        <f t="shared" si="46"/>
        <v>4.8130143909130287E-5</v>
      </c>
      <c r="AY97" s="10">
        <f t="shared" si="47"/>
        <v>3.5137733284715087E-3</v>
      </c>
      <c r="AZ97" s="10">
        <f t="shared" si="48"/>
        <v>1.6430627853549306E-3</v>
      </c>
      <c r="BA97" s="10">
        <f t="shared" si="49"/>
        <v>3.7449843958983504E-3</v>
      </c>
      <c r="BB97" s="10">
        <f t="shared" si="50"/>
        <v>8.3183141549979201E-4</v>
      </c>
      <c r="BC97" s="10">
        <f t="shared" si="51"/>
        <v>0</v>
      </c>
      <c r="BD97" s="10">
        <f t="shared" si="52"/>
        <v>6.47259664395864E-5</v>
      </c>
      <c r="BE97" s="10">
        <f t="shared" si="53"/>
        <v>2.5572005383580079E-2</v>
      </c>
      <c r="BF97" s="10">
        <f t="shared" si="54"/>
        <v>5.6075814501205625E-5</v>
      </c>
      <c r="BG97" s="10">
        <f t="shared" si="55"/>
        <v>1.1118152607762692E-3</v>
      </c>
      <c r="BH97" s="10">
        <f t="shared" si="56"/>
        <v>4.8031508669687319E-5</v>
      </c>
      <c r="BI97" s="10">
        <f t="shared" si="57"/>
        <v>6.8369159783441529E-3</v>
      </c>
      <c r="BJ97" s="10">
        <f t="shared" si="58"/>
        <v>1.1651164145484203E-4</v>
      </c>
      <c r="BK97" s="10">
        <f t="shared" si="59"/>
        <v>2.9444859243056798E-4</v>
      </c>
      <c r="BL97" s="10">
        <f t="shared" si="60"/>
        <v>1.7624872219676407E-5</v>
      </c>
      <c r="BM97" s="10">
        <f t="shared" si="61"/>
        <v>7.050015369077417E-2</v>
      </c>
      <c r="BN97" s="10">
        <f t="shared" si="62"/>
        <v>3.7447573397243859E-5</v>
      </c>
      <c r="BO97" s="10">
        <f t="shared" si="63"/>
        <v>9.6511788225561832E-5</v>
      </c>
      <c r="BP97" s="10">
        <f t="shared" si="64"/>
        <v>1.57870640796931E-5</v>
      </c>
      <c r="BQ97" s="10">
        <f t="shared" si="65"/>
        <v>4.1991400161246978E-5</v>
      </c>
      <c r="BR97" s="11">
        <f t="shared" si="4"/>
        <v>4.6406537848783444E-3</v>
      </c>
      <c r="BS97" s="11">
        <f t="shared" si="66"/>
        <v>7.8005424109756829E-3</v>
      </c>
    </row>
    <row r="98" spans="1:71" s="3" customFormat="1" ht="12.75" x14ac:dyDescent="0.2">
      <c r="A98" s="17" t="s">
        <v>2</v>
      </c>
      <c r="B98" s="7"/>
      <c r="C98" s="10">
        <f t="shared" si="5"/>
        <v>3.4367111859023739E-4</v>
      </c>
      <c r="D98" s="10">
        <f t="shared" si="6"/>
        <v>2.2810590631364559E-4</v>
      </c>
      <c r="E98" s="10">
        <f t="shared" si="7"/>
        <v>0</v>
      </c>
      <c r="F98" s="10">
        <f t="shared" si="8"/>
        <v>4.8219149518460115E-4</v>
      </c>
      <c r="G98" s="7"/>
      <c r="H98" s="10">
        <f t="shared" si="9"/>
        <v>8.6927725805116313E-4</v>
      </c>
      <c r="I98" s="10">
        <f t="shared" si="10"/>
        <v>7.0649742128441227E-5</v>
      </c>
      <c r="J98" s="10">
        <f t="shared" si="11"/>
        <v>0</v>
      </c>
      <c r="K98" s="10">
        <f t="shared" si="12"/>
        <v>1.7574316290130794E-2</v>
      </c>
      <c r="L98" s="10">
        <f t="shared" si="13"/>
        <v>1.0485498357931389E-3</v>
      </c>
      <c r="M98" s="10">
        <f t="shared" si="14"/>
        <v>9.7491225789678924E-5</v>
      </c>
      <c r="N98" s="10">
        <f t="shared" si="15"/>
        <v>4.8130143909130287E-5</v>
      </c>
      <c r="O98" s="10">
        <f t="shared" si="16"/>
        <v>3.6960917558922003E-3</v>
      </c>
      <c r="P98" s="10">
        <f t="shared" si="17"/>
        <v>1.6430866764573307E-3</v>
      </c>
      <c r="Q98" s="10">
        <f t="shared" si="18"/>
        <v>5.7846633972358447E-3</v>
      </c>
      <c r="R98" s="10">
        <f t="shared" si="19"/>
        <v>8.3183141549979201E-4</v>
      </c>
      <c r="S98" s="10">
        <f t="shared" si="20"/>
        <v>0.10199169625127866</v>
      </c>
      <c r="T98" s="10">
        <f t="shared" si="21"/>
        <v>0</v>
      </c>
      <c r="U98" s="10">
        <f t="shared" si="22"/>
        <v>1.294519328791728E-4</v>
      </c>
      <c r="V98" s="10">
        <f t="shared" si="23"/>
        <v>0</v>
      </c>
      <c r="W98" s="10">
        <f t="shared" si="24"/>
        <v>2.9955097130742386E-2</v>
      </c>
      <c r="X98" s="10">
        <f t="shared" si="25"/>
        <v>1.3084356716947979E-4</v>
      </c>
      <c r="Y98" s="10">
        <f t="shared" si="26"/>
        <v>1.2229967868538961E-3</v>
      </c>
      <c r="Z98" s="10">
        <f t="shared" si="27"/>
        <v>4.8031508669687319E-5</v>
      </c>
      <c r="AA98" s="10">
        <f t="shared" si="28"/>
        <v>6.9295342982478303E-3</v>
      </c>
      <c r="AB98" s="10">
        <f t="shared" si="29"/>
        <v>1.1651164145484203E-4</v>
      </c>
      <c r="AC98" s="10">
        <f t="shared" si="30"/>
        <v>2.9444859243056798E-4</v>
      </c>
      <c r="AD98" s="10">
        <f t="shared" si="31"/>
        <v>1.7624872219676407E-5</v>
      </c>
      <c r="AE98" s="10">
        <f t="shared" si="32"/>
        <v>0.10820928292275941</v>
      </c>
      <c r="AF98" s="10">
        <f t="shared" si="33"/>
        <v>1.1234272019173159E-4</v>
      </c>
      <c r="AG98" s="10">
        <f t="shared" si="34"/>
        <v>9.6511788225561832E-5</v>
      </c>
      <c r="AH98" s="10">
        <f t="shared" si="35"/>
        <v>1.57870640796931E-5</v>
      </c>
      <c r="AI98" s="10">
        <f t="shared" si="36"/>
        <v>4.1991400161246978E-5</v>
      </c>
      <c r="AJ98" s="11">
        <f t="shared" si="67"/>
        <v>8.8134440230731182E-3</v>
      </c>
      <c r="AK98" s="11">
        <f t="shared" si="37"/>
        <v>1.1588206680844024E-2</v>
      </c>
      <c r="AM98" s="17" t="s">
        <v>2</v>
      </c>
      <c r="AN98" s="4"/>
      <c r="AO98" s="10">
        <f t="shared" si="38"/>
        <v>3.4367111859023739E-4</v>
      </c>
      <c r="AP98" s="10">
        <f t="shared" si="39"/>
        <v>4.8219149518460115E-4</v>
      </c>
      <c r="AQ98" s="4"/>
      <c r="AR98" s="10">
        <f t="shared" si="40"/>
        <v>8.6927725805116313E-4</v>
      </c>
      <c r="AS98" s="10">
        <f t="shared" si="41"/>
        <v>7.0649742128441227E-5</v>
      </c>
      <c r="AT98" s="10">
        <f t="shared" si="42"/>
        <v>0</v>
      </c>
      <c r="AU98" s="10">
        <f t="shared" si="43"/>
        <v>1.75738983615134E-2</v>
      </c>
      <c r="AV98" s="10">
        <f t="shared" si="44"/>
        <v>1.0485290917364037E-3</v>
      </c>
      <c r="AW98" s="10">
        <f t="shared" si="45"/>
        <v>9.7491225789678924E-5</v>
      </c>
      <c r="AX98" s="10">
        <f t="shared" si="46"/>
        <v>4.8130143909130287E-5</v>
      </c>
      <c r="AY98" s="10">
        <f t="shared" si="47"/>
        <v>3.6960917558922003E-3</v>
      </c>
      <c r="AZ98" s="10">
        <f t="shared" si="48"/>
        <v>1.6430627853549306E-3</v>
      </c>
      <c r="BA98" s="10">
        <f t="shared" si="49"/>
        <v>5.7846633972358447E-3</v>
      </c>
      <c r="BB98" s="10">
        <f t="shared" si="50"/>
        <v>8.3183141549979201E-4</v>
      </c>
      <c r="BC98" s="10">
        <f t="shared" si="51"/>
        <v>0</v>
      </c>
      <c r="BD98" s="10">
        <f t="shared" si="52"/>
        <v>1.294519328791728E-4</v>
      </c>
      <c r="BE98" s="10">
        <f t="shared" si="53"/>
        <v>2.9955097130742386E-2</v>
      </c>
      <c r="BF98" s="10">
        <f t="shared" si="54"/>
        <v>1.3084356716947979E-4</v>
      </c>
      <c r="BG98" s="10">
        <f t="shared" si="55"/>
        <v>1.2229967868538961E-3</v>
      </c>
      <c r="BH98" s="10">
        <f t="shared" si="56"/>
        <v>4.8031508669687319E-5</v>
      </c>
      <c r="BI98" s="10">
        <f t="shared" si="57"/>
        <v>6.9295342982478303E-3</v>
      </c>
      <c r="BJ98" s="10">
        <f t="shared" si="58"/>
        <v>1.1651164145484203E-4</v>
      </c>
      <c r="BK98" s="10">
        <f t="shared" si="59"/>
        <v>2.9444859243056798E-4</v>
      </c>
      <c r="BL98" s="10">
        <f t="shared" si="60"/>
        <v>1.7624872219676407E-5</v>
      </c>
      <c r="BM98" s="10">
        <f t="shared" si="61"/>
        <v>0.10820928292275941</v>
      </c>
      <c r="BN98" s="10">
        <f t="shared" si="62"/>
        <v>1.1234272019173159E-4</v>
      </c>
      <c r="BO98" s="10">
        <f t="shared" si="63"/>
        <v>9.6511788225561832E-5</v>
      </c>
      <c r="BP98" s="10">
        <f t="shared" si="64"/>
        <v>1.57870640796931E-5</v>
      </c>
      <c r="BQ98" s="10">
        <f t="shared" si="65"/>
        <v>4.1991400161246978E-5</v>
      </c>
      <c r="BR98" s="11">
        <f t="shared" si="4"/>
        <v>6.4217837148918223E-3</v>
      </c>
      <c r="BS98" s="11">
        <f t="shared" si="66"/>
        <v>1.1588206680844024E-2</v>
      </c>
    </row>
    <row r="99" spans="1:71" s="3" customFormat="1" ht="12.75" x14ac:dyDescent="0.2">
      <c r="A99" s="17" t="s">
        <v>3</v>
      </c>
      <c r="B99" s="7"/>
      <c r="C99" s="10">
        <f t="shared" si="5"/>
        <v>7.3474515008947294E-4</v>
      </c>
      <c r="D99" s="10">
        <f t="shared" si="6"/>
        <v>2.9327902240325863E-4</v>
      </c>
      <c r="E99" s="10">
        <f t="shared" si="7"/>
        <v>0</v>
      </c>
      <c r="F99" s="10">
        <f t="shared" si="8"/>
        <v>5.734169131924986E-4</v>
      </c>
      <c r="G99" s="7"/>
      <c r="H99" s="10">
        <f t="shared" si="9"/>
        <v>1.8213428263929134E-3</v>
      </c>
      <c r="I99" s="10">
        <f t="shared" si="10"/>
        <v>3.2969879659939242E-4</v>
      </c>
      <c r="J99" s="10">
        <f t="shared" si="11"/>
        <v>0</v>
      </c>
      <c r="K99" s="10">
        <f t="shared" si="12"/>
        <v>1.7574316290130794E-2</v>
      </c>
      <c r="L99" s="10">
        <f t="shared" si="13"/>
        <v>1.3255252641158548E-3</v>
      </c>
      <c r="M99" s="10">
        <f t="shared" si="14"/>
        <v>1.1373976342129207E-4</v>
      </c>
      <c r="N99" s="10">
        <f t="shared" si="15"/>
        <v>1.4439043172739086E-4</v>
      </c>
      <c r="O99" s="10">
        <f t="shared" si="16"/>
        <v>3.6960917558922003E-3</v>
      </c>
      <c r="P99" s="10">
        <f t="shared" si="17"/>
        <v>3.2425515827432276E-3</v>
      </c>
      <c r="Q99" s="10">
        <f t="shared" si="18"/>
        <v>9.7414177440927341E-3</v>
      </c>
      <c r="R99" s="10">
        <f t="shared" si="19"/>
        <v>2.241323536207773E-3</v>
      </c>
      <c r="S99" s="10">
        <f t="shared" si="20"/>
        <v>0.10698597990252121</v>
      </c>
      <c r="T99" s="10">
        <f t="shared" si="21"/>
        <v>0</v>
      </c>
      <c r="U99" s="10">
        <f t="shared" si="22"/>
        <v>1.7799640770886261E-4</v>
      </c>
      <c r="V99" s="10">
        <f t="shared" si="23"/>
        <v>0</v>
      </c>
      <c r="W99" s="10">
        <f t="shared" si="24"/>
        <v>4.6272585428602055E-2</v>
      </c>
      <c r="X99" s="10">
        <f t="shared" si="25"/>
        <v>1.3084356716947979E-4</v>
      </c>
      <c r="Y99" s="10">
        <f t="shared" si="26"/>
        <v>1.4231235337936246E-3</v>
      </c>
      <c r="Z99" s="10">
        <f t="shared" si="27"/>
        <v>4.8031508669687319E-5</v>
      </c>
      <c r="AA99" s="10">
        <f t="shared" si="28"/>
        <v>9.0934350450882825E-3</v>
      </c>
      <c r="AB99" s="10">
        <f t="shared" si="29"/>
        <v>1.1651164145484203E-4</v>
      </c>
      <c r="AC99" s="10">
        <f t="shared" si="30"/>
        <v>2.9444859243056798E-4</v>
      </c>
      <c r="AD99" s="10">
        <f t="shared" si="31"/>
        <v>1.7624872219676407E-5</v>
      </c>
      <c r="AE99" s="10">
        <f t="shared" si="32"/>
        <v>0.10946076494093884</v>
      </c>
      <c r="AF99" s="10">
        <f t="shared" si="33"/>
        <v>1.1234272019173159E-4</v>
      </c>
      <c r="AG99" s="10">
        <f t="shared" si="34"/>
        <v>1.3787398317937404E-4</v>
      </c>
      <c r="AH99" s="10">
        <f t="shared" si="35"/>
        <v>1.57870640796931E-5</v>
      </c>
      <c r="AI99" s="10">
        <f t="shared" si="36"/>
        <v>4.1991400161246978E-5</v>
      </c>
      <c r="AJ99" s="11">
        <f t="shared" si="67"/>
        <v>9.880036865163061E-3</v>
      </c>
      <c r="AK99" s="11">
        <f t="shared" si="37"/>
        <v>1.1933881176841393E-2</v>
      </c>
      <c r="AM99" s="17" t="s">
        <v>3</v>
      </c>
      <c r="AN99" s="4"/>
      <c r="AO99" s="10">
        <f t="shared" si="38"/>
        <v>7.3474515008947294E-4</v>
      </c>
      <c r="AP99" s="10">
        <f t="shared" si="39"/>
        <v>5.734169131924986E-4</v>
      </c>
      <c r="AQ99" s="4"/>
      <c r="AR99" s="10">
        <f t="shared" si="40"/>
        <v>1.8213428263929134E-3</v>
      </c>
      <c r="AS99" s="10">
        <f t="shared" si="41"/>
        <v>3.2969879659939242E-4</v>
      </c>
      <c r="AT99" s="10">
        <f t="shared" si="42"/>
        <v>0</v>
      </c>
      <c r="AU99" s="10">
        <f t="shared" si="43"/>
        <v>1.75738983615134E-2</v>
      </c>
      <c r="AV99" s="10">
        <f t="shared" si="44"/>
        <v>1.3254990404969632E-3</v>
      </c>
      <c r="AW99" s="10">
        <f t="shared" si="45"/>
        <v>1.1373976342129207E-4</v>
      </c>
      <c r="AX99" s="10">
        <f t="shared" si="46"/>
        <v>1.4439043172739086E-4</v>
      </c>
      <c r="AY99" s="10">
        <f t="shared" si="47"/>
        <v>3.6960917558922003E-3</v>
      </c>
      <c r="AZ99" s="10">
        <f t="shared" si="48"/>
        <v>3.2425044348154825E-3</v>
      </c>
      <c r="BA99" s="10">
        <f t="shared" si="49"/>
        <v>9.7414177440927341E-3</v>
      </c>
      <c r="BB99" s="10">
        <f t="shared" si="50"/>
        <v>2.241323536207773E-3</v>
      </c>
      <c r="BC99" s="10">
        <f t="shared" si="51"/>
        <v>0</v>
      </c>
      <c r="BD99" s="10">
        <f t="shared" si="52"/>
        <v>1.7799640770886261E-4</v>
      </c>
      <c r="BE99" s="10">
        <f t="shared" si="53"/>
        <v>4.6272585428602055E-2</v>
      </c>
      <c r="BF99" s="10">
        <f t="shared" si="54"/>
        <v>1.3084356716947979E-4</v>
      </c>
      <c r="BG99" s="10">
        <f t="shared" si="55"/>
        <v>1.4231235337936246E-3</v>
      </c>
      <c r="BH99" s="10">
        <f t="shared" si="56"/>
        <v>4.8031508669687319E-5</v>
      </c>
      <c r="BI99" s="10">
        <f t="shared" si="57"/>
        <v>9.0934350450882825E-3</v>
      </c>
      <c r="BJ99" s="10">
        <f t="shared" si="58"/>
        <v>1.1651164145484203E-4</v>
      </c>
      <c r="BK99" s="10">
        <f t="shared" si="59"/>
        <v>2.9444859243056798E-4</v>
      </c>
      <c r="BL99" s="10">
        <f t="shared" si="60"/>
        <v>1.7624872219676407E-5</v>
      </c>
      <c r="BM99" s="10">
        <f t="shared" si="61"/>
        <v>0.10946076494093884</v>
      </c>
      <c r="BN99" s="10">
        <f t="shared" si="62"/>
        <v>1.1234272019173159E-4</v>
      </c>
      <c r="BO99" s="10">
        <f t="shared" si="63"/>
        <v>1.3787398317937404E-4</v>
      </c>
      <c r="BP99" s="10">
        <f t="shared" si="64"/>
        <v>1.57870640796931E-5</v>
      </c>
      <c r="BQ99" s="10">
        <f t="shared" si="65"/>
        <v>4.1991400161246978E-5</v>
      </c>
      <c r="BR99" s="11">
        <f t="shared" si="4"/>
        <v>7.460051052147483E-3</v>
      </c>
      <c r="BS99" s="11">
        <f t="shared" si="66"/>
        <v>1.1933881176841393E-2</v>
      </c>
    </row>
    <row r="100" spans="1:71" s="3" customFormat="1" ht="12.75" x14ac:dyDescent="0.2">
      <c r="A100" s="17" t="s">
        <v>4</v>
      </c>
      <c r="B100" s="7"/>
      <c r="C100" s="10">
        <f t="shared" si="5"/>
        <v>1.6472512235876893E-3</v>
      </c>
      <c r="D100" s="10">
        <f t="shared" si="6"/>
        <v>3.7474541751527491E-4</v>
      </c>
      <c r="E100" s="10">
        <f t="shared" si="7"/>
        <v>0</v>
      </c>
      <c r="F100" s="10">
        <f t="shared" si="8"/>
        <v>8.4709316721619113E-4</v>
      </c>
      <c r="G100" s="7"/>
      <c r="H100" s="10">
        <f t="shared" si="9"/>
        <v>2.3732648949968266E-3</v>
      </c>
      <c r="I100" s="10">
        <f t="shared" si="10"/>
        <v>6.829475072415986E-4</v>
      </c>
      <c r="J100" s="10">
        <f t="shared" si="11"/>
        <v>6.5285870505475858E-5</v>
      </c>
      <c r="K100" s="10">
        <f t="shared" si="12"/>
        <v>1.7574316290130794E-2</v>
      </c>
      <c r="L100" s="10">
        <f t="shared" si="13"/>
        <v>1.7409884065999286E-3</v>
      </c>
      <c r="M100" s="10">
        <f t="shared" si="14"/>
        <v>3.7371636552710258E-4</v>
      </c>
      <c r="N100" s="10">
        <f t="shared" si="15"/>
        <v>1.4439043172739086E-4</v>
      </c>
      <c r="O100" s="10">
        <f t="shared" si="16"/>
        <v>5.3203832001856334E-3</v>
      </c>
      <c r="P100" s="10">
        <f t="shared" si="17"/>
        <v>5.0746659299434373E-3</v>
      </c>
      <c r="Q100" s="10">
        <f t="shared" si="18"/>
        <v>9.8194382523406169E-3</v>
      </c>
      <c r="R100" s="10">
        <f t="shared" si="19"/>
        <v>7.9486113036646797E-3</v>
      </c>
      <c r="S100" s="10">
        <f t="shared" si="20"/>
        <v>0.13335639930200371</v>
      </c>
      <c r="T100" s="10">
        <f t="shared" si="21"/>
        <v>0</v>
      </c>
      <c r="U100" s="10">
        <f t="shared" si="22"/>
        <v>2.750853573682422E-4</v>
      </c>
      <c r="V100" s="10">
        <f t="shared" si="23"/>
        <v>0</v>
      </c>
      <c r="W100" s="10">
        <f t="shared" si="24"/>
        <v>4.7058683404995291E-2</v>
      </c>
      <c r="X100" s="10">
        <f t="shared" si="25"/>
        <v>5.9814202134619333E-4</v>
      </c>
      <c r="Y100" s="10">
        <f t="shared" si="26"/>
        <v>1.4675961442246754E-3</v>
      </c>
      <c r="Z100" s="10">
        <f t="shared" si="27"/>
        <v>4.8031508669687319E-5</v>
      </c>
      <c r="AA100" s="10">
        <f t="shared" si="28"/>
        <v>1.9365648707132452E-2</v>
      </c>
      <c r="AB100" s="10">
        <f t="shared" si="29"/>
        <v>1.1651164145484203E-4</v>
      </c>
      <c r="AC100" s="10">
        <f t="shared" si="30"/>
        <v>2.9444859243056798E-4</v>
      </c>
      <c r="AD100" s="10">
        <f t="shared" si="31"/>
        <v>1.7624872219676407E-5</v>
      </c>
      <c r="AE100" s="10">
        <f t="shared" si="32"/>
        <v>0.12514820181794231</v>
      </c>
      <c r="AF100" s="10">
        <f t="shared" si="33"/>
        <v>1.1234272019173159E-4</v>
      </c>
      <c r="AG100" s="10">
        <f t="shared" si="34"/>
        <v>1.5166138149731145E-4</v>
      </c>
      <c r="AH100" s="10">
        <f t="shared" si="35"/>
        <v>1.57870640796931E-5</v>
      </c>
      <c r="AI100" s="10">
        <f t="shared" si="36"/>
        <v>4.1991400161246978E-5</v>
      </c>
      <c r="AJ100" s="11">
        <f t="shared" si="67"/>
        <v>1.1939226693653132E-2</v>
      </c>
      <c r="AK100" s="11">
        <f t="shared" si="37"/>
        <v>1.4531224970577952E-2</v>
      </c>
      <c r="AM100" s="17" t="s">
        <v>4</v>
      </c>
      <c r="AN100" s="4"/>
      <c r="AO100" s="10">
        <f t="shared" si="38"/>
        <v>1.6472512235876893E-3</v>
      </c>
      <c r="AP100" s="10">
        <f t="shared" si="39"/>
        <v>8.4709316721619113E-4</v>
      </c>
      <c r="AQ100" s="4"/>
      <c r="AR100" s="10">
        <f t="shared" si="40"/>
        <v>2.3732648949968266E-3</v>
      </c>
      <c r="AS100" s="10">
        <f t="shared" si="41"/>
        <v>6.829475072415986E-4</v>
      </c>
      <c r="AT100" s="10">
        <f t="shared" si="42"/>
        <v>6.5285870505475858E-5</v>
      </c>
      <c r="AU100" s="10">
        <f t="shared" si="43"/>
        <v>1.75738983615134E-2</v>
      </c>
      <c r="AV100" s="10">
        <f t="shared" si="44"/>
        <v>1.7409539636378023E-3</v>
      </c>
      <c r="AW100" s="10">
        <f t="shared" si="45"/>
        <v>3.7371636552710258E-4</v>
      </c>
      <c r="AX100" s="10">
        <f t="shared" si="46"/>
        <v>1.4439043172739086E-4</v>
      </c>
      <c r="AY100" s="10">
        <f t="shared" si="47"/>
        <v>5.3203832001856334E-3</v>
      </c>
      <c r="AZ100" s="10">
        <f t="shared" si="48"/>
        <v>5.0745921423793871E-3</v>
      </c>
      <c r="BA100" s="10">
        <f t="shared" si="49"/>
        <v>9.8194382523406169E-3</v>
      </c>
      <c r="BB100" s="10">
        <f t="shared" si="50"/>
        <v>7.9486113036646797E-3</v>
      </c>
      <c r="BC100" s="10">
        <f t="shared" si="51"/>
        <v>0</v>
      </c>
      <c r="BD100" s="10">
        <f t="shared" si="52"/>
        <v>2.750853573682422E-4</v>
      </c>
      <c r="BE100" s="10">
        <f t="shared" si="53"/>
        <v>4.7058683404995291E-2</v>
      </c>
      <c r="BF100" s="10">
        <f t="shared" si="54"/>
        <v>5.9814202134619333E-4</v>
      </c>
      <c r="BG100" s="10">
        <f t="shared" si="55"/>
        <v>1.4675961442246754E-3</v>
      </c>
      <c r="BH100" s="10">
        <f t="shared" si="56"/>
        <v>4.8031508669687319E-5</v>
      </c>
      <c r="BI100" s="10">
        <f t="shared" si="57"/>
        <v>1.9365648707132452E-2</v>
      </c>
      <c r="BJ100" s="10">
        <f t="shared" si="58"/>
        <v>1.1651164145484203E-4</v>
      </c>
      <c r="BK100" s="10">
        <f t="shared" si="59"/>
        <v>2.9444859243056798E-4</v>
      </c>
      <c r="BL100" s="10">
        <f t="shared" si="60"/>
        <v>1.7624872219676407E-5</v>
      </c>
      <c r="BM100" s="10">
        <f t="shared" si="61"/>
        <v>0.12514820181794231</v>
      </c>
      <c r="BN100" s="10">
        <f t="shared" si="62"/>
        <v>1.1234272019173159E-4</v>
      </c>
      <c r="BO100" s="10">
        <f t="shared" si="63"/>
        <v>1.5166138149731145E-4</v>
      </c>
      <c r="BP100" s="10">
        <f t="shared" si="64"/>
        <v>1.57870640796931E-5</v>
      </c>
      <c r="BQ100" s="10">
        <f t="shared" si="65"/>
        <v>4.1991400161246978E-5</v>
      </c>
      <c r="BR100" s="11">
        <f t="shared" si="4"/>
        <v>8.8686994042227775E-3</v>
      </c>
      <c r="BS100" s="11">
        <f t="shared" si="66"/>
        <v>1.4531224970577952E-2</v>
      </c>
    </row>
    <row r="101" spans="1:71" s="3" customFormat="1" ht="12.75" x14ac:dyDescent="0.2">
      <c r="A101" s="17" t="s">
        <v>5</v>
      </c>
      <c r="B101" s="7"/>
      <c r="C101" s="10">
        <f t="shared" si="5"/>
        <v>1.6472512235876893E-3</v>
      </c>
      <c r="D101" s="10">
        <f t="shared" si="6"/>
        <v>4.3991853360488795E-4</v>
      </c>
      <c r="E101" s="10">
        <f t="shared" si="7"/>
        <v>0</v>
      </c>
      <c r="F101" s="10">
        <f t="shared" si="8"/>
        <v>1.0686406109496566E-3</v>
      </c>
      <c r="G101" s="7"/>
      <c r="H101" s="10">
        <f t="shared" si="9"/>
        <v>3.615089549355631E-3</v>
      </c>
      <c r="I101" s="10">
        <f t="shared" si="10"/>
        <v>8.2424699149848102E-4</v>
      </c>
      <c r="J101" s="10">
        <f t="shared" si="11"/>
        <v>9.7928805758213788E-5</v>
      </c>
      <c r="K101" s="10">
        <f t="shared" si="12"/>
        <v>3.2057074910820452E-2</v>
      </c>
      <c r="L101" s="10">
        <f t="shared" si="13"/>
        <v>2.4136430182408099E-3</v>
      </c>
      <c r="M101" s="10">
        <f t="shared" si="14"/>
        <v>3.8996490315871575E-4</v>
      </c>
      <c r="N101" s="10">
        <f t="shared" si="15"/>
        <v>2.6471579150021661E-4</v>
      </c>
      <c r="O101" s="10">
        <f t="shared" si="16"/>
        <v>1.463519740113369E-2</v>
      </c>
      <c r="P101" s="10">
        <f t="shared" si="17"/>
        <v>5.0746659299434373E-3</v>
      </c>
      <c r="Q101" s="10">
        <f t="shared" si="18"/>
        <v>2.2592510031208206E-2</v>
      </c>
      <c r="R101" s="10">
        <f t="shared" si="19"/>
        <v>9.9588705577891776E-3</v>
      </c>
      <c r="S101" s="10">
        <f t="shared" si="20"/>
        <v>0.15202479090197965</v>
      </c>
      <c r="T101" s="10">
        <f t="shared" si="21"/>
        <v>0</v>
      </c>
      <c r="U101" s="10">
        <f t="shared" si="22"/>
        <v>4.4175472095017718E-3</v>
      </c>
      <c r="V101" s="10">
        <f t="shared" si="23"/>
        <v>0</v>
      </c>
      <c r="W101" s="10">
        <f t="shared" si="24"/>
        <v>4.9274050429376243E-2</v>
      </c>
      <c r="X101" s="10">
        <f t="shared" si="25"/>
        <v>1.2336679190265239E-3</v>
      </c>
      <c r="Y101" s="10">
        <f t="shared" si="26"/>
        <v>1.5676595176945397E-3</v>
      </c>
      <c r="Z101" s="10">
        <f t="shared" si="27"/>
        <v>6.4042011559583092E-5</v>
      </c>
      <c r="AA101" s="10">
        <f t="shared" si="28"/>
        <v>2.3861847146092768E-2</v>
      </c>
      <c r="AB101" s="10">
        <f t="shared" si="29"/>
        <v>1.1651164145484203E-4</v>
      </c>
      <c r="AC101" s="10">
        <f t="shared" si="30"/>
        <v>2.9444859243056798E-4</v>
      </c>
      <c r="AD101" s="10">
        <f t="shared" si="31"/>
        <v>6.3449539990835069E-4</v>
      </c>
      <c r="AE101" s="10">
        <f t="shared" si="32"/>
        <v>0.16506389145040179</v>
      </c>
      <c r="AF101" s="10">
        <f t="shared" si="33"/>
        <v>1.1234272019173159E-4</v>
      </c>
      <c r="AG101" s="10">
        <f t="shared" si="34"/>
        <v>2.6196056804081067E-4</v>
      </c>
      <c r="AH101" s="10">
        <f t="shared" si="35"/>
        <v>1.57870640796931E-5</v>
      </c>
      <c r="AI101" s="10">
        <f t="shared" si="36"/>
        <v>5.8787960225745764E-5</v>
      </c>
      <c r="AJ101" s="11">
        <f t="shared" si="67"/>
        <v>1.5440048399703555E-2</v>
      </c>
      <c r="AK101" s="11">
        <f t="shared" si="37"/>
        <v>1.9048411455438587E-2</v>
      </c>
      <c r="AM101" s="17" t="s">
        <v>5</v>
      </c>
      <c r="AN101" s="4"/>
      <c r="AO101" s="10">
        <f t="shared" si="38"/>
        <v>1.6472512235876893E-3</v>
      </c>
      <c r="AP101" s="10">
        <f t="shared" si="39"/>
        <v>1.0686406109496566E-3</v>
      </c>
      <c r="AQ101" s="4"/>
      <c r="AR101" s="10">
        <f t="shared" si="40"/>
        <v>3.615089549355631E-3</v>
      </c>
      <c r="AS101" s="10">
        <f t="shared" si="41"/>
        <v>8.2424699149848102E-4</v>
      </c>
      <c r="AT101" s="10">
        <f t="shared" si="42"/>
        <v>9.7928805758213788E-5</v>
      </c>
      <c r="AU101" s="10">
        <f t="shared" si="43"/>
        <v>3.2056312572828233E-2</v>
      </c>
      <c r="AV101" s="10">
        <f t="shared" si="44"/>
        <v>2.4135952677705897E-3</v>
      </c>
      <c r="AW101" s="10">
        <f t="shared" si="45"/>
        <v>3.8996490315871575E-4</v>
      </c>
      <c r="AX101" s="10">
        <f t="shared" si="46"/>
        <v>2.6471579150021661E-4</v>
      </c>
      <c r="AY101" s="10">
        <f t="shared" si="47"/>
        <v>1.463519740113369E-2</v>
      </c>
      <c r="AZ101" s="10">
        <f t="shared" si="48"/>
        <v>5.0745921423793871E-3</v>
      </c>
      <c r="BA101" s="10">
        <f t="shared" si="49"/>
        <v>2.2592510031208206E-2</v>
      </c>
      <c r="BB101" s="10">
        <f t="shared" si="50"/>
        <v>9.9588705577891776E-3</v>
      </c>
      <c r="BC101" s="10">
        <f t="shared" si="51"/>
        <v>0</v>
      </c>
      <c r="BD101" s="10">
        <f t="shared" si="52"/>
        <v>4.4175472095017718E-3</v>
      </c>
      <c r="BE101" s="10">
        <f t="shared" si="53"/>
        <v>4.9274050429376243E-2</v>
      </c>
      <c r="BF101" s="10">
        <f t="shared" si="54"/>
        <v>1.2336679190265239E-3</v>
      </c>
      <c r="BG101" s="10">
        <f t="shared" si="55"/>
        <v>1.5676595176945397E-3</v>
      </c>
      <c r="BH101" s="10">
        <f t="shared" si="56"/>
        <v>6.4042011559583092E-5</v>
      </c>
      <c r="BI101" s="10">
        <f t="shared" si="57"/>
        <v>2.3861847146092768E-2</v>
      </c>
      <c r="BJ101" s="10">
        <f t="shared" si="58"/>
        <v>1.1651164145484203E-4</v>
      </c>
      <c r="BK101" s="10">
        <f t="shared" si="59"/>
        <v>2.9444859243056798E-4</v>
      </c>
      <c r="BL101" s="10">
        <f t="shared" si="60"/>
        <v>6.3449539990835069E-4</v>
      </c>
      <c r="BM101" s="10">
        <f t="shared" si="61"/>
        <v>0.16506389145040179</v>
      </c>
      <c r="BN101" s="10">
        <f t="shared" si="62"/>
        <v>1.1234272019173159E-4</v>
      </c>
      <c r="BO101" s="10">
        <f t="shared" si="63"/>
        <v>2.6196056804081067E-4</v>
      </c>
      <c r="BP101" s="10">
        <f t="shared" si="64"/>
        <v>1.57870640796931E-5</v>
      </c>
      <c r="BQ101" s="10">
        <f t="shared" si="65"/>
        <v>5.8787960225745764E-5</v>
      </c>
      <c r="BR101" s="11">
        <f t="shared" si="4"/>
        <v>1.2200569838532242E-2</v>
      </c>
      <c r="BS101" s="11">
        <f t="shared" si="66"/>
        <v>1.9048411455438587E-2</v>
      </c>
    </row>
    <row r="102" spans="1:71" s="3" customFormat="1" ht="12.75" x14ac:dyDescent="0.2">
      <c r="A102" s="17" t="s">
        <v>6</v>
      </c>
      <c r="B102" s="10">
        <f t="shared" ref="B102:B127" si="68">B101+B12/B$88</f>
        <v>4.3099732781656753E-5</v>
      </c>
      <c r="C102" s="10">
        <f t="shared" si="5"/>
        <v>1.7065048647239372E-3</v>
      </c>
      <c r="D102" s="10">
        <f t="shared" si="6"/>
        <v>7.1690427698574335E-4</v>
      </c>
      <c r="E102" s="10">
        <f t="shared" si="7"/>
        <v>0</v>
      </c>
      <c r="F102" s="10">
        <f t="shared" si="8"/>
        <v>1.2380592443928949E-3</v>
      </c>
      <c r="G102" s="7"/>
      <c r="H102" s="10">
        <f t="shared" si="9"/>
        <v>3.7806661699368049E-3</v>
      </c>
      <c r="I102" s="10">
        <f t="shared" si="10"/>
        <v>8.2424699149848102E-4</v>
      </c>
      <c r="J102" s="10">
        <f t="shared" si="11"/>
        <v>1.1425027338458275E-4</v>
      </c>
      <c r="K102" s="10">
        <f t="shared" si="12"/>
        <v>3.2199762187871579E-2</v>
      </c>
      <c r="L102" s="10">
        <f t="shared" si="13"/>
        <v>2.6708344873976175E-3</v>
      </c>
      <c r="M102" s="10">
        <f t="shared" si="14"/>
        <v>5.6869881710646048E-4</v>
      </c>
      <c r="N102" s="10">
        <f t="shared" si="15"/>
        <v>1.1069933099099967E-3</v>
      </c>
      <c r="O102" s="10">
        <f t="shared" si="16"/>
        <v>2.6386448768521895E-2</v>
      </c>
      <c r="P102" s="10">
        <f t="shared" si="17"/>
        <v>9.058787605601035E-3</v>
      </c>
      <c r="Q102" s="10">
        <f t="shared" si="18"/>
        <v>2.3372715113687027E-2</v>
      </c>
      <c r="R102" s="10">
        <f t="shared" si="19"/>
        <v>1.0860021257913952E-2</v>
      </c>
      <c r="S102" s="10">
        <f t="shared" si="20"/>
        <v>0.16571394187375893</v>
      </c>
      <c r="T102" s="10">
        <f t="shared" si="21"/>
        <v>3.8737811424333985E-4</v>
      </c>
      <c r="U102" s="10">
        <f t="shared" si="22"/>
        <v>4.5469991423809442E-3</v>
      </c>
      <c r="V102" s="10">
        <f t="shared" si="23"/>
        <v>0</v>
      </c>
      <c r="W102" s="10">
        <f t="shared" si="24"/>
        <v>5.6706249478912327E-2</v>
      </c>
      <c r="X102" s="10">
        <f t="shared" si="25"/>
        <v>1.2336679190265239E-3</v>
      </c>
      <c r="Y102" s="10">
        <f t="shared" si="26"/>
        <v>1.7566681120265056E-3</v>
      </c>
      <c r="Z102" s="10">
        <f t="shared" si="27"/>
        <v>6.4042011559583092E-5</v>
      </c>
      <c r="AA102" s="10">
        <f t="shared" si="28"/>
        <v>2.9402106645785443E-2</v>
      </c>
      <c r="AB102" s="10">
        <f t="shared" si="29"/>
        <v>1.1651164145484203E-4</v>
      </c>
      <c r="AC102" s="10">
        <f t="shared" si="30"/>
        <v>2.9444859243056798E-4</v>
      </c>
      <c r="AD102" s="10">
        <f t="shared" si="31"/>
        <v>6.3449539990835069E-4</v>
      </c>
      <c r="AE102" s="10">
        <f t="shared" si="32"/>
        <v>0.16600799192025645</v>
      </c>
      <c r="AF102" s="10">
        <f t="shared" si="33"/>
        <v>1.1234272019173159E-4</v>
      </c>
      <c r="AG102" s="10">
        <f t="shared" si="34"/>
        <v>1.5345374327864331E-2</v>
      </c>
      <c r="AH102" s="10">
        <f t="shared" si="35"/>
        <v>1.57870640796931E-5</v>
      </c>
      <c r="AI102" s="10">
        <f t="shared" si="36"/>
        <v>5.8787960225745764E-5</v>
      </c>
      <c r="AJ102" s="11">
        <f t="shared" si="67"/>
        <v>1.6880145031085425E-2</v>
      </c>
      <c r="AK102" s="11">
        <f t="shared" si="37"/>
        <v>2.1205188828375673E-2</v>
      </c>
      <c r="AM102" s="17" t="s">
        <v>6</v>
      </c>
      <c r="AN102" s="10">
        <f t="shared" ref="AN102:AN127" si="69">AN101+AN12/AN$88</f>
        <v>4.3087661848029814E-5</v>
      </c>
      <c r="AO102" s="10">
        <f t="shared" si="38"/>
        <v>1.7065048647239372E-3</v>
      </c>
      <c r="AP102" s="10">
        <f t="shared" si="39"/>
        <v>1.2380592443928949E-3</v>
      </c>
      <c r="AQ102" s="4"/>
      <c r="AR102" s="10">
        <f t="shared" si="40"/>
        <v>3.7806661699368049E-3</v>
      </c>
      <c r="AS102" s="10">
        <f t="shared" si="41"/>
        <v>8.2424699149848102E-4</v>
      </c>
      <c r="AT102" s="10">
        <f t="shared" si="42"/>
        <v>1.1425027338458275E-4</v>
      </c>
      <c r="AU102" s="10">
        <f t="shared" si="43"/>
        <v>3.2198996456683553E-2</v>
      </c>
      <c r="AV102" s="10">
        <f t="shared" si="44"/>
        <v>2.6707816487625377E-3</v>
      </c>
      <c r="AW102" s="10">
        <f t="shared" si="45"/>
        <v>5.6869881710646048E-4</v>
      </c>
      <c r="AX102" s="10">
        <f t="shared" si="46"/>
        <v>1.1069933099099967E-3</v>
      </c>
      <c r="AY102" s="10">
        <f t="shared" si="47"/>
        <v>2.6386448768521895E-2</v>
      </c>
      <c r="AZ102" s="10">
        <f t="shared" si="48"/>
        <v>9.0586558873993073E-3</v>
      </c>
      <c r="BA102" s="10">
        <f t="shared" si="49"/>
        <v>2.3372715113687027E-2</v>
      </c>
      <c r="BB102" s="10">
        <f t="shared" si="50"/>
        <v>1.0860021257913952E-2</v>
      </c>
      <c r="BC102" s="10">
        <f t="shared" si="51"/>
        <v>3.8737811424333985E-4</v>
      </c>
      <c r="BD102" s="10">
        <f t="shared" si="52"/>
        <v>4.5469991423809442E-3</v>
      </c>
      <c r="BE102" s="10">
        <f t="shared" si="53"/>
        <v>5.6706249478912327E-2</v>
      </c>
      <c r="BF102" s="10">
        <f t="shared" si="54"/>
        <v>1.2336679190265239E-3</v>
      </c>
      <c r="BG102" s="10">
        <f t="shared" si="55"/>
        <v>1.7566681120265056E-3</v>
      </c>
      <c r="BH102" s="10">
        <f t="shared" si="56"/>
        <v>6.4042011559583092E-5</v>
      </c>
      <c r="BI102" s="10">
        <f t="shared" si="57"/>
        <v>2.9402106645785443E-2</v>
      </c>
      <c r="BJ102" s="10">
        <f t="shared" si="58"/>
        <v>1.1651164145484203E-4</v>
      </c>
      <c r="BK102" s="10">
        <f t="shared" si="59"/>
        <v>2.9444859243056798E-4</v>
      </c>
      <c r="BL102" s="10">
        <f t="shared" si="60"/>
        <v>6.3449539990835069E-4</v>
      </c>
      <c r="BM102" s="10">
        <f t="shared" si="61"/>
        <v>0.16600799192025645</v>
      </c>
      <c r="BN102" s="10">
        <f t="shared" si="62"/>
        <v>1.1234272019173159E-4</v>
      </c>
      <c r="BO102" s="10">
        <f t="shared" si="63"/>
        <v>1.5345374327864331E-2</v>
      </c>
      <c r="BP102" s="10">
        <f t="shared" si="64"/>
        <v>1.57870640796931E-5</v>
      </c>
      <c r="BQ102" s="10">
        <f t="shared" si="65"/>
        <v>5.8787960225745764E-5</v>
      </c>
      <c r="BR102" s="11">
        <f t="shared" si="4"/>
        <v>1.3469413017797097E-2</v>
      </c>
      <c r="BS102" s="11">
        <f t="shared" si="66"/>
        <v>2.1205188828375673E-2</v>
      </c>
    </row>
    <row r="103" spans="1:71" s="3" customFormat="1" ht="12.75" x14ac:dyDescent="0.2">
      <c r="A103" s="17" t="s">
        <v>7</v>
      </c>
      <c r="B103" s="10">
        <f t="shared" si="68"/>
        <v>4.3099732781656753E-5</v>
      </c>
      <c r="C103" s="10">
        <f t="shared" si="5"/>
        <v>1.7302063211784363E-3</v>
      </c>
      <c r="D103" s="10">
        <f t="shared" si="6"/>
        <v>7.1690427698574335E-4</v>
      </c>
      <c r="E103" s="10">
        <f t="shared" si="7"/>
        <v>0</v>
      </c>
      <c r="F103" s="10">
        <f t="shared" si="8"/>
        <v>1.6420575241421554E-3</v>
      </c>
      <c r="G103" s="7"/>
      <c r="H103" s="10">
        <f t="shared" si="9"/>
        <v>6.333305737229903E-3</v>
      </c>
      <c r="I103" s="10">
        <f t="shared" si="10"/>
        <v>8.2424699149848102E-4</v>
      </c>
      <c r="J103" s="10">
        <f t="shared" si="11"/>
        <v>2.1217907914279654E-4</v>
      </c>
      <c r="K103" s="10">
        <f t="shared" si="12"/>
        <v>3.6575505350772884E-2</v>
      </c>
      <c r="L103" s="10">
        <f t="shared" si="13"/>
        <v>2.7104024057294342E-3</v>
      </c>
      <c r="M103" s="10">
        <f t="shared" si="14"/>
        <v>5.6869881710646048E-4</v>
      </c>
      <c r="N103" s="10">
        <f t="shared" si="15"/>
        <v>1.1551234538191269E-3</v>
      </c>
      <c r="O103" s="10">
        <f t="shared" si="16"/>
        <v>5.0568502005502704E-2</v>
      </c>
      <c r="P103" s="10">
        <f t="shared" si="17"/>
        <v>9.1314905558867576E-3</v>
      </c>
      <c r="Q103" s="10">
        <f t="shared" si="18"/>
        <v>2.5312082032991529E-2</v>
      </c>
      <c r="R103" s="10">
        <f t="shared" si="19"/>
        <v>2.8212948842367948E-2</v>
      </c>
      <c r="S103" s="10">
        <f t="shared" si="20"/>
        <v>0.18540525904085683</v>
      </c>
      <c r="T103" s="10">
        <f t="shared" si="21"/>
        <v>3.8737811424333985E-4</v>
      </c>
      <c r="U103" s="10">
        <f t="shared" si="22"/>
        <v>4.5469991423809442E-3</v>
      </c>
      <c r="V103" s="10">
        <f t="shared" si="23"/>
        <v>0</v>
      </c>
      <c r="W103" s="10">
        <f t="shared" si="24"/>
        <v>6.1351373884872377E-2</v>
      </c>
      <c r="X103" s="10">
        <f t="shared" si="25"/>
        <v>1.9065776930409914E-3</v>
      </c>
      <c r="Y103" s="10">
        <f t="shared" si="26"/>
        <v>2.2013942163370132E-3</v>
      </c>
      <c r="Z103" s="10">
        <f t="shared" si="27"/>
        <v>1.2808402311916618E-4</v>
      </c>
      <c r="AA103" s="10">
        <f t="shared" si="28"/>
        <v>4.5079862251298758E-2</v>
      </c>
      <c r="AB103" s="10">
        <f t="shared" si="29"/>
        <v>1.3593024836398236E-4</v>
      </c>
      <c r="AC103" s="10">
        <f t="shared" si="30"/>
        <v>3.2599665590527167E-4</v>
      </c>
      <c r="AD103" s="10">
        <f t="shared" si="31"/>
        <v>6.3449539990835069E-4</v>
      </c>
      <c r="AE103" s="10">
        <f t="shared" si="32"/>
        <v>0.169586791375752</v>
      </c>
      <c r="AF103" s="10">
        <f t="shared" si="33"/>
        <v>1.1234272019173159E-4</v>
      </c>
      <c r="AG103" s="10">
        <f t="shared" si="34"/>
        <v>1.5372949124500206E-2</v>
      </c>
      <c r="AH103" s="10">
        <f t="shared" si="35"/>
        <v>3.15741281593862E-5</v>
      </c>
      <c r="AI103" s="10">
        <f t="shared" si="36"/>
        <v>5.8787960225745764E-5</v>
      </c>
      <c r="AJ103" s="11">
        <f t="shared" si="67"/>
        <v>1.9787956033523998E-2</v>
      </c>
      <c r="AK103" s="11">
        <f t="shared" si="37"/>
        <v>2.3146681388742457E-2</v>
      </c>
      <c r="AM103" s="17" t="s">
        <v>7</v>
      </c>
      <c r="AN103" s="10">
        <f t="shared" si="69"/>
        <v>4.3087661848029814E-5</v>
      </c>
      <c r="AO103" s="10">
        <f t="shared" si="38"/>
        <v>1.7302063211784363E-3</v>
      </c>
      <c r="AP103" s="10">
        <f t="shared" si="39"/>
        <v>1.6420575241421554E-3</v>
      </c>
      <c r="AQ103" s="4"/>
      <c r="AR103" s="10">
        <f t="shared" si="40"/>
        <v>6.333305737229903E-3</v>
      </c>
      <c r="AS103" s="10">
        <f t="shared" si="41"/>
        <v>8.2424699149848102E-4</v>
      </c>
      <c r="AT103" s="10">
        <f t="shared" si="42"/>
        <v>2.1217907914279654E-4</v>
      </c>
      <c r="AU103" s="10">
        <f t="shared" si="43"/>
        <v>3.6574635561579985E-2</v>
      </c>
      <c r="AV103" s="10">
        <f t="shared" si="44"/>
        <v>2.7103487842997606E-3</v>
      </c>
      <c r="AW103" s="10">
        <f t="shared" si="45"/>
        <v>5.6869881710646048E-4</v>
      </c>
      <c r="AX103" s="10">
        <f t="shared" si="46"/>
        <v>1.1551234538191269E-3</v>
      </c>
      <c r="AY103" s="10">
        <f t="shared" si="47"/>
        <v>5.0568502005502704E-2</v>
      </c>
      <c r="AZ103" s="10">
        <f t="shared" si="48"/>
        <v>9.1313577805566051E-3</v>
      </c>
      <c r="BA103" s="10">
        <f t="shared" si="49"/>
        <v>2.5312082032991529E-2</v>
      </c>
      <c r="BB103" s="10">
        <f t="shared" si="50"/>
        <v>2.8212948842367948E-2</v>
      </c>
      <c r="BC103" s="10">
        <f t="shared" si="51"/>
        <v>3.8737811424333985E-4</v>
      </c>
      <c r="BD103" s="10">
        <f t="shared" si="52"/>
        <v>4.5469991423809442E-3</v>
      </c>
      <c r="BE103" s="10">
        <f t="shared" si="53"/>
        <v>6.1351373884872377E-2</v>
      </c>
      <c r="BF103" s="10">
        <f t="shared" si="54"/>
        <v>1.9065776930409914E-3</v>
      </c>
      <c r="BG103" s="10">
        <f t="shared" si="55"/>
        <v>2.2013942163370132E-3</v>
      </c>
      <c r="BH103" s="10">
        <f t="shared" si="56"/>
        <v>1.2808402311916618E-4</v>
      </c>
      <c r="BI103" s="10">
        <f t="shared" si="57"/>
        <v>4.5079862251298758E-2</v>
      </c>
      <c r="BJ103" s="10">
        <f t="shared" si="58"/>
        <v>1.3593024836398236E-4</v>
      </c>
      <c r="BK103" s="10">
        <f t="shared" si="59"/>
        <v>3.2599665590527167E-4</v>
      </c>
      <c r="BL103" s="10">
        <f t="shared" si="60"/>
        <v>6.3449539990835069E-4</v>
      </c>
      <c r="BM103" s="10">
        <f t="shared" si="61"/>
        <v>0.169586791375752</v>
      </c>
      <c r="BN103" s="10">
        <f t="shared" si="62"/>
        <v>1.1234272019173159E-4</v>
      </c>
      <c r="BO103" s="10">
        <f t="shared" si="63"/>
        <v>1.5372949124500206E-2</v>
      </c>
      <c r="BP103" s="10">
        <f t="shared" si="64"/>
        <v>3.15741281593862E-5</v>
      </c>
      <c r="BQ103" s="10">
        <f t="shared" si="65"/>
        <v>5.8787960225745764E-5</v>
      </c>
      <c r="BR103" s="11">
        <f t="shared" si="4"/>
        <v>1.6099286811433213E-2</v>
      </c>
      <c r="BS103" s="11">
        <f t="shared" si="66"/>
        <v>2.3146681388742457E-2</v>
      </c>
    </row>
    <row r="104" spans="1:71" s="3" customFormat="1" ht="12.75" x14ac:dyDescent="0.2">
      <c r="A104" s="17" t="s">
        <v>8</v>
      </c>
      <c r="B104" s="10">
        <f t="shared" si="68"/>
        <v>4.3099732781656753E-5</v>
      </c>
      <c r="C104" s="10">
        <f t="shared" si="5"/>
        <v>1.7302063211784363E-3</v>
      </c>
      <c r="D104" s="10">
        <f t="shared" si="6"/>
        <v>9.6130346232179223E-4</v>
      </c>
      <c r="E104" s="10">
        <f t="shared" si="7"/>
        <v>0</v>
      </c>
      <c r="F104" s="10">
        <f t="shared" si="8"/>
        <v>2.1633456270444269E-3</v>
      </c>
      <c r="G104" s="7"/>
      <c r="H104" s="10">
        <f t="shared" si="9"/>
        <v>6.3609018406600984E-3</v>
      </c>
      <c r="I104" s="10">
        <f t="shared" si="10"/>
        <v>3.6737865906789442E-3</v>
      </c>
      <c r="J104" s="10">
        <f t="shared" si="11"/>
        <v>2.1217907914279654E-4</v>
      </c>
      <c r="K104" s="10">
        <f t="shared" si="12"/>
        <v>6.4898929845422115E-2</v>
      </c>
      <c r="L104" s="10">
        <f t="shared" si="13"/>
        <v>3.0269457523839668E-3</v>
      </c>
      <c r="M104" s="10">
        <f t="shared" si="14"/>
        <v>5.6869881710646048E-4</v>
      </c>
      <c r="N104" s="10">
        <f t="shared" si="15"/>
        <v>5.2702507580497659E-3</v>
      </c>
      <c r="O104" s="10">
        <f t="shared" si="16"/>
        <v>5.8789405641926612E-2</v>
      </c>
      <c r="P104" s="10">
        <f t="shared" si="17"/>
        <v>1.6997949776801941E-2</v>
      </c>
      <c r="Q104" s="10">
        <f t="shared" si="18"/>
        <v>3.6012037449843957E-2</v>
      </c>
      <c r="R104" s="10">
        <f t="shared" si="19"/>
        <v>2.8282268126992929E-2</v>
      </c>
      <c r="S104" s="10">
        <f t="shared" si="20"/>
        <v>0.20575846922197483</v>
      </c>
      <c r="T104" s="10">
        <f t="shared" si="21"/>
        <v>3.9844606036457814E-4</v>
      </c>
      <c r="U104" s="10">
        <f t="shared" si="22"/>
        <v>4.7249955500898071E-3</v>
      </c>
      <c r="V104" s="10">
        <f t="shared" si="23"/>
        <v>0</v>
      </c>
      <c r="W104" s="10">
        <f t="shared" si="24"/>
        <v>6.5007920532640928E-2</v>
      </c>
      <c r="X104" s="10">
        <f t="shared" si="25"/>
        <v>5.6449653264547001E-3</v>
      </c>
      <c r="Y104" s="10">
        <f t="shared" si="26"/>
        <v>2.2236305215525384E-3</v>
      </c>
      <c r="Z104" s="10">
        <f t="shared" si="27"/>
        <v>1.4409452600906196E-4</v>
      </c>
      <c r="AA104" s="10">
        <f t="shared" si="28"/>
        <v>5.1697862200779675E-2</v>
      </c>
      <c r="AB104" s="10">
        <f t="shared" si="29"/>
        <v>4.5633726236479793E-4</v>
      </c>
      <c r="AC104" s="10">
        <f t="shared" si="30"/>
        <v>3.2599665590527167E-4</v>
      </c>
      <c r="AD104" s="10">
        <f t="shared" si="31"/>
        <v>6.3449539990835069E-4</v>
      </c>
      <c r="AE104" s="10">
        <f t="shared" si="32"/>
        <v>0.17092609669345279</v>
      </c>
      <c r="AF104" s="10">
        <f t="shared" si="33"/>
        <v>1.8723786698621929E-4</v>
      </c>
      <c r="AG104" s="10">
        <f t="shared" si="34"/>
        <v>1.5414311319454017E-2</v>
      </c>
      <c r="AH104" s="10">
        <f t="shared" si="35"/>
        <v>3.15741281593862E-5</v>
      </c>
      <c r="AI104" s="10">
        <f t="shared" si="36"/>
        <v>5.8787960225745764E-5</v>
      </c>
      <c r="AJ104" s="11">
        <f t="shared" si="67"/>
        <v>2.280686454692905E-2</v>
      </c>
      <c r="AK104" s="11">
        <f t="shared" si="37"/>
        <v>2.3987679401324527E-2</v>
      </c>
      <c r="AM104" s="17" t="s">
        <v>8</v>
      </c>
      <c r="AN104" s="10">
        <f t="shared" si="69"/>
        <v>4.3087661848029814E-5</v>
      </c>
      <c r="AO104" s="10">
        <f t="shared" si="38"/>
        <v>1.7302063211784363E-3</v>
      </c>
      <c r="AP104" s="10">
        <f t="shared" si="39"/>
        <v>2.1633456270444269E-3</v>
      </c>
      <c r="AQ104" s="4"/>
      <c r="AR104" s="10">
        <f t="shared" si="40"/>
        <v>6.3609018406600984E-3</v>
      </c>
      <c r="AS104" s="10">
        <f t="shared" si="41"/>
        <v>3.6737865906789442E-3</v>
      </c>
      <c r="AT104" s="10">
        <f t="shared" si="42"/>
        <v>2.1217907914279654E-4</v>
      </c>
      <c r="AU104" s="10">
        <f t="shared" si="43"/>
        <v>6.4897386506860721E-2</v>
      </c>
      <c r="AV104" s="10">
        <f t="shared" si="44"/>
        <v>3.0268858685975428E-3</v>
      </c>
      <c r="AW104" s="10">
        <f t="shared" si="45"/>
        <v>5.6869881710646048E-4</v>
      </c>
      <c r="AX104" s="10">
        <f t="shared" si="46"/>
        <v>5.2702507580497659E-3</v>
      </c>
      <c r="AY104" s="10">
        <f t="shared" si="47"/>
        <v>5.8789405641926612E-2</v>
      </c>
      <c r="AZ104" s="10">
        <f t="shared" si="48"/>
        <v>1.6997702620176226E-2</v>
      </c>
      <c r="BA104" s="10">
        <f t="shared" si="49"/>
        <v>3.6012037449843957E-2</v>
      </c>
      <c r="BB104" s="10">
        <f t="shared" si="50"/>
        <v>2.8282268126992929E-2</v>
      </c>
      <c r="BC104" s="10">
        <f t="shared" si="51"/>
        <v>3.9844606036457814E-4</v>
      </c>
      <c r="BD104" s="10">
        <f t="shared" si="52"/>
        <v>4.7249955500898071E-3</v>
      </c>
      <c r="BE104" s="10">
        <f t="shared" si="53"/>
        <v>6.5007920532640928E-2</v>
      </c>
      <c r="BF104" s="10">
        <f t="shared" si="54"/>
        <v>5.6449653264547001E-3</v>
      </c>
      <c r="BG104" s="10">
        <f t="shared" si="55"/>
        <v>2.2236305215525384E-3</v>
      </c>
      <c r="BH104" s="10">
        <f t="shared" si="56"/>
        <v>1.4409452600906196E-4</v>
      </c>
      <c r="BI104" s="10">
        <f t="shared" si="57"/>
        <v>5.1697862200779675E-2</v>
      </c>
      <c r="BJ104" s="10">
        <f t="shared" si="58"/>
        <v>4.5633726236479793E-4</v>
      </c>
      <c r="BK104" s="10">
        <f t="shared" si="59"/>
        <v>3.2599665590527167E-4</v>
      </c>
      <c r="BL104" s="10">
        <f t="shared" si="60"/>
        <v>6.3449539990835069E-4</v>
      </c>
      <c r="BM104" s="10">
        <f t="shared" si="61"/>
        <v>0.17092609669345279</v>
      </c>
      <c r="BN104" s="10">
        <f t="shared" si="62"/>
        <v>1.8723786698621929E-4</v>
      </c>
      <c r="BO104" s="10">
        <f t="shared" si="63"/>
        <v>1.5414311319454017E-2</v>
      </c>
      <c r="BP104" s="10">
        <f t="shared" si="64"/>
        <v>3.15741281593862E-5</v>
      </c>
      <c r="BQ104" s="10">
        <f t="shared" si="65"/>
        <v>5.8787960225745764E-5</v>
      </c>
      <c r="BR104" s="11">
        <f t="shared" si="4"/>
        <v>1.8824306721188098E-2</v>
      </c>
      <c r="BS104" s="11">
        <f t="shared" si="66"/>
        <v>2.3987679401324527E-2</v>
      </c>
    </row>
    <row r="105" spans="1:71" s="3" customFormat="1" ht="12.75" x14ac:dyDescent="0.2">
      <c r="A105" s="17" t="s">
        <v>9</v>
      </c>
      <c r="B105" s="10">
        <f t="shared" si="68"/>
        <v>6.464959917248513E-5</v>
      </c>
      <c r="C105" s="10">
        <f t="shared" si="5"/>
        <v>1.7894599623146841E-3</v>
      </c>
      <c r="D105" s="10">
        <f t="shared" si="6"/>
        <v>9.9389002036659869E-4</v>
      </c>
      <c r="E105" s="10">
        <f t="shared" si="7"/>
        <v>2.8679180349025625E-5</v>
      </c>
      <c r="F105" s="10">
        <f t="shared" si="8"/>
        <v>3.2319862379940837E-3</v>
      </c>
      <c r="G105" s="10">
        <f t="shared" ref="G105:G127" si="70">G104+G15/G$88</f>
        <v>6.005474158750604E-3</v>
      </c>
      <c r="H105" s="10">
        <f t="shared" si="9"/>
        <v>1.0596903717195131E-2</v>
      </c>
      <c r="I105" s="10">
        <f t="shared" si="10"/>
        <v>3.7915361608930128E-3</v>
      </c>
      <c r="J105" s="10">
        <f t="shared" si="11"/>
        <v>2.1217907914279654E-4</v>
      </c>
      <c r="K105" s="10">
        <f t="shared" si="12"/>
        <v>6.4970273483947683E-2</v>
      </c>
      <c r="L105" s="10">
        <f t="shared" si="13"/>
        <v>3.0269457523839668E-3</v>
      </c>
      <c r="M105" s="10">
        <f t="shared" si="14"/>
        <v>5.6869881710646048E-4</v>
      </c>
      <c r="N105" s="10">
        <f t="shared" si="15"/>
        <v>1.8433845117196902E-2</v>
      </c>
      <c r="O105" s="10">
        <f t="shared" si="16"/>
        <v>7.1982630026187558E-2</v>
      </c>
      <c r="P105" s="10">
        <f t="shared" si="17"/>
        <v>2.8383231791546101E-2</v>
      </c>
      <c r="Q105" s="10">
        <f t="shared" si="18"/>
        <v>4.0626393223361569E-2</v>
      </c>
      <c r="R105" s="10">
        <f t="shared" si="19"/>
        <v>3.204861592495032E-2</v>
      </c>
      <c r="S105" s="10">
        <f t="shared" si="20"/>
        <v>0.2149046272338889</v>
      </c>
      <c r="T105" s="10">
        <f t="shared" si="21"/>
        <v>3.9844606036457814E-4</v>
      </c>
      <c r="U105" s="10">
        <f t="shared" si="22"/>
        <v>8.7218239777342686E-3</v>
      </c>
      <c r="V105" s="10">
        <f t="shared" si="23"/>
        <v>0</v>
      </c>
      <c r="W105" s="10">
        <f t="shared" si="24"/>
        <v>6.8450076823211331E-2</v>
      </c>
      <c r="X105" s="10">
        <f t="shared" si="25"/>
        <v>9.4955045888708203E-3</v>
      </c>
      <c r="Y105" s="10">
        <f t="shared" si="26"/>
        <v>5.9704479503685662E-3</v>
      </c>
      <c r="Z105" s="10">
        <f t="shared" si="27"/>
        <v>1.6010502889895773E-4</v>
      </c>
      <c r="AA105" s="10">
        <f t="shared" si="28"/>
        <v>6.230686975338267E-2</v>
      </c>
      <c r="AB105" s="10">
        <f t="shared" si="29"/>
        <v>9.7287220614793099E-3</v>
      </c>
      <c r="AC105" s="10">
        <f t="shared" si="30"/>
        <v>7.6766954455112361E-4</v>
      </c>
      <c r="AD105" s="10">
        <f t="shared" si="31"/>
        <v>6.3449539990835069E-4</v>
      </c>
      <c r="AE105" s="10">
        <f t="shared" si="32"/>
        <v>0.17550388618100385</v>
      </c>
      <c r="AF105" s="10">
        <f t="shared" si="33"/>
        <v>5.2426602756141399E-4</v>
      </c>
      <c r="AG105" s="10">
        <f t="shared" si="34"/>
        <v>2.4196884047980143E-2</v>
      </c>
      <c r="AH105" s="10">
        <f t="shared" si="35"/>
        <v>3.15741281593862E-5</v>
      </c>
      <c r="AI105" s="10">
        <f t="shared" si="36"/>
        <v>5.8787960225745764E-5</v>
      </c>
      <c r="AJ105" s="11">
        <f t="shared" si="67"/>
        <v>2.5547340559424953E-2</v>
      </c>
      <c r="AK105" s="11">
        <f t="shared" si="37"/>
        <v>2.73913260133151E-2</v>
      </c>
      <c r="AM105" s="17" t="s">
        <v>9</v>
      </c>
      <c r="AN105" s="10">
        <f t="shared" si="69"/>
        <v>6.4631492772044725E-5</v>
      </c>
      <c r="AO105" s="10">
        <f t="shared" si="38"/>
        <v>1.7894599623146841E-3</v>
      </c>
      <c r="AP105" s="10">
        <f t="shared" si="39"/>
        <v>3.2319862379940837E-3</v>
      </c>
      <c r="AQ105" s="10">
        <f t="shared" ref="AQ105:AQ127" si="71">AQ104+AQ15/AQ$88</f>
        <v>6.005474158750604E-3</v>
      </c>
      <c r="AR105" s="10">
        <f t="shared" si="40"/>
        <v>1.0596903717195131E-2</v>
      </c>
      <c r="AS105" s="10">
        <f t="shared" si="41"/>
        <v>3.7915361608930128E-3</v>
      </c>
      <c r="AT105" s="10">
        <f t="shared" si="42"/>
        <v>2.1217907914279654E-4</v>
      </c>
      <c r="AU105" s="10">
        <f t="shared" si="43"/>
        <v>6.4968728448788385E-2</v>
      </c>
      <c r="AV105" s="10">
        <f t="shared" si="44"/>
        <v>3.0268858685975428E-3</v>
      </c>
      <c r="AW105" s="10">
        <f t="shared" si="45"/>
        <v>5.6869881710646048E-4</v>
      </c>
      <c r="AX105" s="10">
        <f t="shared" si="46"/>
        <v>1.8433845117196902E-2</v>
      </c>
      <c r="AY105" s="10">
        <f t="shared" si="47"/>
        <v>7.1982630026187558E-2</v>
      </c>
      <c r="AZ105" s="10">
        <f t="shared" si="48"/>
        <v>2.8382819088609065E-2</v>
      </c>
      <c r="BA105" s="10">
        <f t="shared" si="49"/>
        <v>4.0626393223361569E-2</v>
      </c>
      <c r="BB105" s="10">
        <f t="shared" si="50"/>
        <v>3.204861592495032E-2</v>
      </c>
      <c r="BC105" s="10">
        <f t="shared" si="51"/>
        <v>3.9844606036457814E-4</v>
      </c>
      <c r="BD105" s="10">
        <f t="shared" si="52"/>
        <v>8.7218239777342686E-3</v>
      </c>
      <c r="BE105" s="10">
        <f t="shared" si="53"/>
        <v>6.8450076823211331E-2</v>
      </c>
      <c r="BF105" s="10">
        <f t="shared" si="54"/>
        <v>9.4955045888708203E-3</v>
      </c>
      <c r="BG105" s="10">
        <f t="shared" si="55"/>
        <v>5.9704479503685662E-3</v>
      </c>
      <c r="BH105" s="10">
        <f t="shared" si="56"/>
        <v>1.6010502889895773E-4</v>
      </c>
      <c r="BI105" s="10">
        <f t="shared" si="57"/>
        <v>6.230686975338267E-2</v>
      </c>
      <c r="BJ105" s="10">
        <f t="shared" si="58"/>
        <v>9.7287220614793099E-3</v>
      </c>
      <c r="BK105" s="10">
        <f t="shared" si="59"/>
        <v>7.6766954455112361E-4</v>
      </c>
      <c r="BL105" s="10">
        <f t="shared" si="60"/>
        <v>6.3449539990835069E-4</v>
      </c>
      <c r="BM105" s="10">
        <f t="shared" si="61"/>
        <v>0.17550388618100385</v>
      </c>
      <c r="BN105" s="10">
        <f t="shared" si="62"/>
        <v>5.2426602756141399E-4</v>
      </c>
      <c r="BO105" s="10">
        <f t="shared" si="63"/>
        <v>2.4196884047980143E-2</v>
      </c>
      <c r="BP105" s="10">
        <f t="shared" si="64"/>
        <v>3.15741281593862E-5</v>
      </c>
      <c r="BQ105" s="10">
        <f t="shared" si="65"/>
        <v>5.8787960225745764E-5</v>
      </c>
      <c r="BR105" s="11">
        <f t="shared" si="4"/>
        <v>2.1756011561918687E-2</v>
      </c>
      <c r="BS105" s="11">
        <f t="shared" si="66"/>
        <v>2.73913260133151E-2</v>
      </c>
    </row>
    <row r="106" spans="1:71" s="3" customFormat="1" ht="12.75" x14ac:dyDescent="0.2">
      <c r="A106" s="17" t="s">
        <v>10</v>
      </c>
      <c r="B106" s="10">
        <f t="shared" si="68"/>
        <v>8.6199465563313506E-5</v>
      </c>
      <c r="C106" s="10">
        <f t="shared" si="5"/>
        <v>1.3012099593520022E-2</v>
      </c>
      <c r="D106" s="10">
        <f t="shared" si="6"/>
        <v>1.0101832993890019E-3</v>
      </c>
      <c r="E106" s="10">
        <f t="shared" si="7"/>
        <v>2.8679180349025625E-5</v>
      </c>
      <c r="F106" s="10">
        <f t="shared" si="8"/>
        <v>5.0043657878618072E-3</v>
      </c>
      <c r="G106" s="10">
        <f t="shared" si="70"/>
        <v>6.3918853646755761E-3</v>
      </c>
      <c r="H106" s="10">
        <f t="shared" si="9"/>
        <v>1.0886662803212186E-2</v>
      </c>
      <c r="I106" s="10">
        <f t="shared" si="10"/>
        <v>4.3567340979205425E-3</v>
      </c>
      <c r="J106" s="10">
        <f t="shared" si="11"/>
        <v>2.1217907914279654E-4</v>
      </c>
      <c r="K106" s="10">
        <f t="shared" si="12"/>
        <v>6.4970273483947683E-2</v>
      </c>
      <c r="L106" s="10">
        <f t="shared" si="13"/>
        <v>8.9819174613223595E-3</v>
      </c>
      <c r="M106" s="10">
        <f t="shared" si="14"/>
        <v>5.6869881710646048E-4</v>
      </c>
      <c r="N106" s="10">
        <f t="shared" si="15"/>
        <v>1.8433845117196902E-2</v>
      </c>
      <c r="O106" s="10">
        <f t="shared" si="16"/>
        <v>7.4932873669904199E-2</v>
      </c>
      <c r="P106" s="10">
        <f t="shared" si="17"/>
        <v>2.899393657394617E-2</v>
      </c>
      <c r="Q106" s="10">
        <f t="shared" si="18"/>
        <v>4.5675434685688812E-2</v>
      </c>
      <c r="R106" s="10">
        <f t="shared" si="19"/>
        <v>3.523730301769952E-2</v>
      </c>
      <c r="S106" s="10">
        <f t="shared" si="20"/>
        <v>0.21952283530898367</v>
      </c>
      <c r="T106" s="10">
        <f t="shared" si="21"/>
        <v>3.9844606036457814E-4</v>
      </c>
      <c r="U106" s="10">
        <f t="shared" si="22"/>
        <v>1.1181410702438551E-2</v>
      </c>
      <c r="V106" s="10">
        <f t="shared" si="23"/>
        <v>0</v>
      </c>
      <c r="W106" s="10">
        <f t="shared" si="24"/>
        <v>7.4822234662156525E-2</v>
      </c>
      <c r="X106" s="10">
        <f t="shared" si="25"/>
        <v>9.4955045888708203E-3</v>
      </c>
      <c r="Y106" s="10">
        <f t="shared" si="26"/>
        <v>9.7395016844001193E-3</v>
      </c>
      <c r="Z106" s="10">
        <f t="shared" si="27"/>
        <v>1.6010502889895773E-4</v>
      </c>
      <c r="AA106" s="10">
        <f t="shared" si="28"/>
        <v>7.6266976517045976E-2</v>
      </c>
      <c r="AB106" s="10">
        <f t="shared" si="29"/>
        <v>1.209779210439443E-2</v>
      </c>
      <c r="AC106" s="10">
        <f t="shared" si="30"/>
        <v>5.226462515642581E-3</v>
      </c>
      <c r="AD106" s="10">
        <f t="shared" si="31"/>
        <v>6.3449539990835069E-4</v>
      </c>
      <c r="AE106" s="10">
        <f t="shared" si="32"/>
        <v>0.17685416941114482</v>
      </c>
      <c r="AF106" s="10">
        <f t="shared" si="33"/>
        <v>5.6171360095865787E-4</v>
      </c>
      <c r="AG106" s="10">
        <f t="shared" si="34"/>
        <v>2.4196884047980143E-2</v>
      </c>
      <c r="AH106" s="10">
        <f t="shared" si="35"/>
        <v>3.15741281593862E-5</v>
      </c>
      <c r="AI106" s="10">
        <f t="shared" si="36"/>
        <v>3.6952432141897334E-4</v>
      </c>
      <c r="AJ106" s="11">
        <f t="shared" si="67"/>
        <v>2.7657144164153321E-2</v>
      </c>
      <c r="AK106" s="11">
        <f t="shared" si="37"/>
        <v>2.9639969707555232E-2</v>
      </c>
      <c r="AM106" s="17" t="s">
        <v>10</v>
      </c>
      <c r="AN106" s="10">
        <f t="shared" si="69"/>
        <v>8.6175323696059629E-5</v>
      </c>
      <c r="AO106" s="10">
        <f t="shared" si="38"/>
        <v>1.3012099593520022E-2</v>
      </c>
      <c r="AP106" s="10">
        <f t="shared" si="39"/>
        <v>5.0043657878618072E-3</v>
      </c>
      <c r="AQ106" s="10">
        <f t="shared" si="71"/>
        <v>6.3918853646755761E-3</v>
      </c>
      <c r="AR106" s="10">
        <f t="shared" si="40"/>
        <v>1.0886662803212186E-2</v>
      </c>
      <c r="AS106" s="10">
        <f t="shared" si="41"/>
        <v>4.3567340979205425E-3</v>
      </c>
      <c r="AT106" s="10">
        <f t="shared" si="42"/>
        <v>2.1217907914279654E-4</v>
      </c>
      <c r="AU106" s="10">
        <f t="shared" si="43"/>
        <v>6.4968728448788385E-2</v>
      </c>
      <c r="AV106" s="10">
        <f t="shared" si="44"/>
        <v>8.9817397669495723E-3</v>
      </c>
      <c r="AW106" s="10">
        <f t="shared" si="45"/>
        <v>5.6869881710646048E-4</v>
      </c>
      <c r="AX106" s="10">
        <f t="shared" si="46"/>
        <v>1.8433845117196902E-2</v>
      </c>
      <c r="AY106" s="10">
        <f t="shared" si="47"/>
        <v>7.4932873669904199E-2</v>
      </c>
      <c r="AZ106" s="10">
        <f t="shared" si="48"/>
        <v>2.8993514991130367E-2</v>
      </c>
      <c r="BA106" s="10">
        <f t="shared" si="49"/>
        <v>4.5675434685688812E-2</v>
      </c>
      <c r="BB106" s="10">
        <f t="shared" si="50"/>
        <v>3.523730301769952E-2</v>
      </c>
      <c r="BC106" s="10">
        <f t="shared" si="51"/>
        <v>3.9844606036457814E-4</v>
      </c>
      <c r="BD106" s="10">
        <f t="shared" si="52"/>
        <v>1.1181410702438551E-2</v>
      </c>
      <c r="BE106" s="10">
        <f t="shared" si="53"/>
        <v>7.4822234662156525E-2</v>
      </c>
      <c r="BF106" s="10">
        <f t="shared" si="54"/>
        <v>9.4955045888708203E-3</v>
      </c>
      <c r="BG106" s="10">
        <f t="shared" si="55"/>
        <v>9.7395016844001193E-3</v>
      </c>
      <c r="BH106" s="10">
        <f t="shared" si="56"/>
        <v>1.6010502889895773E-4</v>
      </c>
      <c r="BI106" s="10">
        <f t="shared" si="57"/>
        <v>7.6266976517045976E-2</v>
      </c>
      <c r="BJ106" s="10">
        <f t="shared" si="58"/>
        <v>1.209779210439443E-2</v>
      </c>
      <c r="BK106" s="10">
        <f t="shared" si="59"/>
        <v>5.226462515642581E-3</v>
      </c>
      <c r="BL106" s="10">
        <f t="shared" si="60"/>
        <v>6.3449539990835069E-4</v>
      </c>
      <c r="BM106" s="10">
        <f t="shared" si="61"/>
        <v>0.17685416941114482</v>
      </c>
      <c r="BN106" s="10">
        <f t="shared" si="62"/>
        <v>5.6171360095865787E-4</v>
      </c>
      <c r="BO106" s="10">
        <f t="shared" si="63"/>
        <v>2.4196884047980143E-2</v>
      </c>
      <c r="BP106" s="10">
        <f t="shared" si="64"/>
        <v>3.15741281593862E-5</v>
      </c>
      <c r="BQ106" s="10">
        <f t="shared" si="65"/>
        <v>3.6952432141897334E-4</v>
      </c>
      <c r="BR106" s="11">
        <f t="shared" si="4"/>
        <v>2.3992634511275875E-2</v>
      </c>
      <c r="BS106" s="11">
        <f t="shared" si="66"/>
        <v>2.9639969707555232E-2</v>
      </c>
    </row>
    <row r="107" spans="1:71" s="3" customFormat="1" ht="12.75" x14ac:dyDescent="0.2">
      <c r="A107" s="17" t="s">
        <v>11</v>
      </c>
      <c r="B107" s="10">
        <f t="shared" si="68"/>
        <v>8.6199465563313506E-5</v>
      </c>
      <c r="C107" s="10">
        <f t="shared" si="5"/>
        <v>2.1011341146913477E-2</v>
      </c>
      <c r="D107" s="10">
        <f t="shared" si="6"/>
        <v>1.0101832993890019E-3</v>
      </c>
      <c r="E107" s="10">
        <f t="shared" si="7"/>
        <v>7.1697950872564065E-5</v>
      </c>
      <c r="F107" s="10">
        <f t="shared" si="8"/>
        <v>7.5977740998006086E-3</v>
      </c>
      <c r="G107" s="10">
        <f t="shared" si="70"/>
        <v>7.2452101110932225E-3</v>
      </c>
      <c r="H107" s="10">
        <f t="shared" si="9"/>
        <v>1.6309297127245631E-2</v>
      </c>
      <c r="I107" s="10">
        <f t="shared" si="10"/>
        <v>4.3567340979205425E-3</v>
      </c>
      <c r="J107" s="10">
        <f t="shared" si="11"/>
        <v>2.1217907914279654E-4</v>
      </c>
      <c r="K107" s="10">
        <f t="shared" si="12"/>
        <v>6.5493460166468495E-2</v>
      </c>
      <c r="L107" s="10">
        <f t="shared" si="13"/>
        <v>2.3701183080758123E-2</v>
      </c>
      <c r="M107" s="10">
        <f t="shared" si="14"/>
        <v>7.3118419342259203E-4</v>
      </c>
      <c r="N107" s="10">
        <f t="shared" si="15"/>
        <v>1.8433845117196902E-2</v>
      </c>
      <c r="O107" s="10">
        <f t="shared" si="16"/>
        <v>7.4982596877382568E-2</v>
      </c>
      <c r="P107" s="10">
        <f t="shared" si="17"/>
        <v>3.3181626510403794E-2</v>
      </c>
      <c r="Q107" s="10">
        <f t="shared" si="18"/>
        <v>4.6399910833704865E-2</v>
      </c>
      <c r="R107" s="10">
        <f t="shared" si="19"/>
        <v>4.2723785757197652E-2</v>
      </c>
      <c r="S107" s="10">
        <f t="shared" si="20"/>
        <v>0.22701426078584749</v>
      </c>
      <c r="T107" s="10">
        <f t="shared" si="21"/>
        <v>5.3015461920731368E-3</v>
      </c>
      <c r="U107" s="10">
        <f t="shared" si="22"/>
        <v>1.1229955177268242E-2</v>
      </c>
      <c r="V107" s="10">
        <f t="shared" si="23"/>
        <v>2.2202486678507994E-4</v>
      </c>
      <c r="W107" s="10">
        <f t="shared" si="24"/>
        <v>7.5072356745554375E-2</v>
      </c>
      <c r="X107" s="10">
        <f t="shared" si="25"/>
        <v>9.4955045888708203E-3</v>
      </c>
      <c r="Y107" s="10">
        <f t="shared" si="26"/>
        <v>1.0239818551749441E-2</v>
      </c>
      <c r="Z107" s="10">
        <f t="shared" si="27"/>
        <v>1.6010502889895773E-4</v>
      </c>
      <c r="AA107" s="10">
        <f t="shared" si="28"/>
        <v>0.10127392289103876</v>
      </c>
      <c r="AB107" s="10">
        <f t="shared" si="29"/>
        <v>1.6797094976406392E-2</v>
      </c>
      <c r="AC107" s="10">
        <f t="shared" si="30"/>
        <v>5.5629751927060876E-3</v>
      </c>
      <c r="AD107" s="10">
        <f t="shared" si="31"/>
        <v>6.3449539990835069E-4</v>
      </c>
      <c r="AE107" s="10">
        <f t="shared" si="32"/>
        <v>0.19893075132832744</v>
      </c>
      <c r="AF107" s="10">
        <f t="shared" si="33"/>
        <v>8.9874176153385257E-4</v>
      </c>
      <c r="AG107" s="10">
        <f t="shared" si="34"/>
        <v>3.1338756376671717E-2</v>
      </c>
      <c r="AH107" s="10">
        <f t="shared" si="35"/>
        <v>3.15741281593862E-5</v>
      </c>
      <c r="AI107" s="10">
        <f t="shared" si="36"/>
        <v>5.0389680193496363E-4</v>
      </c>
      <c r="AJ107" s="11">
        <f t="shared" si="67"/>
        <v>3.1125176167888541E-2</v>
      </c>
      <c r="AK107" s="11">
        <f t="shared" si="37"/>
        <v>3.5613231388558597E-2</v>
      </c>
      <c r="AM107" s="17" t="s">
        <v>11</v>
      </c>
      <c r="AN107" s="10">
        <f t="shared" si="69"/>
        <v>8.6175323696059629E-5</v>
      </c>
      <c r="AO107" s="10">
        <f t="shared" si="38"/>
        <v>2.1011341146913477E-2</v>
      </c>
      <c r="AP107" s="10">
        <f t="shared" si="39"/>
        <v>7.5977740998006086E-3</v>
      </c>
      <c r="AQ107" s="10">
        <f t="shared" si="71"/>
        <v>7.2452101110932225E-3</v>
      </c>
      <c r="AR107" s="10">
        <f t="shared" si="40"/>
        <v>1.6309297127245631E-2</v>
      </c>
      <c r="AS107" s="10">
        <f t="shared" si="41"/>
        <v>4.3567340979205425E-3</v>
      </c>
      <c r="AT107" s="10">
        <f t="shared" si="42"/>
        <v>2.1217907914279654E-4</v>
      </c>
      <c r="AU107" s="10">
        <f t="shared" si="43"/>
        <v>6.5491902689591222E-2</v>
      </c>
      <c r="AV107" s="10">
        <f t="shared" si="44"/>
        <v>2.3700714186796448E-2</v>
      </c>
      <c r="AW107" s="10">
        <f t="shared" si="45"/>
        <v>7.3118419342259203E-4</v>
      </c>
      <c r="AX107" s="10">
        <f t="shared" si="46"/>
        <v>1.8433845117196902E-2</v>
      </c>
      <c r="AY107" s="10">
        <f t="shared" si="47"/>
        <v>7.4982596877382568E-2</v>
      </c>
      <c r="AZ107" s="10">
        <f t="shared" si="48"/>
        <v>3.3181144036990719E-2</v>
      </c>
      <c r="BA107" s="10">
        <f t="shared" si="49"/>
        <v>4.6399910833704865E-2</v>
      </c>
      <c r="BB107" s="10">
        <f t="shared" si="50"/>
        <v>4.2723785757197652E-2</v>
      </c>
      <c r="BC107" s="10">
        <f t="shared" si="51"/>
        <v>5.3015461920731368E-3</v>
      </c>
      <c r="BD107" s="10">
        <f t="shared" si="52"/>
        <v>1.1229955177268242E-2</v>
      </c>
      <c r="BE107" s="10">
        <f t="shared" si="53"/>
        <v>7.5072356745554375E-2</v>
      </c>
      <c r="BF107" s="10">
        <f t="shared" si="54"/>
        <v>9.4955045888708203E-3</v>
      </c>
      <c r="BG107" s="10">
        <f t="shared" si="55"/>
        <v>1.0239818551749441E-2</v>
      </c>
      <c r="BH107" s="10">
        <f t="shared" si="56"/>
        <v>1.6010502889895773E-4</v>
      </c>
      <c r="BI107" s="10">
        <f t="shared" si="57"/>
        <v>0.10127392289103876</v>
      </c>
      <c r="BJ107" s="10">
        <f t="shared" si="58"/>
        <v>1.6797094976406392E-2</v>
      </c>
      <c r="BK107" s="10">
        <f t="shared" si="59"/>
        <v>5.5629751927060876E-3</v>
      </c>
      <c r="BL107" s="10">
        <f t="shared" si="60"/>
        <v>6.3449539990835069E-4</v>
      </c>
      <c r="BM107" s="10">
        <f t="shared" si="61"/>
        <v>0.19893075132832744</v>
      </c>
      <c r="BN107" s="10">
        <f t="shared" si="62"/>
        <v>8.9874176153385257E-4</v>
      </c>
      <c r="BO107" s="10">
        <f t="shared" si="63"/>
        <v>3.1338756376671717E-2</v>
      </c>
      <c r="BP107" s="10">
        <f t="shared" si="64"/>
        <v>3.15741281593862E-5</v>
      </c>
      <c r="BQ107" s="10">
        <f t="shared" si="65"/>
        <v>5.0389680193496363E-4</v>
      </c>
      <c r="BR107" s="11">
        <f t="shared" si="4"/>
        <v>2.7664509660639904E-2</v>
      </c>
      <c r="BS107" s="11">
        <f t="shared" si="66"/>
        <v>3.5613231388558597E-2</v>
      </c>
    </row>
    <row r="108" spans="1:71" s="3" customFormat="1" ht="12.75" x14ac:dyDescent="0.2">
      <c r="A108" s="17" t="s">
        <v>12</v>
      </c>
      <c r="B108" s="10">
        <f t="shared" si="68"/>
        <v>8.6199465563313506E-5</v>
      </c>
      <c r="C108" s="10">
        <f t="shared" si="5"/>
        <v>2.3997724660180367E-2</v>
      </c>
      <c r="D108" s="10">
        <f t="shared" si="6"/>
        <v>2.4276985743380856E-3</v>
      </c>
      <c r="E108" s="10">
        <f t="shared" si="7"/>
        <v>1.6633924602434862E-3</v>
      </c>
      <c r="F108" s="10">
        <f t="shared" si="8"/>
        <v>9.7611197268450359E-3</v>
      </c>
      <c r="G108" s="10">
        <f t="shared" si="70"/>
        <v>1.6857188858476896E-2</v>
      </c>
      <c r="H108" s="10">
        <f t="shared" si="9"/>
        <v>1.657146010983249E-2</v>
      </c>
      <c r="I108" s="10">
        <f t="shared" si="10"/>
        <v>4.3567340979205425E-3</v>
      </c>
      <c r="J108" s="10">
        <f t="shared" si="11"/>
        <v>1.4852535539995756E-3</v>
      </c>
      <c r="K108" s="10">
        <f t="shared" si="12"/>
        <v>6.7633769322235443E-2</v>
      </c>
      <c r="L108" s="10">
        <f t="shared" si="13"/>
        <v>3.9706406045977923E-2</v>
      </c>
      <c r="M108" s="10">
        <f t="shared" si="14"/>
        <v>7.7343039126478623E-3</v>
      </c>
      <c r="N108" s="10">
        <f t="shared" si="15"/>
        <v>1.8433845117196902E-2</v>
      </c>
      <c r="O108" s="10">
        <f t="shared" si="16"/>
        <v>7.4982596877382568E-2</v>
      </c>
      <c r="P108" s="10">
        <f t="shared" si="17"/>
        <v>3.3181626510403794E-2</v>
      </c>
      <c r="Q108" s="10">
        <f t="shared" si="18"/>
        <v>4.7559072670530542E-2</v>
      </c>
      <c r="R108" s="10">
        <f t="shared" si="19"/>
        <v>4.5635195711446926E-2</v>
      </c>
      <c r="S108" s="10">
        <f t="shared" si="20"/>
        <v>0.23495697695408865</v>
      </c>
      <c r="T108" s="10">
        <f t="shared" si="21"/>
        <v>5.6335845757102855E-3</v>
      </c>
      <c r="U108" s="10">
        <f t="shared" si="22"/>
        <v>1.1229955177268242E-2</v>
      </c>
      <c r="V108" s="10">
        <f t="shared" si="23"/>
        <v>2.2202486678507994E-4</v>
      </c>
      <c r="W108" s="10">
        <f t="shared" si="24"/>
        <v>7.7787967936731026E-2</v>
      </c>
      <c r="X108" s="10">
        <f t="shared" si="25"/>
        <v>2.897250415895624E-2</v>
      </c>
      <c r="Y108" s="10">
        <f t="shared" si="26"/>
        <v>1.0262054856964966E-2</v>
      </c>
      <c r="Z108" s="10">
        <f t="shared" si="27"/>
        <v>2.0813653756864505E-4</v>
      </c>
      <c r="AA108" s="10">
        <f t="shared" si="28"/>
        <v>0.10138338090547037</v>
      </c>
      <c r="AB108" s="10">
        <f t="shared" si="29"/>
        <v>3.101151523389712E-2</v>
      </c>
      <c r="AC108" s="10">
        <f t="shared" si="30"/>
        <v>1.1567623274058027E-2</v>
      </c>
      <c r="AD108" s="10">
        <f t="shared" si="31"/>
        <v>6.521202721280271E-4</v>
      </c>
      <c r="AE108" s="10">
        <f t="shared" si="32"/>
        <v>0.23186448864883857</v>
      </c>
      <c r="AF108" s="10">
        <f t="shared" si="33"/>
        <v>1.0110844817255841E-3</v>
      </c>
      <c r="AG108" s="10">
        <f t="shared" si="34"/>
        <v>3.1642079139666338E-2</v>
      </c>
      <c r="AH108" s="10">
        <f t="shared" si="35"/>
        <v>3.15741281593862E-5</v>
      </c>
      <c r="AI108" s="10">
        <f t="shared" si="36"/>
        <v>5.4588820209621066E-4</v>
      </c>
      <c r="AJ108" s="11">
        <f t="shared" si="67"/>
        <v>3.5031074912509834E-2</v>
      </c>
      <c r="AK108" s="11">
        <f t="shared" si="37"/>
        <v>4.0991789082360827E-2</v>
      </c>
      <c r="AM108" s="17" t="s">
        <v>12</v>
      </c>
      <c r="AN108" s="10">
        <f t="shared" si="69"/>
        <v>8.6175323696059629E-5</v>
      </c>
      <c r="AO108" s="10">
        <f t="shared" si="38"/>
        <v>2.3997724660180367E-2</v>
      </c>
      <c r="AP108" s="10">
        <f t="shared" si="39"/>
        <v>9.7611197268450359E-3</v>
      </c>
      <c r="AQ108" s="10">
        <f t="shared" si="71"/>
        <v>1.6857188858476896E-2</v>
      </c>
      <c r="AR108" s="10">
        <f t="shared" si="40"/>
        <v>1.657146010983249E-2</v>
      </c>
      <c r="AS108" s="10">
        <f t="shared" si="41"/>
        <v>4.3567340979205425E-3</v>
      </c>
      <c r="AT108" s="10">
        <f t="shared" si="42"/>
        <v>1.4852535539995756E-3</v>
      </c>
      <c r="AU108" s="10">
        <f t="shared" si="43"/>
        <v>6.7632160947420999E-2</v>
      </c>
      <c r="AV108" s="10">
        <f t="shared" si="44"/>
        <v>3.9705620511603062E-2</v>
      </c>
      <c r="AW108" s="10">
        <f t="shared" si="45"/>
        <v>7.7343039126478623E-3</v>
      </c>
      <c r="AX108" s="10">
        <f t="shared" si="46"/>
        <v>1.8433845117196902E-2</v>
      </c>
      <c r="AY108" s="10">
        <f t="shared" si="47"/>
        <v>7.4982596877382568E-2</v>
      </c>
      <c r="AZ108" s="10">
        <f t="shared" si="48"/>
        <v>3.3181144036990719E-2</v>
      </c>
      <c r="BA108" s="10">
        <f t="shared" si="49"/>
        <v>4.7559072670530542E-2</v>
      </c>
      <c r="BB108" s="10">
        <f t="shared" si="50"/>
        <v>4.5635195711446926E-2</v>
      </c>
      <c r="BC108" s="10">
        <f t="shared" si="51"/>
        <v>5.6335845757102855E-3</v>
      </c>
      <c r="BD108" s="10">
        <f t="shared" si="52"/>
        <v>1.1229955177268242E-2</v>
      </c>
      <c r="BE108" s="10">
        <f t="shared" si="53"/>
        <v>7.7787967936731026E-2</v>
      </c>
      <c r="BF108" s="10">
        <f t="shared" si="54"/>
        <v>2.897250415895624E-2</v>
      </c>
      <c r="BG108" s="10">
        <f t="shared" si="55"/>
        <v>1.0262054856964966E-2</v>
      </c>
      <c r="BH108" s="10">
        <f t="shared" si="56"/>
        <v>2.0813653756864505E-4</v>
      </c>
      <c r="BI108" s="10">
        <f t="shared" si="57"/>
        <v>0.10138338090547037</v>
      </c>
      <c r="BJ108" s="10">
        <f t="shared" si="58"/>
        <v>3.101151523389712E-2</v>
      </c>
      <c r="BK108" s="10">
        <f t="shared" si="59"/>
        <v>1.1567623274058027E-2</v>
      </c>
      <c r="BL108" s="10">
        <f t="shared" si="60"/>
        <v>6.521202721280271E-4</v>
      </c>
      <c r="BM108" s="10">
        <f t="shared" si="61"/>
        <v>0.23186448864883857</v>
      </c>
      <c r="BN108" s="10">
        <f t="shared" si="62"/>
        <v>1.0110844817255841E-3</v>
      </c>
      <c r="BO108" s="10">
        <f t="shared" si="63"/>
        <v>3.1642079139666338E-2</v>
      </c>
      <c r="BP108" s="10">
        <f t="shared" si="64"/>
        <v>3.15741281593862E-5</v>
      </c>
      <c r="BQ108" s="10">
        <f t="shared" si="65"/>
        <v>5.4588820209621066E-4</v>
      </c>
      <c r="BR108" s="11">
        <f t="shared" si="4"/>
        <v>3.1726118454846991E-2</v>
      </c>
      <c r="BS108" s="11">
        <f t="shared" si="66"/>
        <v>4.0991789082360827E-2</v>
      </c>
    </row>
    <row r="109" spans="1:71" s="3" customFormat="1" ht="12.75" x14ac:dyDescent="0.2">
      <c r="A109" s="17" t="s">
        <v>13</v>
      </c>
      <c r="B109" s="10">
        <f t="shared" si="68"/>
        <v>8.6199465563313506E-5</v>
      </c>
      <c r="C109" s="10">
        <f t="shared" si="5"/>
        <v>2.6675989239538768E-2</v>
      </c>
      <c r="D109" s="10">
        <f t="shared" si="6"/>
        <v>6.7128309572301427E-3</v>
      </c>
      <c r="E109" s="10">
        <f t="shared" si="7"/>
        <v>1.6633924602434862E-3</v>
      </c>
      <c r="F109" s="10">
        <f t="shared" si="8"/>
        <v>1.3253750016290256E-2</v>
      </c>
      <c r="G109" s="10">
        <f t="shared" si="70"/>
        <v>3.8286910320399291E-2</v>
      </c>
      <c r="H109" s="10">
        <f t="shared" si="9"/>
        <v>1.6640450368407979E-2</v>
      </c>
      <c r="I109" s="10">
        <f t="shared" si="10"/>
        <v>4.4509337540917975E-3</v>
      </c>
      <c r="J109" s="10">
        <f t="shared" si="11"/>
        <v>1.5995038273841583E-3</v>
      </c>
      <c r="K109" s="10">
        <f t="shared" si="12"/>
        <v>9.1866825208085617E-2</v>
      </c>
      <c r="L109" s="10">
        <f t="shared" si="13"/>
        <v>5.0191904403909311E-2</v>
      </c>
      <c r="M109" s="10">
        <f t="shared" si="14"/>
        <v>7.7343039126478623E-3</v>
      </c>
      <c r="N109" s="10">
        <f t="shared" si="15"/>
        <v>2.4642633681474711E-2</v>
      </c>
      <c r="O109" s="10">
        <f t="shared" si="16"/>
        <v>8.3584711771140643E-2</v>
      </c>
      <c r="P109" s="10">
        <f t="shared" si="17"/>
        <v>3.6424178093147019E-2</v>
      </c>
      <c r="Q109" s="10">
        <f t="shared" si="18"/>
        <v>7.0942933571110117E-2</v>
      </c>
      <c r="R109" s="10">
        <f t="shared" si="19"/>
        <v>5.3214104163778364E-2</v>
      </c>
      <c r="S109" s="10">
        <f t="shared" si="20"/>
        <v>0.23668692460436846</v>
      </c>
      <c r="T109" s="10">
        <f t="shared" si="21"/>
        <v>1.0005423293599408E-2</v>
      </c>
      <c r="U109" s="10">
        <f t="shared" si="22"/>
        <v>1.2993737762746971E-2</v>
      </c>
      <c r="V109" s="10">
        <f t="shared" si="23"/>
        <v>2.2202486678507994E-4</v>
      </c>
      <c r="W109" s="10">
        <f t="shared" si="24"/>
        <v>8.6851915816053074E-2</v>
      </c>
      <c r="X109" s="10">
        <f t="shared" si="25"/>
        <v>2.897250415895624E-2</v>
      </c>
      <c r="Y109" s="10">
        <f t="shared" si="26"/>
        <v>1.031764562000378E-2</v>
      </c>
      <c r="Z109" s="10">
        <f t="shared" si="27"/>
        <v>2.4015754334843659E-4</v>
      </c>
      <c r="AA109" s="10">
        <f t="shared" si="28"/>
        <v>0.11965444946828664</v>
      </c>
      <c r="AB109" s="10">
        <f t="shared" si="29"/>
        <v>5.0536924481037734E-2</v>
      </c>
      <c r="AC109" s="10">
        <f t="shared" si="30"/>
        <v>1.4207144584774904E-2</v>
      </c>
      <c r="AD109" s="10">
        <f t="shared" si="31"/>
        <v>7.0499488878705634E-4</v>
      </c>
      <c r="AE109" s="10">
        <f t="shared" si="32"/>
        <v>0.27108856979756735</v>
      </c>
      <c r="AF109" s="10">
        <f t="shared" si="33"/>
        <v>1.0110844817255841E-3</v>
      </c>
      <c r="AG109" s="10">
        <f t="shared" si="34"/>
        <v>3.1738590927891899E-2</v>
      </c>
      <c r="AH109" s="10">
        <f t="shared" si="35"/>
        <v>3.15741281593862E-5</v>
      </c>
      <c r="AI109" s="10">
        <f t="shared" si="36"/>
        <v>8.3142972319269013E-3</v>
      </c>
      <c r="AJ109" s="11">
        <f t="shared" si="67"/>
        <v>4.1516162319719462E-2</v>
      </c>
      <c r="AK109" s="11">
        <f t="shared" si="37"/>
        <v>4.9752778753350588E-2</v>
      </c>
      <c r="AM109" s="17" t="s">
        <v>13</v>
      </c>
      <c r="AN109" s="10">
        <f t="shared" si="69"/>
        <v>8.6175323696059629E-5</v>
      </c>
      <c r="AO109" s="10">
        <f t="shared" si="38"/>
        <v>2.6675989239538768E-2</v>
      </c>
      <c r="AP109" s="10">
        <f t="shared" si="39"/>
        <v>1.3253750016290256E-2</v>
      </c>
      <c r="AQ109" s="10">
        <f t="shared" si="71"/>
        <v>3.8286910320399291E-2</v>
      </c>
      <c r="AR109" s="10">
        <f t="shared" si="40"/>
        <v>1.6640450368407979E-2</v>
      </c>
      <c r="AS109" s="10">
        <f t="shared" si="41"/>
        <v>4.4509337540917975E-3</v>
      </c>
      <c r="AT109" s="10">
        <f t="shared" si="42"/>
        <v>1.5995038273841583E-3</v>
      </c>
      <c r="AU109" s="10">
        <f t="shared" si="43"/>
        <v>9.1864640555515936E-2</v>
      </c>
      <c r="AV109" s="10">
        <f t="shared" si="44"/>
        <v>5.0190911428967103E-2</v>
      </c>
      <c r="AW109" s="10">
        <f t="shared" si="45"/>
        <v>7.7343039126478623E-3</v>
      </c>
      <c r="AX109" s="10">
        <f t="shared" si="46"/>
        <v>2.4642633681474711E-2</v>
      </c>
      <c r="AY109" s="10">
        <f t="shared" si="47"/>
        <v>8.3584711771140643E-2</v>
      </c>
      <c r="AZ109" s="10">
        <f t="shared" si="48"/>
        <v>3.6423648471806201E-2</v>
      </c>
      <c r="BA109" s="10">
        <f t="shared" si="49"/>
        <v>7.0942933571110117E-2</v>
      </c>
      <c r="BB109" s="10">
        <f t="shared" si="50"/>
        <v>5.3214104163778364E-2</v>
      </c>
      <c r="BC109" s="10">
        <f t="shared" si="51"/>
        <v>1.0005423293599408E-2</v>
      </c>
      <c r="BD109" s="10">
        <f t="shared" si="52"/>
        <v>1.2993737762746971E-2</v>
      </c>
      <c r="BE109" s="10">
        <f t="shared" si="53"/>
        <v>8.6851915816053074E-2</v>
      </c>
      <c r="BF109" s="10">
        <f t="shared" si="54"/>
        <v>2.897250415895624E-2</v>
      </c>
      <c r="BG109" s="10">
        <f t="shared" si="55"/>
        <v>1.031764562000378E-2</v>
      </c>
      <c r="BH109" s="10">
        <f t="shared" si="56"/>
        <v>2.4015754334843659E-4</v>
      </c>
      <c r="BI109" s="10">
        <f t="shared" si="57"/>
        <v>0.11965444946828664</v>
      </c>
      <c r="BJ109" s="10">
        <f t="shared" si="58"/>
        <v>5.0536924481037734E-2</v>
      </c>
      <c r="BK109" s="10">
        <f t="shared" si="59"/>
        <v>1.4207144584774904E-2</v>
      </c>
      <c r="BL109" s="10">
        <f t="shared" si="60"/>
        <v>7.0499488878705634E-4</v>
      </c>
      <c r="BM109" s="10">
        <f t="shared" si="61"/>
        <v>0.27108856979756735</v>
      </c>
      <c r="BN109" s="10">
        <f t="shared" si="62"/>
        <v>1.0110844817255841E-3</v>
      </c>
      <c r="BO109" s="10">
        <f t="shared" si="63"/>
        <v>3.1738590927891899E-2</v>
      </c>
      <c r="BP109" s="10">
        <f t="shared" si="64"/>
        <v>3.15741281593862E-5</v>
      </c>
      <c r="BQ109" s="10">
        <f t="shared" si="65"/>
        <v>8.3142972319269013E-3</v>
      </c>
      <c r="BR109" s="11">
        <f t="shared" si="4"/>
        <v>3.887535381970382E-2</v>
      </c>
      <c r="BS109" s="11">
        <f t="shared" si="66"/>
        <v>4.9752778753350588E-2</v>
      </c>
    </row>
    <row r="110" spans="1:71" s="3" customFormat="1" ht="12.75" x14ac:dyDescent="0.2">
      <c r="A110" s="17" t="s">
        <v>14</v>
      </c>
      <c r="B110" s="10">
        <f t="shared" si="68"/>
        <v>8.6199465563313506E-5</v>
      </c>
      <c r="C110" s="10">
        <f t="shared" si="5"/>
        <v>2.6948555988765509E-2</v>
      </c>
      <c r="D110" s="10">
        <f t="shared" si="6"/>
        <v>1.2969450101832994E-2</v>
      </c>
      <c r="E110" s="10">
        <f t="shared" si="7"/>
        <v>4.1011227899106642E-3</v>
      </c>
      <c r="F110" s="10">
        <f t="shared" si="8"/>
        <v>1.5286773617609115E-2</v>
      </c>
      <c r="G110" s="10">
        <f t="shared" si="70"/>
        <v>4.7818386733215264E-2</v>
      </c>
      <c r="H110" s="10">
        <f t="shared" si="9"/>
        <v>3.0548886497226591E-2</v>
      </c>
      <c r="I110" s="10">
        <f t="shared" si="10"/>
        <v>4.9219320349480726E-3</v>
      </c>
      <c r="J110" s="10">
        <f t="shared" si="11"/>
        <v>1.6647896978896342E-3</v>
      </c>
      <c r="K110" s="10">
        <f t="shared" si="12"/>
        <v>9.5219976218787167E-2</v>
      </c>
      <c r="L110" s="10">
        <f t="shared" si="13"/>
        <v>5.0191904403909311E-2</v>
      </c>
      <c r="M110" s="10">
        <f t="shared" si="14"/>
        <v>1.7060964513193812E-2</v>
      </c>
      <c r="N110" s="10">
        <f t="shared" si="15"/>
        <v>8.1508398710112145E-2</v>
      </c>
      <c r="O110" s="10">
        <f t="shared" si="16"/>
        <v>9.5302814333543262E-2</v>
      </c>
      <c r="P110" s="10">
        <f t="shared" si="17"/>
        <v>5.7726142526863741E-2</v>
      </c>
      <c r="Q110" s="10">
        <f t="shared" si="18"/>
        <v>8.3114132857779757E-2</v>
      </c>
      <c r="R110" s="10">
        <f t="shared" si="19"/>
        <v>5.9707010490318409E-2</v>
      </c>
      <c r="S110" s="10">
        <f t="shared" si="20"/>
        <v>0.24262891870750344</v>
      </c>
      <c r="T110" s="10">
        <f t="shared" si="21"/>
        <v>1.0005423293599408E-2</v>
      </c>
      <c r="U110" s="10">
        <f t="shared" si="22"/>
        <v>1.2993737762746971E-2</v>
      </c>
      <c r="V110" s="10">
        <f t="shared" si="23"/>
        <v>2.2202486678507994E-4</v>
      </c>
      <c r="W110" s="10">
        <f t="shared" si="24"/>
        <v>8.9484152979430437E-2</v>
      </c>
      <c r="X110" s="10">
        <f t="shared" si="25"/>
        <v>2.9009888035290376E-2</v>
      </c>
      <c r="Y110" s="10">
        <f t="shared" si="26"/>
        <v>2.7750908908975684E-2</v>
      </c>
      <c r="Z110" s="10">
        <f t="shared" si="27"/>
        <v>2.4015754334843659E-4</v>
      </c>
      <c r="AA110" s="10">
        <f t="shared" si="28"/>
        <v>0.13937373176050585</v>
      </c>
      <c r="AB110" s="10">
        <f t="shared" si="29"/>
        <v>5.1905936268132127E-2</v>
      </c>
      <c r="AC110" s="10">
        <f t="shared" si="30"/>
        <v>1.4207144584774904E-2</v>
      </c>
      <c r="AD110" s="10">
        <f t="shared" si="31"/>
        <v>1.2866156720363778E-3</v>
      </c>
      <c r="AE110" s="10">
        <f t="shared" si="32"/>
        <v>0.28634786808940416</v>
      </c>
      <c r="AF110" s="10">
        <f t="shared" si="33"/>
        <v>1.2357699221090472E-3</v>
      </c>
      <c r="AG110" s="10">
        <f t="shared" si="34"/>
        <v>3.1779953122845712E-2</v>
      </c>
      <c r="AH110" s="10">
        <f t="shared" si="35"/>
        <v>3.15741281593862E-5</v>
      </c>
      <c r="AI110" s="10">
        <f t="shared" si="36"/>
        <v>1.1211703843052943E-2</v>
      </c>
      <c r="AJ110" s="11">
        <f t="shared" si="67"/>
        <v>4.8055675013828514E-2</v>
      </c>
      <c r="AK110" s="11">
        <f t="shared" si="37"/>
        <v>5.3762045493436897E-2</v>
      </c>
      <c r="AM110" s="17" t="s">
        <v>14</v>
      </c>
      <c r="AN110" s="10">
        <f t="shared" si="69"/>
        <v>8.6175323696059629E-5</v>
      </c>
      <c r="AO110" s="10">
        <f t="shared" si="38"/>
        <v>2.6948555988765509E-2</v>
      </c>
      <c r="AP110" s="10">
        <f t="shared" si="39"/>
        <v>1.5286773617609115E-2</v>
      </c>
      <c r="AQ110" s="10">
        <f t="shared" si="71"/>
        <v>4.7818386733215264E-2</v>
      </c>
      <c r="AR110" s="10">
        <f t="shared" si="40"/>
        <v>3.0548886497226591E-2</v>
      </c>
      <c r="AS110" s="10">
        <f t="shared" si="41"/>
        <v>4.9219320349480726E-3</v>
      </c>
      <c r="AT110" s="10">
        <f t="shared" si="42"/>
        <v>1.6647896978896342E-3</v>
      </c>
      <c r="AU110" s="10">
        <f t="shared" si="43"/>
        <v>9.5217711826115922E-2</v>
      </c>
      <c r="AV110" s="10">
        <f t="shared" si="44"/>
        <v>5.0190911428967103E-2</v>
      </c>
      <c r="AW110" s="10">
        <f t="shared" si="45"/>
        <v>1.7060964513193812E-2</v>
      </c>
      <c r="AX110" s="10">
        <f t="shared" si="46"/>
        <v>8.1508398710112145E-2</v>
      </c>
      <c r="AY110" s="10">
        <f t="shared" si="47"/>
        <v>9.5302814333543262E-2</v>
      </c>
      <c r="AZ110" s="10">
        <f t="shared" si="48"/>
        <v>5.7725303166894462E-2</v>
      </c>
      <c r="BA110" s="10">
        <f t="shared" si="49"/>
        <v>8.3114132857779757E-2</v>
      </c>
      <c r="BB110" s="10">
        <f t="shared" si="50"/>
        <v>5.9707010490318409E-2</v>
      </c>
      <c r="BC110" s="10">
        <f t="shared" si="51"/>
        <v>1.0005423293599408E-2</v>
      </c>
      <c r="BD110" s="10">
        <f t="shared" si="52"/>
        <v>1.2993737762746971E-2</v>
      </c>
      <c r="BE110" s="10">
        <f t="shared" si="53"/>
        <v>8.9484152979430437E-2</v>
      </c>
      <c r="BF110" s="10">
        <f t="shared" si="54"/>
        <v>2.9009888035290376E-2</v>
      </c>
      <c r="BG110" s="10">
        <f t="shared" si="55"/>
        <v>2.7750908908975684E-2</v>
      </c>
      <c r="BH110" s="10">
        <f t="shared" si="56"/>
        <v>2.4015754334843659E-4</v>
      </c>
      <c r="BI110" s="10">
        <f t="shared" si="57"/>
        <v>0.13937373176050585</v>
      </c>
      <c r="BJ110" s="10">
        <f t="shared" si="58"/>
        <v>5.1905936268132127E-2</v>
      </c>
      <c r="BK110" s="10">
        <f t="shared" si="59"/>
        <v>1.4207144584774904E-2</v>
      </c>
      <c r="BL110" s="10">
        <f t="shared" si="60"/>
        <v>1.2866156720363778E-3</v>
      </c>
      <c r="BM110" s="10">
        <f t="shared" si="61"/>
        <v>0.28634786808940416</v>
      </c>
      <c r="BN110" s="10">
        <f t="shared" si="62"/>
        <v>1.2357699221090472E-3</v>
      </c>
      <c r="BO110" s="10">
        <f t="shared" si="63"/>
        <v>3.1779953122845712E-2</v>
      </c>
      <c r="BP110" s="10">
        <f t="shared" si="64"/>
        <v>3.15741281593862E-5</v>
      </c>
      <c r="BQ110" s="10">
        <f t="shared" si="65"/>
        <v>1.1211703843052943E-2</v>
      </c>
      <c r="BR110" s="11">
        <f t="shared" si="4"/>
        <v>4.5798910437822908E-2</v>
      </c>
      <c r="BS110" s="11">
        <f t="shared" si="66"/>
        <v>5.3762045493436897E-2</v>
      </c>
    </row>
    <row r="111" spans="1:71" s="3" customFormat="1" ht="12.75" x14ac:dyDescent="0.2">
      <c r="A111" s="17" t="s">
        <v>15</v>
      </c>
      <c r="B111" s="10">
        <f t="shared" si="68"/>
        <v>8.6199465563313506E-5</v>
      </c>
      <c r="C111" s="10">
        <f t="shared" si="5"/>
        <v>2.697225744522001E-2</v>
      </c>
      <c r="D111" s="10">
        <f t="shared" si="6"/>
        <v>1.5788187372708758E-2</v>
      </c>
      <c r="E111" s="10">
        <f t="shared" si="7"/>
        <v>4.2588582818303055E-3</v>
      </c>
      <c r="F111" s="10">
        <f t="shared" si="8"/>
        <v>1.5651675289640704E-2</v>
      </c>
      <c r="G111" s="10">
        <f t="shared" si="70"/>
        <v>5.1698599259378523E-2</v>
      </c>
      <c r="H111" s="10">
        <f t="shared" si="9"/>
        <v>4.0511079835527222E-2</v>
      </c>
      <c r="I111" s="10">
        <f t="shared" si="10"/>
        <v>1.1162659256293714E-2</v>
      </c>
      <c r="J111" s="10">
        <f t="shared" si="11"/>
        <v>3.1337217842628408E-3</v>
      </c>
      <c r="K111" s="10">
        <f t="shared" si="12"/>
        <v>0.11609988109393579</v>
      </c>
      <c r="L111" s="10">
        <f t="shared" si="13"/>
        <v>5.0409527954734301E-2</v>
      </c>
      <c r="M111" s="10">
        <f t="shared" si="14"/>
        <v>2.157805797478227E-2</v>
      </c>
      <c r="N111" s="10">
        <f t="shared" si="15"/>
        <v>8.1773114501612357E-2</v>
      </c>
      <c r="O111" s="10">
        <f t="shared" si="16"/>
        <v>0.1011204296085126</v>
      </c>
      <c r="P111" s="10">
        <f t="shared" si="17"/>
        <v>7.891178224012331E-2</v>
      </c>
      <c r="Q111" s="10">
        <f t="shared" si="18"/>
        <v>8.4540793580026752E-2</v>
      </c>
      <c r="R111" s="10">
        <f t="shared" si="19"/>
        <v>5.9799436203151722E-2</v>
      </c>
      <c r="S111" s="10">
        <f t="shared" si="20"/>
        <v>0.24673566399903724</v>
      </c>
      <c r="T111" s="10">
        <f t="shared" si="21"/>
        <v>1.0027559185841885E-2</v>
      </c>
      <c r="U111" s="10">
        <f t="shared" si="22"/>
        <v>1.8074726128254504E-2</v>
      </c>
      <c r="V111" s="10">
        <f t="shared" si="23"/>
        <v>2.2202486678507994E-4</v>
      </c>
      <c r="W111" s="10">
        <f t="shared" si="24"/>
        <v>9.4534236948987008E-2</v>
      </c>
      <c r="X111" s="10">
        <f t="shared" si="25"/>
        <v>4.798220527486495E-2</v>
      </c>
      <c r="Y111" s="10">
        <f t="shared" si="26"/>
        <v>3.4621927220573029E-2</v>
      </c>
      <c r="Z111" s="10">
        <f t="shared" si="27"/>
        <v>2.7217854912822811E-4</v>
      </c>
      <c r="AA111" s="10">
        <f t="shared" si="28"/>
        <v>0.16836326589035674</v>
      </c>
      <c r="AB111" s="10">
        <f t="shared" si="29"/>
        <v>5.5624599491232503E-2</v>
      </c>
      <c r="AC111" s="10">
        <f t="shared" si="30"/>
        <v>1.829787681532815E-2</v>
      </c>
      <c r="AD111" s="10">
        <f t="shared" si="31"/>
        <v>1.639113116429906E-2</v>
      </c>
      <c r="AE111" s="10">
        <f t="shared" si="32"/>
        <v>0.28855442848987839</v>
      </c>
      <c r="AF111" s="10">
        <f t="shared" si="33"/>
        <v>1.4604553624925102E-3</v>
      </c>
      <c r="AG111" s="10">
        <f t="shared" si="34"/>
        <v>3.2524472632014335E-2</v>
      </c>
      <c r="AH111" s="10">
        <f t="shared" si="35"/>
        <v>3.15741281593862E-5</v>
      </c>
      <c r="AI111" s="10">
        <f t="shared" si="36"/>
        <v>3.3861865090029558E-2</v>
      </c>
      <c r="AJ111" s="11">
        <f t="shared" si="67"/>
        <v>5.3855189776016679E-2</v>
      </c>
      <c r="AK111" s="11">
        <f t="shared" si="37"/>
        <v>6.1538184761291873E-2</v>
      </c>
      <c r="AM111" s="17" t="s">
        <v>15</v>
      </c>
      <c r="AN111" s="10">
        <f t="shared" si="69"/>
        <v>8.6175323696059629E-5</v>
      </c>
      <c r="AO111" s="10">
        <f t="shared" si="38"/>
        <v>2.697225744522001E-2</v>
      </c>
      <c r="AP111" s="10">
        <f t="shared" si="39"/>
        <v>1.5651675289640704E-2</v>
      </c>
      <c r="AQ111" s="10">
        <f t="shared" si="71"/>
        <v>5.1698599259378523E-2</v>
      </c>
      <c r="AR111" s="10">
        <f t="shared" si="40"/>
        <v>4.0511079835527222E-2</v>
      </c>
      <c r="AS111" s="10">
        <f t="shared" si="41"/>
        <v>1.1162659256293714E-2</v>
      </c>
      <c r="AT111" s="10">
        <f t="shared" si="42"/>
        <v>3.1337217842628408E-3</v>
      </c>
      <c r="AU111" s="10">
        <f t="shared" si="43"/>
        <v>0.11609712016361087</v>
      </c>
      <c r="AV111" s="10">
        <f t="shared" si="44"/>
        <v>5.0408530674421831E-2</v>
      </c>
      <c r="AW111" s="10">
        <f t="shared" si="45"/>
        <v>2.157805797478227E-2</v>
      </c>
      <c r="AX111" s="10">
        <f t="shared" si="46"/>
        <v>8.1773114501612357E-2</v>
      </c>
      <c r="AY111" s="10">
        <f t="shared" si="47"/>
        <v>0.1011204296085126</v>
      </c>
      <c r="AZ111" s="10">
        <f t="shared" si="48"/>
        <v>7.8910634832931051E-2</v>
      </c>
      <c r="BA111" s="10">
        <f t="shared" si="49"/>
        <v>8.4540793580026752E-2</v>
      </c>
      <c r="BB111" s="10">
        <f t="shared" si="50"/>
        <v>5.9799436203151722E-2</v>
      </c>
      <c r="BC111" s="10">
        <f t="shared" si="51"/>
        <v>1.0027559185841885E-2</v>
      </c>
      <c r="BD111" s="10">
        <f t="shared" si="52"/>
        <v>1.8074726128254504E-2</v>
      </c>
      <c r="BE111" s="10">
        <f t="shared" si="53"/>
        <v>9.4534236948987008E-2</v>
      </c>
      <c r="BF111" s="10">
        <f t="shared" si="54"/>
        <v>4.798220527486495E-2</v>
      </c>
      <c r="BG111" s="10">
        <f t="shared" si="55"/>
        <v>3.4621927220573029E-2</v>
      </c>
      <c r="BH111" s="10">
        <f t="shared" si="56"/>
        <v>2.7217854912822811E-4</v>
      </c>
      <c r="BI111" s="10">
        <f t="shared" si="57"/>
        <v>0.16836326589035674</v>
      </c>
      <c r="BJ111" s="10">
        <f t="shared" si="58"/>
        <v>5.5624599491232503E-2</v>
      </c>
      <c r="BK111" s="10">
        <f t="shared" si="59"/>
        <v>1.829787681532815E-2</v>
      </c>
      <c r="BL111" s="10">
        <f t="shared" si="60"/>
        <v>1.639113116429906E-2</v>
      </c>
      <c r="BM111" s="10">
        <f t="shared" si="61"/>
        <v>0.28855442848987839</v>
      </c>
      <c r="BN111" s="10">
        <f t="shared" si="62"/>
        <v>1.4604553624925102E-3</v>
      </c>
      <c r="BO111" s="10">
        <f t="shared" si="63"/>
        <v>3.2524472632014335E-2</v>
      </c>
      <c r="BP111" s="10">
        <f t="shared" si="64"/>
        <v>3.15741281593862E-5</v>
      </c>
      <c r="BQ111" s="10">
        <f t="shared" si="65"/>
        <v>3.3861865090029558E-2</v>
      </c>
      <c r="BR111" s="11">
        <f t="shared" si="4"/>
        <v>5.2135559603483629E-2</v>
      </c>
      <c r="BS111" s="11">
        <f t="shared" si="66"/>
        <v>6.1538184761291873E-2</v>
      </c>
    </row>
    <row r="112" spans="1:71" s="3" customFormat="1" ht="12.75" x14ac:dyDescent="0.2">
      <c r="A112" s="17" t="s">
        <v>16</v>
      </c>
      <c r="B112" s="10">
        <f t="shared" si="68"/>
        <v>1.5084906473579864E-4</v>
      </c>
      <c r="C112" s="10">
        <f t="shared" si="5"/>
        <v>8.1390801464750015E-2</v>
      </c>
      <c r="D112" s="10">
        <f t="shared" si="6"/>
        <v>2.7682281059063139E-2</v>
      </c>
      <c r="E112" s="10">
        <f t="shared" si="7"/>
        <v>4.2588582818303055E-3</v>
      </c>
      <c r="F112" s="10">
        <f t="shared" si="8"/>
        <v>2.8996650723938856E-2</v>
      </c>
      <c r="G112" s="10">
        <f t="shared" si="70"/>
        <v>5.3324746417646111E-2</v>
      </c>
      <c r="H112" s="10">
        <f t="shared" si="9"/>
        <v>4.556116676325303E-2</v>
      </c>
      <c r="I112" s="10">
        <f t="shared" si="10"/>
        <v>1.603749146315616E-2</v>
      </c>
      <c r="J112" s="10">
        <f t="shared" si="11"/>
        <v>6.8550164030749643E-3</v>
      </c>
      <c r="K112" s="10">
        <f t="shared" si="12"/>
        <v>0.1176218787158145</v>
      </c>
      <c r="L112" s="10">
        <f t="shared" si="13"/>
        <v>5.5177462113718198E-2</v>
      </c>
      <c r="M112" s="10">
        <f t="shared" si="14"/>
        <v>2.157805797478227E-2</v>
      </c>
      <c r="N112" s="10">
        <f t="shared" si="15"/>
        <v>0.12044568513259854</v>
      </c>
      <c r="O112" s="10">
        <f t="shared" si="16"/>
        <v>0.10814797626545562</v>
      </c>
      <c r="P112" s="10">
        <f t="shared" si="17"/>
        <v>8.0511247146409212E-2</v>
      </c>
      <c r="Q112" s="10">
        <f t="shared" si="18"/>
        <v>8.8129736959429342E-2</v>
      </c>
      <c r="R112" s="10">
        <f t="shared" si="19"/>
        <v>8.1611904431812932E-2</v>
      </c>
      <c r="S112" s="10">
        <f t="shared" si="20"/>
        <v>0.25565617666526264</v>
      </c>
      <c r="T112" s="10">
        <f t="shared" si="21"/>
        <v>2.4393753251209176E-2</v>
      </c>
      <c r="U112" s="10">
        <f t="shared" si="22"/>
        <v>2.7735076619362774E-2</v>
      </c>
      <c r="V112" s="10">
        <f t="shared" si="23"/>
        <v>2.2202486678507994E-4</v>
      </c>
      <c r="W112" s="10">
        <f t="shared" si="24"/>
        <v>9.7309401017163136E-2</v>
      </c>
      <c r="X112" s="10">
        <f t="shared" si="25"/>
        <v>4.81317407802015E-2</v>
      </c>
      <c r="Y112" s="10">
        <f t="shared" si="26"/>
        <v>3.4655281678396314E-2</v>
      </c>
      <c r="Z112" s="10">
        <f t="shared" si="27"/>
        <v>7.8451464160489285E-4</v>
      </c>
      <c r="AA112" s="10">
        <f t="shared" si="28"/>
        <v>0.18630596040987815</v>
      </c>
      <c r="AB112" s="10">
        <f t="shared" si="29"/>
        <v>7.5849078587102159E-2</v>
      </c>
      <c r="AC112" s="10">
        <f t="shared" si="30"/>
        <v>2.2567381405571386E-2</v>
      </c>
      <c r="AD112" s="10">
        <f t="shared" si="31"/>
        <v>2.1202721280270721E-2</v>
      </c>
      <c r="AE112" s="10">
        <f t="shared" si="32"/>
        <v>0.32008299301804771</v>
      </c>
      <c r="AF112" s="10">
        <f t="shared" si="33"/>
        <v>1.9098262432594366E-3</v>
      </c>
      <c r="AG112" s="10">
        <f t="shared" si="34"/>
        <v>4.6573831517992548E-2</v>
      </c>
      <c r="AH112" s="10">
        <f t="shared" si="35"/>
        <v>6.3148256318772399E-5</v>
      </c>
      <c r="AI112" s="10">
        <f t="shared" si="36"/>
        <v>3.8783257188927701E-2</v>
      </c>
      <c r="AJ112" s="11">
        <f t="shared" si="67"/>
        <v>6.2932587582612443E-2</v>
      </c>
      <c r="AK112" s="11">
        <f t="shared" si="37"/>
        <v>7.1412271254897366E-2</v>
      </c>
      <c r="AM112" s="17" t="s">
        <v>16</v>
      </c>
      <c r="AN112" s="10">
        <f t="shared" si="69"/>
        <v>1.5080681646810435E-4</v>
      </c>
      <c r="AO112" s="10">
        <f t="shared" si="38"/>
        <v>8.1390801464750015E-2</v>
      </c>
      <c r="AP112" s="10">
        <f t="shared" si="39"/>
        <v>2.8996650723938856E-2</v>
      </c>
      <c r="AQ112" s="10">
        <f t="shared" si="71"/>
        <v>5.3324746417646111E-2</v>
      </c>
      <c r="AR112" s="10">
        <f t="shared" si="40"/>
        <v>4.556116676325303E-2</v>
      </c>
      <c r="AS112" s="10">
        <f t="shared" si="41"/>
        <v>1.603749146315616E-2</v>
      </c>
      <c r="AT112" s="10">
        <f t="shared" si="42"/>
        <v>6.8550164030749643E-3</v>
      </c>
      <c r="AU112" s="10">
        <f t="shared" si="43"/>
        <v>0.11761908159140094</v>
      </c>
      <c r="AV112" s="10">
        <f t="shared" si="44"/>
        <v>5.5176370506657177E-2</v>
      </c>
      <c r="AW112" s="10">
        <f t="shared" si="45"/>
        <v>2.157805797478227E-2</v>
      </c>
      <c r="AX112" s="10">
        <f t="shared" si="46"/>
        <v>0.12044568513259854</v>
      </c>
      <c r="AY112" s="10">
        <f t="shared" si="47"/>
        <v>0.10814797626545562</v>
      </c>
      <c r="AZ112" s="10">
        <f t="shared" si="48"/>
        <v>8.0510076482391599E-2</v>
      </c>
      <c r="BA112" s="10">
        <f t="shared" si="49"/>
        <v>8.8129736959429342E-2</v>
      </c>
      <c r="BB112" s="10">
        <f t="shared" si="50"/>
        <v>8.1611904431812932E-2</v>
      </c>
      <c r="BC112" s="10">
        <f t="shared" si="51"/>
        <v>2.4393753251209176E-2</v>
      </c>
      <c r="BD112" s="10">
        <f t="shared" si="52"/>
        <v>2.7735076619362774E-2</v>
      </c>
      <c r="BE112" s="10">
        <f t="shared" si="53"/>
        <v>9.7309401017163136E-2</v>
      </c>
      <c r="BF112" s="10">
        <f t="shared" si="54"/>
        <v>4.81317407802015E-2</v>
      </c>
      <c r="BG112" s="10">
        <f t="shared" si="55"/>
        <v>3.4655281678396314E-2</v>
      </c>
      <c r="BH112" s="10">
        <f t="shared" si="56"/>
        <v>7.8451464160489285E-4</v>
      </c>
      <c r="BI112" s="10">
        <f t="shared" si="57"/>
        <v>0.18630596040987815</v>
      </c>
      <c r="BJ112" s="10">
        <f t="shared" si="58"/>
        <v>7.5849078587102159E-2</v>
      </c>
      <c r="BK112" s="10">
        <f t="shared" si="59"/>
        <v>2.2567381405571386E-2</v>
      </c>
      <c r="BL112" s="10">
        <f t="shared" si="60"/>
        <v>2.1202721280270721E-2</v>
      </c>
      <c r="BM112" s="10">
        <f t="shared" si="61"/>
        <v>0.32008299301804771</v>
      </c>
      <c r="BN112" s="10">
        <f t="shared" si="62"/>
        <v>1.9098262432594366E-3</v>
      </c>
      <c r="BO112" s="10">
        <f t="shared" si="63"/>
        <v>4.6573831517992548E-2</v>
      </c>
      <c r="BP112" s="10">
        <f t="shared" si="64"/>
        <v>6.3148256318772399E-5</v>
      </c>
      <c r="BQ112" s="10">
        <f t="shared" si="65"/>
        <v>3.8783257188927701E-2</v>
      </c>
      <c r="BR112" s="11">
        <f t="shared" si="4"/>
        <v>6.1729451176404077E-2</v>
      </c>
      <c r="BS112" s="11">
        <f t="shared" si="66"/>
        <v>7.1412271254897366E-2</v>
      </c>
    </row>
    <row r="113" spans="1:71" s="3" customFormat="1" ht="12.75" x14ac:dyDescent="0.2">
      <c r="A113" s="17" t="s">
        <v>17</v>
      </c>
      <c r="B113" s="10">
        <f t="shared" si="68"/>
        <v>1.9394879751745539E-4</v>
      </c>
      <c r="C113" s="10">
        <f t="shared" si="5"/>
        <v>9.6998210540037696E-2</v>
      </c>
      <c r="D113" s="10">
        <f t="shared" si="6"/>
        <v>4.4219959266802444E-2</v>
      </c>
      <c r="E113" s="10">
        <f t="shared" si="7"/>
        <v>4.2588582818303055E-3</v>
      </c>
      <c r="F113" s="10">
        <f t="shared" si="8"/>
        <v>3.3688243650059298E-2</v>
      </c>
      <c r="G113" s="10">
        <f t="shared" si="70"/>
        <v>8.8520367090645619E-2</v>
      </c>
      <c r="H113" s="10">
        <f t="shared" si="9"/>
        <v>4.8983083588597293E-2</v>
      </c>
      <c r="I113" s="10">
        <f t="shared" si="10"/>
        <v>3.1627534559498863E-2</v>
      </c>
      <c r="J113" s="10">
        <f t="shared" si="11"/>
        <v>7.8669473959098405E-3</v>
      </c>
      <c r="K113" s="10">
        <f t="shared" si="12"/>
        <v>0.1176218787158145</v>
      </c>
      <c r="L113" s="10">
        <f t="shared" si="13"/>
        <v>5.8699006845249875E-2</v>
      </c>
      <c r="M113" s="10">
        <f t="shared" si="14"/>
        <v>2.4616534511893929E-2</v>
      </c>
      <c r="N113" s="10">
        <f t="shared" si="15"/>
        <v>0.17201713433123164</v>
      </c>
      <c r="O113" s="10">
        <f t="shared" si="16"/>
        <v>0.13262836874730666</v>
      </c>
      <c r="P113" s="10">
        <f t="shared" si="17"/>
        <v>8.949733180172452E-2</v>
      </c>
      <c r="Q113" s="10">
        <f t="shared" si="18"/>
        <v>0.10219572001783327</v>
      </c>
      <c r="R113" s="10">
        <f t="shared" si="19"/>
        <v>0.10226905125005777</v>
      </c>
      <c r="S113" s="10">
        <f t="shared" si="20"/>
        <v>0.28244780071003067</v>
      </c>
      <c r="T113" s="10">
        <f t="shared" si="21"/>
        <v>2.9186173921705354E-2</v>
      </c>
      <c r="U113" s="10">
        <f t="shared" si="22"/>
        <v>4.3851842262819789E-2</v>
      </c>
      <c r="V113" s="10">
        <f t="shared" si="23"/>
        <v>2.2202486678507994E-4</v>
      </c>
      <c r="W113" s="10">
        <f t="shared" si="24"/>
        <v>0.10786217082147238</v>
      </c>
      <c r="X113" s="10">
        <f t="shared" si="25"/>
        <v>5.5272061160021681E-2</v>
      </c>
      <c r="Y113" s="10">
        <f t="shared" si="26"/>
        <v>3.9847458946221492E-2</v>
      </c>
      <c r="Z113" s="10">
        <f t="shared" si="27"/>
        <v>6.2921276357290378E-3</v>
      </c>
      <c r="AA113" s="10">
        <f t="shared" si="28"/>
        <v>0.19428797561612232</v>
      </c>
      <c r="AB113" s="10">
        <f t="shared" si="29"/>
        <v>7.5849078587102159E-2</v>
      </c>
      <c r="AC113" s="10">
        <f t="shared" si="30"/>
        <v>2.3545371373287202E-2</v>
      </c>
      <c r="AD113" s="10">
        <f t="shared" si="31"/>
        <v>2.301808311889739E-2</v>
      </c>
      <c r="AE113" s="10">
        <f t="shared" si="32"/>
        <v>0.37154744653756644</v>
      </c>
      <c r="AF113" s="10">
        <f t="shared" si="33"/>
        <v>1.078490113840623E-2</v>
      </c>
      <c r="AG113" s="10">
        <f t="shared" si="34"/>
        <v>4.6766855094443671E-2</v>
      </c>
      <c r="AH113" s="10">
        <f t="shared" si="35"/>
        <v>7.8935320398465492E-5</v>
      </c>
      <c r="AI113" s="10">
        <f t="shared" si="36"/>
        <v>3.9026807309862931E-2</v>
      </c>
      <c r="AJ113" s="11">
        <f t="shared" si="67"/>
        <v>7.3699685112143615E-2</v>
      </c>
      <c r="AK113" s="11">
        <f t="shared" si="37"/>
        <v>7.9119758173181592E-2</v>
      </c>
      <c r="AM113" s="17" t="s">
        <v>17</v>
      </c>
      <c r="AN113" s="10">
        <f t="shared" si="69"/>
        <v>1.9389447831613416E-4</v>
      </c>
      <c r="AO113" s="10">
        <f t="shared" si="38"/>
        <v>9.6998210540037696E-2</v>
      </c>
      <c r="AP113" s="10">
        <f t="shared" si="39"/>
        <v>3.3688243650059298E-2</v>
      </c>
      <c r="AQ113" s="10">
        <f t="shared" si="71"/>
        <v>8.8520367090645619E-2</v>
      </c>
      <c r="AR113" s="10">
        <f t="shared" si="40"/>
        <v>4.8983083588597293E-2</v>
      </c>
      <c r="AS113" s="10">
        <f t="shared" si="41"/>
        <v>3.1627534559498863E-2</v>
      </c>
      <c r="AT113" s="10">
        <f t="shared" si="42"/>
        <v>7.8669473959098405E-3</v>
      </c>
      <c r="AU113" s="10">
        <f t="shared" si="43"/>
        <v>0.11761908159140094</v>
      </c>
      <c r="AV113" s="10">
        <f t="shared" si="44"/>
        <v>5.8697845569470004E-2</v>
      </c>
      <c r="AW113" s="10">
        <f t="shared" si="45"/>
        <v>2.4616534511893929E-2</v>
      </c>
      <c r="AX113" s="10">
        <f t="shared" si="46"/>
        <v>0.17201713433123164</v>
      </c>
      <c r="AY113" s="10">
        <f t="shared" si="47"/>
        <v>0.13262836874730666</v>
      </c>
      <c r="AZ113" s="10">
        <f t="shared" si="48"/>
        <v>8.9496030476633612E-2</v>
      </c>
      <c r="BA113" s="10">
        <f t="shared" si="49"/>
        <v>0.10219572001783327</v>
      </c>
      <c r="BB113" s="10">
        <f t="shared" si="50"/>
        <v>0.10226905125005777</v>
      </c>
      <c r="BC113" s="10">
        <f t="shared" si="51"/>
        <v>2.9186173921705354E-2</v>
      </c>
      <c r="BD113" s="10">
        <f t="shared" si="52"/>
        <v>4.3851842262819789E-2</v>
      </c>
      <c r="BE113" s="10">
        <f t="shared" si="53"/>
        <v>0.10786217082147238</v>
      </c>
      <c r="BF113" s="10">
        <f t="shared" si="54"/>
        <v>5.5272061160021681E-2</v>
      </c>
      <c r="BG113" s="10">
        <f t="shared" si="55"/>
        <v>3.9847458946221492E-2</v>
      </c>
      <c r="BH113" s="10">
        <f t="shared" si="56"/>
        <v>6.2921276357290378E-3</v>
      </c>
      <c r="BI113" s="10">
        <f t="shared" si="57"/>
        <v>0.19428797561612232</v>
      </c>
      <c r="BJ113" s="10">
        <f t="shared" si="58"/>
        <v>7.5849078587102159E-2</v>
      </c>
      <c r="BK113" s="10">
        <f t="shared" si="59"/>
        <v>2.3545371373287202E-2</v>
      </c>
      <c r="BL113" s="10">
        <f t="shared" si="60"/>
        <v>2.301808311889739E-2</v>
      </c>
      <c r="BM113" s="10">
        <f t="shared" si="61"/>
        <v>0.37154744653756644</v>
      </c>
      <c r="BN113" s="10">
        <f t="shared" si="62"/>
        <v>1.078490113840623E-2</v>
      </c>
      <c r="BO113" s="10">
        <f t="shared" si="63"/>
        <v>4.6766855094443671E-2</v>
      </c>
      <c r="BP113" s="10">
        <f t="shared" si="64"/>
        <v>7.8935320398465492E-5</v>
      </c>
      <c r="BQ113" s="10">
        <f t="shared" si="65"/>
        <v>3.9026807309862931E-2</v>
      </c>
      <c r="BR113" s="11">
        <f t="shared" si="4"/>
        <v>7.2487844554764952E-2</v>
      </c>
      <c r="BS113" s="11">
        <f t="shared" si="66"/>
        <v>7.9119758173181592E-2</v>
      </c>
    </row>
    <row r="114" spans="1:71" s="3" customFormat="1" ht="12.75" x14ac:dyDescent="0.2">
      <c r="A114" s="17" t="s">
        <v>18</v>
      </c>
      <c r="B114" s="10">
        <f t="shared" si="68"/>
        <v>2.5859839668994052E-4</v>
      </c>
      <c r="C114" s="10">
        <f t="shared" si="5"/>
        <v>0.11484540725027553</v>
      </c>
      <c r="D114" s="10">
        <f t="shared" si="6"/>
        <v>7.8957230142566198E-2</v>
      </c>
      <c r="E114" s="10">
        <f t="shared" si="7"/>
        <v>2.0835424523567118E-2</v>
      </c>
      <c r="F114" s="10">
        <f t="shared" si="8"/>
        <v>3.9448477187129398E-2</v>
      </c>
      <c r="G114" s="10">
        <f t="shared" si="70"/>
        <v>9.3237803896312976E-2</v>
      </c>
      <c r="H114" s="10">
        <f t="shared" si="9"/>
        <v>4.9576399812346503E-2</v>
      </c>
      <c r="I114" s="10">
        <f t="shared" si="10"/>
        <v>3.296987965993925E-2</v>
      </c>
      <c r="J114" s="10">
        <f t="shared" si="11"/>
        <v>2.8905319166299431E-2</v>
      </c>
      <c r="K114" s="10">
        <f t="shared" si="12"/>
        <v>0.13488703923900119</v>
      </c>
      <c r="L114" s="10">
        <f t="shared" si="13"/>
        <v>5.8699006845249875E-2</v>
      </c>
      <c r="M114" s="10">
        <f t="shared" si="14"/>
        <v>2.5428961393474586E-2</v>
      </c>
      <c r="N114" s="10">
        <f t="shared" si="15"/>
        <v>0.17399047023150599</v>
      </c>
      <c r="O114" s="10">
        <f t="shared" si="16"/>
        <v>0.13403719295919381</v>
      </c>
      <c r="P114" s="10">
        <f t="shared" si="17"/>
        <v>9.0864147267096101E-2</v>
      </c>
      <c r="Q114" s="10">
        <f t="shared" si="18"/>
        <v>0.10776861346411057</v>
      </c>
      <c r="R114" s="10">
        <f t="shared" si="19"/>
        <v>0.10767595545080641</v>
      </c>
      <c r="S114" s="10">
        <f t="shared" si="20"/>
        <v>0.28840483783621157</v>
      </c>
      <c r="T114" s="10">
        <f t="shared" si="21"/>
        <v>2.9473940520857549E-2</v>
      </c>
      <c r="U114" s="10">
        <f t="shared" si="22"/>
        <v>5.446690075891196E-2</v>
      </c>
      <c r="V114" s="10">
        <f t="shared" si="23"/>
        <v>2.2202486678507994E-4</v>
      </c>
      <c r="W114" s="10">
        <f t="shared" si="24"/>
        <v>0.12612108290951535</v>
      </c>
      <c r="X114" s="10">
        <f t="shared" si="25"/>
        <v>8.0805248696237314E-2</v>
      </c>
      <c r="Y114" s="10">
        <f t="shared" si="26"/>
        <v>4.17820174999722E-2</v>
      </c>
      <c r="Z114" s="10">
        <f t="shared" si="27"/>
        <v>6.2921276357290378E-3</v>
      </c>
      <c r="AA114" s="10">
        <f t="shared" si="28"/>
        <v>0.20002189160288633</v>
      </c>
      <c r="AB114" s="10">
        <f t="shared" si="29"/>
        <v>8.775268462240518E-2</v>
      </c>
      <c r="AC114" s="10">
        <f t="shared" si="30"/>
        <v>2.4155300600464807E-2</v>
      </c>
      <c r="AD114" s="10">
        <f t="shared" si="31"/>
        <v>2.522119214635694E-2</v>
      </c>
      <c r="AE114" s="10">
        <f t="shared" si="32"/>
        <v>0.37221709919641682</v>
      </c>
      <c r="AF114" s="10">
        <f t="shared" si="33"/>
        <v>1.5952666267225885E-2</v>
      </c>
      <c r="AG114" s="10">
        <f t="shared" si="34"/>
        <v>5.6100923755687294E-2</v>
      </c>
      <c r="AH114" s="10">
        <f t="shared" si="35"/>
        <v>5.5254724278925842E-3</v>
      </c>
      <c r="AI114" s="10">
        <f t="shared" si="36"/>
        <v>4.510716205321149E-2</v>
      </c>
      <c r="AJ114" s="11">
        <f t="shared" si="67"/>
        <v>8.0941426478892103E-2</v>
      </c>
      <c r="AK114" s="11">
        <f t="shared" si="37"/>
        <v>8.3834652030827642E-2</v>
      </c>
      <c r="AM114" s="17" t="s">
        <v>18</v>
      </c>
      <c r="AN114" s="10">
        <f t="shared" si="69"/>
        <v>2.585259710881789E-4</v>
      </c>
      <c r="AO114" s="10">
        <f t="shared" si="38"/>
        <v>0.11484540725027553</v>
      </c>
      <c r="AP114" s="10">
        <f t="shared" si="39"/>
        <v>3.9448477187129398E-2</v>
      </c>
      <c r="AQ114" s="10">
        <f t="shared" si="71"/>
        <v>9.3237803896312976E-2</v>
      </c>
      <c r="AR114" s="10">
        <f t="shared" si="40"/>
        <v>4.9576399812346503E-2</v>
      </c>
      <c r="AS114" s="10">
        <f t="shared" si="41"/>
        <v>3.296987965993925E-2</v>
      </c>
      <c r="AT114" s="10">
        <f t="shared" si="42"/>
        <v>2.8905319166299431E-2</v>
      </c>
      <c r="AU114" s="10">
        <f t="shared" si="43"/>
        <v>0.13488383153789449</v>
      </c>
      <c r="AV114" s="10">
        <f t="shared" si="44"/>
        <v>5.8697845569470004E-2</v>
      </c>
      <c r="AW114" s="10">
        <f t="shared" si="45"/>
        <v>2.5428961393474586E-2</v>
      </c>
      <c r="AX114" s="10">
        <f t="shared" si="46"/>
        <v>0.17399047023150599</v>
      </c>
      <c r="AY114" s="10">
        <f t="shared" si="47"/>
        <v>0.13403719295919381</v>
      </c>
      <c r="AZ114" s="10">
        <f t="shared" si="48"/>
        <v>9.0862826067990815E-2</v>
      </c>
      <c r="BA114" s="10">
        <f t="shared" si="49"/>
        <v>0.10776861346411057</v>
      </c>
      <c r="BB114" s="10">
        <f t="shared" si="50"/>
        <v>0.10767595545080641</v>
      </c>
      <c r="BC114" s="10">
        <f t="shared" si="51"/>
        <v>2.9473940520857549E-2</v>
      </c>
      <c r="BD114" s="10">
        <f t="shared" si="52"/>
        <v>5.446690075891196E-2</v>
      </c>
      <c r="BE114" s="10">
        <f t="shared" si="53"/>
        <v>0.12612108290951535</v>
      </c>
      <c r="BF114" s="10">
        <f t="shared" si="54"/>
        <v>8.0805248696237314E-2</v>
      </c>
      <c r="BG114" s="10">
        <f t="shared" si="55"/>
        <v>4.17820174999722E-2</v>
      </c>
      <c r="BH114" s="10">
        <f t="shared" si="56"/>
        <v>6.2921276357290378E-3</v>
      </c>
      <c r="BI114" s="10">
        <f t="shared" si="57"/>
        <v>0.20002189160288633</v>
      </c>
      <c r="BJ114" s="10">
        <f t="shared" si="58"/>
        <v>8.775268462240518E-2</v>
      </c>
      <c r="BK114" s="10">
        <f t="shared" si="59"/>
        <v>2.4155300600464807E-2</v>
      </c>
      <c r="BL114" s="10">
        <f t="shared" si="60"/>
        <v>2.522119214635694E-2</v>
      </c>
      <c r="BM114" s="10">
        <f t="shared" si="61"/>
        <v>0.37221709919641682</v>
      </c>
      <c r="BN114" s="10">
        <f t="shared" si="62"/>
        <v>1.5952666267225885E-2</v>
      </c>
      <c r="BO114" s="10">
        <f t="shared" si="63"/>
        <v>5.6100923755687294E-2</v>
      </c>
      <c r="BP114" s="10">
        <f t="shared" si="64"/>
        <v>5.5254724278925842E-3</v>
      </c>
      <c r="BQ114" s="10">
        <f t="shared" si="65"/>
        <v>4.510716205321149E-2</v>
      </c>
      <c r="BR114" s="11">
        <f t="shared" si="4"/>
        <v>7.8786107343720296E-2</v>
      </c>
      <c r="BS114" s="11">
        <f t="shared" si="66"/>
        <v>8.3834652030827642E-2</v>
      </c>
    </row>
    <row r="115" spans="1:71" s="3" customFormat="1" ht="12.75" x14ac:dyDescent="0.2">
      <c r="A115" s="17" t="s">
        <v>19</v>
      </c>
      <c r="B115" s="10">
        <f t="shared" si="68"/>
        <v>3.0169812947159727E-4</v>
      </c>
      <c r="C115" s="10">
        <f t="shared" si="5"/>
        <v>0.12242987331571525</v>
      </c>
      <c r="D115" s="10">
        <f t="shared" si="6"/>
        <v>7.9511201629327913E-2</v>
      </c>
      <c r="E115" s="10">
        <f t="shared" si="7"/>
        <v>4.2144055522893159E-2</v>
      </c>
      <c r="F115" s="10">
        <f t="shared" si="8"/>
        <v>4.7906376656718749E-2</v>
      </c>
      <c r="G115" s="10">
        <f t="shared" si="70"/>
        <v>0.13344066977942359</v>
      </c>
      <c r="H115" s="10">
        <f t="shared" si="9"/>
        <v>5.0238706294671198E-2</v>
      </c>
      <c r="I115" s="10">
        <f t="shared" si="10"/>
        <v>5.8662835880649043E-2</v>
      </c>
      <c r="J115" s="10">
        <f t="shared" si="11"/>
        <v>7.553575217483556E-2</v>
      </c>
      <c r="K115" s="10">
        <f t="shared" si="12"/>
        <v>0.15191438763376933</v>
      </c>
      <c r="L115" s="10">
        <f t="shared" si="13"/>
        <v>6.1310489455149768E-2</v>
      </c>
      <c r="M115" s="10">
        <f t="shared" si="14"/>
        <v>2.9556089951904327E-2</v>
      </c>
      <c r="N115" s="10">
        <f t="shared" si="15"/>
        <v>0.20339798815998461</v>
      </c>
      <c r="O115" s="10">
        <f t="shared" si="16"/>
        <v>0.13915868332946596</v>
      </c>
      <c r="P115" s="10">
        <f t="shared" si="17"/>
        <v>0.11827315952481351</v>
      </c>
      <c r="Q115" s="10">
        <f t="shared" si="18"/>
        <v>0.11082255907267054</v>
      </c>
      <c r="R115" s="10">
        <f t="shared" si="19"/>
        <v>0.15264106474421185</v>
      </c>
      <c r="S115" s="10">
        <f t="shared" si="20"/>
        <v>0.31555749443408149</v>
      </c>
      <c r="T115" s="10">
        <f t="shared" si="21"/>
        <v>3.0470055671768994E-2</v>
      </c>
      <c r="U115" s="10">
        <f t="shared" si="22"/>
        <v>7.0858751759737215E-2</v>
      </c>
      <c r="V115" s="10">
        <f t="shared" si="23"/>
        <v>1.0879218472468918E-2</v>
      </c>
      <c r="W115" s="10">
        <f t="shared" si="24"/>
        <v>0.13050417465667766</v>
      </c>
      <c r="X115" s="10">
        <f t="shared" si="25"/>
        <v>0.15069440550290658</v>
      </c>
      <c r="Y115" s="10">
        <f t="shared" si="26"/>
        <v>4.7074258141267242E-2</v>
      </c>
      <c r="Z115" s="10">
        <f t="shared" si="27"/>
        <v>6.5482956819673706E-3</v>
      </c>
      <c r="AA115" s="10">
        <f t="shared" si="28"/>
        <v>0.21597750216811068</v>
      </c>
      <c r="AB115" s="10">
        <f t="shared" si="29"/>
        <v>9.3801580674602397E-2</v>
      </c>
      <c r="AC115" s="10">
        <f t="shared" si="30"/>
        <v>3.4976286372288182E-2</v>
      </c>
      <c r="AD115" s="10">
        <f t="shared" si="31"/>
        <v>2.5274066763015971E-2</v>
      </c>
      <c r="AE115" s="10">
        <f t="shared" si="32"/>
        <v>0.37488473191937821</v>
      </c>
      <c r="AF115" s="10">
        <f t="shared" si="33"/>
        <v>1.9622528460155782E-2</v>
      </c>
      <c r="AG115" s="10">
        <f t="shared" si="34"/>
        <v>5.6955742451399415E-2</v>
      </c>
      <c r="AH115" s="10">
        <f t="shared" si="35"/>
        <v>5.5254724278925842E-3</v>
      </c>
      <c r="AI115" s="10">
        <f t="shared" si="36"/>
        <v>4.6089760816984668E-2</v>
      </c>
      <c r="AJ115" s="11">
        <f t="shared" si="67"/>
        <v>9.4498232871481735E-2</v>
      </c>
      <c r="AK115" s="11">
        <f t="shared" si="37"/>
        <v>8.7965596773579527E-2</v>
      </c>
      <c r="AM115" s="17" t="s">
        <v>19</v>
      </c>
      <c r="AN115" s="10">
        <f t="shared" si="69"/>
        <v>3.0161363293620871E-4</v>
      </c>
      <c r="AO115" s="10">
        <f t="shared" si="38"/>
        <v>0.12242987331571525</v>
      </c>
      <c r="AP115" s="10">
        <f t="shared" si="39"/>
        <v>4.7906376656718749E-2</v>
      </c>
      <c r="AQ115" s="10">
        <f t="shared" si="71"/>
        <v>0.13344066977942359</v>
      </c>
      <c r="AR115" s="10">
        <f t="shared" si="40"/>
        <v>5.0238706294671198E-2</v>
      </c>
      <c r="AS115" s="10">
        <f t="shared" si="41"/>
        <v>5.8662835880649043E-2</v>
      </c>
      <c r="AT115" s="10">
        <f t="shared" si="42"/>
        <v>7.553575217483556E-2</v>
      </c>
      <c r="AU115" s="10">
        <f t="shared" si="43"/>
        <v>0.15191077501129582</v>
      </c>
      <c r="AV115" s="10">
        <f t="shared" si="44"/>
        <v>6.1309276514926708E-2</v>
      </c>
      <c r="AW115" s="10">
        <f t="shared" si="45"/>
        <v>2.9556089951904327E-2</v>
      </c>
      <c r="AX115" s="10">
        <f t="shared" si="46"/>
        <v>0.20339798815998461</v>
      </c>
      <c r="AY115" s="10">
        <f t="shared" si="47"/>
        <v>0.13915868332946596</v>
      </c>
      <c r="AZ115" s="10">
        <f t="shared" si="48"/>
        <v>0.11827143978829209</v>
      </c>
      <c r="BA115" s="10">
        <f t="shared" si="49"/>
        <v>0.11082255907267054</v>
      </c>
      <c r="BB115" s="10">
        <f t="shared" si="50"/>
        <v>0.15264106474421185</v>
      </c>
      <c r="BC115" s="10">
        <f t="shared" si="51"/>
        <v>3.0470055671768994E-2</v>
      </c>
      <c r="BD115" s="10">
        <f t="shared" si="52"/>
        <v>7.0858751759737215E-2</v>
      </c>
      <c r="BE115" s="10">
        <f t="shared" si="53"/>
        <v>0.13050417465667766</v>
      </c>
      <c r="BF115" s="10">
        <f t="shared" si="54"/>
        <v>0.15069440550290658</v>
      </c>
      <c r="BG115" s="10">
        <f t="shared" si="55"/>
        <v>4.7074258141267242E-2</v>
      </c>
      <c r="BH115" s="10">
        <f t="shared" si="56"/>
        <v>6.5482956819673706E-3</v>
      </c>
      <c r="BI115" s="10">
        <f t="shared" si="57"/>
        <v>0.21597750216811068</v>
      </c>
      <c r="BJ115" s="10">
        <f t="shared" si="58"/>
        <v>9.3801580674602397E-2</v>
      </c>
      <c r="BK115" s="10">
        <f t="shared" si="59"/>
        <v>3.4976286372288182E-2</v>
      </c>
      <c r="BL115" s="10">
        <f t="shared" si="60"/>
        <v>2.5274066763015971E-2</v>
      </c>
      <c r="BM115" s="10">
        <f t="shared" si="61"/>
        <v>0.37488473191937821</v>
      </c>
      <c r="BN115" s="10">
        <f t="shared" si="62"/>
        <v>1.9622528460155782E-2</v>
      </c>
      <c r="BO115" s="10">
        <f t="shared" si="63"/>
        <v>5.6955742451399415E-2</v>
      </c>
      <c r="BP115" s="10">
        <f t="shared" si="64"/>
        <v>5.5254724278925842E-3</v>
      </c>
      <c r="BQ115" s="10">
        <f t="shared" si="65"/>
        <v>4.6089760816984668E-2</v>
      </c>
      <c r="BR115" s="11">
        <f t="shared" si="4"/>
        <v>9.2161377259195126E-2</v>
      </c>
      <c r="BS115" s="11">
        <f t="shared" si="66"/>
        <v>8.7965596773579527E-2</v>
      </c>
    </row>
    <row r="116" spans="1:71" s="3" customFormat="1" ht="12.75" x14ac:dyDescent="0.2">
      <c r="A116" s="17" t="s">
        <v>20</v>
      </c>
      <c r="B116" s="10">
        <f t="shared" si="68"/>
        <v>3.0169812947159727E-4</v>
      </c>
      <c r="C116" s="10">
        <f t="shared" si="5"/>
        <v>0.15760283469419195</v>
      </c>
      <c r="D116" s="10">
        <f t="shared" si="6"/>
        <v>0.1334419551934827</v>
      </c>
      <c r="E116" s="10">
        <f t="shared" si="7"/>
        <v>6.6894188164102281E-2</v>
      </c>
      <c r="F116" s="10">
        <f t="shared" si="8"/>
        <v>5.5829955820833277E-2</v>
      </c>
      <c r="G116" s="10">
        <f t="shared" si="70"/>
        <v>0.13344066977942359</v>
      </c>
      <c r="H116" s="10">
        <f t="shared" si="9"/>
        <v>5.7399895134806971E-2</v>
      </c>
      <c r="I116" s="10">
        <f t="shared" si="10"/>
        <v>8.0540706026423006E-2</v>
      </c>
      <c r="J116" s="10">
        <f t="shared" si="11"/>
        <v>9.7406518794169977E-2</v>
      </c>
      <c r="K116" s="10">
        <f t="shared" si="12"/>
        <v>0.15755053507728894</v>
      </c>
      <c r="L116" s="10">
        <f t="shared" si="13"/>
        <v>8.4873184821746536E-2</v>
      </c>
      <c r="M116" s="10">
        <f t="shared" si="14"/>
        <v>7.1347328740413357E-2</v>
      </c>
      <c r="N116" s="10">
        <f t="shared" si="15"/>
        <v>0.21355344852481109</v>
      </c>
      <c r="O116" s="10">
        <f t="shared" si="16"/>
        <v>0.14154539728842774</v>
      </c>
      <c r="P116" s="10">
        <f t="shared" si="17"/>
        <v>0.13615808529510126</v>
      </c>
      <c r="Q116" s="10">
        <f t="shared" si="18"/>
        <v>0.11623941150245208</v>
      </c>
      <c r="R116" s="10">
        <f t="shared" si="19"/>
        <v>0.15435094043162809</v>
      </c>
      <c r="S116" s="10">
        <f t="shared" si="20"/>
        <v>0.31776881882183045</v>
      </c>
      <c r="T116" s="10">
        <f t="shared" si="21"/>
        <v>3.0602871025223854E-2</v>
      </c>
      <c r="U116" s="10">
        <f t="shared" si="22"/>
        <v>7.5599928801436914E-2</v>
      </c>
      <c r="V116" s="10">
        <f t="shared" si="23"/>
        <v>2.5577264653641209E-2</v>
      </c>
      <c r="W116" s="10">
        <f t="shared" si="24"/>
        <v>0.15687418859205088</v>
      </c>
      <c r="X116" s="10">
        <f t="shared" si="25"/>
        <v>0.19918129310828239</v>
      </c>
      <c r="Y116" s="10">
        <f t="shared" si="26"/>
        <v>4.7997064807711542E-2</v>
      </c>
      <c r="Z116" s="10">
        <f t="shared" si="27"/>
        <v>1.8860372404297221E-2</v>
      </c>
      <c r="AA116" s="10">
        <f t="shared" si="28"/>
        <v>0.2366734867429505</v>
      </c>
      <c r="AB116" s="10">
        <f t="shared" si="29"/>
        <v>9.6947394993883135E-2</v>
      </c>
      <c r="AC116" s="10">
        <f t="shared" si="30"/>
        <v>3.5523119472516379E-2</v>
      </c>
      <c r="AD116" s="10">
        <f t="shared" si="31"/>
        <v>4.5348796221227394E-2</v>
      </c>
      <c r="AE116" s="10">
        <f t="shared" si="32"/>
        <v>0.37587274403899357</v>
      </c>
      <c r="AF116" s="10">
        <f t="shared" si="33"/>
        <v>2.0933193529059316E-2</v>
      </c>
      <c r="AG116" s="10">
        <f t="shared" si="34"/>
        <v>5.7176340824486416E-2</v>
      </c>
      <c r="AH116" s="10">
        <f t="shared" si="35"/>
        <v>5.5254724278925842E-3</v>
      </c>
      <c r="AI116" s="10">
        <f t="shared" si="36"/>
        <v>8.4595874764848145E-2</v>
      </c>
      <c r="AJ116" s="11">
        <f t="shared" si="67"/>
        <v>0.10851573466615021</v>
      </c>
      <c r="AK116" s="11">
        <f t="shared" si="37"/>
        <v>9.7745679542015476E-2</v>
      </c>
      <c r="AM116" s="17" t="s">
        <v>20</v>
      </c>
      <c r="AN116" s="10">
        <f t="shared" si="69"/>
        <v>3.0161363293620871E-4</v>
      </c>
      <c r="AO116" s="10">
        <f t="shared" si="38"/>
        <v>0.15760283469419195</v>
      </c>
      <c r="AP116" s="10">
        <f t="shared" si="39"/>
        <v>5.5829955820833277E-2</v>
      </c>
      <c r="AQ116" s="10">
        <f t="shared" si="71"/>
        <v>0.13344066977942359</v>
      </c>
      <c r="AR116" s="10">
        <f t="shared" si="40"/>
        <v>5.7399895134806971E-2</v>
      </c>
      <c r="AS116" s="10">
        <f t="shared" si="41"/>
        <v>8.0540706026423006E-2</v>
      </c>
      <c r="AT116" s="10">
        <f t="shared" si="42"/>
        <v>9.7406518794169977E-2</v>
      </c>
      <c r="AU116" s="10">
        <f t="shared" si="43"/>
        <v>0.15754678842358091</v>
      </c>
      <c r="AV116" s="10">
        <f t="shared" si="44"/>
        <v>8.487150572734288E-2</v>
      </c>
      <c r="AW116" s="10">
        <f t="shared" si="45"/>
        <v>7.1347328740413357E-2</v>
      </c>
      <c r="AX116" s="10">
        <f t="shared" si="46"/>
        <v>0.21355344852481109</v>
      </c>
      <c r="AY116" s="10">
        <f t="shared" si="47"/>
        <v>0.14154539728842774</v>
      </c>
      <c r="AZ116" s="10">
        <f t="shared" si="48"/>
        <v>0.13615610550498736</v>
      </c>
      <c r="BA116" s="10">
        <f t="shared" si="49"/>
        <v>0.11623941150245208</v>
      </c>
      <c r="BB116" s="10">
        <f t="shared" si="50"/>
        <v>0.15435094043162809</v>
      </c>
      <c r="BC116" s="10">
        <f t="shared" si="51"/>
        <v>3.0602871025223854E-2</v>
      </c>
      <c r="BD116" s="10">
        <f t="shared" si="52"/>
        <v>7.5599928801436914E-2</v>
      </c>
      <c r="BE116" s="10">
        <f t="shared" si="53"/>
        <v>0.15687418859205088</v>
      </c>
      <c r="BF116" s="10">
        <f t="shared" si="54"/>
        <v>0.19918129310828239</v>
      </c>
      <c r="BG116" s="10">
        <f t="shared" si="55"/>
        <v>4.7997064807711542E-2</v>
      </c>
      <c r="BH116" s="10">
        <f t="shared" si="56"/>
        <v>1.8860372404297221E-2</v>
      </c>
      <c r="BI116" s="10">
        <f t="shared" si="57"/>
        <v>0.2366734867429505</v>
      </c>
      <c r="BJ116" s="10">
        <f t="shared" si="58"/>
        <v>9.6947394993883135E-2</v>
      </c>
      <c r="BK116" s="10">
        <f t="shared" si="59"/>
        <v>3.5523119472516379E-2</v>
      </c>
      <c r="BL116" s="10">
        <f t="shared" si="60"/>
        <v>4.5348796221227394E-2</v>
      </c>
      <c r="BM116" s="10">
        <f t="shared" si="61"/>
        <v>0.37587274403899357</v>
      </c>
      <c r="BN116" s="10">
        <f t="shared" si="62"/>
        <v>2.0933193529059316E-2</v>
      </c>
      <c r="BO116" s="10">
        <f t="shared" si="63"/>
        <v>5.7176340824486416E-2</v>
      </c>
      <c r="BP116" s="10">
        <f t="shared" si="64"/>
        <v>5.5254724278925842E-3</v>
      </c>
      <c r="BQ116" s="10">
        <f t="shared" si="65"/>
        <v>8.4595874764848145E-2</v>
      </c>
      <c r="BR116" s="11">
        <f t="shared" si="4"/>
        <v>0.10486150872604297</v>
      </c>
      <c r="BS116" s="11">
        <f t="shared" si="66"/>
        <v>9.7745679542015476E-2</v>
      </c>
    </row>
    <row r="117" spans="1:71" s="3" customFormat="1" ht="12.75" x14ac:dyDescent="0.2">
      <c r="A117" s="17" t="s">
        <v>21</v>
      </c>
      <c r="B117" s="10">
        <f t="shared" si="68"/>
        <v>2.0924920265494352E-2</v>
      </c>
      <c r="C117" s="10">
        <f t="shared" si="5"/>
        <v>0.16803147553417158</v>
      </c>
      <c r="D117" s="10">
        <f t="shared" si="6"/>
        <v>0.13518533604887986</v>
      </c>
      <c r="E117" s="10">
        <f t="shared" si="7"/>
        <v>0.10943975221188179</v>
      </c>
      <c r="F117" s="10">
        <f t="shared" si="8"/>
        <v>6.8327838087915233E-2</v>
      </c>
      <c r="G117" s="10">
        <f t="shared" si="70"/>
        <v>0.14533891482853001</v>
      </c>
      <c r="H117" s="10">
        <f t="shared" si="9"/>
        <v>7.615144741562492E-2</v>
      </c>
      <c r="I117" s="10">
        <f t="shared" si="10"/>
        <v>0.12495584391116973</v>
      </c>
      <c r="J117" s="10">
        <f t="shared" si="11"/>
        <v>0.1051755373843216</v>
      </c>
      <c r="K117" s="10">
        <f t="shared" si="12"/>
        <v>0.16351961950059454</v>
      </c>
      <c r="L117" s="10">
        <f t="shared" si="13"/>
        <v>0.12355082499109724</v>
      </c>
      <c r="M117" s="10">
        <f t="shared" si="14"/>
        <v>7.1444819966203041E-2</v>
      </c>
      <c r="N117" s="10">
        <f t="shared" si="15"/>
        <v>0.213890359532175</v>
      </c>
      <c r="O117" s="10">
        <f t="shared" si="16"/>
        <v>0.15331322305830875</v>
      </c>
      <c r="P117" s="10">
        <f t="shared" si="17"/>
        <v>0.17284399400927689</v>
      </c>
      <c r="Q117" s="10">
        <f t="shared" si="18"/>
        <v>0.13146455639768168</v>
      </c>
      <c r="R117" s="10">
        <f t="shared" si="19"/>
        <v>0.15608392254725265</v>
      </c>
      <c r="S117" s="10">
        <f t="shared" si="20"/>
        <v>0.32808833263132559</v>
      </c>
      <c r="T117" s="10">
        <f t="shared" si="21"/>
        <v>3.2429082135228174E-2</v>
      </c>
      <c r="U117" s="10">
        <f t="shared" si="22"/>
        <v>7.629573294066247E-2</v>
      </c>
      <c r="V117" s="10">
        <f t="shared" si="23"/>
        <v>9.2317939609236246E-2</v>
      </c>
      <c r="W117" s="10">
        <f t="shared" si="24"/>
        <v>0.17150037518312508</v>
      </c>
      <c r="X117" s="10">
        <f t="shared" si="25"/>
        <v>0.19918129310828239</v>
      </c>
      <c r="Y117" s="10">
        <f t="shared" si="26"/>
        <v>8.3052599979987318E-2</v>
      </c>
      <c r="Z117" s="10">
        <f t="shared" si="27"/>
        <v>6.7740437727149022E-2</v>
      </c>
      <c r="AA117" s="10">
        <f t="shared" si="28"/>
        <v>0.25633383010432192</v>
      </c>
      <c r="AB117" s="10">
        <f t="shared" si="29"/>
        <v>0.10400605860535565</v>
      </c>
      <c r="AC117" s="10">
        <f t="shared" si="30"/>
        <v>3.898289043357555E-2</v>
      </c>
      <c r="AD117" s="10">
        <f t="shared" si="31"/>
        <v>5.6928337269554791E-2</v>
      </c>
      <c r="AE117" s="10">
        <f t="shared" si="32"/>
        <v>0.37630088262416023</v>
      </c>
      <c r="AF117" s="10">
        <f t="shared" si="33"/>
        <v>2.1494907130017973E-2</v>
      </c>
      <c r="AG117" s="10">
        <f t="shared" si="34"/>
        <v>6.2360402592030878E-2</v>
      </c>
      <c r="AH117" s="10">
        <f t="shared" si="35"/>
        <v>1.02931657799599E-2</v>
      </c>
      <c r="AI117" s="10">
        <f t="shared" si="36"/>
        <v>8.5360118247782835E-2</v>
      </c>
      <c r="AJ117" s="11">
        <f t="shared" si="67"/>
        <v>0.12359731681742163</v>
      </c>
      <c r="AK117" s="11">
        <f t="shared" si="37"/>
        <v>0.10798010305139087</v>
      </c>
      <c r="AM117" s="17" t="s">
        <v>21</v>
      </c>
      <c r="AN117" s="10">
        <f t="shared" si="69"/>
        <v>2.0919059827218478E-2</v>
      </c>
      <c r="AO117" s="10">
        <f t="shared" si="38"/>
        <v>0.16803147553417158</v>
      </c>
      <c r="AP117" s="10">
        <f t="shared" si="39"/>
        <v>6.8327838087915233E-2</v>
      </c>
      <c r="AQ117" s="10">
        <f t="shared" si="71"/>
        <v>0.14533891482853001</v>
      </c>
      <c r="AR117" s="10">
        <f t="shared" si="40"/>
        <v>7.615144741562492E-2</v>
      </c>
      <c r="AS117" s="10">
        <f t="shared" si="41"/>
        <v>0.12495584391116973</v>
      </c>
      <c r="AT117" s="10">
        <f t="shared" si="42"/>
        <v>0.1051755373843216</v>
      </c>
      <c r="AU117" s="10">
        <f t="shared" si="43"/>
        <v>0.16351573089819507</v>
      </c>
      <c r="AV117" s="10">
        <f t="shared" si="44"/>
        <v>0.12354838071497815</v>
      </c>
      <c r="AW117" s="10">
        <f t="shared" si="45"/>
        <v>7.1444819966203041E-2</v>
      </c>
      <c r="AX117" s="10">
        <f t="shared" si="46"/>
        <v>0.213890359532175</v>
      </c>
      <c r="AY117" s="10">
        <f t="shared" si="47"/>
        <v>0.15331322305830875</v>
      </c>
      <c r="AZ117" s="10">
        <f t="shared" si="48"/>
        <v>0.17284148079215983</v>
      </c>
      <c r="BA117" s="10">
        <f t="shared" si="49"/>
        <v>0.13146455639768168</v>
      </c>
      <c r="BB117" s="10">
        <f t="shared" si="50"/>
        <v>0.15608392254725265</v>
      </c>
      <c r="BC117" s="10">
        <f t="shared" si="51"/>
        <v>3.2429082135228174E-2</v>
      </c>
      <c r="BD117" s="10">
        <f t="shared" si="52"/>
        <v>7.629573294066247E-2</v>
      </c>
      <c r="BE117" s="10">
        <f t="shared" si="53"/>
        <v>0.17150037518312508</v>
      </c>
      <c r="BF117" s="10">
        <f t="shared" si="54"/>
        <v>0.19918129310828239</v>
      </c>
      <c r="BG117" s="10">
        <f t="shared" si="55"/>
        <v>8.3052599979987318E-2</v>
      </c>
      <c r="BH117" s="10">
        <f t="shared" si="56"/>
        <v>6.7740437727149022E-2</v>
      </c>
      <c r="BI117" s="10">
        <f t="shared" si="57"/>
        <v>0.25633383010432192</v>
      </c>
      <c r="BJ117" s="10">
        <f t="shared" si="58"/>
        <v>0.10400605860535565</v>
      </c>
      <c r="BK117" s="10">
        <f t="shared" si="59"/>
        <v>3.898289043357555E-2</v>
      </c>
      <c r="BL117" s="10">
        <f t="shared" si="60"/>
        <v>5.6928337269554791E-2</v>
      </c>
      <c r="BM117" s="10">
        <f t="shared" si="61"/>
        <v>0.37630088262416023</v>
      </c>
      <c r="BN117" s="10">
        <f t="shared" si="62"/>
        <v>2.1494907130017973E-2</v>
      </c>
      <c r="BO117" s="10">
        <f t="shared" si="63"/>
        <v>6.2360402592030878E-2</v>
      </c>
      <c r="BP117" s="10">
        <f t="shared" si="64"/>
        <v>1.02931657799599E-2</v>
      </c>
      <c r="BQ117" s="10">
        <f t="shared" si="65"/>
        <v>8.5360118247782835E-2</v>
      </c>
      <c r="BR117" s="11">
        <f t="shared" si="4"/>
        <v>0.11790875682523663</v>
      </c>
      <c r="BS117" s="11">
        <f t="shared" si="66"/>
        <v>0.10798010305139087</v>
      </c>
    </row>
    <row r="118" spans="1:71" s="3" customFormat="1" ht="12.75" x14ac:dyDescent="0.2">
      <c r="A118" s="17" t="s">
        <v>22</v>
      </c>
      <c r="B118" s="10">
        <f t="shared" si="68"/>
        <v>2.0924920265494352E-2</v>
      </c>
      <c r="C118" s="10">
        <f t="shared" si="5"/>
        <v>0.18757332638090612</v>
      </c>
      <c r="D118" s="10">
        <f t="shared" si="6"/>
        <v>0.15856619144602854</v>
      </c>
      <c r="E118" s="10">
        <f t="shared" si="7"/>
        <v>0.11120352180334686</v>
      </c>
      <c r="F118" s="10">
        <f t="shared" si="8"/>
        <v>7.7254896850116633E-2</v>
      </c>
      <c r="G118" s="10">
        <f t="shared" si="70"/>
        <v>0.1744002576074706</v>
      </c>
      <c r="H118" s="10">
        <f t="shared" si="9"/>
        <v>0.11257830394348319</v>
      </c>
      <c r="I118" s="10">
        <f t="shared" si="10"/>
        <v>0.1555471822527848</v>
      </c>
      <c r="J118" s="10">
        <f t="shared" si="11"/>
        <v>0.13798168731332322</v>
      </c>
      <c r="K118" s="10">
        <f t="shared" si="12"/>
        <v>0.19514863258026161</v>
      </c>
      <c r="L118" s="10">
        <f t="shared" si="13"/>
        <v>0.13100937759664466</v>
      </c>
      <c r="M118" s="10">
        <f t="shared" si="14"/>
        <v>9.1804237618614323E-2</v>
      </c>
      <c r="N118" s="10">
        <f t="shared" si="15"/>
        <v>0.2203157337440439</v>
      </c>
      <c r="O118" s="10">
        <f t="shared" si="16"/>
        <v>0.16925779825637285</v>
      </c>
      <c r="P118" s="10">
        <f t="shared" si="17"/>
        <v>0.19077254154973608</v>
      </c>
      <c r="Q118" s="10">
        <f t="shared" si="18"/>
        <v>0.13499777084262149</v>
      </c>
      <c r="R118" s="10">
        <f t="shared" si="19"/>
        <v>0.17345995655991497</v>
      </c>
      <c r="S118" s="10">
        <f t="shared" si="20"/>
        <v>0.35883627173716831</v>
      </c>
      <c r="T118" s="10">
        <f t="shared" si="21"/>
        <v>5.6369049595466576E-2</v>
      </c>
      <c r="U118" s="10">
        <f t="shared" si="22"/>
        <v>7.6813540672179159E-2</v>
      </c>
      <c r="V118" s="10">
        <f t="shared" si="23"/>
        <v>9.4182948490230914E-2</v>
      </c>
      <c r="W118" s="10">
        <f t="shared" si="24"/>
        <v>0.1763479793708834</v>
      </c>
      <c r="X118" s="10">
        <f t="shared" si="25"/>
        <v>0.23069590085795996</v>
      </c>
      <c r="Y118" s="10">
        <f t="shared" si="26"/>
        <v>0.1069899825445004</v>
      </c>
      <c r="Z118" s="10">
        <f t="shared" si="27"/>
        <v>7.513729006228087E-2</v>
      </c>
      <c r="AA118" s="10">
        <f t="shared" si="28"/>
        <v>0.26671550178079773</v>
      </c>
      <c r="AB118" s="10">
        <f t="shared" si="29"/>
        <v>0.11979338602248675</v>
      </c>
      <c r="AC118" s="10">
        <f t="shared" si="30"/>
        <v>4.052874554383603E-2</v>
      </c>
      <c r="AD118" s="10">
        <f t="shared" si="31"/>
        <v>7.1838979167401035E-2</v>
      </c>
      <c r="AE118" s="10">
        <f t="shared" si="32"/>
        <v>0.3786501558863567</v>
      </c>
      <c r="AF118" s="10">
        <f t="shared" si="33"/>
        <v>2.1494907130017973E-2</v>
      </c>
      <c r="AG118" s="10">
        <f t="shared" si="34"/>
        <v>8.360678339997242E-2</v>
      </c>
      <c r="AH118" s="10">
        <f t="shared" si="35"/>
        <v>6.3558719984844414E-2</v>
      </c>
      <c r="AI118" s="10">
        <f t="shared" si="36"/>
        <v>8.6527479172265498E-2</v>
      </c>
      <c r="AJ118" s="11">
        <f t="shared" si="67"/>
        <v>0.13973188111852389</v>
      </c>
      <c r="AK118" s="11">
        <f t="shared" si="37"/>
        <v>0.12078519481502595</v>
      </c>
      <c r="AM118" s="17" t="s">
        <v>22</v>
      </c>
      <c r="AN118" s="10">
        <f t="shared" si="69"/>
        <v>2.0919059827218478E-2</v>
      </c>
      <c r="AO118" s="10">
        <f t="shared" si="38"/>
        <v>0.18757332638090612</v>
      </c>
      <c r="AP118" s="10">
        <f t="shared" si="39"/>
        <v>7.7254896850116633E-2</v>
      </c>
      <c r="AQ118" s="10">
        <f t="shared" si="71"/>
        <v>0.1744002576074706</v>
      </c>
      <c r="AR118" s="10">
        <f t="shared" si="40"/>
        <v>0.11257830394348319</v>
      </c>
      <c r="AS118" s="10">
        <f t="shared" si="41"/>
        <v>0.1555471822527848</v>
      </c>
      <c r="AT118" s="10">
        <f t="shared" si="42"/>
        <v>0.13798168731332322</v>
      </c>
      <c r="AU118" s="10">
        <f t="shared" si="43"/>
        <v>0.19514399181945735</v>
      </c>
      <c r="AV118" s="10">
        <f t="shared" si="44"/>
        <v>0.13100678576374464</v>
      </c>
      <c r="AW118" s="10">
        <f t="shared" si="45"/>
        <v>9.1804237618614323E-2</v>
      </c>
      <c r="AX118" s="10">
        <f t="shared" si="46"/>
        <v>0.2203157337440439</v>
      </c>
      <c r="AY118" s="10">
        <f t="shared" si="47"/>
        <v>0.16925779825637285</v>
      </c>
      <c r="AZ118" s="10">
        <f t="shared" si="48"/>
        <v>0.19076976764474948</v>
      </c>
      <c r="BA118" s="10">
        <f t="shared" si="49"/>
        <v>0.13499777084262149</v>
      </c>
      <c r="BB118" s="10">
        <f t="shared" si="50"/>
        <v>0.17345995655991497</v>
      </c>
      <c r="BC118" s="10">
        <f t="shared" si="51"/>
        <v>5.6369049595466576E-2</v>
      </c>
      <c r="BD118" s="10">
        <f t="shared" si="52"/>
        <v>7.6813540672179159E-2</v>
      </c>
      <c r="BE118" s="10">
        <f t="shared" si="53"/>
        <v>0.1763479793708834</v>
      </c>
      <c r="BF118" s="10">
        <f t="shared" si="54"/>
        <v>0.23069590085795996</v>
      </c>
      <c r="BG118" s="10">
        <f t="shared" si="55"/>
        <v>0.1069899825445004</v>
      </c>
      <c r="BH118" s="10">
        <f t="shared" si="56"/>
        <v>7.513729006228087E-2</v>
      </c>
      <c r="BI118" s="10">
        <f t="shared" si="57"/>
        <v>0.26671550178079773</v>
      </c>
      <c r="BJ118" s="10">
        <f t="shared" si="58"/>
        <v>0.11979338602248675</v>
      </c>
      <c r="BK118" s="10">
        <f t="shared" si="59"/>
        <v>4.052874554383603E-2</v>
      </c>
      <c r="BL118" s="10">
        <f t="shared" si="60"/>
        <v>7.1838979167401035E-2</v>
      </c>
      <c r="BM118" s="10">
        <f t="shared" si="61"/>
        <v>0.3786501558863567</v>
      </c>
      <c r="BN118" s="10">
        <f t="shared" si="62"/>
        <v>2.1494907130017973E-2</v>
      </c>
      <c r="BO118" s="10">
        <f t="shared" si="63"/>
        <v>8.360678339997242E-2</v>
      </c>
      <c r="BP118" s="10">
        <f t="shared" si="64"/>
        <v>6.3558719984844414E-2</v>
      </c>
      <c r="BQ118" s="10">
        <f t="shared" si="65"/>
        <v>8.6527479172265498E-2</v>
      </c>
      <c r="BR118" s="11">
        <f t="shared" si="4"/>
        <v>0.13426930525386904</v>
      </c>
      <c r="BS118" s="11">
        <f t="shared" si="66"/>
        <v>0.12078519481502595</v>
      </c>
    </row>
    <row r="119" spans="1:71" s="3" customFormat="1" ht="12.75" x14ac:dyDescent="0.2">
      <c r="A119" s="17" t="s">
        <v>23</v>
      </c>
      <c r="B119" s="10">
        <f t="shared" si="68"/>
        <v>2.1226618394965948E-2</v>
      </c>
      <c r="C119" s="10">
        <f t="shared" si="5"/>
        <v>0.21479444911889839</v>
      </c>
      <c r="D119" s="10">
        <f t="shared" si="6"/>
        <v>0.16001629327902242</v>
      </c>
      <c r="E119" s="10">
        <f t="shared" si="7"/>
        <v>0.11166238868893127</v>
      </c>
      <c r="F119" s="10">
        <f t="shared" si="8"/>
        <v>8.9518199470892568E-2</v>
      </c>
      <c r="G119" s="10">
        <f t="shared" si="70"/>
        <v>0.21212365158589597</v>
      </c>
      <c r="H119" s="10">
        <f t="shared" si="9"/>
        <v>0.11544829870022354</v>
      </c>
      <c r="I119" s="10">
        <f t="shared" si="10"/>
        <v>0.22824576690295084</v>
      </c>
      <c r="J119" s="10">
        <f t="shared" si="11"/>
        <v>0.14343305750053045</v>
      </c>
      <c r="K119" s="10">
        <f t="shared" si="12"/>
        <v>0.19785969084423308</v>
      </c>
      <c r="L119" s="10">
        <f t="shared" si="13"/>
        <v>0.13267123016658094</v>
      </c>
      <c r="M119" s="10">
        <f t="shared" si="14"/>
        <v>0.10023722864942156</v>
      </c>
      <c r="N119" s="10">
        <f t="shared" si="15"/>
        <v>0.22329980266640997</v>
      </c>
      <c r="O119" s="10">
        <f t="shared" si="16"/>
        <v>0.20137899028740014</v>
      </c>
      <c r="P119" s="10">
        <f t="shared" si="17"/>
        <v>0.21777441728585345</v>
      </c>
      <c r="Q119" s="10">
        <f t="shared" si="18"/>
        <v>0.15216228265715559</v>
      </c>
      <c r="R119" s="10">
        <f t="shared" si="19"/>
        <v>0.18512870280512039</v>
      </c>
      <c r="S119" s="10">
        <f t="shared" si="20"/>
        <v>0.3906221794331789</v>
      </c>
      <c r="T119" s="10">
        <f t="shared" si="21"/>
        <v>6.3120496729421924E-2</v>
      </c>
      <c r="U119" s="10">
        <f t="shared" si="22"/>
        <v>9.1927053835822586E-2</v>
      </c>
      <c r="V119" s="10">
        <f t="shared" si="23"/>
        <v>0.11158969804618118</v>
      </c>
      <c r="W119" s="10">
        <f t="shared" si="24"/>
        <v>0.20227730201646041</v>
      </c>
      <c r="X119" s="10">
        <f t="shared" si="25"/>
        <v>0.25579917381633299</v>
      </c>
      <c r="Y119" s="10">
        <f t="shared" si="26"/>
        <v>0.11487275274340415</v>
      </c>
      <c r="Z119" s="10">
        <f t="shared" si="27"/>
        <v>7.6177972750124098E-2</v>
      </c>
      <c r="AA119" s="10">
        <f t="shared" si="28"/>
        <v>0.27725715055528893</v>
      </c>
      <c r="AB119" s="10">
        <f t="shared" si="29"/>
        <v>0.13307571314833874</v>
      </c>
      <c r="AC119" s="10">
        <f t="shared" si="30"/>
        <v>4.8352665285562549E-2</v>
      </c>
      <c r="AD119" s="10">
        <f t="shared" si="31"/>
        <v>7.2050477634037158E-2</v>
      </c>
      <c r="AE119" s="10">
        <f t="shared" si="32"/>
        <v>0.3806920476002284</v>
      </c>
      <c r="AF119" s="10">
        <f t="shared" si="33"/>
        <v>2.5089874176153382E-2</v>
      </c>
      <c r="AG119" s="10">
        <f t="shared" si="34"/>
        <v>8.9232041913690885E-2</v>
      </c>
      <c r="AH119" s="10">
        <f t="shared" si="35"/>
        <v>7.3772950444405849E-2</v>
      </c>
      <c r="AI119" s="10">
        <f t="shared" si="36"/>
        <v>0.11358673743617305</v>
      </c>
      <c r="AJ119" s="11">
        <f t="shared" si="67"/>
        <v>0.15371992225203798</v>
      </c>
      <c r="AK119" s="11">
        <f t="shared" si="37"/>
        <v>0.12892876309440032</v>
      </c>
      <c r="AM119" s="17" t="s">
        <v>23</v>
      </c>
      <c r="AN119" s="10">
        <f t="shared" si="69"/>
        <v>2.1220673460154688E-2</v>
      </c>
      <c r="AO119" s="10">
        <f t="shared" si="38"/>
        <v>0.21479444911889839</v>
      </c>
      <c r="AP119" s="10">
        <f t="shared" si="39"/>
        <v>8.9518199470892568E-2</v>
      </c>
      <c r="AQ119" s="10">
        <f t="shared" si="71"/>
        <v>0.21212365158589597</v>
      </c>
      <c r="AR119" s="10">
        <f t="shared" si="40"/>
        <v>0.11544829870022354</v>
      </c>
      <c r="AS119" s="10">
        <f t="shared" si="41"/>
        <v>0.22824576690295084</v>
      </c>
      <c r="AT119" s="10">
        <f t="shared" si="42"/>
        <v>0.14343305750053045</v>
      </c>
      <c r="AU119" s="10">
        <f t="shared" si="43"/>
        <v>0.1978549856127084</v>
      </c>
      <c r="AV119" s="10">
        <f t="shared" si="44"/>
        <v>0.13266860545630799</v>
      </c>
      <c r="AW119" s="10">
        <f t="shared" si="45"/>
        <v>0.10023722864942156</v>
      </c>
      <c r="AX119" s="10">
        <f t="shared" si="46"/>
        <v>0.22329980266640997</v>
      </c>
      <c r="AY119" s="10">
        <f t="shared" si="47"/>
        <v>0.20137899028740014</v>
      </c>
      <c r="AZ119" s="10">
        <f t="shared" si="48"/>
        <v>0.21777125076336989</v>
      </c>
      <c r="BA119" s="10">
        <f t="shared" si="49"/>
        <v>0.15216228265715559</v>
      </c>
      <c r="BB119" s="10">
        <f t="shared" si="50"/>
        <v>0.18512870280512039</v>
      </c>
      <c r="BC119" s="10">
        <f t="shared" si="51"/>
        <v>6.3120496729421924E-2</v>
      </c>
      <c r="BD119" s="10">
        <f t="shared" si="52"/>
        <v>9.1927053835822586E-2</v>
      </c>
      <c r="BE119" s="10">
        <f t="shared" si="53"/>
        <v>0.20227730201646041</v>
      </c>
      <c r="BF119" s="10">
        <f t="shared" si="54"/>
        <v>0.25579917381633299</v>
      </c>
      <c r="BG119" s="10">
        <f t="shared" si="55"/>
        <v>0.11487275274340415</v>
      </c>
      <c r="BH119" s="10">
        <f t="shared" si="56"/>
        <v>7.6177972750124098E-2</v>
      </c>
      <c r="BI119" s="10">
        <f t="shared" si="57"/>
        <v>0.27725715055528893</v>
      </c>
      <c r="BJ119" s="10">
        <f t="shared" si="58"/>
        <v>0.13307571314833874</v>
      </c>
      <c r="BK119" s="10">
        <f t="shared" si="59"/>
        <v>4.8352665285562549E-2</v>
      </c>
      <c r="BL119" s="10">
        <f t="shared" si="60"/>
        <v>7.2050477634037158E-2</v>
      </c>
      <c r="BM119" s="10">
        <f t="shared" si="61"/>
        <v>0.3806920476002284</v>
      </c>
      <c r="BN119" s="10">
        <f t="shared" si="62"/>
        <v>2.5089874176153382E-2</v>
      </c>
      <c r="BO119" s="10">
        <f t="shared" si="63"/>
        <v>8.9232041913690885E-2</v>
      </c>
      <c r="BP119" s="10">
        <f t="shared" si="64"/>
        <v>7.3772950444405849E-2</v>
      </c>
      <c r="BQ119" s="10">
        <f t="shared" si="65"/>
        <v>0.11358673743617305</v>
      </c>
      <c r="BR119" s="11">
        <f t="shared" si="4"/>
        <v>0.14841901185742951</v>
      </c>
      <c r="BS119" s="11">
        <f t="shared" si="66"/>
        <v>0.12892876309440032</v>
      </c>
    </row>
    <row r="120" spans="1:71" s="3" customFormat="1" ht="12.75" x14ac:dyDescent="0.2">
      <c r="A120" s="17" t="s">
        <v>24</v>
      </c>
      <c r="B120" s="10">
        <f t="shared" si="68"/>
        <v>2.133436772692009E-2</v>
      </c>
      <c r="C120" s="10">
        <f t="shared" si="5"/>
        <v>0.24142303544552815</v>
      </c>
      <c r="D120" s="10">
        <f t="shared" si="6"/>
        <v>0.1763747454175153</v>
      </c>
      <c r="E120" s="10">
        <f t="shared" si="7"/>
        <v>0.13350158452471428</v>
      </c>
      <c r="F120" s="10">
        <f t="shared" si="8"/>
        <v>9.6399202429202552E-2</v>
      </c>
      <c r="G120" s="10">
        <f t="shared" si="70"/>
        <v>0.21605216551279985</v>
      </c>
      <c r="H120" s="10">
        <f t="shared" si="9"/>
        <v>0.13904296713304082</v>
      </c>
      <c r="I120" s="10">
        <f t="shared" si="10"/>
        <v>0.23149565504085914</v>
      </c>
      <c r="J120" s="10">
        <f t="shared" si="11"/>
        <v>0.16106024253700893</v>
      </c>
      <c r="K120" s="10">
        <f t="shared" si="12"/>
        <v>0.20530321046373368</v>
      </c>
      <c r="L120" s="10">
        <f t="shared" si="13"/>
        <v>0.13271079808491276</v>
      </c>
      <c r="M120" s="10">
        <f t="shared" si="14"/>
        <v>0.11614454699077084</v>
      </c>
      <c r="N120" s="10">
        <f t="shared" si="15"/>
        <v>0.22996582759782452</v>
      </c>
      <c r="O120" s="10">
        <f t="shared" si="16"/>
        <v>0.2157324228461564</v>
      </c>
      <c r="P120" s="10">
        <f t="shared" si="17"/>
        <v>0.23589199249705553</v>
      </c>
      <c r="Q120" s="10">
        <f t="shared" si="18"/>
        <v>0.15965225144895229</v>
      </c>
      <c r="R120" s="10">
        <f t="shared" si="19"/>
        <v>0.23016313138315081</v>
      </c>
      <c r="S120" s="10">
        <f t="shared" si="20"/>
        <v>0.40847824778867564</v>
      </c>
      <c r="T120" s="10">
        <f t="shared" si="21"/>
        <v>7.7121448572788354E-2</v>
      </c>
      <c r="U120" s="10">
        <f t="shared" si="22"/>
        <v>9.5681159889318593E-2</v>
      </c>
      <c r="V120" s="10">
        <f t="shared" si="23"/>
        <v>0.11589698046181174</v>
      </c>
      <c r="W120" s="10">
        <f t="shared" si="24"/>
        <v>0.21765385485772817</v>
      </c>
      <c r="X120" s="10">
        <f t="shared" si="25"/>
        <v>0.27492102656124412</v>
      </c>
      <c r="Y120" s="10">
        <f t="shared" si="26"/>
        <v>0.12281111370534671</v>
      </c>
      <c r="Z120" s="10">
        <f t="shared" si="27"/>
        <v>8.1621543732688664E-2</v>
      </c>
      <c r="AA120" s="10">
        <f t="shared" si="28"/>
        <v>0.2990477152744449</v>
      </c>
      <c r="AB120" s="10">
        <f t="shared" si="29"/>
        <v>0.14802804046837681</v>
      </c>
      <c r="AC120" s="10">
        <f t="shared" si="30"/>
        <v>4.9803876205398917E-2</v>
      </c>
      <c r="AD120" s="10">
        <f t="shared" si="31"/>
        <v>0.10086714371320808</v>
      </c>
      <c r="AE120" s="10">
        <f t="shared" si="32"/>
        <v>0.389364598427963</v>
      </c>
      <c r="AF120" s="10">
        <f t="shared" si="33"/>
        <v>5.2201917315757934E-2</v>
      </c>
      <c r="AG120" s="10">
        <f t="shared" si="34"/>
        <v>9.5270922376947467E-2</v>
      </c>
      <c r="AH120" s="10">
        <f t="shared" si="35"/>
        <v>0.12571239126659614</v>
      </c>
      <c r="AI120" s="10">
        <f t="shared" si="36"/>
        <v>0.12523515184090295</v>
      </c>
      <c r="AJ120" s="11">
        <f t="shared" si="67"/>
        <v>0.16829309645703952</v>
      </c>
      <c r="AK120" s="11">
        <f t="shared" si="37"/>
        <v>0.14671533006222848</v>
      </c>
      <c r="AM120" s="17" t="s">
        <v>24</v>
      </c>
      <c r="AN120" s="10">
        <f t="shared" si="69"/>
        <v>2.132839261477476E-2</v>
      </c>
      <c r="AO120" s="10">
        <f t="shared" si="38"/>
        <v>0.24142303544552815</v>
      </c>
      <c r="AP120" s="10">
        <f t="shared" si="39"/>
        <v>9.6399202429202552E-2</v>
      </c>
      <c r="AQ120" s="10">
        <f t="shared" si="71"/>
        <v>0.21605216551279985</v>
      </c>
      <c r="AR120" s="10">
        <f t="shared" si="40"/>
        <v>0.13904296713304082</v>
      </c>
      <c r="AS120" s="10">
        <f t="shared" si="41"/>
        <v>0.23149565504085914</v>
      </c>
      <c r="AT120" s="10">
        <f t="shared" si="42"/>
        <v>0.16106024253700893</v>
      </c>
      <c r="AU120" s="10">
        <f t="shared" si="43"/>
        <v>0.20529832822049418</v>
      </c>
      <c r="AV120" s="10">
        <f t="shared" si="44"/>
        <v>0.1327081725918452</v>
      </c>
      <c r="AW120" s="10">
        <f t="shared" si="45"/>
        <v>0.11614454699077084</v>
      </c>
      <c r="AX120" s="10">
        <f t="shared" si="46"/>
        <v>0.22996582759782452</v>
      </c>
      <c r="AY120" s="10">
        <f t="shared" si="47"/>
        <v>0.2157324228461564</v>
      </c>
      <c r="AZ120" s="10">
        <f t="shared" si="48"/>
        <v>0.23588856253816851</v>
      </c>
      <c r="BA120" s="10">
        <f t="shared" si="49"/>
        <v>0.15965225144895229</v>
      </c>
      <c r="BB120" s="10">
        <f t="shared" si="50"/>
        <v>0.23016313138315081</v>
      </c>
      <c r="BC120" s="10">
        <f t="shared" si="51"/>
        <v>7.7121448572788354E-2</v>
      </c>
      <c r="BD120" s="10">
        <f t="shared" si="52"/>
        <v>9.5681159889318593E-2</v>
      </c>
      <c r="BE120" s="10">
        <f t="shared" si="53"/>
        <v>0.21765385485772817</v>
      </c>
      <c r="BF120" s="10">
        <f t="shared" si="54"/>
        <v>0.27492102656124412</v>
      </c>
      <c r="BG120" s="10">
        <f t="shared" si="55"/>
        <v>0.12281111370534671</v>
      </c>
      <c r="BH120" s="10">
        <f t="shared" si="56"/>
        <v>8.1621543732688664E-2</v>
      </c>
      <c r="BI120" s="10">
        <f t="shared" si="57"/>
        <v>0.2990477152744449</v>
      </c>
      <c r="BJ120" s="10">
        <f t="shared" si="58"/>
        <v>0.14802804046837681</v>
      </c>
      <c r="BK120" s="10">
        <f t="shared" si="59"/>
        <v>4.9803876205398917E-2</v>
      </c>
      <c r="BL120" s="10">
        <f t="shared" si="60"/>
        <v>0.10086714371320808</v>
      </c>
      <c r="BM120" s="10">
        <f t="shared" si="61"/>
        <v>0.389364598427963</v>
      </c>
      <c r="BN120" s="10">
        <f t="shared" si="62"/>
        <v>5.2201917315757934E-2</v>
      </c>
      <c r="BO120" s="10">
        <f t="shared" si="63"/>
        <v>9.5270922376947467E-2</v>
      </c>
      <c r="BP120" s="10">
        <f t="shared" si="64"/>
        <v>0.12571239126659614</v>
      </c>
      <c r="BQ120" s="10">
        <f t="shared" si="65"/>
        <v>0.12523515184090295</v>
      </c>
      <c r="BR120" s="11">
        <f t="shared" si="4"/>
        <v>0.16292322695130956</v>
      </c>
      <c r="BS120" s="11">
        <f t="shared" si="66"/>
        <v>0.14671533006222848</v>
      </c>
    </row>
    <row r="121" spans="1:71" s="3" customFormat="1" ht="12.75" x14ac:dyDescent="0.2">
      <c r="A121" s="17" t="s">
        <v>25</v>
      </c>
      <c r="B121" s="10">
        <f t="shared" si="68"/>
        <v>2.2088613050599084E-2</v>
      </c>
      <c r="C121" s="10">
        <f t="shared" si="5"/>
        <v>0.24739580247206194</v>
      </c>
      <c r="D121" s="10">
        <f t="shared" si="6"/>
        <v>0.25810183299389006</v>
      </c>
      <c r="E121" s="10">
        <f t="shared" si="7"/>
        <v>0.13641252133014037</v>
      </c>
      <c r="F121" s="10">
        <f t="shared" si="8"/>
        <v>0.11042185239727366</v>
      </c>
      <c r="G121" s="10">
        <f t="shared" si="70"/>
        <v>0.22965706005474157</v>
      </c>
      <c r="H121" s="10">
        <f t="shared" si="9"/>
        <v>0.14908794878163203</v>
      </c>
      <c r="I121" s="10">
        <f t="shared" si="10"/>
        <v>0.23674728587240662</v>
      </c>
      <c r="J121" s="10">
        <f t="shared" si="11"/>
        <v>0.1638185705658653</v>
      </c>
      <c r="K121" s="10">
        <f t="shared" si="12"/>
        <v>0.21367419738406662</v>
      </c>
      <c r="L121" s="10">
        <f t="shared" si="13"/>
        <v>0.1342143789815218</v>
      </c>
      <c r="M121" s="10">
        <f t="shared" si="14"/>
        <v>0.11811062004419604</v>
      </c>
      <c r="N121" s="10">
        <f t="shared" si="15"/>
        <v>0.24618568609520142</v>
      </c>
      <c r="O121" s="10">
        <f t="shared" si="16"/>
        <v>0.22980409056253523</v>
      </c>
      <c r="P121" s="10">
        <f t="shared" si="17"/>
        <v>0.23695345557122707</v>
      </c>
      <c r="Q121" s="10">
        <f t="shared" si="18"/>
        <v>0.1732055283102987</v>
      </c>
      <c r="R121" s="10">
        <f t="shared" si="19"/>
        <v>0.24975738250381257</v>
      </c>
      <c r="S121" s="10">
        <f t="shared" si="20"/>
        <v>0.43928635898670199</v>
      </c>
      <c r="T121" s="10">
        <f t="shared" si="21"/>
        <v>8.8034443448329294E-2</v>
      </c>
      <c r="U121" s="10">
        <f t="shared" si="22"/>
        <v>0.10687875208336704</v>
      </c>
      <c r="V121" s="10">
        <f t="shared" si="23"/>
        <v>0.12069271758436946</v>
      </c>
      <c r="W121" s="10">
        <f t="shared" si="24"/>
        <v>0.22945723507902666</v>
      </c>
      <c r="X121" s="10">
        <f t="shared" si="25"/>
        <v>0.28864090917587243</v>
      </c>
      <c r="Y121" s="10">
        <f t="shared" si="26"/>
        <v>0.14054456711472821</v>
      </c>
      <c r="Z121" s="10">
        <f t="shared" si="27"/>
        <v>0.15826382106661974</v>
      </c>
      <c r="AA121" s="10">
        <f t="shared" si="28"/>
        <v>0.3282898448222149</v>
      </c>
      <c r="AB121" s="10">
        <f t="shared" si="29"/>
        <v>0.15667902984639884</v>
      </c>
      <c r="AC121" s="10">
        <f t="shared" si="30"/>
        <v>5.8847654401480647E-2</v>
      </c>
      <c r="AD121" s="10">
        <f t="shared" si="31"/>
        <v>0.1133279283725193</v>
      </c>
      <c r="AE121" s="10">
        <f t="shared" si="32"/>
        <v>0.40200017564659912</v>
      </c>
      <c r="AF121" s="10">
        <f t="shared" si="33"/>
        <v>5.2801078490113833E-2</v>
      </c>
      <c r="AG121" s="10">
        <f t="shared" si="34"/>
        <v>0.10937543085619743</v>
      </c>
      <c r="AH121" s="10">
        <f t="shared" si="35"/>
        <v>0.12661225391913863</v>
      </c>
      <c r="AI121" s="10">
        <f t="shared" si="36"/>
        <v>0.13234849502821819</v>
      </c>
      <c r="AJ121" s="11">
        <f t="shared" si="67"/>
        <v>0.18257992714392249</v>
      </c>
      <c r="AK121" s="11">
        <f t="shared" si="37"/>
        <v>0.16385457124495004</v>
      </c>
      <c r="AM121" s="17" t="s">
        <v>25</v>
      </c>
      <c r="AN121" s="10">
        <f t="shared" si="69"/>
        <v>2.2082426697115281E-2</v>
      </c>
      <c r="AO121" s="10">
        <f t="shared" si="38"/>
        <v>0.24739580247206194</v>
      </c>
      <c r="AP121" s="10">
        <f t="shared" si="39"/>
        <v>0.11042185239727366</v>
      </c>
      <c r="AQ121" s="10">
        <f t="shared" si="71"/>
        <v>0.22965706005474157</v>
      </c>
      <c r="AR121" s="10">
        <f t="shared" si="40"/>
        <v>0.14908794878163203</v>
      </c>
      <c r="AS121" s="10">
        <f t="shared" si="41"/>
        <v>0.23674728587240662</v>
      </c>
      <c r="AT121" s="10">
        <f t="shared" si="42"/>
        <v>0.1638185705658653</v>
      </c>
      <c r="AU121" s="10">
        <f t="shared" si="43"/>
        <v>0.21366911607333955</v>
      </c>
      <c r="AV121" s="10">
        <f t="shared" si="44"/>
        <v>0.13421172374225968</v>
      </c>
      <c r="AW121" s="10">
        <f t="shared" si="45"/>
        <v>0.11811062004419604</v>
      </c>
      <c r="AX121" s="10">
        <f t="shared" si="46"/>
        <v>0.24618568609520142</v>
      </c>
      <c r="AY121" s="10">
        <f t="shared" si="47"/>
        <v>0.22980409056253523</v>
      </c>
      <c r="AZ121" s="10">
        <f t="shared" si="48"/>
        <v>0.23695001017826506</v>
      </c>
      <c r="BA121" s="10">
        <f t="shared" si="49"/>
        <v>0.1732055283102987</v>
      </c>
      <c r="BB121" s="10">
        <f t="shared" si="50"/>
        <v>0.24975738250381257</v>
      </c>
      <c r="BC121" s="10">
        <f t="shared" si="51"/>
        <v>8.8034443448329294E-2</v>
      </c>
      <c r="BD121" s="10">
        <f t="shared" si="52"/>
        <v>0.10687875208336704</v>
      </c>
      <c r="BE121" s="10">
        <f t="shared" si="53"/>
        <v>0.22945723507902666</v>
      </c>
      <c r="BF121" s="10">
        <f t="shared" si="54"/>
        <v>0.28864090917587243</v>
      </c>
      <c r="BG121" s="10">
        <f t="shared" si="55"/>
        <v>0.14054456711472821</v>
      </c>
      <c r="BH121" s="10">
        <f t="shared" si="56"/>
        <v>0.15826382106661974</v>
      </c>
      <c r="BI121" s="10">
        <f t="shared" si="57"/>
        <v>0.3282898448222149</v>
      </c>
      <c r="BJ121" s="10">
        <f t="shared" si="58"/>
        <v>0.15667902984639884</v>
      </c>
      <c r="BK121" s="10">
        <f t="shared" si="59"/>
        <v>5.8847654401480647E-2</v>
      </c>
      <c r="BL121" s="10">
        <f t="shared" si="60"/>
        <v>0.1133279283725193</v>
      </c>
      <c r="BM121" s="10">
        <f t="shared" si="61"/>
        <v>0.40200017564659912</v>
      </c>
      <c r="BN121" s="10">
        <f t="shared" si="62"/>
        <v>5.2801078490113833E-2</v>
      </c>
      <c r="BO121" s="10">
        <f t="shared" si="63"/>
        <v>0.10937543085619743</v>
      </c>
      <c r="BP121" s="10">
        <f t="shared" si="64"/>
        <v>0.12661225391913863</v>
      </c>
      <c r="BQ121" s="10">
        <f t="shared" si="65"/>
        <v>0.13234849502821819</v>
      </c>
      <c r="BR121" s="11">
        <f t="shared" si="4"/>
        <v>0.17510689079006092</v>
      </c>
      <c r="BS121" s="11">
        <f t="shared" si="66"/>
        <v>0.16385457124495004</v>
      </c>
    </row>
    <row r="122" spans="1:71" s="3" customFormat="1" ht="12.75" x14ac:dyDescent="0.2">
      <c r="A122" s="17" t="s">
        <v>26</v>
      </c>
      <c r="B122" s="10">
        <f t="shared" si="68"/>
        <v>2.2627359710369794E-2</v>
      </c>
      <c r="C122" s="10">
        <f t="shared" si="5"/>
        <v>0.31666330896033568</v>
      </c>
      <c r="D122" s="10">
        <f t="shared" si="6"/>
        <v>0.27441140529531571</v>
      </c>
      <c r="E122" s="10">
        <f t="shared" si="7"/>
        <v>0.14458608772961268</v>
      </c>
      <c r="F122" s="10">
        <f t="shared" si="8"/>
        <v>0.12273728382833983</v>
      </c>
      <c r="G122" s="10">
        <f t="shared" si="70"/>
        <v>0.28781194654644982</v>
      </c>
      <c r="H122" s="10">
        <f t="shared" si="9"/>
        <v>0.15241327924497061</v>
      </c>
      <c r="I122" s="10">
        <f t="shared" si="10"/>
        <v>0.30158019923227286</v>
      </c>
      <c r="J122" s="10">
        <f t="shared" si="11"/>
        <v>0.20520981246633699</v>
      </c>
      <c r="K122" s="10">
        <f t="shared" si="12"/>
        <v>0.24701545778834724</v>
      </c>
      <c r="L122" s="10">
        <f t="shared" si="13"/>
        <v>0.14614410635856451</v>
      </c>
      <c r="M122" s="10">
        <f t="shared" si="14"/>
        <v>0.13354673079422852</v>
      </c>
      <c r="N122" s="10">
        <f t="shared" si="15"/>
        <v>0.25427155027193532</v>
      </c>
      <c r="O122" s="10">
        <f t="shared" si="16"/>
        <v>0.25353863493221068</v>
      </c>
      <c r="P122" s="10">
        <f t="shared" si="17"/>
        <v>0.25137772090791444</v>
      </c>
      <c r="Q122" s="10">
        <f t="shared" si="18"/>
        <v>0.19035889433794026</v>
      </c>
      <c r="R122" s="10">
        <f t="shared" si="19"/>
        <v>0.25712833310226907</v>
      </c>
      <c r="S122" s="10">
        <f t="shared" si="20"/>
        <v>0.48352788976472716</v>
      </c>
      <c r="T122" s="10">
        <f t="shared" si="21"/>
        <v>0.10395014997066994</v>
      </c>
      <c r="U122" s="10">
        <f t="shared" si="22"/>
        <v>0.10742892279810352</v>
      </c>
      <c r="V122" s="10">
        <f t="shared" si="23"/>
        <v>0.12304618117229131</v>
      </c>
      <c r="W122" s="10">
        <f t="shared" si="24"/>
        <v>0.27497945425743514</v>
      </c>
      <c r="X122" s="10">
        <f t="shared" si="25"/>
        <v>0.31933307164619895</v>
      </c>
      <c r="Y122" s="10">
        <f t="shared" si="26"/>
        <v>0.16832883048152719</v>
      </c>
      <c r="Z122" s="10">
        <f t="shared" si="27"/>
        <v>0.16955122560399627</v>
      </c>
      <c r="AA122" s="10">
        <f t="shared" si="28"/>
        <v>0.35244638662254663</v>
      </c>
      <c r="AB122" s="10">
        <f t="shared" si="29"/>
        <v>0.17119443851098123</v>
      </c>
      <c r="AC122" s="10">
        <f t="shared" si="30"/>
        <v>7.4137949165553718E-2</v>
      </c>
      <c r="AD122" s="10">
        <f t="shared" si="31"/>
        <v>0.13424865169727521</v>
      </c>
      <c r="AE122" s="10">
        <f t="shared" si="32"/>
        <v>0.40481052123128275</v>
      </c>
      <c r="AF122" s="10">
        <f t="shared" si="33"/>
        <v>6.2837028160575181E-2</v>
      </c>
      <c r="AG122" s="10">
        <f t="shared" si="34"/>
        <v>0.1157038466841307</v>
      </c>
      <c r="AH122" s="10">
        <f t="shared" si="35"/>
        <v>0.13248504175678447</v>
      </c>
      <c r="AI122" s="10">
        <f t="shared" si="36"/>
        <v>0.1381852996506315</v>
      </c>
      <c r="AJ122" s="11">
        <f t="shared" si="67"/>
        <v>0.2028710882553566</v>
      </c>
      <c r="AK122" s="11">
        <f t="shared" si="37"/>
        <v>0.17556003890837574</v>
      </c>
      <c r="AM122" s="17" t="s">
        <v>26</v>
      </c>
      <c r="AN122" s="10">
        <f t="shared" si="69"/>
        <v>2.2621022470215652E-2</v>
      </c>
      <c r="AO122" s="10">
        <f t="shared" si="38"/>
        <v>0.31666330896033568</v>
      </c>
      <c r="AP122" s="10">
        <f t="shared" si="39"/>
        <v>0.12273728382833983</v>
      </c>
      <c r="AQ122" s="10">
        <f t="shared" si="71"/>
        <v>0.28781194654644982</v>
      </c>
      <c r="AR122" s="10">
        <f t="shared" si="40"/>
        <v>0.15241327924497061</v>
      </c>
      <c r="AS122" s="10">
        <f t="shared" si="41"/>
        <v>0.30158019923227286</v>
      </c>
      <c r="AT122" s="10">
        <f t="shared" si="42"/>
        <v>0.20520981246633699</v>
      </c>
      <c r="AU122" s="10">
        <f t="shared" si="43"/>
        <v>0.24700958360086564</v>
      </c>
      <c r="AV122" s="10">
        <f t="shared" si="44"/>
        <v>0.14614121510673234</v>
      </c>
      <c r="AW122" s="10">
        <f t="shared" si="45"/>
        <v>0.13354673079422852</v>
      </c>
      <c r="AX122" s="10">
        <f t="shared" si="46"/>
        <v>0.25427155027193532</v>
      </c>
      <c r="AY122" s="10">
        <f t="shared" si="47"/>
        <v>0.25353863493221068</v>
      </c>
      <c r="AZ122" s="10">
        <f t="shared" si="48"/>
        <v>0.25137406578067295</v>
      </c>
      <c r="BA122" s="10">
        <f t="shared" si="49"/>
        <v>0.19035889433794026</v>
      </c>
      <c r="BB122" s="10">
        <f t="shared" si="50"/>
        <v>0.25712833310226907</v>
      </c>
      <c r="BC122" s="10">
        <f t="shared" si="51"/>
        <v>0.10395014997066994</v>
      </c>
      <c r="BD122" s="10">
        <f t="shared" si="52"/>
        <v>0.10742892279810352</v>
      </c>
      <c r="BE122" s="10">
        <f t="shared" si="53"/>
        <v>0.27497945425743514</v>
      </c>
      <c r="BF122" s="10">
        <f t="shared" si="54"/>
        <v>0.31933307164619895</v>
      </c>
      <c r="BG122" s="10">
        <f t="shared" si="55"/>
        <v>0.16832883048152719</v>
      </c>
      <c r="BH122" s="10">
        <f t="shared" si="56"/>
        <v>0.16955122560399627</v>
      </c>
      <c r="BI122" s="10">
        <f t="shared" si="57"/>
        <v>0.35244638662254663</v>
      </c>
      <c r="BJ122" s="10">
        <f t="shared" si="58"/>
        <v>0.17119443851098123</v>
      </c>
      <c r="BK122" s="10">
        <f t="shared" si="59"/>
        <v>7.4137949165553718E-2</v>
      </c>
      <c r="BL122" s="10">
        <f t="shared" si="60"/>
        <v>0.13424865169727521</v>
      </c>
      <c r="BM122" s="10">
        <f t="shared" si="61"/>
        <v>0.40481052123128275</v>
      </c>
      <c r="BN122" s="10">
        <f t="shared" si="62"/>
        <v>6.2837028160575181E-2</v>
      </c>
      <c r="BO122" s="10">
        <f t="shared" si="63"/>
        <v>0.1157038466841307</v>
      </c>
      <c r="BP122" s="10">
        <f t="shared" si="64"/>
        <v>0.13248504175678447</v>
      </c>
      <c r="BQ122" s="10">
        <f t="shared" si="65"/>
        <v>0.1381852996506315</v>
      </c>
      <c r="BR122" s="11">
        <f t="shared" si="4"/>
        <v>0.19573422263044896</v>
      </c>
      <c r="BS122" s="11">
        <f t="shared" si="66"/>
        <v>0.17556003890837574</v>
      </c>
    </row>
    <row r="123" spans="1:71" s="3" customFormat="1" ht="12.75" x14ac:dyDescent="0.2">
      <c r="A123" s="17" t="s">
        <v>27</v>
      </c>
      <c r="B123" s="10">
        <f t="shared" si="68"/>
        <v>4.7280406861477456E-2</v>
      </c>
      <c r="C123" s="10">
        <f t="shared" si="5"/>
        <v>0.38561084578647364</v>
      </c>
      <c r="D123" s="10">
        <f t="shared" si="6"/>
        <v>0.29964969450101836</v>
      </c>
      <c r="E123" s="10">
        <f t="shared" si="7"/>
        <v>0.1755022441458623</v>
      </c>
      <c r="F123" s="10">
        <f t="shared" si="8"/>
        <v>0.1916906676397378</v>
      </c>
      <c r="G123" s="10">
        <f t="shared" si="70"/>
        <v>0.2956850748671711</v>
      </c>
      <c r="H123" s="10">
        <f t="shared" si="9"/>
        <v>0.15972624665397245</v>
      </c>
      <c r="I123" s="10">
        <f t="shared" si="10"/>
        <v>0.34187410215952718</v>
      </c>
      <c r="J123" s="10">
        <f t="shared" si="11"/>
        <v>0.25525143220878421</v>
      </c>
      <c r="K123" s="10">
        <f t="shared" si="12"/>
        <v>0.26501783590963141</v>
      </c>
      <c r="L123" s="10">
        <f t="shared" si="13"/>
        <v>0.14618367427689632</v>
      </c>
      <c r="M123" s="10">
        <f t="shared" si="14"/>
        <v>0.15418237358637724</v>
      </c>
      <c r="N123" s="10">
        <f t="shared" si="15"/>
        <v>0.27496751215286136</v>
      </c>
      <c r="O123" s="10">
        <f t="shared" si="16"/>
        <v>0.25653860178340571</v>
      </c>
      <c r="P123" s="10">
        <f t="shared" si="17"/>
        <v>0.29155337123580471</v>
      </c>
      <c r="Q123" s="10">
        <f t="shared" si="18"/>
        <v>0.20385644226482391</v>
      </c>
      <c r="R123" s="10">
        <f t="shared" si="19"/>
        <v>0.27968020703359675</v>
      </c>
      <c r="S123" s="10">
        <f t="shared" si="20"/>
        <v>0.49187676755520793</v>
      </c>
      <c r="T123" s="10">
        <f t="shared" si="21"/>
        <v>0.11604741508118338</v>
      </c>
      <c r="U123" s="10">
        <f t="shared" si="22"/>
        <v>0.11063285813686305</v>
      </c>
      <c r="V123" s="10">
        <f t="shared" si="23"/>
        <v>0.16931616341030198</v>
      </c>
      <c r="W123" s="10">
        <f t="shared" si="24"/>
        <v>0.29488202575066397</v>
      </c>
      <c r="X123" s="10">
        <f t="shared" si="25"/>
        <v>0.39400736462363778</v>
      </c>
      <c r="Y123" s="10">
        <f t="shared" si="26"/>
        <v>0.19382275441112706</v>
      </c>
      <c r="Z123" s="10">
        <f t="shared" si="27"/>
        <v>0.21915176355689336</v>
      </c>
      <c r="AA123" s="10">
        <f t="shared" si="28"/>
        <v>0.40235082135610056</v>
      </c>
      <c r="AB123" s="10">
        <f t="shared" si="29"/>
        <v>0.18763228925956854</v>
      </c>
      <c r="AC123" s="10">
        <f t="shared" si="30"/>
        <v>0.10498143922265571</v>
      </c>
      <c r="AD123" s="10">
        <f t="shared" si="31"/>
        <v>0.14260284112940183</v>
      </c>
      <c r="AE123" s="10">
        <f t="shared" si="32"/>
        <v>0.41330742545997462</v>
      </c>
      <c r="AF123" s="10">
        <f t="shared" si="33"/>
        <v>7.4370880766926287E-2</v>
      </c>
      <c r="AG123" s="10">
        <f t="shared" si="34"/>
        <v>0.12939473321384254</v>
      </c>
      <c r="AH123" s="10">
        <f t="shared" si="35"/>
        <v>0.13316388551221128</v>
      </c>
      <c r="AI123" s="10">
        <f t="shared" si="36"/>
        <v>0.1442740526740123</v>
      </c>
      <c r="AJ123" s="11">
        <f t="shared" si="67"/>
        <v>0.22782547688788221</v>
      </c>
      <c r="AK123" s="11">
        <f t="shared" si="37"/>
        <v>0.19512301321515871</v>
      </c>
      <c r="AM123" s="17" t="s">
        <v>27</v>
      </c>
      <c r="AN123" s="10">
        <f t="shared" si="69"/>
        <v>4.7267165047288708E-2</v>
      </c>
      <c r="AO123" s="10">
        <f t="shared" si="38"/>
        <v>0.38561084578647364</v>
      </c>
      <c r="AP123" s="10">
        <f t="shared" si="39"/>
        <v>0.1916906676397378</v>
      </c>
      <c r="AQ123" s="10">
        <f t="shared" si="71"/>
        <v>0.2956850748671711</v>
      </c>
      <c r="AR123" s="10">
        <f t="shared" si="40"/>
        <v>0.15972624665397245</v>
      </c>
      <c r="AS123" s="10">
        <f t="shared" si="41"/>
        <v>0.34187410215952718</v>
      </c>
      <c r="AT123" s="10">
        <f t="shared" si="42"/>
        <v>0.25525143220878421</v>
      </c>
      <c r="AU123" s="10">
        <f t="shared" si="43"/>
        <v>0.26501153361394497</v>
      </c>
      <c r="AV123" s="10">
        <f t="shared" si="44"/>
        <v>0.14618078224226955</v>
      </c>
      <c r="AW123" s="10">
        <f t="shared" si="45"/>
        <v>0.15418237358637724</v>
      </c>
      <c r="AX123" s="10">
        <f t="shared" si="46"/>
        <v>0.27496751215286136</v>
      </c>
      <c r="AY123" s="10">
        <f t="shared" si="47"/>
        <v>0.25653860178340571</v>
      </c>
      <c r="AZ123" s="10">
        <f t="shared" si="48"/>
        <v>0.29154913193939574</v>
      </c>
      <c r="BA123" s="10">
        <f t="shared" si="49"/>
        <v>0.20385644226482391</v>
      </c>
      <c r="BB123" s="10">
        <f t="shared" si="50"/>
        <v>0.27968020703359675</v>
      </c>
      <c r="BC123" s="10">
        <f t="shared" si="51"/>
        <v>0.11604741508118338</v>
      </c>
      <c r="BD123" s="10">
        <f t="shared" si="52"/>
        <v>0.11063285813686305</v>
      </c>
      <c r="BE123" s="10">
        <f t="shared" si="53"/>
        <v>0.29488202575066397</v>
      </c>
      <c r="BF123" s="10">
        <f t="shared" si="54"/>
        <v>0.39400736462363778</v>
      </c>
      <c r="BG123" s="10">
        <f t="shared" si="55"/>
        <v>0.19382275441112706</v>
      </c>
      <c r="BH123" s="10">
        <f t="shared" si="56"/>
        <v>0.21915176355689336</v>
      </c>
      <c r="BI123" s="10">
        <f t="shared" si="57"/>
        <v>0.40235082135610056</v>
      </c>
      <c r="BJ123" s="10">
        <f t="shared" si="58"/>
        <v>0.18763228925956854</v>
      </c>
      <c r="BK123" s="10">
        <f t="shared" si="59"/>
        <v>0.10498143922265571</v>
      </c>
      <c r="BL123" s="10">
        <f t="shared" si="60"/>
        <v>0.14260284112940183</v>
      </c>
      <c r="BM123" s="10">
        <f t="shared" si="61"/>
        <v>0.41330742545997462</v>
      </c>
      <c r="BN123" s="10">
        <f t="shared" si="62"/>
        <v>7.4370880766926287E-2</v>
      </c>
      <c r="BO123" s="10">
        <f t="shared" si="63"/>
        <v>0.12939473321384254</v>
      </c>
      <c r="BP123" s="10">
        <f t="shared" si="64"/>
        <v>0.13316388551221128</v>
      </c>
      <c r="BQ123" s="10">
        <f t="shared" si="65"/>
        <v>0.1442740526740123</v>
      </c>
      <c r="BR123" s="11">
        <f t="shared" si="4"/>
        <v>0.22032315563782315</v>
      </c>
      <c r="BS123" s="11">
        <f t="shared" si="66"/>
        <v>0.19512301321515871</v>
      </c>
    </row>
    <row r="124" spans="1:71" s="3" customFormat="1" ht="12.75" x14ac:dyDescent="0.2">
      <c r="A124" s="17" t="s">
        <v>28</v>
      </c>
      <c r="B124" s="10">
        <f t="shared" si="68"/>
        <v>0.22280406861477459</v>
      </c>
      <c r="C124" s="10">
        <f t="shared" si="5"/>
        <v>0.40047165898344461</v>
      </c>
      <c r="D124" s="10">
        <f t="shared" si="6"/>
        <v>0.31491649694501023</v>
      </c>
      <c r="E124" s="10">
        <f t="shared" si="7"/>
        <v>0.22194817672110928</v>
      </c>
      <c r="F124" s="10">
        <f t="shared" si="8"/>
        <v>0.24239896784955625</v>
      </c>
      <c r="G124" s="10">
        <f t="shared" si="70"/>
        <v>0.30445982933505067</v>
      </c>
      <c r="H124" s="10">
        <f t="shared" si="9"/>
        <v>0.18955763446201396</v>
      </c>
      <c r="I124" s="10">
        <f t="shared" si="10"/>
        <v>0.35963073734780876</v>
      </c>
      <c r="J124" s="10">
        <f t="shared" si="11"/>
        <v>0.26909203675594512</v>
      </c>
      <c r="K124" s="10">
        <f t="shared" si="12"/>
        <v>0.31952437574316289</v>
      </c>
      <c r="L124" s="10">
        <f t="shared" si="13"/>
        <v>0.16584892968780915</v>
      </c>
      <c r="M124" s="10">
        <f t="shared" si="14"/>
        <v>0.17431431171194595</v>
      </c>
      <c r="N124" s="10">
        <f t="shared" si="15"/>
        <v>0.28454541079077827</v>
      </c>
      <c r="O124" s="10">
        <f t="shared" si="16"/>
        <v>0.26169324095866342</v>
      </c>
      <c r="P124" s="10">
        <f t="shared" si="17"/>
        <v>0.29846015151294836</v>
      </c>
      <c r="Q124" s="10">
        <f t="shared" si="18"/>
        <v>0.24944271065537227</v>
      </c>
      <c r="R124" s="10">
        <f t="shared" si="19"/>
        <v>0.28175978557234621</v>
      </c>
      <c r="S124" s="12">
        <f t="shared" si="20"/>
        <v>0.49998495697695411</v>
      </c>
      <c r="T124" s="10">
        <f t="shared" si="21"/>
        <v>0.12938429015727551</v>
      </c>
      <c r="U124" s="10">
        <f t="shared" si="22"/>
        <v>0.12147445751549377</v>
      </c>
      <c r="V124" s="10">
        <f t="shared" si="23"/>
        <v>0.23507992895204266</v>
      </c>
      <c r="W124" s="10">
        <f t="shared" si="24"/>
        <v>0.31019902571493224</v>
      </c>
      <c r="X124" s="10">
        <f t="shared" si="25"/>
        <v>0.41740967120880762</v>
      </c>
      <c r="Y124" s="10">
        <f t="shared" si="26"/>
        <v>0.19426748051543757</v>
      </c>
      <c r="Z124" s="10">
        <f t="shared" si="27"/>
        <v>0.22001633071294774</v>
      </c>
      <c r="AA124" s="10">
        <f t="shared" si="28"/>
        <v>0.44365017218587649</v>
      </c>
      <c r="AB124" s="10">
        <f t="shared" si="29"/>
        <v>0.20397304697361013</v>
      </c>
      <c r="AC124" s="10">
        <f t="shared" si="30"/>
        <v>0.12000883345777291</v>
      </c>
      <c r="AD124" s="10">
        <f t="shared" si="31"/>
        <v>0.14965279001727239</v>
      </c>
      <c r="AE124" s="10">
        <f t="shared" si="32"/>
        <v>0.41550300794800871</v>
      </c>
      <c r="AF124" s="10">
        <f t="shared" si="33"/>
        <v>7.7404134212103043E-2</v>
      </c>
      <c r="AG124" s="10">
        <f t="shared" si="34"/>
        <v>0.13579208603336548</v>
      </c>
      <c r="AH124" s="10">
        <f t="shared" si="35"/>
        <v>0.1665377389766825</v>
      </c>
      <c r="AI124" s="10">
        <f t="shared" si="36"/>
        <v>0.14499630475678577</v>
      </c>
      <c r="AJ124" s="11">
        <f t="shared" si="67"/>
        <v>0.25135890529303262</v>
      </c>
      <c r="AK124" s="11">
        <f t="shared" si="37"/>
        <v>0.20775344452744249</v>
      </c>
      <c r="AM124" s="17" t="s">
        <v>28</v>
      </c>
      <c r="AN124" s="10">
        <f t="shared" si="69"/>
        <v>0.22274166792339012</v>
      </c>
      <c r="AO124" s="10">
        <f t="shared" si="38"/>
        <v>0.40047165898344461</v>
      </c>
      <c r="AP124" s="10">
        <f t="shared" si="39"/>
        <v>0.24239896784955625</v>
      </c>
      <c r="AQ124" s="10">
        <f t="shared" si="71"/>
        <v>0.30445982933505067</v>
      </c>
      <c r="AR124" s="10">
        <f t="shared" si="40"/>
        <v>0.18955763446201396</v>
      </c>
      <c r="AS124" s="10">
        <f t="shared" si="41"/>
        <v>0.35963073734780876</v>
      </c>
      <c r="AT124" s="10">
        <f t="shared" si="42"/>
        <v>0.26909203675594512</v>
      </c>
      <c r="AU124" s="10">
        <f t="shared" si="43"/>
        <v>0.31951677724667665</v>
      </c>
      <c r="AV124" s="10">
        <f t="shared" si="44"/>
        <v>0.16584564860426926</v>
      </c>
      <c r="AW124" s="10">
        <f t="shared" si="45"/>
        <v>0.17431431171194595</v>
      </c>
      <c r="AX124" s="10">
        <f t="shared" si="46"/>
        <v>0.28454541079077827</v>
      </c>
      <c r="AY124" s="10">
        <f t="shared" si="47"/>
        <v>0.26169324095866342</v>
      </c>
      <c r="AZ124" s="10">
        <f t="shared" si="48"/>
        <v>0.29845581178933905</v>
      </c>
      <c r="BA124" s="10">
        <f t="shared" si="49"/>
        <v>0.24944271065537227</v>
      </c>
      <c r="BB124" s="10">
        <f t="shared" si="50"/>
        <v>0.28175978557234621</v>
      </c>
      <c r="BC124" s="10">
        <f t="shared" si="51"/>
        <v>0.12938429015727551</v>
      </c>
      <c r="BD124" s="10">
        <f t="shared" si="52"/>
        <v>0.12147445751549377</v>
      </c>
      <c r="BE124" s="10">
        <f t="shared" si="53"/>
        <v>0.31019902571493224</v>
      </c>
      <c r="BF124" s="10">
        <f t="shared" si="54"/>
        <v>0.41740967120880762</v>
      </c>
      <c r="BG124" s="10">
        <f t="shared" si="55"/>
        <v>0.19426748051543757</v>
      </c>
      <c r="BH124" s="10">
        <f t="shared" si="56"/>
        <v>0.22001633071294774</v>
      </c>
      <c r="BI124" s="10">
        <f t="shared" si="57"/>
        <v>0.44365017218587649</v>
      </c>
      <c r="BJ124" s="10">
        <f t="shared" si="58"/>
        <v>0.20397304697361013</v>
      </c>
      <c r="BK124" s="10">
        <f t="shared" si="59"/>
        <v>0.12000883345777291</v>
      </c>
      <c r="BL124" s="10">
        <f t="shared" si="60"/>
        <v>0.14965279001727239</v>
      </c>
      <c r="BM124" s="10">
        <f t="shared" si="61"/>
        <v>0.41550300794800871</v>
      </c>
      <c r="BN124" s="10">
        <f t="shared" si="62"/>
        <v>7.7404134212103043E-2</v>
      </c>
      <c r="BO124" s="10">
        <f t="shared" si="63"/>
        <v>0.13579208603336548</v>
      </c>
      <c r="BP124" s="10">
        <f t="shared" si="64"/>
        <v>0.1665377389766825</v>
      </c>
      <c r="BQ124" s="10">
        <f t="shared" si="65"/>
        <v>0.14499630475678577</v>
      </c>
      <c r="BR124" s="11">
        <f t="shared" si="4"/>
        <v>0.24247318667909912</v>
      </c>
      <c r="BS124" s="11">
        <f t="shared" si="66"/>
        <v>0.20775344452744249</v>
      </c>
    </row>
    <row r="125" spans="1:71" s="3" customFormat="1" ht="12.75" x14ac:dyDescent="0.2">
      <c r="A125" s="17" t="s">
        <v>29</v>
      </c>
      <c r="B125" s="10">
        <f t="shared" si="68"/>
        <v>0.26105508145849499</v>
      </c>
      <c r="C125" s="10">
        <f t="shared" si="5"/>
        <v>0.41374447459796415</v>
      </c>
      <c r="D125" s="10">
        <f t="shared" si="6"/>
        <v>0.33912830957230145</v>
      </c>
      <c r="E125" s="10">
        <f t="shared" si="7"/>
        <v>0.29010424882056868</v>
      </c>
      <c r="F125" s="10">
        <f t="shared" si="8"/>
        <v>0.27246425918444478</v>
      </c>
      <c r="G125" s="10">
        <f t="shared" si="70"/>
        <v>0.34826919980679433</v>
      </c>
      <c r="H125" s="10">
        <f t="shared" si="9"/>
        <v>0.23865110246433202</v>
      </c>
      <c r="I125" s="10">
        <f t="shared" si="10"/>
        <v>0.35979558674610845</v>
      </c>
      <c r="J125" s="10">
        <f t="shared" si="11"/>
        <v>0.27265011669849354</v>
      </c>
      <c r="K125" s="10">
        <f t="shared" si="12"/>
        <v>0.33952437574316291</v>
      </c>
      <c r="L125" s="10">
        <f t="shared" si="13"/>
        <v>0.18685949432200374</v>
      </c>
      <c r="M125" s="10">
        <f t="shared" si="14"/>
        <v>0.20260301572858444</v>
      </c>
      <c r="N125" s="10">
        <f t="shared" si="15"/>
        <v>0.31104105501275447</v>
      </c>
      <c r="O125" s="10">
        <f t="shared" si="16"/>
        <v>0.2934829449398349</v>
      </c>
      <c r="P125" s="10">
        <f t="shared" si="17"/>
        <v>0.33343027060038094</v>
      </c>
      <c r="Q125" s="10">
        <f t="shared" si="18"/>
        <v>0.29037004012483281</v>
      </c>
      <c r="R125" s="10">
        <f t="shared" si="19"/>
        <v>0.28175978557234621</v>
      </c>
      <c r="S125" s="10">
        <f t="shared" si="20"/>
        <v>0.50792767314519527</v>
      </c>
      <c r="T125" s="10">
        <f t="shared" si="21"/>
        <v>0.14140407964494028</v>
      </c>
      <c r="U125" s="10">
        <f t="shared" si="22"/>
        <v>0.14251039660835935</v>
      </c>
      <c r="V125" s="10">
        <f t="shared" si="23"/>
        <v>0.27277975133214921</v>
      </c>
      <c r="W125" s="10">
        <f t="shared" si="24"/>
        <v>0.34242904274705505</v>
      </c>
      <c r="X125" s="10">
        <f t="shared" si="25"/>
        <v>0.41752182283781003</v>
      </c>
      <c r="Y125" s="10">
        <f t="shared" si="26"/>
        <v>0.24849071078349624</v>
      </c>
      <c r="Z125" s="10">
        <f t="shared" si="27"/>
        <v>0.23735570534270486</v>
      </c>
      <c r="AA125" s="10">
        <f t="shared" si="28"/>
        <v>0.46146656899643834</v>
      </c>
      <c r="AB125" s="10">
        <f t="shared" si="29"/>
        <v>0.21040060586053558</v>
      </c>
      <c r="AC125" s="10">
        <f t="shared" si="30"/>
        <v>0.1215862366315081</v>
      </c>
      <c r="AD125" s="10">
        <f t="shared" si="31"/>
        <v>0.15072790722267265</v>
      </c>
      <c r="AE125" s="10">
        <f t="shared" si="32"/>
        <v>0.41927940982742734</v>
      </c>
      <c r="AF125" s="10">
        <f t="shared" si="33"/>
        <v>7.9913121629718378E-2</v>
      </c>
      <c r="AG125" s="10">
        <f t="shared" si="34"/>
        <v>0.15717634082448639</v>
      </c>
      <c r="AH125" s="10">
        <f t="shared" si="35"/>
        <v>0.18079345784064538</v>
      </c>
      <c r="AI125" s="10">
        <f t="shared" si="36"/>
        <v>0.1605919107766729</v>
      </c>
      <c r="AJ125" s="11">
        <f t="shared" si="67"/>
        <v>0.2731555324542711</v>
      </c>
      <c r="AK125" s="11">
        <f t="shared" si="37"/>
        <v>0.21792912649528101</v>
      </c>
      <c r="AM125" s="17" t="s">
        <v>29</v>
      </c>
      <c r="AN125" s="10">
        <f t="shared" si="69"/>
        <v>0.26098196781351657</v>
      </c>
      <c r="AO125" s="10">
        <f t="shared" si="38"/>
        <v>0.41374447459796415</v>
      </c>
      <c r="AP125" s="10">
        <f t="shared" si="39"/>
        <v>0.27246425918444478</v>
      </c>
      <c r="AQ125" s="10">
        <f t="shared" si="71"/>
        <v>0.34826919980679433</v>
      </c>
      <c r="AR125" s="10">
        <f t="shared" si="40"/>
        <v>0.23865110246433202</v>
      </c>
      <c r="AS125" s="10">
        <f t="shared" si="41"/>
        <v>0.35979558674610845</v>
      </c>
      <c r="AT125" s="10">
        <f t="shared" si="42"/>
        <v>0.27265011669849354</v>
      </c>
      <c r="AU125" s="10">
        <f t="shared" si="43"/>
        <v>0.33951630163373048</v>
      </c>
      <c r="AV125" s="10">
        <f t="shared" si="44"/>
        <v>0.18685579757453455</v>
      </c>
      <c r="AW125" s="10">
        <f t="shared" si="45"/>
        <v>0.20260301572858444</v>
      </c>
      <c r="AX125" s="10">
        <f t="shared" si="46"/>
        <v>0.31104105501275447</v>
      </c>
      <c r="AY125" s="10">
        <f t="shared" si="47"/>
        <v>0.2934829449398349</v>
      </c>
      <c r="AZ125" s="10">
        <f t="shared" si="48"/>
        <v>0.33342542239799933</v>
      </c>
      <c r="BA125" s="10">
        <f t="shared" si="49"/>
        <v>0.29037004012483281</v>
      </c>
      <c r="BB125" s="10">
        <f t="shared" si="50"/>
        <v>0.28175978557234621</v>
      </c>
      <c r="BC125" s="10">
        <f t="shared" si="51"/>
        <v>0.14140407964494028</v>
      </c>
      <c r="BD125" s="10">
        <f t="shared" si="52"/>
        <v>0.14251039660835935</v>
      </c>
      <c r="BE125" s="10">
        <f t="shared" si="53"/>
        <v>0.34242904274705505</v>
      </c>
      <c r="BF125" s="10">
        <f t="shared" si="54"/>
        <v>0.41752182283781003</v>
      </c>
      <c r="BG125" s="10">
        <f t="shared" si="55"/>
        <v>0.24849071078349624</v>
      </c>
      <c r="BH125" s="10">
        <f t="shared" si="56"/>
        <v>0.23735570534270486</v>
      </c>
      <c r="BI125" s="10">
        <f t="shared" si="57"/>
        <v>0.46146656899643834</v>
      </c>
      <c r="BJ125" s="10">
        <f t="shared" si="58"/>
        <v>0.21040060586053558</v>
      </c>
      <c r="BK125" s="10">
        <f t="shared" si="59"/>
        <v>0.1215862366315081</v>
      </c>
      <c r="BL125" s="10">
        <f t="shared" si="60"/>
        <v>0.15072790722267265</v>
      </c>
      <c r="BM125" s="10">
        <f t="shared" si="61"/>
        <v>0.41927940982742734</v>
      </c>
      <c r="BN125" s="10">
        <f t="shared" si="62"/>
        <v>7.9913121629718378E-2</v>
      </c>
      <c r="BO125" s="10">
        <f t="shared" si="63"/>
        <v>0.15717634082448639</v>
      </c>
      <c r="BP125" s="10">
        <f t="shared" si="64"/>
        <v>0.18079345784064538</v>
      </c>
      <c r="BQ125" s="10">
        <f t="shared" si="65"/>
        <v>0.1605919107766729</v>
      </c>
      <c r="BR125" s="11">
        <f t="shared" si="4"/>
        <v>0.26257527959569138</v>
      </c>
      <c r="BS125" s="11">
        <f t="shared" si="66"/>
        <v>0.21792912649528101</v>
      </c>
    </row>
    <row r="126" spans="1:71" s="3" customFormat="1" ht="12.75" x14ac:dyDescent="0.2">
      <c r="A126" s="17" t="s">
        <v>30</v>
      </c>
      <c r="B126" s="10">
        <f t="shared" si="68"/>
        <v>0.27407120075855534</v>
      </c>
      <c r="C126" s="10">
        <f t="shared" si="5"/>
        <v>0.43025253901852278</v>
      </c>
      <c r="D126" s="10">
        <f t="shared" si="6"/>
        <v>0.34222403258655809</v>
      </c>
      <c r="E126" s="10">
        <f t="shared" si="7"/>
        <v>0.32943774466925735</v>
      </c>
      <c r="F126" s="10">
        <f t="shared" si="8"/>
        <v>0.28421930590489103</v>
      </c>
      <c r="G126" s="10">
        <f t="shared" si="70"/>
        <v>0.36150378360972463</v>
      </c>
      <c r="H126" s="10">
        <f t="shared" si="9"/>
        <v>0.24243176863426882</v>
      </c>
      <c r="I126" s="10">
        <f t="shared" si="10"/>
        <v>0.38499399477191915</v>
      </c>
      <c r="J126" s="10">
        <f t="shared" si="11"/>
        <v>0.29083223163426858</v>
      </c>
      <c r="K126" s="10">
        <f t="shared" si="12"/>
        <v>0.34451843043995245</v>
      </c>
      <c r="L126" s="10">
        <f t="shared" si="13"/>
        <v>0.19714715308827604</v>
      </c>
      <c r="M126" s="10">
        <f t="shared" si="14"/>
        <v>0.23475887170154686</v>
      </c>
      <c r="N126" s="10">
        <f t="shared" si="15"/>
        <v>0.36829186119266494</v>
      </c>
      <c r="O126" s="10">
        <f t="shared" si="16"/>
        <v>0.31756555176185897</v>
      </c>
      <c r="P126" s="10">
        <f t="shared" si="17"/>
        <v>0.35099530338941154</v>
      </c>
      <c r="Q126" s="10">
        <f t="shared" si="18"/>
        <v>0.3069438252340615</v>
      </c>
      <c r="R126" s="10">
        <f t="shared" si="19"/>
        <v>0.30213965525209113</v>
      </c>
      <c r="S126" s="10">
        <f t="shared" si="20"/>
        <v>0.51814188579336906</v>
      </c>
      <c r="T126" s="10">
        <f t="shared" si="21"/>
        <v>0.1776073314075107</v>
      </c>
      <c r="U126" s="10">
        <f t="shared" si="22"/>
        <v>0.1599216815806081</v>
      </c>
      <c r="V126" s="10">
        <f t="shared" si="23"/>
        <v>0.27513321492007103</v>
      </c>
      <c r="W126" s="10">
        <f t="shared" si="24"/>
        <v>0.34805083433580669</v>
      </c>
      <c r="X126" s="10">
        <f t="shared" si="25"/>
        <v>0.42563412400231776</v>
      </c>
      <c r="Y126" s="10">
        <f t="shared" si="26"/>
        <v>0.28634802041292823</v>
      </c>
      <c r="Z126" s="10">
        <f t="shared" si="27"/>
        <v>0.24488064170095589</v>
      </c>
      <c r="AA126" s="10">
        <f t="shared" si="28"/>
        <v>0.47720326353279946</v>
      </c>
      <c r="AB126" s="10">
        <f t="shared" si="29"/>
        <v>0.23540206225605376</v>
      </c>
      <c r="AC126" s="10">
        <f t="shared" si="30"/>
        <v>0.1323230942340656</v>
      </c>
      <c r="AD126" s="10">
        <f t="shared" si="31"/>
        <v>0.19674644858824775</v>
      </c>
      <c r="AE126" s="10">
        <f t="shared" si="32"/>
        <v>0.42214464497431181</v>
      </c>
      <c r="AF126" s="10">
        <f t="shared" si="33"/>
        <v>8.654134212103054E-2</v>
      </c>
      <c r="AG126" s="10">
        <f t="shared" si="34"/>
        <v>0.17355577002619604</v>
      </c>
      <c r="AH126" s="10">
        <f t="shared" si="35"/>
        <v>0.23852675118008304</v>
      </c>
      <c r="AI126" s="10">
        <f t="shared" si="36"/>
        <v>0.18919645256651435</v>
      </c>
      <c r="AJ126" s="11">
        <f t="shared" si="67"/>
        <v>0.29263778874355006</v>
      </c>
      <c r="AK126" s="11">
        <f t="shared" si="37"/>
        <v>0.23965204711802585</v>
      </c>
      <c r="AM126" s="17" t="s">
        <v>30</v>
      </c>
      <c r="AN126" s="10">
        <f t="shared" si="69"/>
        <v>0.27399444169162157</v>
      </c>
      <c r="AO126" s="10">
        <f t="shared" si="38"/>
        <v>0.43025253901852278</v>
      </c>
      <c r="AP126" s="10">
        <f t="shared" si="39"/>
        <v>0.28421930590489103</v>
      </c>
      <c r="AQ126" s="10">
        <f t="shared" si="71"/>
        <v>0.36150378360972463</v>
      </c>
      <c r="AR126" s="10">
        <f t="shared" si="40"/>
        <v>0.24243176863426882</v>
      </c>
      <c r="AS126" s="10">
        <f t="shared" si="41"/>
        <v>0.38499399477191915</v>
      </c>
      <c r="AT126" s="10">
        <f t="shared" si="42"/>
        <v>0.29083223163426858</v>
      </c>
      <c r="AU126" s="10">
        <f t="shared" si="43"/>
        <v>0.34451023756866661</v>
      </c>
      <c r="AV126" s="10">
        <f t="shared" si="44"/>
        <v>0.19714325281421247</v>
      </c>
      <c r="AW126" s="10">
        <f t="shared" si="45"/>
        <v>0.23475887170154686</v>
      </c>
      <c r="AX126" s="10">
        <f t="shared" si="46"/>
        <v>0.36829186119266494</v>
      </c>
      <c r="AY126" s="10">
        <f t="shared" si="47"/>
        <v>0.31756555176185897</v>
      </c>
      <c r="AZ126" s="10">
        <f t="shared" si="48"/>
        <v>0.3509901997848025</v>
      </c>
      <c r="BA126" s="10">
        <f t="shared" si="49"/>
        <v>0.3069438252340615</v>
      </c>
      <c r="BB126" s="10">
        <f t="shared" si="50"/>
        <v>0.30213965525209113</v>
      </c>
      <c r="BC126" s="10">
        <f t="shared" si="51"/>
        <v>0.1776073314075107</v>
      </c>
      <c r="BD126" s="10">
        <f t="shared" si="52"/>
        <v>0.1599216815806081</v>
      </c>
      <c r="BE126" s="10">
        <f t="shared" si="53"/>
        <v>0.34805083433580669</v>
      </c>
      <c r="BF126" s="10">
        <f t="shared" si="54"/>
        <v>0.42563412400231776</v>
      </c>
      <c r="BG126" s="10">
        <f t="shared" si="55"/>
        <v>0.28634802041292823</v>
      </c>
      <c r="BH126" s="10">
        <f t="shared" si="56"/>
        <v>0.24488064170095589</v>
      </c>
      <c r="BI126" s="10">
        <f t="shared" si="57"/>
        <v>0.47720326353279946</v>
      </c>
      <c r="BJ126" s="10">
        <f t="shared" si="58"/>
        <v>0.23540206225605376</v>
      </c>
      <c r="BK126" s="10">
        <f t="shared" si="59"/>
        <v>0.1323230942340656</v>
      </c>
      <c r="BL126" s="10">
        <f t="shared" si="60"/>
        <v>0.19674644858824775</v>
      </c>
      <c r="BM126" s="10">
        <f t="shared" si="61"/>
        <v>0.42214464497431181</v>
      </c>
      <c r="BN126" s="10">
        <f t="shared" si="62"/>
        <v>8.654134212103054E-2</v>
      </c>
      <c r="BO126" s="10">
        <f t="shared" si="63"/>
        <v>0.17355577002619604</v>
      </c>
      <c r="BP126" s="10">
        <f t="shared" si="64"/>
        <v>0.23852675118008304</v>
      </c>
      <c r="BQ126" s="10">
        <f t="shared" si="65"/>
        <v>0.18919645256651435</v>
      </c>
      <c r="BR126" s="11">
        <f t="shared" si="4"/>
        <v>0.28282179944981833</v>
      </c>
      <c r="BS126" s="11">
        <f t="shared" si="66"/>
        <v>0.23965204711802585</v>
      </c>
    </row>
    <row r="127" spans="1:71" s="3" customFormat="1" ht="12.75" x14ac:dyDescent="0.2">
      <c r="A127" s="17" t="s">
        <v>31</v>
      </c>
      <c r="B127" s="10">
        <f t="shared" si="68"/>
        <v>0.33344108266528749</v>
      </c>
      <c r="C127" s="10">
        <f t="shared" si="5"/>
        <v>0.44742424421980742</v>
      </c>
      <c r="D127" s="10">
        <f t="shared" si="6"/>
        <v>0.36014663951120168</v>
      </c>
      <c r="E127" s="10">
        <f t="shared" si="7"/>
        <v>0.36825501527166354</v>
      </c>
      <c r="F127" s="10">
        <f t="shared" si="8"/>
        <v>0.28643478034222569</v>
      </c>
      <c r="G127" s="10">
        <f t="shared" si="70"/>
        <v>0.36501368539687645</v>
      </c>
      <c r="H127" s="10">
        <f t="shared" si="9"/>
        <v>0.26383254684438556</v>
      </c>
      <c r="I127" s="10">
        <f t="shared" si="10"/>
        <v>0.39495560841202937</v>
      </c>
      <c r="J127" s="10">
        <f t="shared" si="11"/>
        <v>0.32440549054170953</v>
      </c>
      <c r="K127" s="10">
        <f t="shared" si="12"/>
        <v>0.34570749108204518</v>
      </c>
      <c r="L127" s="10">
        <f t="shared" si="13"/>
        <v>0.20905709650615284</v>
      </c>
      <c r="M127" s="10">
        <f t="shared" si="14"/>
        <v>0.2430781229689328</v>
      </c>
      <c r="N127" s="10">
        <f t="shared" si="15"/>
        <v>0.42267892380998218</v>
      </c>
      <c r="O127" s="10">
        <f t="shared" si="16"/>
        <v>0.3699572380415686</v>
      </c>
      <c r="P127" s="10">
        <f t="shared" si="17"/>
        <v>0.36149360941066988</v>
      </c>
      <c r="Q127" s="10">
        <f t="shared" si="18"/>
        <v>0.30862683905483723</v>
      </c>
      <c r="R127" s="10">
        <f t="shared" si="19"/>
        <v>0.34072739035999816</v>
      </c>
      <c r="S127" s="10">
        <f t="shared" si="20"/>
        <v>0.55432035621878573</v>
      </c>
      <c r="T127" s="10">
        <f t="shared" si="21"/>
        <v>0.20048477604011022</v>
      </c>
      <c r="U127" s="10">
        <f t="shared" si="22"/>
        <v>0.17239761161183836</v>
      </c>
      <c r="V127" s="10">
        <f t="shared" si="23"/>
        <v>0.3313499111900533</v>
      </c>
      <c r="W127" s="10">
        <f t="shared" si="24"/>
        <v>0.35675746495313182</v>
      </c>
      <c r="X127" s="10">
        <f t="shared" si="25"/>
        <v>0.45458793622310695</v>
      </c>
      <c r="Y127" s="10">
        <f t="shared" si="26"/>
        <v>0.30941818707403584</v>
      </c>
      <c r="Z127" s="10">
        <f t="shared" si="27"/>
        <v>0.24609743992058797</v>
      </c>
      <c r="AA127" s="10">
        <f t="shared" si="28"/>
        <v>0.49106233212929512</v>
      </c>
      <c r="AB127" s="10">
        <f t="shared" si="29"/>
        <v>0.25060683146591062</v>
      </c>
      <c r="AC127" s="10">
        <f t="shared" si="30"/>
        <v>0.15484841155500406</v>
      </c>
      <c r="AD127" s="10">
        <f t="shared" si="31"/>
        <v>0.24639571363107618</v>
      </c>
      <c r="AE127" s="10">
        <f t="shared" si="32"/>
        <v>0.45934879023404923</v>
      </c>
      <c r="AF127" s="10">
        <f t="shared" si="33"/>
        <v>0.10848562013181544</v>
      </c>
      <c r="AG127" s="10">
        <f t="shared" si="34"/>
        <v>0.17729215497035708</v>
      </c>
      <c r="AH127" s="10">
        <f t="shared" si="35"/>
        <v>0.26937467439180335</v>
      </c>
      <c r="AI127" s="10">
        <f t="shared" si="36"/>
        <v>0.20199543133566242</v>
      </c>
      <c r="AJ127" s="11">
        <f t="shared" si="67"/>
        <v>0.31558998375047059</v>
      </c>
      <c r="AK127" s="11">
        <f t="shared" si="37"/>
        <v>0.26055073997655614</v>
      </c>
      <c r="AM127" s="17" t="s">
        <v>31</v>
      </c>
      <c r="AN127" s="10">
        <f t="shared" si="69"/>
        <v>0.33334769588728264</v>
      </c>
      <c r="AO127" s="10">
        <f t="shared" si="38"/>
        <v>0.44742424421980742</v>
      </c>
      <c r="AP127" s="10">
        <f t="shared" si="39"/>
        <v>0.28643478034222569</v>
      </c>
      <c r="AQ127" s="10">
        <f t="shared" si="71"/>
        <v>0.36501368539687645</v>
      </c>
      <c r="AR127" s="10">
        <f t="shared" si="40"/>
        <v>0.26383254684438556</v>
      </c>
      <c r="AS127" s="10">
        <f t="shared" si="41"/>
        <v>0.39495560841202937</v>
      </c>
      <c r="AT127" s="10">
        <f t="shared" si="42"/>
        <v>0.32440549054170953</v>
      </c>
      <c r="AU127" s="10">
        <f t="shared" si="43"/>
        <v>0.34569926993412758</v>
      </c>
      <c r="AV127" s="10">
        <f t="shared" si="44"/>
        <v>0.20905296061091652</v>
      </c>
      <c r="AW127" s="10">
        <f t="shared" si="45"/>
        <v>0.2430781229689328</v>
      </c>
      <c r="AX127" s="10">
        <f t="shared" si="46"/>
        <v>0.42267892380998218</v>
      </c>
      <c r="AY127" s="10">
        <f t="shared" si="47"/>
        <v>0.3699572380415686</v>
      </c>
      <c r="AZ127" s="10">
        <f t="shared" si="48"/>
        <v>0.36148835315671629</v>
      </c>
      <c r="BA127" s="10">
        <f t="shared" si="49"/>
        <v>0.30862683905483723</v>
      </c>
      <c r="BB127" s="10">
        <f t="shared" si="50"/>
        <v>0.34072739035999816</v>
      </c>
      <c r="BC127" s="10">
        <f t="shared" si="51"/>
        <v>0.20048477604011022</v>
      </c>
      <c r="BD127" s="10">
        <f t="shared" si="52"/>
        <v>0.17239761161183836</v>
      </c>
      <c r="BE127" s="10">
        <f t="shared" si="53"/>
        <v>0.35675746495313182</v>
      </c>
      <c r="BF127" s="10">
        <f t="shared" si="54"/>
        <v>0.45458793622310695</v>
      </c>
      <c r="BG127" s="10">
        <f t="shared" si="55"/>
        <v>0.30941818707403584</v>
      </c>
      <c r="BH127" s="10">
        <f t="shared" si="56"/>
        <v>0.24609743992058797</v>
      </c>
      <c r="BI127" s="10">
        <f t="shared" si="57"/>
        <v>0.49106233212929512</v>
      </c>
      <c r="BJ127" s="10">
        <f t="shared" si="58"/>
        <v>0.25060683146591062</v>
      </c>
      <c r="BK127" s="10">
        <f t="shared" si="59"/>
        <v>0.15484841155500406</v>
      </c>
      <c r="BL127" s="10">
        <f t="shared" si="60"/>
        <v>0.24639571363107618</v>
      </c>
      <c r="BM127" s="10">
        <f t="shared" si="61"/>
        <v>0.45934879023404923</v>
      </c>
      <c r="BN127" s="10">
        <f t="shared" si="62"/>
        <v>0.10848562013181544</v>
      </c>
      <c r="BO127" s="10">
        <f t="shared" si="63"/>
        <v>0.17729215497035708</v>
      </c>
      <c r="BP127" s="10">
        <f t="shared" si="64"/>
        <v>0.26937467439180335</v>
      </c>
      <c r="BQ127" s="10">
        <f t="shared" si="65"/>
        <v>0.20199543133566242</v>
      </c>
      <c r="BR127" s="11">
        <f t="shared" ref="BR127:BR158" si="72">AVERAGE(AN127:BQ127)</f>
        <v>0.30386255084163943</v>
      </c>
      <c r="BS127" s="11">
        <f t="shared" si="66"/>
        <v>0.26055073997655614</v>
      </c>
    </row>
    <row r="128" spans="1:71" s="3" customFormat="1" ht="12.75" x14ac:dyDescent="0.2">
      <c r="A128" s="17" t="s">
        <v>32</v>
      </c>
      <c r="B128" s="10">
        <f t="shared" ref="B128:B159" si="73">B127+B38/B$88</f>
        <v>0.35471080079303507</v>
      </c>
      <c r="C128" s="10">
        <f t="shared" ref="C128:C159" si="74">C127+C38/C$88</f>
        <v>0.47007098586208135</v>
      </c>
      <c r="D128" s="10">
        <f t="shared" ref="D128:D153" si="75">D127+D38/D$88</f>
        <v>0.4081792260692465</v>
      </c>
      <c r="E128" s="10">
        <f t="shared" ref="E128:E152" si="76">E127+E38/E$88</f>
        <v>0.45493783787659348</v>
      </c>
      <c r="F128" s="10">
        <f t="shared" ref="F128:F159" si="77">F127+F38/F$88</f>
        <v>0.29593525601761961</v>
      </c>
      <c r="G128" s="10">
        <f t="shared" ref="G128:G159" si="78">G127+G38/G$88</f>
        <v>0.38048623410078886</v>
      </c>
      <c r="H128" s="10">
        <f t="shared" ref="H128:H159" si="79">H127+H38/H$88</f>
        <v>0.2985760410630019</v>
      </c>
      <c r="I128" s="10">
        <f t="shared" ref="I128:I159" si="80">I127+I38/I$88</f>
        <v>0.41431363775522229</v>
      </c>
      <c r="J128" s="10">
        <f t="shared" ref="J128:J159" si="81">J127+J38/J$88</f>
        <v>0.36181429434134721</v>
      </c>
      <c r="K128" s="10">
        <f t="shared" ref="K128:K159" si="82">K127+K38/K$88</f>
        <v>0.37776456599286562</v>
      </c>
      <c r="L128" s="10">
        <f t="shared" ref="L128:L159" si="83">L127+L38/L$88</f>
        <v>0.24148300557907651</v>
      </c>
      <c r="M128" s="10">
        <f t="shared" ref="M128:M159" si="84">M127+M38/M$88</f>
        <v>0.27768750812426884</v>
      </c>
      <c r="N128" s="10">
        <f t="shared" ref="N128:N159" si="85">N127+N38/N$88</f>
        <v>0.46926890311402031</v>
      </c>
      <c r="O128" s="10">
        <f t="shared" ref="O128:O159" si="86">O127+O38/O$88</f>
        <v>0.37821129048297808</v>
      </c>
      <c r="P128" s="10">
        <f t="shared" ref="P128:P159" si="87">P127+P38/P$88</f>
        <v>0.38071626946621495</v>
      </c>
      <c r="Q128" s="10">
        <f t="shared" ref="Q128:Q159" si="88">Q127+Q38/Q$88</f>
        <v>0.3358894337940258</v>
      </c>
      <c r="R128" s="10">
        <f t="shared" ref="R128:R159" si="89">R127+R38/R$88</f>
        <v>0.3898054438744859</v>
      </c>
      <c r="S128" s="10">
        <f t="shared" ref="S128:S156" si="90">S127+S38/S$88</f>
        <v>0.57754678380167279</v>
      </c>
      <c r="T128" s="10">
        <f t="shared" ref="T128:T159" si="91">T127+T38/T$88</f>
        <v>0.2254540624896238</v>
      </c>
      <c r="U128" s="10">
        <f t="shared" ref="U128:U159" si="92">U127+U38/U$88</f>
        <v>0.17283451188530558</v>
      </c>
      <c r="V128" s="10">
        <f t="shared" ref="V128:V148" si="93">V127+V38/V$88</f>
        <v>0.42593250444049735</v>
      </c>
      <c r="W128" s="10">
        <f t="shared" ref="W128:W159" si="94">W127+W38/W$88</f>
        <v>0.38012601388773087</v>
      </c>
      <c r="X128" s="10">
        <f t="shared" ref="X128:X159" si="95">X127+X38/X$88</f>
        <v>0.46275631320211591</v>
      </c>
      <c r="Y128" s="10">
        <f t="shared" ref="Y128:Y159" si="96">Y127+Y38/Y$88</f>
        <v>0.3385143924485508</v>
      </c>
      <c r="Z128" s="10">
        <f t="shared" ref="Z128:Z159" si="97">Z127+Z38/Z$88</f>
        <v>0.25002001312861244</v>
      </c>
      <c r="AA128" s="12">
        <f t="shared" ref="AA128:AA159" si="98">AA127+AA38/AA$88</f>
        <v>0.50405415645760177</v>
      </c>
      <c r="AB128" s="10">
        <f t="shared" ref="AB128:AB159" si="99">AB127+AB38/AB$88</f>
        <v>0.25838398353302133</v>
      </c>
      <c r="AC128" s="10">
        <f t="shared" ref="AC128:AC159" si="100">AC127+AC38/AC$88</f>
        <v>0.18692227608761949</v>
      </c>
      <c r="AD128" s="10">
        <f t="shared" ref="AD128:AD159" si="101">AD127+AD38/AD$88</f>
        <v>0.28397194120342628</v>
      </c>
      <c r="AE128" s="10">
        <f t="shared" ref="AE128:AE159" si="102">AE127+AE38/AE$88</f>
        <v>0.4766390023273176</v>
      </c>
      <c r="AF128" s="10">
        <f t="shared" ref="AF128:AF159" si="103">AF127+AF38/AF$88</f>
        <v>0.13402486518873574</v>
      </c>
      <c r="AG128" s="10">
        <f t="shared" ref="AG128:AG159" si="104">AG127+AG38/AG$88</f>
        <v>0.19394733213842547</v>
      </c>
      <c r="AH128" s="10">
        <f t="shared" ref="AH128:AH159" si="105">AH127+AH38/AH$88</f>
        <v>0.29600745149424562</v>
      </c>
      <c r="AI128" s="10">
        <f t="shared" ref="AI128:AI159" si="106">AI127+AI38/AI$88</f>
        <v>0.22390654393980108</v>
      </c>
      <c r="AJ128" s="11">
        <f t="shared" si="67"/>
        <v>0.34355567299885803</v>
      </c>
      <c r="AK128" s="11">
        <f t="shared" si="37"/>
        <v>0.2807877565498807</v>
      </c>
      <c r="AM128" s="17" t="s">
        <v>32</v>
      </c>
      <c r="AN128" s="10">
        <f t="shared" ref="AN128:AN177" si="107">AN127+AN38/AN$88</f>
        <v>0.35461145700928537</v>
      </c>
      <c r="AO128" s="10">
        <f t="shared" ref="AO128:AO173" si="108">AO127+AO38/AO$88</f>
        <v>0.47007098586208135</v>
      </c>
      <c r="AP128" s="10">
        <f t="shared" ref="AP128:AP161" si="109">AP127+AP38/AP$88</f>
        <v>0.29593525601761961</v>
      </c>
      <c r="AQ128" s="10">
        <f t="shared" ref="AQ128:AQ161" si="110">AQ127+AQ38/AQ$88</f>
        <v>0.38048623410078886</v>
      </c>
      <c r="AR128" s="10">
        <f t="shared" ref="AR128:AR160" si="111">AR127+AR38/AR$88</f>
        <v>0.2985760410630019</v>
      </c>
      <c r="AS128" s="10">
        <f t="shared" ref="AS128:AS159" si="112">AS127+AS38/AS$88</f>
        <v>0.41431363775522229</v>
      </c>
      <c r="AT128" s="10">
        <f t="shared" ref="AT128:AT162" si="113">AT127+AT38/AT$88</f>
        <v>0.36181429434134721</v>
      </c>
      <c r="AU128" s="10">
        <f t="shared" ref="AU128:AU163" si="114">AU127+AU38/AU$88</f>
        <v>0.37775558250695584</v>
      </c>
      <c r="AV128" s="10">
        <f t="shared" ref="AV128:AV161" si="115">AV127+AV38/AV$88</f>
        <v>0.2414782281836706</v>
      </c>
      <c r="AW128" s="10">
        <f t="shared" ref="AW128:AW162" si="116">AW127+AW38/AW$88</f>
        <v>0.27768750812426884</v>
      </c>
      <c r="AX128" s="10">
        <f t="shared" ref="AX128:AX164" si="117">AX127+AX38/AX$88</f>
        <v>0.46926890311402031</v>
      </c>
      <c r="AY128" s="10">
        <f t="shared" ref="AY128:AY164" si="118">AY127+AY38/AY$88</f>
        <v>0.37821129048297808</v>
      </c>
      <c r="AZ128" s="10">
        <f t="shared" ref="AZ128:AZ163" si="119">AZ127+AZ38/AZ$88</f>
        <v>0.38071073370750586</v>
      </c>
      <c r="BA128" s="10">
        <f t="shared" ref="BA128:BA164" si="120">BA127+BA38/BA$88</f>
        <v>0.3358894337940258</v>
      </c>
      <c r="BB128" s="10">
        <f t="shared" ref="BB128:BB164" si="121">BB127+BB38/BB$88</f>
        <v>0.3898054438744859</v>
      </c>
      <c r="BC128" s="10">
        <f t="shared" ref="BC128:BC171" si="122">BC127+BC38/BC$88</f>
        <v>0.2254540624896238</v>
      </c>
      <c r="BD128" s="10">
        <f t="shared" ref="BD128:BD169" si="123">BD127+BD38/BD$88</f>
        <v>0.17283451188530558</v>
      </c>
      <c r="BE128" s="10">
        <f t="shared" ref="BE128:BE161" si="124">BE127+BE38/BE$88</f>
        <v>0.38012601388773087</v>
      </c>
      <c r="BF128" s="10">
        <f t="shared" ref="BF128:BF160" si="125">BF127+BF38/BF$88</f>
        <v>0.46275631320211591</v>
      </c>
      <c r="BG128" s="10">
        <f t="shared" ref="BG128:BG163" si="126">BG127+BG38/BG$88</f>
        <v>0.3385143924485508</v>
      </c>
      <c r="BH128" s="10">
        <f t="shared" ref="BH128:BH163" si="127">BH127+BH38/BH$88</f>
        <v>0.25002001312861244</v>
      </c>
      <c r="BI128" s="12">
        <f t="shared" ref="BI128:BI160" si="128">BI127+BI38/BI$88</f>
        <v>0.50405415645760177</v>
      </c>
      <c r="BJ128" s="10">
        <f t="shared" ref="BJ128:BJ161" si="129">BJ127+BJ38/BJ$88</f>
        <v>0.25838398353302133</v>
      </c>
      <c r="BK128" s="10">
        <f t="shared" ref="BK128:BK163" si="130">BK127+BK38/BK$88</f>
        <v>0.18692227608761949</v>
      </c>
      <c r="BL128" s="10">
        <f t="shared" ref="BL128:BL167" si="131">BL127+BL38/BL$88</f>
        <v>0.28397194120342628</v>
      </c>
      <c r="BM128" s="10">
        <f t="shared" ref="BM128:BM166" si="132">BM127+BM38/BM$88</f>
        <v>0.4766390023273176</v>
      </c>
      <c r="BN128" s="10">
        <f t="shared" ref="BN128:BN163" si="133">BN127+BN38/BN$88</f>
        <v>0.13402486518873574</v>
      </c>
      <c r="BO128" s="10">
        <f t="shared" ref="BO128:BO166" si="134">BO127+BO38/BO$88</f>
        <v>0.19394733213842547</v>
      </c>
      <c r="BP128" s="10">
        <f t="shared" ref="BP128:BP163" si="135">BP127+BP38/BP$88</f>
        <v>0.29600745149424562</v>
      </c>
      <c r="BQ128" s="10">
        <f t="shared" ref="BQ128:BQ165" si="136">BQ127+BQ38/BQ$88</f>
        <v>0.22390654393980108</v>
      </c>
      <c r="BR128" s="11">
        <f t="shared" si="72"/>
        <v>0.32713926297831292</v>
      </c>
      <c r="BS128" s="11">
        <f t="shared" si="66"/>
        <v>0.2807877565498807</v>
      </c>
    </row>
    <row r="129" spans="1:71" s="3" customFormat="1" ht="12.75" x14ac:dyDescent="0.2">
      <c r="A129" s="17" t="s">
        <v>33</v>
      </c>
      <c r="B129" s="10">
        <f t="shared" si="73"/>
        <v>0.35673648823377296</v>
      </c>
      <c r="C129" s="12">
        <f t="shared" si="74"/>
        <v>0.51081378950736533</v>
      </c>
      <c r="D129" s="10">
        <f t="shared" si="75"/>
        <v>0.45433808553971494</v>
      </c>
      <c r="E129" s="10">
        <f t="shared" si="76"/>
        <v>0.46053027804465346</v>
      </c>
      <c r="F129" s="10">
        <f t="shared" si="77"/>
        <v>0.30060078453859496</v>
      </c>
      <c r="G129" s="10">
        <f t="shared" si="78"/>
        <v>0.39228787634841406</v>
      </c>
      <c r="H129" s="10">
        <f t="shared" si="79"/>
        <v>0.30838645583243646</v>
      </c>
      <c r="I129" s="10">
        <f t="shared" si="80"/>
        <v>0.43230577208393201</v>
      </c>
      <c r="J129" s="10">
        <f t="shared" si="81"/>
        <v>0.3758670779676509</v>
      </c>
      <c r="K129" s="10">
        <f t="shared" si="82"/>
        <v>0.40506539833531507</v>
      </c>
      <c r="L129" s="10">
        <f t="shared" si="83"/>
        <v>0.24569698888141497</v>
      </c>
      <c r="M129" s="10">
        <f t="shared" si="84"/>
        <v>0.3470362667359938</v>
      </c>
      <c r="N129" s="10">
        <f t="shared" si="85"/>
        <v>0.48811185445444483</v>
      </c>
      <c r="O129" s="10">
        <f t="shared" si="86"/>
        <v>0.37899028740013924</v>
      </c>
      <c r="P129" s="10">
        <f t="shared" si="87"/>
        <v>0.38590726011661552</v>
      </c>
      <c r="Q129" s="10">
        <f t="shared" si="88"/>
        <v>0.36619482835488182</v>
      </c>
      <c r="R129" s="10">
        <f t="shared" si="89"/>
        <v>0.40755118073848146</v>
      </c>
      <c r="S129" s="10">
        <f t="shared" si="90"/>
        <v>0.60035200673927436</v>
      </c>
      <c r="T129" s="10">
        <f t="shared" si="91"/>
        <v>0.24667131520403759</v>
      </c>
      <c r="U129" s="10">
        <f t="shared" si="92"/>
        <v>0.18835256233919642</v>
      </c>
      <c r="V129" s="12">
        <f t="shared" si="93"/>
        <v>0.52242451154529312</v>
      </c>
      <c r="W129" s="10">
        <f t="shared" si="94"/>
        <v>0.40952131397467806</v>
      </c>
      <c r="X129" s="12">
        <f t="shared" si="95"/>
        <v>0.5193181180956653</v>
      </c>
      <c r="Y129" s="10">
        <f t="shared" si="96"/>
        <v>0.38262010384354539</v>
      </c>
      <c r="Z129" s="10">
        <f t="shared" si="97"/>
        <v>0.27209849661377872</v>
      </c>
      <c r="AA129" s="10">
        <f t="shared" si="98"/>
        <v>0.56173853006306451</v>
      </c>
      <c r="AB129" s="10">
        <f t="shared" si="99"/>
        <v>0.26294735615666931</v>
      </c>
      <c r="AC129" s="10">
        <f t="shared" si="100"/>
        <v>0.21409567476049762</v>
      </c>
      <c r="AD129" s="10">
        <f t="shared" si="101"/>
        <v>0.31775882124854593</v>
      </c>
      <c r="AE129" s="10">
        <f t="shared" si="102"/>
        <v>0.47734158872348847</v>
      </c>
      <c r="AF129" s="10">
        <f t="shared" si="103"/>
        <v>0.18165817855002991</v>
      </c>
      <c r="AG129" s="10">
        <f t="shared" si="104"/>
        <v>0.22484489176892319</v>
      </c>
      <c r="AH129" s="10">
        <f t="shared" si="105"/>
        <v>0.32063527145856685</v>
      </c>
      <c r="AI129" s="10">
        <f t="shared" si="106"/>
        <v>0.24727895726955115</v>
      </c>
      <c r="AJ129" s="11">
        <f t="shared" si="67"/>
        <v>0.36959054033731248</v>
      </c>
      <c r="AK129" s="11">
        <f t="shared" si="37"/>
        <v>0.3080397766613116</v>
      </c>
      <c r="AM129" s="17" t="s">
        <v>33</v>
      </c>
      <c r="AN129" s="10">
        <f t="shared" si="107"/>
        <v>0.35663657711614277</v>
      </c>
      <c r="AO129" s="12">
        <f t="shared" si="108"/>
        <v>0.51081378950736533</v>
      </c>
      <c r="AP129" s="10">
        <f t="shared" si="109"/>
        <v>0.30060078453859496</v>
      </c>
      <c r="AQ129" s="10">
        <f t="shared" si="110"/>
        <v>0.39228787634841406</v>
      </c>
      <c r="AR129" s="10">
        <f t="shared" si="111"/>
        <v>0.30838645583243646</v>
      </c>
      <c r="AS129" s="10">
        <f t="shared" si="112"/>
        <v>0.43230577208393201</v>
      </c>
      <c r="AT129" s="10">
        <f t="shared" si="113"/>
        <v>0.3758670779676509</v>
      </c>
      <c r="AU129" s="10">
        <f t="shared" si="114"/>
        <v>0.4050557656179401</v>
      </c>
      <c r="AV129" s="10">
        <f t="shared" si="115"/>
        <v>0.24569212811838481</v>
      </c>
      <c r="AW129" s="10">
        <f t="shared" si="116"/>
        <v>0.3470362667359938</v>
      </c>
      <c r="AX129" s="10">
        <f t="shared" si="117"/>
        <v>0.48811185445444483</v>
      </c>
      <c r="AY129" s="10">
        <f t="shared" si="118"/>
        <v>0.37899028740013924</v>
      </c>
      <c r="AZ129" s="10">
        <f t="shared" si="119"/>
        <v>0.38590164887893691</v>
      </c>
      <c r="BA129" s="10">
        <f t="shared" si="120"/>
        <v>0.36619482835488182</v>
      </c>
      <c r="BB129" s="10">
        <f t="shared" si="121"/>
        <v>0.40755118073848146</v>
      </c>
      <c r="BC129" s="10">
        <f t="shared" si="122"/>
        <v>0.24667131520403759</v>
      </c>
      <c r="BD129" s="10">
        <f t="shared" si="123"/>
        <v>0.18835256233919642</v>
      </c>
      <c r="BE129" s="10">
        <f t="shared" si="124"/>
        <v>0.40952131397467806</v>
      </c>
      <c r="BF129" s="12">
        <f t="shared" si="125"/>
        <v>0.5193181180956653</v>
      </c>
      <c r="BG129" s="10">
        <f t="shared" si="126"/>
        <v>0.38262010384354539</v>
      </c>
      <c r="BH129" s="10">
        <f t="shared" si="127"/>
        <v>0.27209849661377872</v>
      </c>
      <c r="BI129" s="10">
        <f t="shared" si="128"/>
        <v>0.56173853006306451</v>
      </c>
      <c r="BJ129" s="10">
        <f t="shared" si="129"/>
        <v>0.26294735615666931</v>
      </c>
      <c r="BK129" s="10">
        <f t="shared" si="130"/>
        <v>0.21409567476049762</v>
      </c>
      <c r="BL129" s="10">
        <f t="shared" si="131"/>
        <v>0.31775882124854593</v>
      </c>
      <c r="BM129" s="10">
        <f t="shared" si="132"/>
        <v>0.47734158872348847</v>
      </c>
      <c r="BN129" s="10">
        <f t="shared" si="133"/>
        <v>0.18165817855002991</v>
      </c>
      <c r="BO129" s="10">
        <f t="shared" si="134"/>
        <v>0.22484489176892319</v>
      </c>
      <c r="BP129" s="10">
        <f t="shared" si="135"/>
        <v>0.32063527145856685</v>
      </c>
      <c r="BQ129" s="10">
        <f t="shared" si="136"/>
        <v>0.24727895726955115</v>
      </c>
      <c r="BR129" s="11">
        <f t="shared" si="72"/>
        <v>0.3509437824587992</v>
      </c>
      <c r="BS129" s="11">
        <f t="shared" si="66"/>
        <v>0.3080397766613116</v>
      </c>
    </row>
    <row r="130" spans="1:71" s="3" customFormat="1" ht="12.75" x14ac:dyDescent="0.2">
      <c r="A130" s="17" t="s">
        <v>34</v>
      </c>
      <c r="B130" s="10">
        <f t="shared" si="73"/>
        <v>0.36218860443065254</v>
      </c>
      <c r="C130" s="10">
        <f t="shared" si="74"/>
        <v>0.5270966900916062</v>
      </c>
      <c r="D130" s="10">
        <f t="shared" si="75"/>
        <v>0.45547861507128318</v>
      </c>
      <c r="E130" s="10">
        <f t="shared" si="76"/>
        <v>0.46242310394768915</v>
      </c>
      <c r="F130" s="10">
        <f t="shared" si="77"/>
        <v>0.30647830789881808</v>
      </c>
      <c r="G130" s="10">
        <f t="shared" si="78"/>
        <v>0.40233456770246334</v>
      </c>
      <c r="H130" s="10">
        <f t="shared" si="79"/>
        <v>0.37238181968706019</v>
      </c>
      <c r="I130" s="10">
        <f t="shared" si="80"/>
        <v>0.4600475708263666</v>
      </c>
      <c r="J130" s="10">
        <f t="shared" si="81"/>
        <v>0.40558847051526881</v>
      </c>
      <c r="K130" s="10">
        <f t="shared" si="82"/>
        <v>0.44080856123662304</v>
      </c>
      <c r="L130" s="10">
        <f t="shared" si="83"/>
        <v>0.2462113718197286</v>
      </c>
      <c r="M130" s="10">
        <f t="shared" si="84"/>
        <v>0.37979331860132592</v>
      </c>
      <c r="N130" s="10">
        <f t="shared" si="85"/>
        <v>0.4881359195263994</v>
      </c>
      <c r="O130" s="10">
        <f t="shared" si="86"/>
        <v>0.38399575695296184</v>
      </c>
      <c r="P130" s="10">
        <f t="shared" si="87"/>
        <v>0.39852849228621695</v>
      </c>
      <c r="Q130" s="10">
        <f t="shared" si="88"/>
        <v>0.39334596522514487</v>
      </c>
      <c r="R130" s="10">
        <f t="shared" si="89"/>
        <v>0.42846249826701788</v>
      </c>
      <c r="S130" s="10">
        <f t="shared" si="90"/>
        <v>0.60630904386545525</v>
      </c>
      <c r="T130" s="10">
        <f t="shared" si="91"/>
        <v>0.25134198846720013</v>
      </c>
      <c r="U130" s="10">
        <f t="shared" si="92"/>
        <v>0.20200974125794915</v>
      </c>
      <c r="V130" s="10">
        <f t="shared" si="93"/>
        <v>0.56825044404973357</v>
      </c>
      <c r="W130" s="10">
        <f t="shared" si="94"/>
        <v>0.44320442120558839</v>
      </c>
      <c r="X130" s="10">
        <f t="shared" si="95"/>
        <v>0.55401035533374454</v>
      </c>
      <c r="Y130" s="10">
        <f t="shared" si="96"/>
        <v>0.38347620159434309</v>
      </c>
      <c r="Z130" s="10">
        <f t="shared" si="97"/>
        <v>0.29095886901807594</v>
      </c>
      <c r="AA130" s="10">
        <f t="shared" si="98"/>
        <v>0.582249277998097</v>
      </c>
      <c r="AB130" s="10">
        <f t="shared" si="99"/>
        <v>0.32471794473464471</v>
      </c>
      <c r="AC130" s="10">
        <f t="shared" si="100"/>
        <v>0.25755839020748111</v>
      </c>
      <c r="AD130" s="10">
        <f t="shared" si="101"/>
        <v>0.35545842292643376</v>
      </c>
      <c r="AE130" s="10">
        <f t="shared" si="102"/>
        <v>0.48017389013305245</v>
      </c>
      <c r="AF130" s="10">
        <f t="shared" si="103"/>
        <v>0.18439185140802872</v>
      </c>
      <c r="AG130" s="10">
        <f t="shared" si="104"/>
        <v>0.24902798841858539</v>
      </c>
      <c r="AH130" s="10">
        <f t="shared" si="105"/>
        <v>0.32134568934215302</v>
      </c>
      <c r="AI130" s="10">
        <f t="shared" si="106"/>
        <v>0.28460931201289974</v>
      </c>
      <c r="AJ130" s="11">
        <f t="shared" si="67"/>
        <v>0.38977627841353213</v>
      </c>
      <c r="AK130" s="11">
        <f t="shared" si="37"/>
        <v>0.33304916361994519</v>
      </c>
      <c r="AM130" s="17" t="s">
        <v>34</v>
      </c>
      <c r="AN130" s="10">
        <f t="shared" si="107"/>
        <v>0.36208716633991855</v>
      </c>
      <c r="AO130" s="10">
        <f t="shared" si="108"/>
        <v>0.5270966900916062</v>
      </c>
      <c r="AP130" s="10">
        <f t="shared" si="109"/>
        <v>0.30647830789881808</v>
      </c>
      <c r="AQ130" s="10">
        <f t="shared" si="110"/>
        <v>0.40233456770246334</v>
      </c>
      <c r="AR130" s="10">
        <f t="shared" si="111"/>
        <v>0.37238181968706019</v>
      </c>
      <c r="AS130" s="10">
        <f t="shared" si="112"/>
        <v>0.4600475708263666</v>
      </c>
      <c r="AT130" s="10">
        <f t="shared" si="113"/>
        <v>0.40558847051526881</v>
      </c>
      <c r="AU130" s="10">
        <f t="shared" si="114"/>
        <v>0.4407980785236974</v>
      </c>
      <c r="AV130" s="10">
        <f t="shared" si="115"/>
        <v>0.24620650088036872</v>
      </c>
      <c r="AW130" s="10">
        <f t="shared" si="116"/>
        <v>0.37979331860132592</v>
      </c>
      <c r="AX130" s="10">
        <f t="shared" si="117"/>
        <v>0.4881359195263994</v>
      </c>
      <c r="AY130" s="10">
        <f t="shared" si="118"/>
        <v>0.38399575695296184</v>
      </c>
      <c r="AZ130" s="10">
        <f t="shared" si="119"/>
        <v>0.3985226975310438</v>
      </c>
      <c r="BA130" s="10">
        <f t="shared" si="120"/>
        <v>0.39334596522514487</v>
      </c>
      <c r="BB130" s="10">
        <f t="shared" si="121"/>
        <v>0.42846249826701788</v>
      </c>
      <c r="BC130" s="10">
        <f t="shared" si="122"/>
        <v>0.25134198846720013</v>
      </c>
      <c r="BD130" s="10">
        <f t="shared" si="123"/>
        <v>0.20200974125794915</v>
      </c>
      <c r="BE130" s="10">
        <f t="shared" si="124"/>
        <v>0.44320442120558839</v>
      </c>
      <c r="BF130" s="10">
        <f t="shared" si="125"/>
        <v>0.55401035533374454</v>
      </c>
      <c r="BG130" s="10">
        <f t="shared" si="126"/>
        <v>0.38347620159434309</v>
      </c>
      <c r="BH130" s="10">
        <f t="shared" si="127"/>
        <v>0.29095886901807594</v>
      </c>
      <c r="BI130" s="10">
        <f t="shared" si="128"/>
        <v>0.582249277998097</v>
      </c>
      <c r="BJ130" s="10">
        <f t="shared" si="129"/>
        <v>0.32471794473464471</v>
      </c>
      <c r="BK130" s="10">
        <f t="shared" si="130"/>
        <v>0.25755839020748111</v>
      </c>
      <c r="BL130" s="10">
        <f t="shared" si="131"/>
        <v>0.35545842292643376</v>
      </c>
      <c r="BM130" s="10">
        <f t="shared" si="132"/>
        <v>0.48017389013305245</v>
      </c>
      <c r="BN130" s="10">
        <f t="shared" si="133"/>
        <v>0.18439185140802872</v>
      </c>
      <c r="BO130" s="10">
        <f t="shared" si="134"/>
        <v>0.24902798841858539</v>
      </c>
      <c r="BP130" s="10">
        <f t="shared" si="135"/>
        <v>0.32134568934215302</v>
      </c>
      <c r="BQ130" s="10">
        <f t="shared" si="136"/>
        <v>0.28460931201289974</v>
      </c>
      <c r="BR130" s="11">
        <f t="shared" si="72"/>
        <v>0.37199365575425797</v>
      </c>
      <c r="BS130" s="11">
        <f t="shared" si="66"/>
        <v>0.33304916361994519</v>
      </c>
    </row>
    <row r="131" spans="1:71" s="3" customFormat="1" ht="12.75" x14ac:dyDescent="0.2">
      <c r="A131" s="17" t="s">
        <v>35</v>
      </c>
      <c r="B131" s="10">
        <f t="shared" si="73"/>
        <v>0.37274803896215847</v>
      </c>
      <c r="C131" s="10">
        <f t="shared" si="74"/>
        <v>0.52799734543687715</v>
      </c>
      <c r="D131" s="10">
        <f t="shared" si="75"/>
        <v>0.45564154786150723</v>
      </c>
      <c r="E131" s="10">
        <f t="shared" si="76"/>
        <v>0.47921476404204366</v>
      </c>
      <c r="F131" s="10">
        <f t="shared" si="77"/>
        <v>0.31122202963522877</v>
      </c>
      <c r="G131" s="10">
        <f t="shared" si="78"/>
        <v>0.43339236837868295</v>
      </c>
      <c r="H131" s="10">
        <f t="shared" si="79"/>
        <v>0.3812815630432983</v>
      </c>
      <c r="I131" s="10">
        <f t="shared" si="80"/>
        <v>0.4786755528342323</v>
      </c>
      <c r="J131" s="10">
        <f t="shared" si="81"/>
        <v>0.43041342277497602</v>
      </c>
      <c r="K131" s="10">
        <f t="shared" si="82"/>
        <v>0.45162901307966702</v>
      </c>
      <c r="L131" s="10">
        <f t="shared" si="83"/>
        <v>0.31970878012107784</v>
      </c>
      <c r="M131" s="10">
        <f t="shared" si="84"/>
        <v>0.39147601715845576</v>
      </c>
      <c r="N131" s="10">
        <f t="shared" si="85"/>
        <v>0.4991095923376811</v>
      </c>
      <c r="O131" s="10">
        <f t="shared" si="86"/>
        <v>0.40685185799051943</v>
      </c>
      <c r="P131" s="10">
        <f t="shared" si="87"/>
        <v>0.42582117982347722</v>
      </c>
      <c r="Q131" s="10">
        <f t="shared" si="88"/>
        <v>0.45181676326348635</v>
      </c>
      <c r="R131" s="10">
        <f t="shared" si="89"/>
        <v>0.44033920236609825</v>
      </c>
      <c r="S131" s="10">
        <f t="shared" si="90"/>
        <v>0.62512786569589029</v>
      </c>
      <c r="T131" s="10">
        <f t="shared" si="91"/>
        <v>0.25967615189649257</v>
      </c>
      <c r="U131" s="10">
        <f t="shared" si="92"/>
        <v>0.22158934610592404</v>
      </c>
      <c r="V131" s="10">
        <f t="shared" si="93"/>
        <v>0.5865008880994671</v>
      </c>
      <c r="W131" s="10">
        <f t="shared" si="94"/>
        <v>0.45158946628711627</v>
      </c>
      <c r="X131" s="10">
        <f t="shared" si="95"/>
        <v>0.59059047832669764</v>
      </c>
      <c r="Y131" s="10">
        <f t="shared" si="96"/>
        <v>0.38785675372180162</v>
      </c>
      <c r="Z131" s="10">
        <f t="shared" si="97"/>
        <v>0.343793528554732</v>
      </c>
      <c r="AA131" s="10">
        <f t="shared" si="98"/>
        <v>0.62034066702030011</v>
      </c>
      <c r="AB131" s="10">
        <f t="shared" si="99"/>
        <v>0.33089306173175137</v>
      </c>
      <c r="AC131" s="10">
        <f t="shared" si="100"/>
        <v>0.30125245811994578</v>
      </c>
      <c r="AD131" s="10">
        <f t="shared" si="101"/>
        <v>0.38811731114949416</v>
      </c>
      <c r="AE131" s="10">
        <f t="shared" si="102"/>
        <v>0.48249022965792843</v>
      </c>
      <c r="AF131" s="10">
        <f t="shared" si="103"/>
        <v>0.18809916117435585</v>
      </c>
      <c r="AG131" s="10">
        <f t="shared" si="104"/>
        <v>0.26302219771129187</v>
      </c>
      <c r="AH131" s="10">
        <f t="shared" si="105"/>
        <v>0.35231990906651089</v>
      </c>
      <c r="AI131" s="10">
        <f t="shared" si="106"/>
        <v>0.31317186240257994</v>
      </c>
      <c r="AJ131" s="11">
        <f t="shared" si="67"/>
        <v>0.41069912870093372</v>
      </c>
      <c r="AK131" s="11">
        <f t="shared" si="37"/>
        <v>0.35835003865888909</v>
      </c>
      <c r="AM131" s="17" t="s">
        <v>35</v>
      </c>
      <c r="AN131" s="10">
        <f t="shared" si="107"/>
        <v>0.37264364349268586</v>
      </c>
      <c r="AO131" s="10">
        <f t="shared" si="108"/>
        <v>0.52799734543687715</v>
      </c>
      <c r="AP131" s="10">
        <f t="shared" si="109"/>
        <v>0.31122202963522877</v>
      </c>
      <c r="AQ131" s="10">
        <f t="shared" si="110"/>
        <v>0.43339236837868295</v>
      </c>
      <c r="AR131" s="10">
        <f t="shared" si="111"/>
        <v>0.3812815630432983</v>
      </c>
      <c r="AS131" s="10">
        <f t="shared" si="112"/>
        <v>0.4786755528342323</v>
      </c>
      <c r="AT131" s="10">
        <f t="shared" si="113"/>
        <v>0.43041342277497602</v>
      </c>
      <c r="AU131" s="10">
        <f t="shared" si="114"/>
        <v>0.45161827304939239</v>
      </c>
      <c r="AV131" s="10">
        <f t="shared" si="115"/>
        <v>0.31970245514076001</v>
      </c>
      <c r="AW131" s="10">
        <f t="shared" si="116"/>
        <v>0.39147601715845576</v>
      </c>
      <c r="AX131" s="10">
        <f t="shared" si="117"/>
        <v>0.4991095923376811</v>
      </c>
      <c r="AY131" s="10">
        <f t="shared" si="118"/>
        <v>0.40685185799051943</v>
      </c>
      <c r="AZ131" s="10">
        <f t="shared" si="119"/>
        <v>0.42581498822229341</v>
      </c>
      <c r="BA131" s="10">
        <f t="shared" si="120"/>
        <v>0.45181676326348635</v>
      </c>
      <c r="BB131" s="10">
        <f t="shared" si="121"/>
        <v>0.44033920236609825</v>
      </c>
      <c r="BC131" s="10">
        <f t="shared" si="122"/>
        <v>0.25967615189649257</v>
      </c>
      <c r="BD131" s="10">
        <f t="shared" si="123"/>
        <v>0.22158934610592404</v>
      </c>
      <c r="BE131" s="10">
        <f t="shared" si="124"/>
        <v>0.45158946628711627</v>
      </c>
      <c r="BF131" s="10">
        <f t="shared" si="125"/>
        <v>0.59059047832669764</v>
      </c>
      <c r="BG131" s="10">
        <f t="shared" si="126"/>
        <v>0.38785675372180162</v>
      </c>
      <c r="BH131" s="10">
        <f t="shared" si="127"/>
        <v>0.343793528554732</v>
      </c>
      <c r="BI131" s="10">
        <f t="shared" si="128"/>
        <v>0.62034066702030011</v>
      </c>
      <c r="BJ131" s="10">
        <f t="shared" si="129"/>
        <v>0.33089306173175137</v>
      </c>
      <c r="BK131" s="10">
        <f t="shared" si="130"/>
        <v>0.30125245811994578</v>
      </c>
      <c r="BL131" s="10">
        <f t="shared" si="131"/>
        <v>0.38811731114949416</v>
      </c>
      <c r="BM131" s="10">
        <f t="shared" si="132"/>
        <v>0.48249022965792843</v>
      </c>
      <c r="BN131" s="10">
        <f t="shared" si="133"/>
        <v>0.18809916117435585</v>
      </c>
      <c r="BO131" s="10">
        <f t="shared" si="134"/>
        <v>0.26302219771129187</v>
      </c>
      <c r="BP131" s="10">
        <f t="shared" si="135"/>
        <v>0.35231990906651089</v>
      </c>
      <c r="BQ131" s="10">
        <f t="shared" si="136"/>
        <v>0.31317186240257994</v>
      </c>
      <c r="BR131" s="11">
        <f t="shared" si="72"/>
        <v>0.39390525526838638</v>
      </c>
      <c r="BS131" s="11">
        <f t="shared" si="66"/>
        <v>0.35835003865888909</v>
      </c>
    </row>
    <row r="132" spans="1:71" s="3" customFormat="1" ht="12.75" x14ac:dyDescent="0.2">
      <c r="A132" s="17" t="s">
        <v>36</v>
      </c>
      <c r="B132" s="10">
        <f t="shared" si="73"/>
        <v>0.45202999741401606</v>
      </c>
      <c r="C132" s="10">
        <f t="shared" si="74"/>
        <v>0.54795397177156546</v>
      </c>
      <c r="D132" s="10">
        <f t="shared" si="75"/>
        <v>0.47186965376782086</v>
      </c>
      <c r="E132" s="10">
        <f t="shared" si="76"/>
        <v>0.49834377733484375</v>
      </c>
      <c r="F132" s="10">
        <f t="shared" si="77"/>
        <v>0.35263836941081422</v>
      </c>
      <c r="G132" s="10">
        <f t="shared" si="78"/>
        <v>0.44891321848333599</v>
      </c>
      <c r="H132" s="10">
        <f t="shared" si="79"/>
        <v>0.39531418163755278</v>
      </c>
      <c r="I132" s="12">
        <f t="shared" si="80"/>
        <v>0.51501307020229392</v>
      </c>
      <c r="J132" s="10">
        <f t="shared" si="81"/>
        <v>0.4683281920710311</v>
      </c>
      <c r="K132" s="10">
        <f t="shared" si="82"/>
        <v>0.48416171224732457</v>
      </c>
      <c r="L132" s="10">
        <f t="shared" si="83"/>
        <v>0.36906975824001897</v>
      </c>
      <c r="M132" s="10">
        <f t="shared" si="84"/>
        <v>0.42858767710906021</v>
      </c>
      <c r="N132" s="12">
        <f t="shared" si="85"/>
        <v>0.50385041151273047</v>
      </c>
      <c r="O132" s="10">
        <f t="shared" si="86"/>
        <v>0.41759207080584743</v>
      </c>
      <c r="P132" s="12">
        <f t="shared" si="87"/>
        <v>0.53695490963023274</v>
      </c>
      <c r="Q132" s="12">
        <f t="shared" si="88"/>
        <v>0.50662059741417742</v>
      </c>
      <c r="R132" s="10">
        <f t="shared" si="89"/>
        <v>0.46497065483617545</v>
      </c>
      <c r="S132" s="10">
        <f t="shared" si="90"/>
        <v>0.66712798604007462</v>
      </c>
      <c r="T132" s="10">
        <f t="shared" si="91"/>
        <v>0.29341125167402687</v>
      </c>
      <c r="U132" s="10">
        <f t="shared" si="92"/>
        <v>0.24283564458971829</v>
      </c>
      <c r="V132" s="10">
        <f t="shared" si="93"/>
        <v>0.61758436944937833</v>
      </c>
      <c r="W132" s="10">
        <f t="shared" si="94"/>
        <v>0.46564394525899538</v>
      </c>
      <c r="X132" s="10">
        <f t="shared" si="95"/>
        <v>0.61814239518495673</v>
      </c>
      <c r="Y132" s="10">
        <f t="shared" si="96"/>
        <v>0.39028051099029387</v>
      </c>
      <c r="Z132" s="10">
        <f t="shared" si="97"/>
        <v>0.37144366704558202</v>
      </c>
      <c r="AA132" s="10">
        <f t="shared" si="98"/>
        <v>0.62761541505637075</v>
      </c>
      <c r="AB132" s="10">
        <f t="shared" si="99"/>
        <v>0.34762219158397578</v>
      </c>
      <c r="AC132" s="10">
        <f t="shared" si="100"/>
        <v>0.30806683983048178</v>
      </c>
      <c r="AD132" s="10">
        <f t="shared" si="101"/>
        <v>0.44717825795762978</v>
      </c>
      <c r="AE132" s="10">
        <f t="shared" si="102"/>
        <v>0.49737627892679948</v>
      </c>
      <c r="AF132" s="10">
        <f t="shared" si="103"/>
        <v>0.18836129418813655</v>
      </c>
      <c r="AG132" s="10">
        <f t="shared" si="104"/>
        <v>0.29146560044119674</v>
      </c>
      <c r="AH132" s="10">
        <f t="shared" si="105"/>
        <v>0.3694488735929779</v>
      </c>
      <c r="AI132" s="10">
        <f t="shared" si="106"/>
        <v>0.32423239720505237</v>
      </c>
      <c r="AJ132" s="11">
        <f t="shared" si="67"/>
        <v>0.43911909243836739</v>
      </c>
      <c r="AK132" s="11">
        <f t="shared" si="37"/>
        <v>0.37728108158282025</v>
      </c>
      <c r="AM132" s="17" t="s">
        <v>36</v>
      </c>
      <c r="AN132" s="10">
        <f t="shared" si="107"/>
        <v>0.4519033974621367</v>
      </c>
      <c r="AO132" s="10">
        <f t="shared" si="108"/>
        <v>0.54795397177156546</v>
      </c>
      <c r="AP132" s="10">
        <f t="shared" si="109"/>
        <v>0.35263836941081422</v>
      </c>
      <c r="AQ132" s="10">
        <f t="shared" si="110"/>
        <v>0.44891321848333599</v>
      </c>
      <c r="AR132" s="10">
        <f t="shared" si="111"/>
        <v>0.39531418163755278</v>
      </c>
      <c r="AS132" s="12">
        <f t="shared" si="112"/>
        <v>0.51501307020229392</v>
      </c>
      <c r="AT132" s="10">
        <f t="shared" si="113"/>
        <v>0.4683281920710311</v>
      </c>
      <c r="AU132" s="10">
        <f t="shared" si="114"/>
        <v>0.48415019856840502</v>
      </c>
      <c r="AV132" s="10">
        <f t="shared" si="115"/>
        <v>0.36906245672344545</v>
      </c>
      <c r="AW132" s="10">
        <f t="shared" si="116"/>
        <v>0.42858767710906021</v>
      </c>
      <c r="AX132" s="12">
        <f t="shared" si="117"/>
        <v>0.50385041151273047</v>
      </c>
      <c r="AY132" s="10">
        <f t="shared" si="118"/>
        <v>0.41759207080584743</v>
      </c>
      <c r="AZ132" s="12">
        <f t="shared" si="119"/>
        <v>0.53694710210253882</v>
      </c>
      <c r="BA132" s="12">
        <f t="shared" si="120"/>
        <v>0.50662059741417742</v>
      </c>
      <c r="BB132" s="10">
        <f t="shared" si="121"/>
        <v>0.46497065483617545</v>
      </c>
      <c r="BC132" s="10">
        <f t="shared" si="122"/>
        <v>0.29341125167402687</v>
      </c>
      <c r="BD132" s="10">
        <f t="shared" si="123"/>
        <v>0.24283564458971829</v>
      </c>
      <c r="BE132" s="10">
        <f t="shared" si="124"/>
        <v>0.46564394525899538</v>
      </c>
      <c r="BF132" s="10">
        <f t="shared" si="125"/>
        <v>0.61814239518495673</v>
      </c>
      <c r="BG132" s="10">
        <f t="shared" si="126"/>
        <v>0.39028051099029387</v>
      </c>
      <c r="BH132" s="10">
        <f t="shared" si="127"/>
        <v>0.37144366704558202</v>
      </c>
      <c r="BI132" s="10">
        <f t="shared" si="128"/>
        <v>0.62761541505637075</v>
      </c>
      <c r="BJ132" s="10">
        <f t="shared" si="129"/>
        <v>0.34762219158397578</v>
      </c>
      <c r="BK132" s="10">
        <f t="shared" si="130"/>
        <v>0.30806683983048178</v>
      </c>
      <c r="BL132" s="10">
        <f t="shared" si="131"/>
        <v>0.44717825795762978</v>
      </c>
      <c r="BM132" s="10">
        <f t="shared" si="132"/>
        <v>0.49737627892679948</v>
      </c>
      <c r="BN132" s="10">
        <f t="shared" si="133"/>
        <v>0.18836129418813655</v>
      </c>
      <c r="BO132" s="10">
        <f t="shared" si="134"/>
        <v>0.29146560044119674</v>
      </c>
      <c r="BP132" s="10">
        <f t="shared" si="135"/>
        <v>0.3694488735929779</v>
      </c>
      <c r="BQ132" s="10">
        <f t="shared" si="136"/>
        <v>0.32423239720505237</v>
      </c>
      <c r="BR132" s="11">
        <f t="shared" si="72"/>
        <v>0.42249900445457683</v>
      </c>
      <c r="BS132" s="11">
        <f t="shared" si="66"/>
        <v>0.37728108158282025</v>
      </c>
    </row>
    <row r="133" spans="1:71" s="3" customFormat="1" ht="12.75" x14ac:dyDescent="0.2">
      <c r="A133" s="17" t="s">
        <v>37</v>
      </c>
      <c r="B133" s="10">
        <f t="shared" si="73"/>
        <v>0.45808550986983881</v>
      </c>
      <c r="C133" s="10">
        <f t="shared" si="74"/>
        <v>0.55897514902290757</v>
      </c>
      <c r="D133" s="10">
        <f t="shared" si="75"/>
        <v>0.4834215885947048</v>
      </c>
      <c r="E133" s="12">
        <f t="shared" si="76"/>
        <v>0.51028865595021289</v>
      </c>
      <c r="F133" s="10">
        <f t="shared" si="77"/>
        <v>0.371639320761602</v>
      </c>
      <c r="G133" s="10">
        <f t="shared" si="78"/>
        <v>0.48726453067138942</v>
      </c>
      <c r="H133" s="10">
        <f t="shared" si="79"/>
        <v>0.40436570356265694</v>
      </c>
      <c r="I133" s="10">
        <f t="shared" si="80"/>
        <v>0.52909591879989659</v>
      </c>
      <c r="J133" s="10">
        <f t="shared" si="81"/>
        <v>0.47498735086258964</v>
      </c>
      <c r="K133" s="10">
        <f t="shared" si="82"/>
        <v>0.49108204518430437</v>
      </c>
      <c r="L133" s="10">
        <f t="shared" si="83"/>
        <v>0.40982471412179006</v>
      </c>
      <c r="M133" s="10">
        <f t="shared" si="84"/>
        <v>0.43071623553880151</v>
      </c>
      <c r="N133" s="10">
        <f t="shared" si="85"/>
        <v>0.54500168455503684</v>
      </c>
      <c r="O133" s="10">
        <f t="shared" si="86"/>
        <v>0.44185699605529216</v>
      </c>
      <c r="P133" s="10">
        <f t="shared" si="87"/>
        <v>0.57704331641778017</v>
      </c>
      <c r="Q133" s="10">
        <f t="shared" si="88"/>
        <v>0.51781096745430222</v>
      </c>
      <c r="R133" s="10">
        <f t="shared" si="89"/>
        <v>0.49262904940154351</v>
      </c>
      <c r="S133" s="10">
        <f t="shared" si="90"/>
        <v>0.69167819965100186</v>
      </c>
      <c r="T133" s="10">
        <f t="shared" si="91"/>
        <v>0.31229316775685939</v>
      </c>
      <c r="U133" s="10">
        <f t="shared" si="92"/>
        <v>0.25644427903364131</v>
      </c>
      <c r="V133" s="10">
        <f t="shared" si="93"/>
        <v>0.63063943161634106</v>
      </c>
      <c r="W133" s="10">
        <f t="shared" si="94"/>
        <v>0.46570349813599488</v>
      </c>
      <c r="X133" s="10">
        <f t="shared" si="95"/>
        <v>0.63664741397035463</v>
      </c>
      <c r="Y133" s="10">
        <f t="shared" si="96"/>
        <v>0.44972927298400101</v>
      </c>
      <c r="Z133" s="10">
        <f t="shared" si="97"/>
        <v>0.38556493059447011</v>
      </c>
      <c r="AA133" s="10">
        <f t="shared" si="98"/>
        <v>0.63131172800525381</v>
      </c>
      <c r="AB133" s="10">
        <f t="shared" si="99"/>
        <v>0.39013923141153856</v>
      </c>
      <c r="AC133" s="10">
        <f t="shared" si="100"/>
        <v>0.34258042127180766</v>
      </c>
      <c r="AD133" s="10">
        <f t="shared" si="101"/>
        <v>0.47044308928760264</v>
      </c>
      <c r="AE133" s="12">
        <f t="shared" si="102"/>
        <v>0.50304088174592743</v>
      </c>
      <c r="AF133" s="10">
        <f t="shared" si="103"/>
        <v>0.18839874176153379</v>
      </c>
      <c r="AG133" s="10">
        <f t="shared" si="104"/>
        <v>0.31581414587067419</v>
      </c>
      <c r="AH133" s="10">
        <f t="shared" si="105"/>
        <v>0.42806624252087838</v>
      </c>
      <c r="AI133" s="10">
        <f t="shared" si="106"/>
        <v>0.36029461166353127</v>
      </c>
      <c r="AJ133" s="11">
        <f t="shared" si="67"/>
        <v>0.46008464776782532</v>
      </c>
      <c r="AK133" s="11">
        <f t="shared" si="37"/>
        <v>0.40156540241332178</v>
      </c>
      <c r="AM133" s="17" t="s">
        <v>37</v>
      </c>
      <c r="AN133" s="10">
        <f t="shared" si="107"/>
        <v>0.4579572139517849</v>
      </c>
      <c r="AO133" s="10">
        <f t="shared" si="108"/>
        <v>0.55897514902290757</v>
      </c>
      <c r="AP133" s="10">
        <f t="shared" si="109"/>
        <v>0.371639320761602</v>
      </c>
      <c r="AQ133" s="10">
        <f t="shared" si="110"/>
        <v>0.48726453067138942</v>
      </c>
      <c r="AR133" s="10">
        <f t="shared" si="111"/>
        <v>0.40436570356265694</v>
      </c>
      <c r="AS133" s="10">
        <f t="shared" si="112"/>
        <v>0.52909591879989659</v>
      </c>
      <c r="AT133" s="10">
        <f t="shared" si="113"/>
        <v>0.47498735086258964</v>
      </c>
      <c r="AU133" s="10">
        <f t="shared" si="114"/>
        <v>0.49107036693538797</v>
      </c>
      <c r="AV133" s="10">
        <f t="shared" si="115"/>
        <v>0.4098166063267849</v>
      </c>
      <c r="AW133" s="10">
        <f t="shared" si="116"/>
        <v>0.43071623553880151</v>
      </c>
      <c r="AX133" s="10">
        <f t="shared" si="117"/>
        <v>0.54500168455503684</v>
      </c>
      <c r="AY133" s="10">
        <f t="shared" si="118"/>
        <v>0.44185699605529216</v>
      </c>
      <c r="AZ133" s="10">
        <f t="shared" si="119"/>
        <v>0.57703492598947281</v>
      </c>
      <c r="BA133" s="10">
        <f t="shared" si="120"/>
        <v>0.51781096745430222</v>
      </c>
      <c r="BB133" s="10">
        <f t="shared" si="121"/>
        <v>0.49262904940154351</v>
      </c>
      <c r="BC133" s="10">
        <f t="shared" si="122"/>
        <v>0.31229316775685939</v>
      </c>
      <c r="BD133" s="10">
        <f t="shared" si="123"/>
        <v>0.25644427903364131</v>
      </c>
      <c r="BE133" s="10">
        <f t="shared" si="124"/>
        <v>0.46570349813599488</v>
      </c>
      <c r="BF133" s="10">
        <f t="shared" si="125"/>
        <v>0.63664741397035463</v>
      </c>
      <c r="BG133" s="10">
        <f t="shared" si="126"/>
        <v>0.44972927298400101</v>
      </c>
      <c r="BH133" s="10">
        <f t="shared" si="127"/>
        <v>0.38556493059447011</v>
      </c>
      <c r="BI133" s="10">
        <f t="shared" si="128"/>
        <v>0.63131172800525381</v>
      </c>
      <c r="BJ133" s="10">
        <f t="shared" si="129"/>
        <v>0.39013923141153856</v>
      </c>
      <c r="BK133" s="10">
        <f t="shared" si="130"/>
        <v>0.34258042127180766</v>
      </c>
      <c r="BL133" s="10">
        <f t="shared" si="131"/>
        <v>0.47044308928760264</v>
      </c>
      <c r="BM133" s="12">
        <f t="shared" si="132"/>
        <v>0.50304088174592743</v>
      </c>
      <c r="BN133" s="10">
        <f t="shared" si="133"/>
        <v>0.18839874176153379</v>
      </c>
      <c r="BO133" s="10">
        <f t="shared" si="134"/>
        <v>0.31581414587067419</v>
      </c>
      <c r="BP133" s="10">
        <f t="shared" si="135"/>
        <v>0.42806624252087838</v>
      </c>
      <c r="BQ133" s="10">
        <f t="shared" si="136"/>
        <v>0.36029461166353127</v>
      </c>
      <c r="BR133" s="11">
        <f t="shared" si="72"/>
        <v>0.44422312253011736</v>
      </c>
      <c r="BS133" s="11">
        <f t="shared" si="66"/>
        <v>0.40156540241332178</v>
      </c>
    </row>
    <row r="134" spans="1:71" s="3" customFormat="1" ht="12.75" x14ac:dyDescent="0.2">
      <c r="A134" s="17" t="s">
        <v>38</v>
      </c>
      <c r="B134" s="10">
        <f t="shared" si="73"/>
        <v>0.45851650719765535</v>
      </c>
      <c r="C134" s="10">
        <f t="shared" si="74"/>
        <v>0.60179183010796022</v>
      </c>
      <c r="D134" s="12">
        <f t="shared" si="75"/>
        <v>0.51778411405295333</v>
      </c>
      <c r="E134" s="10">
        <f t="shared" si="76"/>
        <v>0.59027488994364541</v>
      </c>
      <c r="F134" s="10">
        <f t="shared" si="77"/>
        <v>0.37896341860737892</v>
      </c>
      <c r="G134" s="12">
        <f t="shared" si="78"/>
        <v>0.51239735952342613</v>
      </c>
      <c r="H134" s="10">
        <f t="shared" si="79"/>
        <v>0.40662858404393298</v>
      </c>
      <c r="I134" s="10">
        <f t="shared" si="80"/>
        <v>0.56929562207097961</v>
      </c>
      <c r="J134" s="12">
        <f t="shared" si="81"/>
        <v>0.5493969217712058</v>
      </c>
      <c r="K134" s="10">
        <f t="shared" si="82"/>
        <v>0.49246135552913195</v>
      </c>
      <c r="L134" s="10">
        <f t="shared" si="83"/>
        <v>0.44602935939540223</v>
      </c>
      <c r="M134" s="10">
        <f t="shared" si="84"/>
        <v>0.43901923826855582</v>
      </c>
      <c r="N134" s="10">
        <f t="shared" si="85"/>
        <v>0.5697405785243298</v>
      </c>
      <c r="O134" s="10">
        <f t="shared" si="86"/>
        <v>0.45523253886697379</v>
      </c>
      <c r="P134" s="10">
        <f t="shared" si="87"/>
        <v>0.60006107047823998</v>
      </c>
      <c r="Q134" s="10">
        <f t="shared" si="88"/>
        <v>0.51818992420864907</v>
      </c>
      <c r="R134" s="12">
        <f t="shared" si="89"/>
        <v>0.5004159157077499</v>
      </c>
      <c r="S134" s="10">
        <f t="shared" si="90"/>
        <v>0.75448282086768159</v>
      </c>
      <c r="T134" s="10">
        <f t="shared" si="91"/>
        <v>0.34281856315923459</v>
      </c>
      <c r="U134" s="10">
        <f t="shared" si="92"/>
        <v>0.28859690286250583</v>
      </c>
      <c r="V134" s="10">
        <f t="shared" si="93"/>
        <v>0.6558614564831261</v>
      </c>
      <c r="W134" s="10">
        <f t="shared" si="94"/>
        <v>0.48147309996545928</v>
      </c>
      <c r="X134" s="10">
        <f t="shared" si="95"/>
        <v>0.65556365539542805</v>
      </c>
      <c r="Y134" s="10">
        <f t="shared" si="96"/>
        <v>0.48220539675127583</v>
      </c>
      <c r="Z134" s="10">
        <f t="shared" si="97"/>
        <v>0.40111112890055889</v>
      </c>
      <c r="AA134" s="10">
        <f t="shared" si="98"/>
        <v>0.63410711729689206</v>
      </c>
      <c r="AB134" s="10">
        <f t="shared" si="99"/>
        <v>0.40698487290521779</v>
      </c>
      <c r="AC134" s="10">
        <f t="shared" si="100"/>
        <v>0.36121481076419931</v>
      </c>
      <c r="AD134" s="10">
        <f t="shared" si="101"/>
        <v>0.49340829778984102</v>
      </c>
      <c r="AE134" s="10">
        <f t="shared" si="102"/>
        <v>0.519639485355465</v>
      </c>
      <c r="AF134" s="10">
        <f t="shared" si="103"/>
        <v>0.19712402636309162</v>
      </c>
      <c r="AG134" s="10">
        <f t="shared" si="104"/>
        <v>0.32174272714738728</v>
      </c>
      <c r="AH134" s="10">
        <f t="shared" si="105"/>
        <v>0.44953664966926099</v>
      </c>
      <c r="AI134" s="10">
        <f t="shared" si="106"/>
        <v>0.42502015587207737</v>
      </c>
      <c r="AJ134" s="11">
        <f t="shared" si="67"/>
        <v>0.48462030576020221</v>
      </c>
      <c r="AK134" s="11">
        <f t="shared" si="37"/>
        <v>0.42098892720639902</v>
      </c>
      <c r="AM134" s="17" t="s">
        <v>38</v>
      </c>
      <c r="AN134" s="10">
        <f t="shared" si="107"/>
        <v>0.45838809057026519</v>
      </c>
      <c r="AO134" s="10">
        <f t="shared" si="108"/>
        <v>0.60179183010796022</v>
      </c>
      <c r="AP134" s="10">
        <f t="shared" si="109"/>
        <v>0.37896341860737892</v>
      </c>
      <c r="AQ134" s="12">
        <f t="shared" si="110"/>
        <v>0.51239735952342613</v>
      </c>
      <c r="AR134" s="10">
        <f t="shared" si="111"/>
        <v>0.40662858404393298</v>
      </c>
      <c r="AS134" s="10">
        <f t="shared" si="112"/>
        <v>0.56929562207097961</v>
      </c>
      <c r="AT134" s="12">
        <f t="shared" si="113"/>
        <v>0.5493969217712058</v>
      </c>
      <c r="AU134" s="10">
        <f t="shared" si="114"/>
        <v>0.49244964447932271</v>
      </c>
      <c r="AV134" s="10">
        <f t="shared" si="115"/>
        <v>0.44602053534334374</v>
      </c>
      <c r="AW134" s="10">
        <f t="shared" si="116"/>
        <v>0.43901923826855582</v>
      </c>
      <c r="AX134" s="10">
        <f t="shared" si="117"/>
        <v>0.5697405785243298</v>
      </c>
      <c r="AY134" s="10">
        <f t="shared" si="118"/>
        <v>0.45523253886697379</v>
      </c>
      <c r="AZ134" s="10">
        <f t="shared" si="119"/>
        <v>0.60005234536307328</v>
      </c>
      <c r="BA134" s="10">
        <f t="shared" si="120"/>
        <v>0.51818992420864907</v>
      </c>
      <c r="BB134" s="12">
        <f t="shared" si="121"/>
        <v>0.5004159157077499</v>
      </c>
      <c r="BC134" s="10">
        <f t="shared" si="122"/>
        <v>0.34281856315923459</v>
      </c>
      <c r="BD134" s="10">
        <f t="shared" si="123"/>
        <v>0.28859690286250583</v>
      </c>
      <c r="BE134" s="10">
        <f t="shared" si="124"/>
        <v>0.48147309996545928</v>
      </c>
      <c r="BF134" s="10">
        <f t="shared" si="125"/>
        <v>0.65556365539542805</v>
      </c>
      <c r="BG134" s="10">
        <f t="shared" si="126"/>
        <v>0.48220539675127583</v>
      </c>
      <c r="BH134" s="10">
        <f t="shared" si="127"/>
        <v>0.40111112890055889</v>
      </c>
      <c r="BI134" s="10">
        <f t="shared" si="128"/>
        <v>0.63410711729689206</v>
      </c>
      <c r="BJ134" s="10">
        <f t="shared" si="129"/>
        <v>0.40698487290521779</v>
      </c>
      <c r="BK134" s="10">
        <f t="shared" si="130"/>
        <v>0.36121481076419931</v>
      </c>
      <c r="BL134" s="10">
        <f t="shared" si="131"/>
        <v>0.49340829778984102</v>
      </c>
      <c r="BM134" s="10">
        <f t="shared" si="132"/>
        <v>0.519639485355465</v>
      </c>
      <c r="BN134" s="10">
        <f t="shared" si="133"/>
        <v>0.19712402636309162</v>
      </c>
      <c r="BO134" s="10">
        <f t="shared" si="134"/>
        <v>0.32174272714738728</v>
      </c>
      <c r="BP134" s="10">
        <f t="shared" si="135"/>
        <v>0.44953664966926099</v>
      </c>
      <c r="BQ134" s="10">
        <f t="shared" si="136"/>
        <v>0.42502015587207737</v>
      </c>
      <c r="BR134" s="11">
        <f t="shared" si="72"/>
        <v>0.46528431458850145</v>
      </c>
      <c r="BS134" s="11">
        <f t="shared" si="66"/>
        <v>0.42098892720639902</v>
      </c>
    </row>
    <row r="135" spans="1:71" s="3" customFormat="1" ht="12.75" x14ac:dyDescent="0.2">
      <c r="A135" s="17" t="s">
        <v>39</v>
      </c>
      <c r="B135" s="10">
        <f t="shared" si="73"/>
        <v>0.48715627963106628</v>
      </c>
      <c r="C135" s="10">
        <f t="shared" si="74"/>
        <v>0.65137527701077236</v>
      </c>
      <c r="D135" s="10">
        <f t="shared" si="75"/>
        <v>0.54193075356415499</v>
      </c>
      <c r="E135" s="10">
        <f t="shared" si="76"/>
        <v>0.64307326096620154</v>
      </c>
      <c r="F135" s="10">
        <f t="shared" si="77"/>
        <v>0.38721280283580739</v>
      </c>
      <c r="G135" s="10">
        <f t="shared" si="78"/>
        <v>0.52625986153598447</v>
      </c>
      <c r="H135" s="10">
        <f t="shared" si="79"/>
        <v>0.4288848414603858</v>
      </c>
      <c r="I135" s="10">
        <f t="shared" si="80"/>
        <v>0.57699644396297967</v>
      </c>
      <c r="J135" s="10">
        <f t="shared" si="81"/>
        <v>0.5744340531100558</v>
      </c>
      <c r="K135" s="12">
        <f t="shared" si="82"/>
        <v>0.50558858501783588</v>
      </c>
      <c r="L135" s="10">
        <f t="shared" si="83"/>
        <v>0.4581767103232699</v>
      </c>
      <c r="M135" s="10">
        <f t="shared" si="84"/>
        <v>0.48055050045495906</v>
      </c>
      <c r="N135" s="10">
        <f t="shared" si="85"/>
        <v>0.62232276074505466</v>
      </c>
      <c r="O135" s="10">
        <f t="shared" si="86"/>
        <v>0.46032088043226038</v>
      </c>
      <c r="P135" s="10">
        <f t="shared" si="87"/>
        <v>0.60090442470155436</v>
      </c>
      <c r="Q135" s="10">
        <f t="shared" si="88"/>
        <v>0.52095407935800264</v>
      </c>
      <c r="R135" s="10">
        <f t="shared" si="89"/>
        <v>0.51323998336337173</v>
      </c>
      <c r="S135" s="10">
        <f t="shared" si="90"/>
        <v>0.76125218123834171</v>
      </c>
      <c r="T135" s="10">
        <f t="shared" si="91"/>
        <v>0.35635466126550902</v>
      </c>
      <c r="U135" s="10">
        <f t="shared" si="92"/>
        <v>0.29540931083027228</v>
      </c>
      <c r="V135" s="10">
        <f t="shared" si="93"/>
        <v>0.66727353463587924</v>
      </c>
      <c r="W135" s="12">
        <f t="shared" si="94"/>
        <v>0.55948736883478833</v>
      </c>
      <c r="X135" s="10">
        <f t="shared" si="95"/>
        <v>0.67687246490588615</v>
      </c>
      <c r="Y135" s="12">
        <f t="shared" si="96"/>
        <v>0.52668912533493439</v>
      </c>
      <c r="Z135" s="10">
        <f t="shared" si="97"/>
        <v>0.42198882466898296</v>
      </c>
      <c r="AA135" s="10">
        <f t="shared" si="98"/>
        <v>0.63667517071240309</v>
      </c>
      <c r="AB135" s="10">
        <f t="shared" si="99"/>
        <v>0.41995650232052351</v>
      </c>
      <c r="AC135" s="10">
        <f t="shared" si="100"/>
        <v>0.37813508880779872</v>
      </c>
      <c r="AD135" s="12">
        <f t="shared" si="101"/>
        <v>0.51889386301949314</v>
      </c>
      <c r="AE135" s="10">
        <f t="shared" si="102"/>
        <v>0.56401220743863367</v>
      </c>
      <c r="AF135" s="10">
        <f t="shared" si="103"/>
        <v>0.35534002396644693</v>
      </c>
      <c r="AG135" s="10">
        <f t="shared" si="104"/>
        <v>0.32594788363435817</v>
      </c>
      <c r="AH135" s="10">
        <f t="shared" si="105"/>
        <v>0.4804161470091407</v>
      </c>
      <c r="AI135" s="10">
        <f t="shared" si="106"/>
        <v>0.43750839828003224</v>
      </c>
      <c r="AJ135" s="13">
        <f t="shared" si="67"/>
        <v>0.51063512515815124</v>
      </c>
      <c r="AK135" s="11">
        <f t="shared" si="37"/>
        <v>0.45388741098578134</v>
      </c>
      <c r="AM135" s="17" t="s">
        <v>39</v>
      </c>
      <c r="AN135" s="10">
        <f t="shared" si="107"/>
        <v>0.48701984186828101</v>
      </c>
      <c r="AO135" s="10">
        <f t="shared" si="108"/>
        <v>0.65137527701077236</v>
      </c>
      <c r="AP135" s="10">
        <f t="shared" si="109"/>
        <v>0.38721280283580739</v>
      </c>
      <c r="AQ135" s="10">
        <f t="shared" si="110"/>
        <v>0.52625986153598447</v>
      </c>
      <c r="AR135" s="10">
        <f t="shared" si="111"/>
        <v>0.4288848414603858</v>
      </c>
      <c r="AS135" s="10">
        <f t="shared" si="112"/>
        <v>0.57699644396297967</v>
      </c>
      <c r="AT135" s="10">
        <f t="shared" si="113"/>
        <v>0.5744340531100558</v>
      </c>
      <c r="AU135" s="12">
        <f t="shared" si="114"/>
        <v>0.505576561794012</v>
      </c>
      <c r="AV135" s="10">
        <f t="shared" si="115"/>
        <v>0.45816764595327114</v>
      </c>
      <c r="AW135" s="10">
        <f t="shared" si="116"/>
        <v>0.48055050045495906</v>
      </c>
      <c r="AX135" s="10">
        <f t="shared" si="117"/>
        <v>0.62232276074505466</v>
      </c>
      <c r="AY135" s="10">
        <f t="shared" si="118"/>
        <v>0.46032088043226038</v>
      </c>
      <c r="AZ135" s="10">
        <f t="shared" si="119"/>
        <v>0.60089568732369791</v>
      </c>
      <c r="BA135" s="10">
        <f t="shared" si="120"/>
        <v>0.52095407935800264</v>
      </c>
      <c r="BB135" s="10">
        <f t="shared" si="121"/>
        <v>0.51323998336337173</v>
      </c>
      <c r="BC135" s="10">
        <f t="shared" si="122"/>
        <v>0.35635466126550902</v>
      </c>
      <c r="BD135" s="10">
        <f t="shared" si="123"/>
        <v>0.29540931083027228</v>
      </c>
      <c r="BE135" s="12">
        <f t="shared" si="124"/>
        <v>0.55948736883478833</v>
      </c>
      <c r="BF135" s="10">
        <f t="shared" si="125"/>
        <v>0.67687246490588615</v>
      </c>
      <c r="BG135" s="12">
        <f t="shared" si="126"/>
        <v>0.52668912533493439</v>
      </c>
      <c r="BH135" s="10">
        <f t="shared" si="127"/>
        <v>0.42198882466898296</v>
      </c>
      <c r="BI135" s="10">
        <f t="shared" si="128"/>
        <v>0.63667517071240309</v>
      </c>
      <c r="BJ135" s="10">
        <f t="shared" si="129"/>
        <v>0.41995650232052351</v>
      </c>
      <c r="BK135" s="10">
        <f t="shared" si="130"/>
        <v>0.37813508880779872</v>
      </c>
      <c r="BL135" s="12">
        <f t="shared" si="131"/>
        <v>0.51889386301949314</v>
      </c>
      <c r="BM135" s="10">
        <f t="shared" si="132"/>
        <v>0.56401220743863367</v>
      </c>
      <c r="BN135" s="10">
        <f t="shared" si="133"/>
        <v>0.35534002396644693</v>
      </c>
      <c r="BO135" s="10">
        <f t="shared" si="134"/>
        <v>0.32594788363435817</v>
      </c>
      <c r="BP135" s="10">
        <f t="shared" si="135"/>
        <v>0.4804161470091407</v>
      </c>
      <c r="BQ135" s="10">
        <f t="shared" si="136"/>
        <v>0.43750839828003224</v>
      </c>
      <c r="BR135" s="14">
        <f t="shared" si="72"/>
        <v>0.49159660874126998</v>
      </c>
      <c r="BS135" s="11">
        <f t="shared" si="66"/>
        <v>0.45388741098578134</v>
      </c>
    </row>
    <row r="136" spans="1:71" s="3" customFormat="1" ht="12.75" x14ac:dyDescent="0.2">
      <c r="A136" s="17" t="s">
        <v>40</v>
      </c>
      <c r="B136" s="12">
        <f t="shared" si="73"/>
        <v>0.52342470476683045</v>
      </c>
      <c r="C136" s="10">
        <f t="shared" si="74"/>
        <v>0.68008959150539805</v>
      </c>
      <c r="D136" s="10">
        <f t="shared" si="75"/>
        <v>0.54545010183299414</v>
      </c>
      <c r="E136" s="10">
        <f t="shared" si="76"/>
        <v>0.68257883189698432</v>
      </c>
      <c r="F136" s="10">
        <f t="shared" si="77"/>
        <v>0.39505818878448656</v>
      </c>
      <c r="G136" s="10">
        <f t="shared" si="78"/>
        <v>0.55820318789244883</v>
      </c>
      <c r="H136" s="10">
        <f t="shared" si="79"/>
        <v>0.46641554212545189</v>
      </c>
      <c r="I136" s="10">
        <f t="shared" si="80"/>
        <v>0.5786449379459766</v>
      </c>
      <c r="J136" s="10">
        <f t="shared" si="81"/>
        <v>0.59356281316816017</v>
      </c>
      <c r="K136" s="10">
        <f t="shared" si="82"/>
        <v>0.53063020214030909</v>
      </c>
      <c r="L136" s="10">
        <f t="shared" si="83"/>
        <v>0.48571598148221423</v>
      </c>
      <c r="M136" s="10">
        <f t="shared" si="84"/>
        <v>0.48513258806707399</v>
      </c>
      <c r="N136" s="10">
        <f t="shared" si="85"/>
        <v>0.62480146315637486</v>
      </c>
      <c r="O136" s="10">
        <f t="shared" si="86"/>
        <v>0.46260814797626543</v>
      </c>
      <c r="P136" s="10">
        <f t="shared" si="87"/>
        <v>0.64084742558853036</v>
      </c>
      <c r="Q136" s="10">
        <f t="shared" si="88"/>
        <v>0.53991306286223806</v>
      </c>
      <c r="R136" s="10">
        <f t="shared" si="89"/>
        <v>0.53177133878645044</v>
      </c>
      <c r="S136" s="10">
        <f t="shared" si="90"/>
        <v>0.79141344244539391</v>
      </c>
      <c r="T136" s="10">
        <f t="shared" si="91"/>
        <v>0.35845757102854431</v>
      </c>
      <c r="U136" s="10">
        <f t="shared" si="92"/>
        <v>0.32081425265780994</v>
      </c>
      <c r="V136" s="10">
        <f t="shared" si="93"/>
        <v>0.67935168738898755</v>
      </c>
      <c r="W136" s="10">
        <f t="shared" si="94"/>
        <v>0.59272978477590244</v>
      </c>
      <c r="X136" s="10">
        <f t="shared" si="95"/>
        <v>0.69429335127759406</v>
      </c>
      <c r="Y136" s="10">
        <f t="shared" si="96"/>
        <v>0.56330120187229693</v>
      </c>
      <c r="Z136" s="10">
        <f t="shared" si="97"/>
        <v>0.44523607486511163</v>
      </c>
      <c r="AA136" s="10">
        <f t="shared" si="98"/>
        <v>0.64577702560475536</v>
      </c>
      <c r="AB136" s="10">
        <f t="shared" si="99"/>
        <v>0.45415266908751961</v>
      </c>
      <c r="AC136" s="10">
        <f t="shared" si="100"/>
        <v>0.40661247410429796</v>
      </c>
      <c r="AD136" s="10">
        <f t="shared" si="101"/>
        <v>0.54832739962635269</v>
      </c>
      <c r="AE136" s="10">
        <f t="shared" si="102"/>
        <v>0.57403504149650919</v>
      </c>
      <c r="AF136" s="10">
        <f t="shared" si="103"/>
        <v>0.40716746554823241</v>
      </c>
      <c r="AG136" s="10">
        <f t="shared" si="104"/>
        <v>0.34911071280849304</v>
      </c>
      <c r="AH136" s="12">
        <f t="shared" si="105"/>
        <v>0.51296907314146789</v>
      </c>
      <c r="AI136" s="10">
        <f t="shared" si="106"/>
        <v>0.46447527546358502</v>
      </c>
      <c r="AJ136" s="11">
        <f t="shared" si="67"/>
        <v>0.53332566509326595</v>
      </c>
      <c r="AK136" s="11">
        <f t="shared" si="37"/>
        <v>0.48078632117463249</v>
      </c>
      <c r="AM136" s="17" t="s">
        <v>40</v>
      </c>
      <c r="AN136" s="12">
        <f t="shared" si="107"/>
        <v>0.52327810931339813</v>
      </c>
      <c r="AO136" s="10">
        <f t="shared" si="108"/>
        <v>0.68008959150539805</v>
      </c>
      <c r="AP136" s="10">
        <f t="shared" si="109"/>
        <v>0.39505818878448656</v>
      </c>
      <c r="AQ136" s="10">
        <f t="shared" si="110"/>
        <v>0.55820318789244883</v>
      </c>
      <c r="AR136" s="10">
        <f t="shared" si="111"/>
        <v>0.46641554212545189</v>
      </c>
      <c r="AS136" s="10">
        <f t="shared" si="112"/>
        <v>0.5786449379459766</v>
      </c>
      <c r="AT136" s="10">
        <f t="shared" si="113"/>
        <v>0.59356281316816017</v>
      </c>
      <c r="AU136" s="10">
        <f t="shared" si="114"/>
        <v>0.53061758341062037</v>
      </c>
      <c r="AV136" s="10">
        <f t="shared" si="115"/>
        <v>0.48570637228717822</v>
      </c>
      <c r="AW136" s="10">
        <f t="shared" si="116"/>
        <v>0.48513258806707399</v>
      </c>
      <c r="AX136" s="10">
        <f t="shared" si="117"/>
        <v>0.62480146315637486</v>
      </c>
      <c r="AY136" s="10">
        <f t="shared" si="118"/>
        <v>0.46260814797626543</v>
      </c>
      <c r="AZ136" s="10">
        <f t="shared" si="119"/>
        <v>0.64083810742431735</v>
      </c>
      <c r="BA136" s="10">
        <f t="shared" si="120"/>
        <v>0.53991306286223806</v>
      </c>
      <c r="BB136" s="10">
        <f t="shared" si="121"/>
        <v>0.53177133878645044</v>
      </c>
      <c r="BC136" s="10">
        <f t="shared" si="122"/>
        <v>0.35845757102854431</v>
      </c>
      <c r="BD136" s="10">
        <f t="shared" si="123"/>
        <v>0.32081425265780994</v>
      </c>
      <c r="BE136" s="10">
        <f t="shared" si="124"/>
        <v>0.59272978477590244</v>
      </c>
      <c r="BF136" s="10">
        <f t="shared" si="125"/>
        <v>0.69429335127759406</v>
      </c>
      <c r="BG136" s="10">
        <f t="shared" si="126"/>
        <v>0.56330120187229693</v>
      </c>
      <c r="BH136" s="10">
        <f t="shared" si="127"/>
        <v>0.44523607486511163</v>
      </c>
      <c r="BI136" s="10">
        <f t="shared" si="128"/>
        <v>0.64577702560475536</v>
      </c>
      <c r="BJ136" s="10">
        <f t="shared" si="129"/>
        <v>0.45415266908751961</v>
      </c>
      <c r="BK136" s="10">
        <f t="shared" si="130"/>
        <v>0.40661247410429796</v>
      </c>
      <c r="BL136" s="10">
        <f t="shared" si="131"/>
        <v>0.54832739962635269</v>
      </c>
      <c r="BM136" s="10">
        <f t="shared" si="132"/>
        <v>0.57403504149650919</v>
      </c>
      <c r="BN136" s="10">
        <f t="shared" si="133"/>
        <v>0.40716746554823241</v>
      </c>
      <c r="BO136" s="10">
        <f t="shared" si="134"/>
        <v>0.34911071280849304</v>
      </c>
      <c r="BP136" s="12">
        <f>BP135+BP46/BP$88</f>
        <v>0.51296907314146789</v>
      </c>
      <c r="BQ136" s="10">
        <f t="shared" si="136"/>
        <v>0.46447527546358502</v>
      </c>
      <c r="BR136" s="13">
        <f t="shared" si="72"/>
        <v>0.51447001360214373</v>
      </c>
      <c r="BS136" s="11">
        <f t="shared" si="66"/>
        <v>0.48078632117463249</v>
      </c>
    </row>
    <row r="137" spans="1:71" s="3" customFormat="1" ht="12.75" x14ac:dyDescent="0.2">
      <c r="A137" s="17" t="s">
        <v>41</v>
      </c>
      <c r="B137" s="10">
        <f t="shared" si="73"/>
        <v>0.54542711835186619</v>
      </c>
      <c r="C137" s="10">
        <f t="shared" si="74"/>
        <v>0.69785383311804516</v>
      </c>
      <c r="D137" s="10">
        <f t="shared" si="75"/>
        <v>0.54906720977596768</v>
      </c>
      <c r="E137" s="10">
        <f t="shared" si="76"/>
        <v>0.70025954658215861</v>
      </c>
      <c r="F137" s="10">
        <f t="shared" si="77"/>
        <v>0.42170904304536522</v>
      </c>
      <c r="G137" s="10">
        <f t="shared" si="78"/>
        <v>0.60019320560296241</v>
      </c>
      <c r="H137" s="12">
        <f t="shared" si="79"/>
        <v>0.51363247509451671</v>
      </c>
      <c r="I137" s="10">
        <f t="shared" si="80"/>
        <v>0.59875656453853954</v>
      </c>
      <c r="J137" s="10">
        <f t="shared" si="81"/>
        <v>0.60038518663598239</v>
      </c>
      <c r="K137" s="10">
        <f t="shared" si="82"/>
        <v>0.58734839476813305</v>
      </c>
      <c r="L137" s="12">
        <f t="shared" si="83"/>
        <v>0.52957701895303289</v>
      </c>
      <c r="M137" s="10">
        <f t="shared" si="84"/>
        <v>0.486139997400234</v>
      </c>
      <c r="N137" s="10">
        <f t="shared" si="85"/>
        <v>0.64294652741011693</v>
      </c>
      <c r="O137" s="10">
        <f t="shared" si="86"/>
        <v>0.46333742168594821</v>
      </c>
      <c r="P137" s="10">
        <f t="shared" si="87"/>
        <v>0.65136027219984582</v>
      </c>
      <c r="Q137" s="10">
        <f t="shared" si="88"/>
        <v>0.54471689701292914</v>
      </c>
      <c r="R137" s="10">
        <f t="shared" si="89"/>
        <v>0.57179167244327378</v>
      </c>
      <c r="S137" s="10">
        <f t="shared" si="90"/>
        <v>0.81961911065647763</v>
      </c>
      <c r="T137" s="10">
        <f t="shared" si="91"/>
        <v>0.38087016192405182</v>
      </c>
      <c r="U137" s="10">
        <f t="shared" si="92"/>
        <v>0.32790174598294464</v>
      </c>
      <c r="V137" s="10">
        <f t="shared" si="93"/>
        <v>0.7422735346358792</v>
      </c>
      <c r="W137" s="10">
        <f t="shared" si="94"/>
        <v>0.66112030872211425</v>
      </c>
      <c r="X137" s="10">
        <f t="shared" si="95"/>
        <v>0.70900390661507695</v>
      </c>
      <c r="Y137" s="10">
        <f t="shared" si="96"/>
        <v>0.58751653825200412</v>
      </c>
      <c r="Z137" s="10">
        <f t="shared" si="97"/>
        <v>0.47269408732128287</v>
      </c>
      <c r="AA137" s="10">
        <f t="shared" si="98"/>
        <v>0.66867901016275544</v>
      </c>
      <c r="AB137" s="10">
        <f t="shared" si="99"/>
        <v>0.46936714760083109</v>
      </c>
      <c r="AC137" s="10">
        <f t="shared" si="100"/>
        <v>0.46602799364832326</v>
      </c>
      <c r="AD137" s="10">
        <f t="shared" si="101"/>
        <v>0.57141598223412882</v>
      </c>
      <c r="AE137" s="10">
        <f t="shared" si="102"/>
        <v>0.57787731085056881</v>
      </c>
      <c r="AF137" s="10">
        <f t="shared" si="103"/>
        <v>0.4334556620730976</v>
      </c>
      <c r="AG137" s="10">
        <f t="shared" si="104"/>
        <v>0.36103681235350887</v>
      </c>
      <c r="AH137" s="10">
        <f t="shared" si="105"/>
        <v>0.5457114440427514</v>
      </c>
      <c r="AI137" s="10">
        <f t="shared" si="106"/>
        <v>0.48563054286482127</v>
      </c>
      <c r="AJ137" s="11">
        <f t="shared" si="67"/>
        <v>0.55837363778116289</v>
      </c>
      <c r="AK137" s="13">
        <f t="shared" si="37"/>
        <v>0.50518959931520702</v>
      </c>
      <c r="AM137" s="17" t="s">
        <v>41</v>
      </c>
      <c r="AN137" s="10">
        <f t="shared" si="107"/>
        <v>0.54527436068681734</v>
      </c>
      <c r="AO137" s="10">
        <f t="shared" si="108"/>
        <v>0.69785383311804516</v>
      </c>
      <c r="AP137" s="10">
        <f t="shared" si="109"/>
        <v>0.42170904304536522</v>
      </c>
      <c r="AQ137" s="10">
        <f t="shared" si="110"/>
        <v>0.60019320560296241</v>
      </c>
      <c r="AR137" s="12">
        <f t="shared" si="111"/>
        <v>0.51363247509451671</v>
      </c>
      <c r="AS137" s="10">
        <f t="shared" si="112"/>
        <v>0.59875656453853954</v>
      </c>
      <c r="AT137" s="10">
        <f t="shared" si="113"/>
        <v>0.60038518663598239</v>
      </c>
      <c r="AU137" s="10">
        <f t="shared" si="114"/>
        <v>0.58733442724310947</v>
      </c>
      <c r="AV137" s="12">
        <f t="shared" si="115"/>
        <v>0.52956654203018971</v>
      </c>
      <c r="AW137" s="10">
        <f t="shared" si="116"/>
        <v>0.486139997400234</v>
      </c>
      <c r="AX137" s="10">
        <f t="shared" si="117"/>
        <v>0.64294652741011693</v>
      </c>
      <c r="AY137" s="10">
        <f t="shared" si="118"/>
        <v>0.46333742168594821</v>
      </c>
      <c r="AZ137" s="10">
        <f t="shared" si="119"/>
        <v>0.65135080117486266</v>
      </c>
      <c r="BA137" s="10">
        <f t="shared" si="120"/>
        <v>0.54471689701292914</v>
      </c>
      <c r="BB137" s="10">
        <f t="shared" si="121"/>
        <v>0.57179167244327378</v>
      </c>
      <c r="BC137" s="10">
        <f t="shared" si="122"/>
        <v>0.38087016192405182</v>
      </c>
      <c r="BD137" s="10">
        <f t="shared" si="123"/>
        <v>0.32790174598294464</v>
      </c>
      <c r="BE137" s="10">
        <f t="shared" si="124"/>
        <v>0.66112030872211425</v>
      </c>
      <c r="BF137" s="10">
        <f t="shared" si="125"/>
        <v>0.70900390661507695</v>
      </c>
      <c r="BG137" s="10">
        <f t="shared" si="126"/>
        <v>0.58751653825200412</v>
      </c>
      <c r="BH137" s="10">
        <f t="shared" si="127"/>
        <v>0.47269408732128287</v>
      </c>
      <c r="BI137" s="10">
        <f t="shared" si="128"/>
        <v>0.66867901016275544</v>
      </c>
      <c r="BJ137" s="10">
        <f t="shared" si="129"/>
        <v>0.46936714760083109</v>
      </c>
      <c r="BK137" s="10">
        <f t="shared" si="130"/>
        <v>0.46602799364832326</v>
      </c>
      <c r="BL137" s="10">
        <f t="shared" si="131"/>
        <v>0.57141598223412882</v>
      </c>
      <c r="BM137" s="10">
        <f t="shared" si="132"/>
        <v>0.57787731085056881</v>
      </c>
      <c r="BN137" s="10">
        <f t="shared" si="133"/>
        <v>0.4334556620730976</v>
      </c>
      <c r="BO137" s="10">
        <f t="shared" si="134"/>
        <v>0.36103681235350887</v>
      </c>
      <c r="BP137" s="10">
        <f t="shared" si="135"/>
        <v>0.5457114440427514</v>
      </c>
      <c r="BQ137" s="10">
        <f t="shared" si="136"/>
        <v>0.48563054286482127</v>
      </c>
      <c r="BR137" s="11">
        <f t="shared" si="72"/>
        <v>0.53910992032570526</v>
      </c>
      <c r="BS137" s="13">
        <f t="shared" si="66"/>
        <v>0.50518959931520702</v>
      </c>
    </row>
    <row r="138" spans="1:71" s="3" customFormat="1" ht="12.75" x14ac:dyDescent="0.2">
      <c r="A138" s="17" t="s">
        <v>42</v>
      </c>
      <c r="B138" s="10">
        <f t="shared" si="73"/>
        <v>0.63615205585725365</v>
      </c>
      <c r="C138" s="10">
        <f t="shared" si="74"/>
        <v>0.71195619970847213</v>
      </c>
      <c r="D138" s="10">
        <f t="shared" si="75"/>
        <v>0.56273727087576397</v>
      </c>
      <c r="E138" s="10">
        <f t="shared" si="76"/>
        <v>0.74194473521946736</v>
      </c>
      <c r="F138" s="10">
        <f t="shared" si="77"/>
        <v>0.44193502143797336</v>
      </c>
      <c r="G138" s="10">
        <f t="shared" si="78"/>
        <v>0.60481403960714852</v>
      </c>
      <c r="H138" s="10">
        <f t="shared" si="79"/>
        <v>0.53166652868614961</v>
      </c>
      <c r="I138" s="10">
        <f t="shared" si="80"/>
        <v>0.62058733485622786</v>
      </c>
      <c r="J138" s="10">
        <f t="shared" si="81"/>
        <v>0.60551012747066224</v>
      </c>
      <c r="K138" s="10">
        <f t="shared" si="82"/>
        <v>0.61043995243757421</v>
      </c>
      <c r="L138" s="10">
        <f t="shared" si="83"/>
        <v>0.60586396549677524</v>
      </c>
      <c r="M138" s="12">
        <f t="shared" si="84"/>
        <v>0.50817301442870144</v>
      </c>
      <c r="N138" s="10">
        <f t="shared" si="85"/>
        <v>0.64787986716080281</v>
      </c>
      <c r="O138" s="10">
        <f t="shared" si="86"/>
        <v>0.47885106241919978</v>
      </c>
      <c r="P138" s="10">
        <f t="shared" si="87"/>
        <v>0.73181335698602645</v>
      </c>
      <c r="Q138" s="10">
        <f t="shared" si="88"/>
        <v>0.55794694605439143</v>
      </c>
      <c r="R138" s="10">
        <f t="shared" si="89"/>
        <v>0.57883913304681367</v>
      </c>
      <c r="S138" s="10">
        <f t="shared" si="90"/>
        <v>0.82201095132077751</v>
      </c>
      <c r="T138" s="10">
        <f t="shared" si="91"/>
        <v>0.40006198049827901</v>
      </c>
      <c r="U138" s="10">
        <f t="shared" si="92"/>
        <v>0.36010291428663888</v>
      </c>
      <c r="V138" s="10">
        <f t="shared" si="93"/>
        <v>0.74342806394316163</v>
      </c>
      <c r="W138" s="10">
        <f t="shared" si="94"/>
        <v>0.69221882109124677</v>
      </c>
      <c r="X138" s="10">
        <f t="shared" si="95"/>
        <v>0.72102282285650199</v>
      </c>
      <c r="Y138" s="10">
        <f t="shared" si="96"/>
        <v>0.59786753832983119</v>
      </c>
      <c r="Z138" s="10">
        <f t="shared" si="97"/>
        <v>0.4876959285291152</v>
      </c>
      <c r="AA138" s="10">
        <f t="shared" si="98"/>
        <v>0.70725875032626884</v>
      </c>
      <c r="AB138" s="10">
        <f t="shared" si="99"/>
        <v>0.4936209876303474</v>
      </c>
      <c r="AC138" s="10">
        <f t="shared" si="100"/>
        <v>0.49659806715531113</v>
      </c>
      <c r="AD138" s="10">
        <f t="shared" si="101"/>
        <v>0.57554020233353309</v>
      </c>
      <c r="AE138" s="10">
        <f t="shared" si="102"/>
        <v>0.58915162692662382</v>
      </c>
      <c r="AF138" s="10">
        <f t="shared" si="103"/>
        <v>0.44742360695026956</v>
      </c>
      <c r="AG138" s="10">
        <f t="shared" si="104"/>
        <v>0.37649248586791673</v>
      </c>
      <c r="AH138" s="10">
        <f t="shared" si="105"/>
        <v>0.55360497608259795</v>
      </c>
      <c r="AI138" s="10">
        <f t="shared" si="106"/>
        <v>0.49507860790110186</v>
      </c>
      <c r="AJ138" s="11">
        <f t="shared" si="67"/>
        <v>0.58047908658173331</v>
      </c>
      <c r="AK138" s="11">
        <f t="shared" si="37"/>
        <v>0.52224652397030857</v>
      </c>
      <c r="AM138" s="17" t="s">
        <v>42</v>
      </c>
      <c r="AN138" s="10">
        <f t="shared" si="107"/>
        <v>0.63597388887692008</v>
      </c>
      <c r="AO138" s="10">
        <f t="shared" si="108"/>
        <v>0.71195619970847213</v>
      </c>
      <c r="AP138" s="10">
        <f t="shared" si="109"/>
        <v>0.44193502143797336</v>
      </c>
      <c r="AQ138" s="10">
        <f t="shared" si="110"/>
        <v>0.60481403960714852</v>
      </c>
      <c r="AR138" s="10">
        <f t="shared" si="111"/>
        <v>0.53166652868614961</v>
      </c>
      <c r="AS138" s="10">
        <f t="shared" si="112"/>
        <v>0.62058733485622786</v>
      </c>
      <c r="AT138" s="10">
        <f t="shared" si="113"/>
        <v>0.60551012747066224</v>
      </c>
      <c r="AU138" s="10">
        <f t="shared" si="114"/>
        <v>0.6104254357803619</v>
      </c>
      <c r="AV138" s="10">
        <f t="shared" si="115"/>
        <v>0.60585197934595525</v>
      </c>
      <c r="AW138" s="12">
        <f t="shared" si="116"/>
        <v>0.50817301442870144</v>
      </c>
      <c r="AX138" s="10">
        <f t="shared" si="117"/>
        <v>0.64787986716080281</v>
      </c>
      <c r="AY138" s="10">
        <f t="shared" si="118"/>
        <v>0.47885106241919978</v>
      </c>
      <c r="AZ138" s="10">
        <f t="shared" si="119"/>
        <v>0.7318027161427284</v>
      </c>
      <c r="BA138" s="10">
        <f t="shared" si="120"/>
        <v>0.55794694605439143</v>
      </c>
      <c r="BB138" s="10">
        <f t="shared" si="121"/>
        <v>0.57883913304681367</v>
      </c>
      <c r="BC138" s="10">
        <f t="shared" si="122"/>
        <v>0.40006198049827901</v>
      </c>
      <c r="BD138" s="10">
        <f t="shared" si="123"/>
        <v>0.36010291428663888</v>
      </c>
      <c r="BE138" s="10">
        <f t="shared" si="124"/>
        <v>0.69221882109124677</v>
      </c>
      <c r="BF138" s="10">
        <f t="shared" si="125"/>
        <v>0.72102282285650199</v>
      </c>
      <c r="BG138" s="10">
        <f t="shared" si="126"/>
        <v>0.59786753832983119</v>
      </c>
      <c r="BH138" s="10">
        <f t="shared" si="127"/>
        <v>0.4876959285291152</v>
      </c>
      <c r="BI138" s="10">
        <f t="shared" si="128"/>
        <v>0.70725875032626884</v>
      </c>
      <c r="BJ138" s="10">
        <f t="shared" si="129"/>
        <v>0.4936209876303474</v>
      </c>
      <c r="BK138" s="10">
        <f t="shared" si="130"/>
        <v>0.49659806715531113</v>
      </c>
      <c r="BL138" s="10">
        <f t="shared" si="131"/>
        <v>0.57554020233353309</v>
      </c>
      <c r="BM138" s="10">
        <f t="shared" si="132"/>
        <v>0.58915162692662382</v>
      </c>
      <c r="BN138" s="10">
        <f t="shared" si="133"/>
        <v>0.44742360695026956</v>
      </c>
      <c r="BO138" s="10">
        <f t="shared" si="134"/>
        <v>0.37649248586791673</v>
      </c>
      <c r="BP138" s="10">
        <f t="shared" si="135"/>
        <v>0.55360497608259795</v>
      </c>
      <c r="BQ138" s="10">
        <f t="shared" si="136"/>
        <v>0.49507860790110186</v>
      </c>
      <c r="BR138" s="11">
        <f t="shared" si="72"/>
        <v>0.56219842039293655</v>
      </c>
      <c r="BS138" s="11">
        <f t="shared" si="66"/>
        <v>0.52224652397030857</v>
      </c>
    </row>
    <row r="139" spans="1:71" s="3" customFormat="1" ht="12.75" x14ac:dyDescent="0.2">
      <c r="A139" s="17" t="s">
        <v>43</v>
      </c>
      <c r="B139" s="10">
        <f t="shared" si="73"/>
        <v>0.64164727178691494</v>
      </c>
      <c r="C139" s="10">
        <f t="shared" si="74"/>
        <v>0.71845039877700489</v>
      </c>
      <c r="D139" s="10">
        <f t="shared" si="75"/>
        <v>0.57186150712830974</v>
      </c>
      <c r="E139" s="10">
        <f t="shared" si="76"/>
        <v>0.77032278417482825</v>
      </c>
      <c r="F139" s="10">
        <f t="shared" si="77"/>
        <v>0.46324267264410374</v>
      </c>
      <c r="G139" s="10">
        <f t="shared" si="78"/>
        <v>0.61980357430365474</v>
      </c>
      <c r="H139" s="10">
        <f t="shared" si="79"/>
        <v>0.55192206860391324</v>
      </c>
      <c r="I139" s="10">
        <f t="shared" si="80"/>
        <v>0.63182064385464998</v>
      </c>
      <c r="J139" s="10">
        <f t="shared" si="81"/>
        <v>0.61737583443503252</v>
      </c>
      <c r="K139" s="10">
        <f t="shared" si="82"/>
        <v>0.61441141498216401</v>
      </c>
      <c r="L139" s="10">
        <f t="shared" si="83"/>
        <v>0.67799628061567685</v>
      </c>
      <c r="M139" s="10">
        <f t="shared" si="84"/>
        <v>0.5277037566619005</v>
      </c>
      <c r="N139" s="10">
        <f t="shared" si="85"/>
        <v>0.65760215623044715</v>
      </c>
      <c r="O139" s="12">
        <f t="shared" si="86"/>
        <v>0.53217091523850568</v>
      </c>
      <c r="P139" s="10">
        <f t="shared" si="87"/>
        <v>0.76639088014191614</v>
      </c>
      <c r="Q139" s="10">
        <f t="shared" si="88"/>
        <v>0.57583593401694155</v>
      </c>
      <c r="R139" s="10">
        <f t="shared" si="89"/>
        <v>0.57997134802902173</v>
      </c>
      <c r="S139" s="10">
        <f t="shared" si="90"/>
        <v>0.82679463264937725</v>
      </c>
      <c r="T139" s="10">
        <f t="shared" si="91"/>
        <v>0.4516386094232494</v>
      </c>
      <c r="U139" s="10">
        <f t="shared" si="92"/>
        <v>0.41358274405734713</v>
      </c>
      <c r="V139" s="10">
        <f t="shared" si="93"/>
        <v>0.7936500888099467</v>
      </c>
      <c r="W139" s="10">
        <f t="shared" si="94"/>
        <v>0.71976798199120984</v>
      </c>
      <c r="X139" s="10">
        <f t="shared" si="95"/>
        <v>0.73489224097646688</v>
      </c>
      <c r="Y139" s="10">
        <f t="shared" si="96"/>
        <v>0.62579633768053111</v>
      </c>
      <c r="Z139" s="10">
        <f t="shared" si="97"/>
        <v>0.49856705999135442</v>
      </c>
      <c r="AA139" s="10">
        <f t="shared" si="98"/>
        <v>0.750208391219783</v>
      </c>
      <c r="AB139" s="12">
        <f t="shared" si="99"/>
        <v>0.5133600015534886</v>
      </c>
      <c r="AC139" s="12">
        <f t="shared" si="100"/>
        <v>0.53252079543184039</v>
      </c>
      <c r="AD139" s="10">
        <f t="shared" si="101"/>
        <v>0.59270682787549789</v>
      </c>
      <c r="AE139" s="10">
        <f t="shared" si="102"/>
        <v>0.60483906380362729</v>
      </c>
      <c r="AF139" s="10">
        <f t="shared" si="103"/>
        <v>0.45693529059316951</v>
      </c>
      <c r="AG139" s="10">
        <f t="shared" si="104"/>
        <v>0.39619467806424929</v>
      </c>
      <c r="AH139" s="10">
        <f t="shared" si="105"/>
        <v>0.58096395813270607</v>
      </c>
      <c r="AI139" s="12">
        <f t="shared" si="106"/>
        <v>0.50137731792528895</v>
      </c>
      <c r="AJ139" s="11">
        <f t="shared" si="67"/>
        <v>0.60330369005306239</v>
      </c>
      <c r="AK139" s="11">
        <f t="shared" si="37"/>
        <v>0.54276733845910063</v>
      </c>
      <c r="AM139" s="17" t="s">
        <v>43</v>
      </c>
      <c r="AN139" s="10">
        <f t="shared" si="107"/>
        <v>0.64146756576254393</v>
      </c>
      <c r="AO139" s="10">
        <f t="shared" si="108"/>
        <v>0.71845039877700489</v>
      </c>
      <c r="AP139" s="10">
        <f t="shared" si="109"/>
        <v>0.46324267264410374</v>
      </c>
      <c r="AQ139" s="10">
        <f t="shared" si="110"/>
        <v>0.61980357430365474</v>
      </c>
      <c r="AR139" s="10">
        <f t="shared" si="111"/>
        <v>0.55192206860391324</v>
      </c>
      <c r="AS139" s="10">
        <f t="shared" si="112"/>
        <v>0.63182064385464998</v>
      </c>
      <c r="AT139" s="10">
        <f t="shared" si="113"/>
        <v>0.61737583443503252</v>
      </c>
      <c r="AU139" s="10">
        <f t="shared" si="114"/>
        <v>0.6143968038810016</v>
      </c>
      <c r="AV139" s="10">
        <f t="shared" si="115"/>
        <v>0.67798286743031233</v>
      </c>
      <c r="AW139" s="10">
        <f t="shared" si="116"/>
        <v>0.5277037566619005</v>
      </c>
      <c r="AX139" s="10">
        <f t="shared" si="117"/>
        <v>0.65760215623044715</v>
      </c>
      <c r="AY139" s="12">
        <f t="shared" si="118"/>
        <v>0.53217091523850568</v>
      </c>
      <c r="AZ139" s="10">
        <f t="shared" si="119"/>
        <v>0.76637973652833924</v>
      </c>
      <c r="BA139" s="10">
        <f t="shared" si="120"/>
        <v>0.57583593401694155</v>
      </c>
      <c r="BB139" s="10">
        <f t="shared" si="121"/>
        <v>0.57997134802902173</v>
      </c>
      <c r="BC139" s="10">
        <f t="shared" si="122"/>
        <v>0.4516386094232494</v>
      </c>
      <c r="BD139" s="10">
        <f t="shared" si="123"/>
        <v>0.41358274405734713</v>
      </c>
      <c r="BE139" s="10">
        <f t="shared" si="124"/>
        <v>0.71976798199120984</v>
      </c>
      <c r="BF139" s="10">
        <f t="shared" si="125"/>
        <v>0.73489224097646688</v>
      </c>
      <c r="BG139" s="10">
        <f t="shared" si="126"/>
        <v>0.62579633768053111</v>
      </c>
      <c r="BH139" s="10">
        <f t="shared" si="127"/>
        <v>0.49856705999135442</v>
      </c>
      <c r="BI139" s="10">
        <f t="shared" si="128"/>
        <v>0.750208391219783</v>
      </c>
      <c r="BJ139" s="12">
        <f t="shared" si="129"/>
        <v>0.5133600015534886</v>
      </c>
      <c r="BK139" s="12">
        <f t="shared" si="130"/>
        <v>0.53252079543184039</v>
      </c>
      <c r="BL139" s="10">
        <f t="shared" si="131"/>
        <v>0.59270682787549789</v>
      </c>
      <c r="BM139" s="10">
        <f t="shared" si="132"/>
        <v>0.60483906380362729</v>
      </c>
      <c r="BN139" s="10">
        <f t="shared" si="133"/>
        <v>0.45693529059316951</v>
      </c>
      <c r="BO139" s="10">
        <f t="shared" si="134"/>
        <v>0.39619467806424929</v>
      </c>
      <c r="BP139" s="10">
        <f t="shared" si="135"/>
        <v>0.58096395813270607</v>
      </c>
      <c r="BQ139" s="12">
        <f t="shared" si="136"/>
        <v>0.50137731792528895</v>
      </c>
      <c r="BR139" s="11">
        <f t="shared" si="72"/>
        <v>0.58498258583723939</v>
      </c>
      <c r="BS139" s="11">
        <f t="shared" si="66"/>
        <v>0.54276733845910063</v>
      </c>
    </row>
    <row r="140" spans="1:71" s="3" customFormat="1" ht="12.75" x14ac:dyDescent="0.2">
      <c r="A140" s="17" t="s">
        <v>44</v>
      </c>
      <c r="B140" s="10">
        <f t="shared" si="73"/>
        <v>0.64319886216705457</v>
      </c>
      <c r="C140" s="10">
        <f t="shared" si="74"/>
        <v>0.71956436723036632</v>
      </c>
      <c r="D140" s="10">
        <f t="shared" si="75"/>
        <v>0.62980040733197573</v>
      </c>
      <c r="E140" s="10">
        <f t="shared" si="76"/>
        <v>0.80753402067768898</v>
      </c>
      <c r="F140" s="10">
        <f t="shared" si="77"/>
        <v>0.48060156647074936</v>
      </c>
      <c r="G140" s="10">
        <f t="shared" si="78"/>
        <v>0.63336016744485579</v>
      </c>
      <c r="H140" s="10">
        <f t="shared" si="79"/>
        <v>0.57684135000137993</v>
      </c>
      <c r="I140" s="10">
        <f t="shared" si="80"/>
        <v>0.64738713703694983</v>
      </c>
      <c r="J140" s="10">
        <f t="shared" si="81"/>
        <v>0.63583541432045587</v>
      </c>
      <c r="K140" s="10">
        <f t="shared" si="82"/>
        <v>0.62271105826397133</v>
      </c>
      <c r="L140" s="10">
        <f t="shared" si="83"/>
        <v>0.69047995884936497</v>
      </c>
      <c r="M140" s="10">
        <f t="shared" si="84"/>
        <v>0.54994800467957894</v>
      </c>
      <c r="N140" s="10">
        <f t="shared" si="85"/>
        <v>0.66730038022813687</v>
      </c>
      <c r="O140" s="10">
        <f t="shared" si="86"/>
        <v>0.56754069015811981</v>
      </c>
      <c r="P140" s="10">
        <f t="shared" si="87"/>
        <v>0.77406831169208845</v>
      </c>
      <c r="Q140" s="10">
        <f t="shared" si="88"/>
        <v>0.5886312973695943</v>
      </c>
      <c r="R140" s="10">
        <f t="shared" si="89"/>
        <v>0.64071814778871483</v>
      </c>
      <c r="S140" s="10">
        <f t="shared" si="90"/>
        <v>0.83093146398700291</v>
      </c>
      <c r="T140" s="10">
        <f t="shared" si="91"/>
        <v>0.47107392281214383</v>
      </c>
      <c r="U140" s="10">
        <f t="shared" si="92"/>
        <v>0.44309778475379852</v>
      </c>
      <c r="V140" s="10">
        <f t="shared" si="93"/>
        <v>0.87277975133214913</v>
      </c>
      <c r="W140" s="10">
        <f t="shared" si="94"/>
        <v>0.72186424326159182</v>
      </c>
      <c r="X140" s="10">
        <f t="shared" si="95"/>
        <v>0.73965868520906941</v>
      </c>
      <c r="Y140" s="10">
        <f t="shared" si="96"/>
        <v>0.63486875020846545</v>
      </c>
      <c r="Z140" s="12">
        <f t="shared" si="97"/>
        <v>0.49979986871387638</v>
      </c>
      <c r="AA140" s="10">
        <f t="shared" si="98"/>
        <v>0.77886955130633906</v>
      </c>
      <c r="AB140" s="10">
        <f t="shared" si="99"/>
        <v>0.52440918888478949</v>
      </c>
      <c r="AC140" s="10">
        <f t="shared" si="100"/>
        <v>0.55693899656126111</v>
      </c>
      <c r="AD140" s="10">
        <f t="shared" si="101"/>
        <v>0.5935351968698227</v>
      </c>
      <c r="AE140" s="10">
        <f t="shared" si="102"/>
        <v>0.61344574715672084</v>
      </c>
      <c r="AF140" s="12">
        <f t="shared" si="103"/>
        <v>0.53976932294787294</v>
      </c>
      <c r="AG140" s="10">
        <f t="shared" si="104"/>
        <v>0.40828622638908041</v>
      </c>
      <c r="AH140" s="10">
        <f t="shared" si="105"/>
        <v>0.61294854995816428</v>
      </c>
      <c r="AI140" s="10">
        <f t="shared" si="106"/>
        <v>0.50860823703305569</v>
      </c>
      <c r="AJ140" s="11">
        <f t="shared" si="67"/>
        <v>0.62430607732636023</v>
      </c>
      <c r="AK140" s="11">
        <f t="shared" si="37"/>
        <v>0.5636610885820984</v>
      </c>
      <c r="AM140" s="17" t="s">
        <v>44</v>
      </c>
      <c r="AN140" s="10">
        <f t="shared" si="107"/>
        <v>0.64301872158907303</v>
      </c>
      <c r="AO140" s="10">
        <f t="shared" si="108"/>
        <v>0.71956436723036632</v>
      </c>
      <c r="AP140" s="10">
        <f t="shared" si="109"/>
        <v>0.48060156647074936</v>
      </c>
      <c r="AQ140" s="10">
        <f t="shared" si="110"/>
        <v>0.63336016744485579</v>
      </c>
      <c r="AR140" s="10">
        <f t="shared" si="111"/>
        <v>0.57684135000137993</v>
      </c>
      <c r="AS140" s="10">
        <f t="shared" si="112"/>
        <v>0.64738713703694983</v>
      </c>
      <c r="AT140" s="10">
        <f t="shared" si="113"/>
        <v>0.63583541432045587</v>
      </c>
      <c r="AU140" s="10">
        <f t="shared" si="114"/>
        <v>0.62269624979191929</v>
      </c>
      <c r="AV140" s="10">
        <f t="shared" si="115"/>
        <v>0.69046629869230614</v>
      </c>
      <c r="AW140" s="10">
        <f t="shared" si="116"/>
        <v>0.54994800467957894</v>
      </c>
      <c r="AX140" s="10">
        <f t="shared" si="117"/>
        <v>0.66730038022813687</v>
      </c>
      <c r="AY140" s="10">
        <f t="shared" si="118"/>
        <v>0.56754069015811981</v>
      </c>
      <c r="AZ140" s="10">
        <f t="shared" si="119"/>
        <v>0.77405705644574985</v>
      </c>
      <c r="BA140" s="10">
        <f t="shared" si="120"/>
        <v>0.5886312973695943</v>
      </c>
      <c r="BB140" s="10">
        <f t="shared" si="121"/>
        <v>0.64071814778871483</v>
      </c>
      <c r="BC140" s="10">
        <f t="shared" si="122"/>
        <v>0.47107392281214383</v>
      </c>
      <c r="BD140" s="10">
        <f t="shared" si="123"/>
        <v>0.44309778475379852</v>
      </c>
      <c r="BE140" s="10">
        <f t="shared" si="124"/>
        <v>0.72186424326159182</v>
      </c>
      <c r="BF140" s="10">
        <f t="shared" si="125"/>
        <v>0.73965868520906941</v>
      </c>
      <c r="BG140" s="10">
        <f t="shared" si="126"/>
        <v>0.63486875020846545</v>
      </c>
      <c r="BH140" s="12">
        <f t="shared" si="127"/>
        <v>0.49979986871387638</v>
      </c>
      <c r="BI140" s="10">
        <f t="shared" si="128"/>
        <v>0.77886955130633906</v>
      </c>
      <c r="BJ140" s="10">
        <f t="shared" si="129"/>
        <v>0.52440918888478949</v>
      </c>
      <c r="BK140" s="10">
        <f t="shared" si="130"/>
        <v>0.55693899656126111</v>
      </c>
      <c r="BL140" s="10">
        <f t="shared" si="131"/>
        <v>0.5935351968698227</v>
      </c>
      <c r="BM140" s="10">
        <f t="shared" si="132"/>
        <v>0.61344574715672084</v>
      </c>
      <c r="BN140" s="12">
        <f t="shared" si="133"/>
        <v>0.53976932294787294</v>
      </c>
      <c r="BO140" s="10">
        <f t="shared" si="134"/>
        <v>0.40828622638908041</v>
      </c>
      <c r="BP140" s="10">
        <f t="shared" si="135"/>
        <v>0.61294854995816428</v>
      </c>
      <c r="BQ140" s="10">
        <f t="shared" si="136"/>
        <v>0.50860823703305569</v>
      </c>
      <c r="BR140" s="11">
        <f t="shared" si="72"/>
        <v>0.60283803737713337</v>
      </c>
      <c r="BS140" s="11">
        <f t="shared" si="66"/>
        <v>0.5636610885820984</v>
      </c>
    </row>
    <row r="141" spans="1:71" s="3" customFormat="1" ht="12.75" x14ac:dyDescent="0.2">
      <c r="A141" s="17" t="s">
        <v>45</v>
      </c>
      <c r="B141" s="10">
        <f t="shared" si="73"/>
        <v>0.64697008878544959</v>
      </c>
      <c r="C141" s="10">
        <f t="shared" si="74"/>
        <v>0.72668665489494333</v>
      </c>
      <c r="D141" s="10">
        <f t="shared" si="75"/>
        <v>0.710012219959267</v>
      </c>
      <c r="E141" s="10">
        <f t="shared" si="76"/>
        <v>0.82993246053027803</v>
      </c>
      <c r="F141" s="10">
        <f t="shared" si="77"/>
        <v>0.49399867071533776</v>
      </c>
      <c r="G141" s="10">
        <f t="shared" si="78"/>
        <v>0.64646594751247777</v>
      </c>
      <c r="H141" s="10">
        <f t="shared" si="79"/>
        <v>0.58692772580511643</v>
      </c>
      <c r="I141" s="10">
        <f t="shared" si="80"/>
        <v>0.65306266632126797</v>
      </c>
      <c r="J141" s="10">
        <f t="shared" si="81"/>
        <v>0.65302191973102242</v>
      </c>
      <c r="K141" s="10">
        <f t="shared" si="82"/>
        <v>0.64137931034482742</v>
      </c>
      <c r="L141" s="10">
        <f t="shared" si="83"/>
        <v>0.72876191983539751</v>
      </c>
      <c r="M141" s="10">
        <f t="shared" si="84"/>
        <v>0.58935070843624082</v>
      </c>
      <c r="N141" s="10">
        <f t="shared" si="85"/>
        <v>0.66790200702700098</v>
      </c>
      <c r="O141" s="10">
        <f t="shared" si="86"/>
        <v>0.61255676732853781</v>
      </c>
      <c r="P141" s="10">
        <f t="shared" si="87"/>
        <v>0.85135154784581157</v>
      </c>
      <c r="Q141" s="10">
        <f t="shared" si="88"/>
        <v>0.59129514043691489</v>
      </c>
      <c r="R141" s="10">
        <f t="shared" si="89"/>
        <v>0.6772956236424974</v>
      </c>
      <c r="S141" s="10">
        <f t="shared" si="90"/>
        <v>0.84550815331849094</v>
      </c>
      <c r="T141" s="10">
        <f t="shared" si="91"/>
        <v>0.49289991256322574</v>
      </c>
      <c r="U141" s="10">
        <f t="shared" si="92"/>
        <v>0.46340555672421874</v>
      </c>
      <c r="V141" s="10">
        <f t="shared" si="93"/>
        <v>0.87895204262877435</v>
      </c>
      <c r="W141" s="10">
        <f t="shared" si="94"/>
        <v>0.72335306518657905</v>
      </c>
      <c r="X141" s="10">
        <f t="shared" si="95"/>
        <v>0.7577898652311259</v>
      </c>
      <c r="Y141" s="10">
        <f t="shared" si="96"/>
        <v>0.67625051421455817</v>
      </c>
      <c r="Z141" s="10">
        <f t="shared" si="97"/>
        <v>0.5086376663090989</v>
      </c>
      <c r="AA141" s="10">
        <f t="shared" si="98"/>
        <v>0.79264442143019498</v>
      </c>
      <c r="AB141" s="10">
        <f t="shared" si="99"/>
        <v>0.54373070275938418</v>
      </c>
      <c r="AC141" s="10">
        <f t="shared" si="100"/>
        <v>0.57013660311484549</v>
      </c>
      <c r="AD141" s="10">
        <f t="shared" si="101"/>
        <v>0.61796326976629423</v>
      </c>
      <c r="AE141" s="10">
        <f t="shared" si="102"/>
        <v>0.64139551222939462</v>
      </c>
      <c r="AF141" s="10">
        <f t="shared" si="103"/>
        <v>0.59710155781905327</v>
      </c>
      <c r="AG141" s="10">
        <f t="shared" si="104"/>
        <v>0.47591341513856339</v>
      </c>
      <c r="AH141" s="10">
        <f t="shared" si="105"/>
        <v>0.62270495555941463</v>
      </c>
      <c r="AI141" s="10">
        <f t="shared" si="106"/>
        <v>0.55498353937113687</v>
      </c>
      <c r="AJ141" s="11">
        <f t="shared" si="67"/>
        <v>0.64912770977990419</v>
      </c>
      <c r="AK141" s="11">
        <f t="shared" si="37"/>
        <v>0.59252116434973812</v>
      </c>
      <c r="AM141" s="17" t="s">
        <v>45</v>
      </c>
      <c r="AN141" s="10">
        <f t="shared" si="107"/>
        <v>0.64678889200077561</v>
      </c>
      <c r="AO141" s="10">
        <f t="shared" si="108"/>
        <v>0.72668665489494333</v>
      </c>
      <c r="AP141" s="10">
        <f t="shared" si="109"/>
        <v>0.49399867071533776</v>
      </c>
      <c r="AQ141" s="10">
        <f t="shared" si="110"/>
        <v>0.64646594751247777</v>
      </c>
      <c r="AR141" s="10">
        <f t="shared" si="111"/>
        <v>0.58692772580511643</v>
      </c>
      <c r="AS141" s="10">
        <f t="shared" si="112"/>
        <v>0.65306266632126797</v>
      </c>
      <c r="AT141" s="10">
        <f t="shared" si="113"/>
        <v>0.65302191973102242</v>
      </c>
      <c r="AU141" s="10">
        <f t="shared" si="114"/>
        <v>0.64136405792965678</v>
      </c>
      <c r="AV141" s="10">
        <f t="shared" si="115"/>
        <v>0.7287475023245692</v>
      </c>
      <c r="AW141" s="10">
        <f t="shared" si="116"/>
        <v>0.58935070843624082</v>
      </c>
      <c r="AX141" s="10">
        <f t="shared" si="117"/>
        <v>0.66790200702700098</v>
      </c>
      <c r="AY141" s="10">
        <f t="shared" si="118"/>
        <v>0.61255676732853781</v>
      </c>
      <c r="AZ141" s="10">
        <f t="shared" si="119"/>
        <v>0.85133916887195737</v>
      </c>
      <c r="BA141" s="10">
        <f t="shared" si="120"/>
        <v>0.59129514043691489</v>
      </c>
      <c r="BB141" s="10">
        <f t="shared" si="121"/>
        <v>0.6772956236424974</v>
      </c>
      <c r="BC141" s="10">
        <f t="shared" si="122"/>
        <v>0.49289991256322574</v>
      </c>
      <c r="BD141" s="10">
        <f t="shared" si="123"/>
        <v>0.46340555672421874</v>
      </c>
      <c r="BE141" s="10">
        <f t="shared" si="124"/>
        <v>0.72335306518657905</v>
      </c>
      <c r="BF141" s="10">
        <f t="shared" si="125"/>
        <v>0.7577898652311259</v>
      </c>
      <c r="BG141" s="10">
        <f t="shared" si="126"/>
        <v>0.67625051421455817</v>
      </c>
      <c r="BH141" s="10">
        <f t="shared" si="127"/>
        <v>0.5086376663090989</v>
      </c>
      <c r="BI141" s="10">
        <f t="shared" si="128"/>
        <v>0.79264442143019498</v>
      </c>
      <c r="BJ141" s="10">
        <f t="shared" si="129"/>
        <v>0.54373070275938418</v>
      </c>
      <c r="BK141" s="10">
        <f t="shared" si="130"/>
        <v>0.57013660311484549</v>
      </c>
      <c r="BL141" s="10">
        <f t="shared" si="131"/>
        <v>0.61796326976629423</v>
      </c>
      <c r="BM141" s="10">
        <f t="shared" si="132"/>
        <v>0.64139551222939462</v>
      </c>
      <c r="BN141" s="10">
        <f t="shared" si="133"/>
        <v>0.59710155781905327</v>
      </c>
      <c r="BO141" s="10">
        <f t="shared" si="134"/>
        <v>0.47591341513856339</v>
      </c>
      <c r="BP141" s="10">
        <f t="shared" si="135"/>
        <v>0.62270495555941463</v>
      </c>
      <c r="BQ141" s="10">
        <f t="shared" si="136"/>
        <v>0.55498353937113687</v>
      </c>
      <c r="BR141" s="11">
        <f t="shared" si="72"/>
        <v>0.62685713367984675</v>
      </c>
      <c r="BS141" s="11">
        <f t="shared" si="66"/>
        <v>0.59252116434973812</v>
      </c>
    </row>
    <row r="142" spans="1:71" s="3" customFormat="1" ht="12.75" x14ac:dyDescent="0.2">
      <c r="A142" s="17" t="s">
        <v>46</v>
      </c>
      <c r="B142" s="10">
        <f t="shared" si="73"/>
        <v>0.65106456339970697</v>
      </c>
      <c r="C142" s="10">
        <f t="shared" si="74"/>
        <v>0.73228019861820515</v>
      </c>
      <c r="D142" s="10">
        <f t="shared" si="75"/>
        <v>0.73854175152749513</v>
      </c>
      <c r="E142" s="10">
        <f t="shared" si="76"/>
        <v>0.86776029941064281</v>
      </c>
      <c r="F142" s="12">
        <f t="shared" si="77"/>
        <v>0.53073644976737533</v>
      </c>
      <c r="G142" s="10">
        <f t="shared" si="78"/>
        <v>0.64881661568185467</v>
      </c>
      <c r="H142" s="10">
        <f t="shared" si="79"/>
        <v>0.5932886276457765</v>
      </c>
      <c r="I142" s="10">
        <f t="shared" si="80"/>
        <v>0.67823752443303587</v>
      </c>
      <c r="J142" s="10">
        <f t="shared" si="81"/>
        <v>0.68424488730026622</v>
      </c>
      <c r="K142" s="10">
        <f t="shared" si="82"/>
        <v>0.65552913198573115</v>
      </c>
      <c r="L142" s="10">
        <f t="shared" si="83"/>
        <v>0.74075099908993791</v>
      </c>
      <c r="M142" s="10">
        <f t="shared" si="84"/>
        <v>0.60119589236968685</v>
      </c>
      <c r="N142" s="10">
        <f t="shared" si="85"/>
        <v>0.70046204938152767</v>
      </c>
      <c r="O142" s="10">
        <f t="shared" si="86"/>
        <v>0.65581595783472002</v>
      </c>
      <c r="P142" s="10">
        <f t="shared" si="87"/>
        <v>0.85298009393221175</v>
      </c>
      <c r="Q142" s="10">
        <f t="shared" si="88"/>
        <v>0.60528310298707089</v>
      </c>
      <c r="R142" s="10">
        <f t="shared" si="89"/>
        <v>0.70042515827903329</v>
      </c>
      <c r="S142" s="10">
        <f t="shared" si="90"/>
        <v>0.85227751368915106</v>
      </c>
      <c r="T142" s="10">
        <f t="shared" si="91"/>
        <v>0.49592146185432379</v>
      </c>
      <c r="U142" s="10">
        <f t="shared" si="92"/>
        <v>0.47348662599718433</v>
      </c>
      <c r="V142" s="10">
        <f t="shared" si="93"/>
        <v>0.88530195381882759</v>
      </c>
      <c r="W142" s="10">
        <f t="shared" si="94"/>
        <v>0.73154754106170861</v>
      </c>
      <c r="X142" s="10">
        <f t="shared" si="95"/>
        <v>0.79541673676143487</v>
      </c>
      <c r="Y142" s="10">
        <f t="shared" si="96"/>
        <v>0.7024559999110549</v>
      </c>
      <c r="Z142" s="10">
        <f t="shared" si="97"/>
        <v>0.52175026817592352</v>
      </c>
      <c r="AA142" s="10">
        <f t="shared" si="98"/>
        <v>0.80876842894069878</v>
      </c>
      <c r="AB142" s="10">
        <f t="shared" si="99"/>
        <v>0.57622774142183053</v>
      </c>
      <c r="AC142" s="10">
        <f t="shared" si="100"/>
        <v>0.62335818619667061</v>
      </c>
      <c r="AD142" s="10">
        <f t="shared" si="101"/>
        <v>0.68805738658394733</v>
      </c>
      <c r="AE142" s="10">
        <f t="shared" si="102"/>
        <v>0.66562376498485065</v>
      </c>
      <c r="AF142" s="10">
        <f t="shared" si="103"/>
        <v>0.6044787297783103</v>
      </c>
      <c r="AG142" s="10">
        <f t="shared" si="104"/>
        <v>0.49728388253136635</v>
      </c>
      <c r="AH142" s="10">
        <f t="shared" si="105"/>
        <v>0.62655699919485974</v>
      </c>
      <c r="AI142" s="10">
        <f t="shared" si="106"/>
        <v>0.58146331631281922</v>
      </c>
      <c r="AJ142" s="11">
        <f t="shared" si="67"/>
        <v>0.66962911296644845</v>
      </c>
      <c r="AK142" s="11">
        <f t="shared" si="37"/>
        <v>0.61935687041212772</v>
      </c>
      <c r="AM142" s="17" t="s">
        <v>46</v>
      </c>
      <c r="AN142" s="10">
        <f t="shared" si="107"/>
        <v>0.65088221987633843</v>
      </c>
      <c r="AO142" s="10">
        <f t="shared" si="108"/>
        <v>0.73228019861820515</v>
      </c>
      <c r="AP142" s="12">
        <f t="shared" si="109"/>
        <v>0.53073644976737533</v>
      </c>
      <c r="AQ142" s="10">
        <f t="shared" si="110"/>
        <v>0.64881661568185467</v>
      </c>
      <c r="AR142" s="10">
        <f t="shared" si="111"/>
        <v>0.5932886276457765</v>
      </c>
      <c r="AS142" s="10">
        <f t="shared" si="112"/>
        <v>0.67823752443303587</v>
      </c>
      <c r="AT142" s="10">
        <f t="shared" si="113"/>
        <v>0.68424488730026622</v>
      </c>
      <c r="AU142" s="10">
        <f t="shared" si="114"/>
        <v>0.65551354307864251</v>
      </c>
      <c r="AV142" s="10">
        <f t="shared" si="115"/>
        <v>0.7407363443923477</v>
      </c>
      <c r="AW142" s="10">
        <f t="shared" si="116"/>
        <v>0.60119589236968685</v>
      </c>
      <c r="AX142" s="10">
        <f t="shared" si="117"/>
        <v>0.70046204938152767</v>
      </c>
      <c r="AY142" s="10">
        <f t="shared" si="118"/>
        <v>0.65581595783472002</v>
      </c>
      <c r="AZ142" s="10">
        <f t="shared" si="119"/>
        <v>0.85296769127868088</v>
      </c>
      <c r="BA142" s="10">
        <f t="shared" si="120"/>
        <v>0.60528310298707089</v>
      </c>
      <c r="BB142" s="10">
        <f t="shared" si="121"/>
        <v>0.70042515827903329</v>
      </c>
      <c r="BC142" s="10">
        <f t="shared" si="122"/>
        <v>0.49592146185432379</v>
      </c>
      <c r="BD142" s="10">
        <f t="shared" si="123"/>
        <v>0.47348662599718433</v>
      </c>
      <c r="BE142" s="10">
        <f t="shared" si="124"/>
        <v>0.73154754106170861</v>
      </c>
      <c r="BF142" s="10">
        <f t="shared" si="125"/>
        <v>0.79541673676143487</v>
      </c>
      <c r="BG142" s="10">
        <f t="shared" si="126"/>
        <v>0.7024559999110549</v>
      </c>
      <c r="BH142" s="10">
        <f t="shared" si="127"/>
        <v>0.52175026817592352</v>
      </c>
      <c r="BI142" s="10">
        <f t="shared" si="128"/>
        <v>0.80876842894069878</v>
      </c>
      <c r="BJ142" s="10">
        <f t="shared" si="129"/>
        <v>0.57622774142183053</v>
      </c>
      <c r="BK142" s="10">
        <f t="shared" si="130"/>
        <v>0.62335818619667061</v>
      </c>
      <c r="BL142" s="10">
        <f t="shared" si="131"/>
        <v>0.68805738658394733</v>
      </c>
      <c r="BM142" s="10">
        <f t="shared" si="132"/>
        <v>0.66562376498485065</v>
      </c>
      <c r="BN142" s="10">
        <f t="shared" si="133"/>
        <v>0.6044787297783103</v>
      </c>
      <c r="BO142" s="10">
        <f t="shared" si="134"/>
        <v>0.49728388253136635</v>
      </c>
      <c r="BP142" s="10">
        <f t="shared" si="135"/>
        <v>0.62655699919485974</v>
      </c>
      <c r="BQ142" s="10">
        <f t="shared" si="136"/>
        <v>0.58146331631281922</v>
      </c>
      <c r="BR142" s="11">
        <f t="shared" si="72"/>
        <v>0.64744277775438497</v>
      </c>
      <c r="BS142" s="11">
        <f t="shared" si="66"/>
        <v>0.61935687041212772</v>
      </c>
    </row>
    <row r="143" spans="1:71" s="3" customFormat="1" ht="12.75" x14ac:dyDescent="0.2">
      <c r="A143" s="17" t="s">
        <v>47</v>
      </c>
      <c r="B143" s="10">
        <f t="shared" si="73"/>
        <v>0.66224894405654688</v>
      </c>
      <c r="C143" s="10">
        <f t="shared" si="74"/>
        <v>0.74338433096713796</v>
      </c>
      <c r="D143" s="10">
        <f t="shared" si="75"/>
        <v>0.75385743380855419</v>
      </c>
      <c r="E143" s="10">
        <f t="shared" si="76"/>
        <v>0.88899723245909623</v>
      </c>
      <c r="F143" s="10">
        <f t="shared" si="77"/>
        <v>0.69827844604016542</v>
      </c>
      <c r="G143" s="10">
        <f t="shared" si="78"/>
        <v>0.65237481886974713</v>
      </c>
      <c r="H143" s="10">
        <f t="shared" si="79"/>
        <v>0.63230951789607315</v>
      </c>
      <c r="I143" s="10">
        <f t="shared" si="80"/>
        <v>0.70569672420695673</v>
      </c>
      <c r="J143" s="10">
        <f t="shared" si="81"/>
        <v>0.7374855146974818</v>
      </c>
      <c r="K143" s="10">
        <f t="shared" si="82"/>
        <v>0.69091557669441128</v>
      </c>
      <c r="L143" s="10">
        <f t="shared" si="83"/>
        <v>0.78459225260159071</v>
      </c>
      <c r="M143" s="10">
        <f t="shared" si="84"/>
        <v>0.60416937475627208</v>
      </c>
      <c r="N143" s="10">
        <f t="shared" si="85"/>
        <v>0.7191365452182702</v>
      </c>
      <c r="O143" s="10">
        <f t="shared" si="86"/>
        <v>0.6721251698876255</v>
      </c>
      <c r="P143" s="10">
        <f t="shared" si="87"/>
        <v>0.88968054323644452</v>
      </c>
      <c r="Q143" s="10">
        <f t="shared" si="88"/>
        <v>0.62867810967454307</v>
      </c>
      <c r="R143" s="10">
        <f t="shared" si="89"/>
        <v>0.7275289985674015</v>
      </c>
      <c r="S143" s="10">
        <f t="shared" si="90"/>
        <v>0.86232625308381983</v>
      </c>
      <c r="T143" s="12">
        <f t="shared" si="91"/>
        <v>0.51877677059468086</v>
      </c>
      <c r="U143" s="10">
        <f t="shared" si="92"/>
        <v>0.4945387465816598</v>
      </c>
      <c r="V143" s="23">
        <f t="shared" si="93"/>
        <v>0.94991119005328584</v>
      </c>
      <c r="W143" s="10">
        <f t="shared" si="94"/>
        <v>0.78389451994425841</v>
      </c>
      <c r="X143" s="10">
        <f t="shared" si="95"/>
        <v>0.79607095459728228</v>
      </c>
      <c r="Y143" s="10">
        <f t="shared" si="96"/>
        <v>0.72098996030819529</v>
      </c>
      <c r="Z143" s="10">
        <f t="shared" si="97"/>
        <v>0.53736050849357186</v>
      </c>
      <c r="AA143" s="10">
        <f t="shared" si="98"/>
        <v>0.81435078767671132</v>
      </c>
      <c r="AB143" s="10">
        <f t="shared" si="99"/>
        <v>0.63542536458434484</v>
      </c>
      <c r="AC143" s="10">
        <f t="shared" si="100"/>
        <v>0.63170790699630885</v>
      </c>
      <c r="AD143" s="10">
        <f t="shared" si="101"/>
        <v>0.72716697803940922</v>
      </c>
      <c r="AE143" s="10">
        <f t="shared" si="102"/>
        <v>0.67964255917094818</v>
      </c>
      <c r="AF143" s="10">
        <f t="shared" si="103"/>
        <v>0.61103205512282799</v>
      </c>
      <c r="AG143" s="12">
        <f t="shared" si="104"/>
        <v>0.5358610230249552</v>
      </c>
      <c r="AH143" s="10">
        <f t="shared" si="105"/>
        <v>0.6827115861263281</v>
      </c>
      <c r="AI143" s="10">
        <f t="shared" si="106"/>
        <v>0.60104810534802477</v>
      </c>
      <c r="AJ143" s="11">
        <f t="shared" si="67"/>
        <v>0.6992433765701449</v>
      </c>
      <c r="AK143" s="11">
        <f t="shared" si="37"/>
        <v>0.64563068745834307</v>
      </c>
      <c r="AM143" s="17" t="s">
        <v>47</v>
      </c>
      <c r="AN143" s="10">
        <f t="shared" si="107"/>
        <v>0.66206346812590222</v>
      </c>
      <c r="AO143" s="10">
        <f t="shared" si="108"/>
        <v>0.74338433096713796</v>
      </c>
      <c r="AP143" s="10">
        <f t="shared" si="109"/>
        <v>0.69827844604016542</v>
      </c>
      <c r="AQ143" s="10">
        <f t="shared" si="110"/>
        <v>0.65237481886974713</v>
      </c>
      <c r="AR143" s="10">
        <f t="shared" si="111"/>
        <v>0.63230951789607315</v>
      </c>
      <c r="AS143" s="10">
        <f t="shared" si="112"/>
        <v>0.70569672420695673</v>
      </c>
      <c r="AT143" s="10">
        <f t="shared" si="113"/>
        <v>0.7374855146974818</v>
      </c>
      <c r="AU143" s="10">
        <f t="shared" si="114"/>
        <v>0.69089914627476157</v>
      </c>
      <c r="AV143" s="10">
        <f t="shared" si="115"/>
        <v>0.78457673056759059</v>
      </c>
      <c r="AW143" s="10">
        <f t="shared" si="116"/>
        <v>0.60416937475627208</v>
      </c>
      <c r="AX143" s="10">
        <f t="shared" si="117"/>
        <v>0.7191365452182702</v>
      </c>
      <c r="AY143" s="10">
        <f t="shared" si="118"/>
        <v>0.6721251698876255</v>
      </c>
      <c r="AZ143" s="10">
        <f t="shared" si="119"/>
        <v>0.88966760694448488</v>
      </c>
      <c r="BA143" s="10">
        <f t="shared" si="120"/>
        <v>0.62867810967454307</v>
      </c>
      <c r="BB143" s="10">
        <f t="shared" si="121"/>
        <v>0.7275289985674015</v>
      </c>
      <c r="BC143" s="12">
        <f t="shared" si="122"/>
        <v>0.51877677059468086</v>
      </c>
      <c r="BD143" s="10">
        <f t="shared" si="123"/>
        <v>0.4945387465816598</v>
      </c>
      <c r="BE143" s="10">
        <f t="shared" si="124"/>
        <v>0.78389451994425841</v>
      </c>
      <c r="BF143" s="10">
        <f t="shared" si="125"/>
        <v>0.79607095459728228</v>
      </c>
      <c r="BG143" s="10">
        <f t="shared" si="126"/>
        <v>0.72098996030819529</v>
      </c>
      <c r="BH143" s="10">
        <f t="shared" si="127"/>
        <v>0.53736050849357186</v>
      </c>
      <c r="BI143" s="10">
        <f t="shared" si="128"/>
        <v>0.81435078767671132</v>
      </c>
      <c r="BJ143" s="10">
        <f t="shared" si="129"/>
        <v>0.63542536458434484</v>
      </c>
      <c r="BK143" s="10">
        <f t="shared" si="130"/>
        <v>0.63170790699630885</v>
      </c>
      <c r="BL143" s="10">
        <f t="shared" si="131"/>
        <v>0.72716697803940922</v>
      </c>
      <c r="BM143" s="10">
        <f t="shared" si="132"/>
        <v>0.67964255917094818</v>
      </c>
      <c r="BN143" s="10">
        <f t="shared" si="133"/>
        <v>0.61103205512282799</v>
      </c>
      <c r="BO143" s="12">
        <f t="shared" si="134"/>
        <v>0.5358610230249552</v>
      </c>
      <c r="BP143" s="10">
        <f t="shared" si="135"/>
        <v>0.6827115861263281</v>
      </c>
      <c r="BQ143" s="10">
        <f t="shared" si="136"/>
        <v>0.60104810534802477</v>
      </c>
      <c r="BR143" s="11">
        <f t="shared" si="72"/>
        <v>0.67729841097679733</v>
      </c>
      <c r="BS143" s="11">
        <f t="shared" si="66"/>
        <v>0.64563068745834307</v>
      </c>
    </row>
    <row r="144" spans="1:71" s="3" customFormat="1" ht="12.75" x14ac:dyDescent="0.2">
      <c r="A144" s="17" t="s">
        <v>48</v>
      </c>
      <c r="B144" s="10">
        <f t="shared" si="73"/>
        <v>0.69918541505042675</v>
      </c>
      <c r="C144" s="10">
        <f t="shared" si="74"/>
        <v>0.75708377279783845</v>
      </c>
      <c r="D144" s="10">
        <f t="shared" si="75"/>
        <v>0.77663543788187395</v>
      </c>
      <c r="E144" s="10">
        <f t="shared" si="76"/>
        <v>0.91615641624962352</v>
      </c>
      <c r="F144" s="10">
        <f t="shared" si="77"/>
        <v>0.70970768769629777</v>
      </c>
      <c r="G144" s="10">
        <f t="shared" si="78"/>
        <v>0.6785702785380775</v>
      </c>
      <c r="H144" s="10">
        <f t="shared" si="79"/>
        <v>0.66277561608300917</v>
      </c>
      <c r="I144" s="10">
        <f t="shared" si="80"/>
        <v>0.71368014506747057</v>
      </c>
      <c r="J144" s="10">
        <f t="shared" si="81"/>
        <v>0.74471592485596327</v>
      </c>
      <c r="K144" s="10">
        <f t="shared" si="82"/>
        <v>0.71067776456599274</v>
      </c>
      <c r="L144" s="10">
        <f t="shared" si="83"/>
        <v>0.79569105369366522</v>
      </c>
      <c r="M144" s="10">
        <f t="shared" si="84"/>
        <v>0.66411023007929304</v>
      </c>
      <c r="N144" s="10">
        <f t="shared" si="85"/>
        <v>0.72539346392645709</v>
      </c>
      <c r="O144" s="10">
        <f t="shared" si="86"/>
        <v>0.71243411675009116</v>
      </c>
      <c r="P144" s="10">
        <f t="shared" si="87"/>
        <v>0.88968054323644452</v>
      </c>
      <c r="Q144" s="10">
        <f t="shared" si="88"/>
        <v>0.65323227819884089</v>
      </c>
      <c r="R144" s="10">
        <f t="shared" si="89"/>
        <v>0.72847636212394296</v>
      </c>
      <c r="S144" s="10">
        <f t="shared" si="90"/>
        <v>0.90067091882784778</v>
      </c>
      <c r="T144" s="10">
        <f t="shared" si="91"/>
        <v>0.54311518411528381</v>
      </c>
      <c r="U144" s="12">
        <f t="shared" si="92"/>
        <v>0.5130018285085518</v>
      </c>
      <c r="V144" s="10">
        <f t="shared" si="93"/>
        <v>0.9769982238010656</v>
      </c>
      <c r="W144" s="10">
        <f t="shared" si="94"/>
        <v>0.80174847246870484</v>
      </c>
      <c r="X144" s="10">
        <f t="shared" si="95"/>
        <v>0.80476270584496912</v>
      </c>
      <c r="Y144" s="10">
        <f t="shared" si="96"/>
        <v>0.78576431740102071</v>
      </c>
      <c r="Z144" s="10">
        <f t="shared" si="97"/>
        <v>0.58388702989160901</v>
      </c>
      <c r="AA144" s="10">
        <f t="shared" si="98"/>
        <v>0.82406729141933344</v>
      </c>
      <c r="AB144" s="10">
        <f t="shared" si="99"/>
        <v>0.65786356486785647</v>
      </c>
      <c r="AC144" s="10">
        <f t="shared" si="100"/>
        <v>0.65822931235737647</v>
      </c>
      <c r="AD144" s="10">
        <f t="shared" si="101"/>
        <v>0.75314603969121219</v>
      </c>
      <c r="AE144" s="10">
        <f t="shared" si="102"/>
        <v>0.69972116102401982</v>
      </c>
      <c r="AF144" s="10">
        <f t="shared" si="103"/>
        <v>0.62889454763331332</v>
      </c>
      <c r="AG144" s="10">
        <f t="shared" si="104"/>
        <v>0.57037088101475253</v>
      </c>
      <c r="AH144" s="10">
        <f t="shared" si="105"/>
        <v>0.68550589646843374</v>
      </c>
      <c r="AI144" s="10">
        <f t="shared" si="106"/>
        <v>0.64481154259607643</v>
      </c>
      <c r="AJ144" s="11">
        <f t="shared" si="67"/>
        <v>0.72266957131549225</v>
      </c>
      <c r="AK144" s="11">
        <f t="shared" si="37"/>
        <v>0.67064972669639833</v>
      </c>
      <c r="AM144" s="17" t="s">
        <v>48</v>
      </c>
      <c r="AN144" s="10">
        <f t="shared" si="107"/>
        <v>0.69898959432966379</v>
      </c>
      <c r="AO144" s="10">
        <f t="shared" si="108"/>
        <v>0.75708377279783845</v>
      </c>
      <c r="AP144" s="10">
        <f t="shared" si="109"/>
        <v>0.70970768769629777</v>
      </c>
      <c r="AQ144" s="10">
        <f t="shared" si="110"/>
        <v>0.6785702785380775</v>
      </c>
      <c r="AR144" s="10">
        <f t="shared" si="111"/>
        <v>0.66277561608300917</v>
      </c>
      <c r="AS144" s="10">
        <f t="shared" si="112"/>
        <v>0.71368014506747057</v>
      </c>
      <c r="AT144" s="10">
        <f t="shared" si="113"/>
        <v>0.74471592485596327</v>
      </c>
      <c r="AU144" s="10">
        <f t="shared" si="114"/>
        <v>0.71066086418872321</v>
      </c>
      <c r="AV144" s="10">
        <f t="shared" si="115"/>
        <v>0.79567531208578157</v>
      </c>
      <c r="AW144" s="10">
        <f t="shared" si="116"/>
        <v>0.66411023007929304</v>
      </c>
      <c r="AX144" s="10">
        <f t="shared" si="117"/>
        <v>0.72539346392645709</v>
      </c>
      <c r="AY144" s="10">
        <f t="shared" si="118"/>
        <v>0.71243411675009116</v>
      </c>
      <c r="AZ144" s="10">
        <f t="shared" si="119"/>
        <v>0.88966760694448488</v>
      </c>
      <c r="BA144" s="10">
        <f t="shared" si="120"/>
        <v>0.65323227819884089</v>
      </c>
      <c r="BB144" s="10">
        <f t="shared" si="121"/>
        <v>0.72847636212394296</v>
      </c>
      <c r="BC144" s="10">
        <f t="shared" si="122"/>
        <v>0.54311518411528381</v>
      </c>
      <c r="BD144" s="12">
        <f t="shared" si="123"/>
        <v>0.5130018285085518</v>
      </c>
      <c r="BE144" s="10">
        <f t="shared" si="124"/>
        <v>0.80174847246870484</v>
      </c>
      <c r="BF144" s="10">
        <f t="shared" si="125"/>
        <v>0.80476270584496912</v>
      </c>
      <c r="BG144" s="10">
        <f t="shared" si="126"/>
        <v>0.78576431740102071</v>
      </c>
      <c r="BH144" s="10">
        <f t="shared" si="127"/>
        <v>0.58388702989160901</v>
      </c>
      <c r="BI144" s="10">
        <f t="shared" si="128"/>
        <v>0.82406729141933344</v>
      </c>
      <c r="BJ144" s="10">
        <f t="shared" si="129"/>
        <v>0.65786356486785647</v>
      </c>
      <c r="BK144" s="10">
        <f t="shared" si="130"/>
        <v>0.65822931235737647</v>
      </c>
      <c r="BL144" s="10">
        <f t="shared" si="131"/>
        <v>0.75314603969121219</v>
      </c>
      <c r="BM144" s="10">
        <f t="shared" si="132"/>
        <v>0.69972116102401982</v>
      </c>
      <c r="BN144" s="10">
        <f t="shared" si="133"/>
        <v>0.62889454763331332</v>
      </c>
      <c r="BO144" s="10">
        <f t="shared" si="134"/>
        <v>0.57037088101475253</v>
      </c>
      <c r="BP144" s="10">
        <f t="shared" si="135"/>
        <v>0.68550589646843374</v>
      </c>
      <c r="BQ144" s="10">
        <f t="shared" si="136"/>
        <v>0.64481154259607643</v>
      </c>
      <c r="BR144" s="11">
        <f t="shared" si="72"/>
        <v>0.7000021009656151</v>
      </c>
      <c r="BS144" s="11">
        <f t="shared" si="66"/>
        <v>0.67064972669639833</v>
      </c>
    </row>
    <row r="145" spans="1:71" s="3" customFormat="1" ht="12.75" x14ac:dyDescent="0.2">
      <c r="A145" s="17" t="s">
        <v>49</v>
      </c>
      <c r="B145" s="10">
        <f t="shared" si="73"/>
        <v>0.71463666925265068</v>
      </c>
      <c r="C145" s="10">
        <f t="shared" si="74"/>
        <v>0.76913596340495127</v>
      </c>
      <c r="D145" s="10">
        <f t="shared" si="75"/>
        <v>0.83387372708757657</v>
      </c>
      <c r="E145" s="10">
        <f t="shared" si="76"/>
        <v>0.92921978289860474</v>
      </c>
      <c r="F145" s="10">
        <f t="shared" si="77"/>
        <v>0.77243167867801354</v>
      </c>
      <c r="G145" s="10">
        <f t="shared" si="78"/>
        <v>0.69412332957655765</v>
      </c>
      <c r="H145" s="10">
        <f t="shared" si="79"/>
        <v>0.70657063222672967</v>
      </c>
      <c r="I145" s="10">
        <f t="shared" si="80"/>
        <v>0.75253750323811319</v>
      </c>
      <c r="J145" s="10">
        <f t="shared" si="81"/>
        <v>0.75033050971943416</v>
      </c>
      <c r="K145" s="10">
        <f t="shared" si="82"/>
        <v>0.72585017835909615</v>
      </c>
      <c r="L145" s="10">
        <f t="shared" si="83"/>
        <v>0.80178451311676502</v>
      </c>
      <c r="M145" s="10">
        <f t="shared" si="84"/>
        <v>0.72726829585337338</v>
      </c>
      <c r="N145" s="10">
        <f t="shared" si="85"/>
        <v>0.72909948500746014</v>
      </c>
      <c r="O145" s="10">
        <f t="shared" si="86"/>
        <v>0.75163257864553978</v>
      </c>
      <c r="P145" s="10">
        <f t="shared" si="87"/>
        <v>0.89853576258124557</v>
      </c>
      <c r="Q145" s="10">
        <f t="shared" si="88"/>
        <v>0.66986179224253239</v>
      </c>
      <c r="R145" s="10">
        <f t="shared" si="89"/>
        <v>0.75179074818614544</v>
      </c>
      <c r="S145" s="10">
        <f t="shared" si="90"/>
        <v>0.91010289427763413</v>
      </c>
      <c r="T145" s="10">
        <f t="shared" si="91"/>
        <v>0.54535090923177398</v>
      </c>
      <c r="U145" s="10">
        <f t="shared" si="92"/>
        <v>0.52017022929173595</v>
      </c>
      <c r="V145" s="10">
        <f t="shared" si="93"/>
        <v>0.99520426287744213</v>
      </c>
      <c r="W145" s="10">
        <f t="shared" si="94"/>
        <v>0.82334234566871911</v>
      </c>
      <c r="X145" s="10">
        <f t="shared" si="95"/>
        <v>0.80483747359763735</v>
      </c>
      <c r="Y145" s="10">
        <f t="shared" si="96"/>
        <v>0.80953492767641733</v>
      </c>
      <c r="Z145" s="10">
        <f t="shared" si="97"/>
        <v>0.60284346531324562</v>
      </c>
      <c r="AA145" s="10">
        <f t="shared" si="98"/>
        <v>0.84162267296471216</v>
      </c>
      <c r="AB145" s="10">
        <f t="shared" si="99"/>
        <v>0.72028467677728814</v>
      </c>
      <c r="AC145" s="10">
        <f t="shared" si="100"/>
        <v>0.69229070488889821</v>
      </c>
      <c r="AD145" s="10">
        <f t="shared" si="101"/>
        <v>0.76322746660086704</v>
      </c>
      <c r="AE145" s="10">
        <f t="shared" si="102"/>
        <v>0.70777894875510483</v>
      </c>
      <c r="AF145" s="10">
        <f t="shared" si="103"/>
        <v>0.64207609346914318</v>
      </c>
      <c r="AG145" s="10">
        <f t="shared" si="104"/>
        <v>0.57066041637942921</v>
      </c>
      <c r="AH145" s="10">
        <f t="shared" si="105"/>
        <v>0.71115987559793503</v>
      </c>
      <c r="AI145" s="10">
        <f t="shared" si="106"/>
        <v>0.67868180596613825</v>
      </c>
      <c r="AJ145" s="11">
        <f t="shared" si="67"/>
        <v>0.74464271527673254</v>
      </c>
      <c r="AK145" s="11">
        <f t="shared" si="37"/>
        <v>0.69306261267127611</v>
      </c>
      <c r="AM145" s="17" t="s">
        <v>49</v>
      </c>
      <c r="AN145" s="10">
        <f t="shared" si="107"/>
        <v>0.71443652110218248</v>
      </c>
      <c r="AO145" s="10">
        <f t="shared" si="108"/>
        <v>0.76913596340495127</v>
      </c>
      <c r="AP145" s="10">
        <f t="shared" si="109"/>
        <v>0.77243167867801354</v>
      </c>
      <c r="AQ145" s="10">
        <f t="shared" si="110"/>
        <v>0.69412332957655765</v>
      </c>
      <c r="AR145" s="10">
        <f t="shared" si="111"/>
        <v>0.70657063222672967</v>
      </c>
      <c r="AS145" s="10">
        <f t="shared" si="112"/>
        <v>0.75253750323811319</v>
      </c>
      <c r="AT145" s="10">
        <f t="shared" si="113"/>
        <v>0.75033050971943416</v>
      </c>
      <c r="AU145" s="10">
        <f t="shared" si="114"/>
        <v>0.72583291717200538</v>
      </c>
      <c r="AV145" s="10">
        <f t="shared" si="115"/>
        <v>0.80176865095851391</v>
      </c>
      <c r="AW145" s="10">
        <f t="shared" si="116"/>
        <v>0.72726829585337338</v>
      </c>
      <c r="AX145" s="10">
        <f t="shared" si="117"/>
        <v>0.72909948500746014</v>
      </c>
      <c r="AY145" s="10">
        <f t="shared" si="118"/>
        <v>0.75163257864553978</v>
      </c>
      <c r="AZ145" s="10">
        <f t="shared" si="119"/>
        <v>0.89852269753104375</v>
      </c>
      <c r="BA145" s="10">
        <f t="shared" si="120"/>
        <v>0.66986179224253239</v>
      </c>
      <c r="BB145" s="10">
        <f t="shared" si="121"/>
        <v>0.75179074818614544</v>
      </c>
      <c r="BC145" s="10">
        <f t="shared" si="122"/>
        <v>0.54535090923177398</v>
      </c>
      <c r="BD145" s="10">
        <f t="shared" si="123"/>
        <v>0.52017022929173595</v>
      </c>
      <c r="BE145" s="10">
        <f t="shared" si="124"/>
        <v>0.82334234566871911</v>
      </c>
      <c r="BF145" s="10">
        <f t="shared" si="125"/>
        <v>0.80483747359763735</v>
      </c>
      <c r="BG145" s="10">
        <f t="shared" si="126"/>
        <v>0.80953492767641733</v>
      </c>
      <c r="BH145" s="10">
        <f t="shared" si="127"/>
        <v>0.60284346531324562</v>
      </c>
      <c r="BI145" s="10">
        <f t="shared" si="128"/>
        <v>0.84162267296471216</v>
      </c>
      <c r="BJ145" s="10">
        <f t="shared" si="129"/>
        <v>0.72028467677728814</v>
      </c>
      <c r="BK145" s="10">
        <f t="shared" si="130"/>
        <v>0.69229070488889821</v>
      </c>
      <c r="BL145" s="10">
        <f t="shared" si="131"/>
        <v>0.76322746660086704</v>
      </c>
      <c r="BM145" s="10">
        <f t="shared" si="132"/>
        <v>0.70777894875510483</v>
      </c>
      <c r="BN145" s="10">
        <f t="shared" si="133"/>
        <v>0.64207609346914318</v>
      </c>
      <c r="BO145" s="10">
        <f t="shared" si="134"/>
        <v>0.57066041637942921</v>
      </c>
      <c r="BP145" s="10">
        <f t="shared" si="135"/>
        <v>0.71115987559793503</v>
      </c>
      <c r="BQ145" s="10">
        <f t="shared" si="136"/>
        <v>0.67868180596613825</v>
      </c>
      <c r="BR145" s="11">
        <f t="shared" si="72"/>
        <v>0.72164017719072138</v>
      </c>
      <c r="BS145" s="11">
        <f t="shared" si="66"/>
        <v>0.69306261267127611</v>
      </c>
    </row>
    <row r="146" spans="1:71" s="3" customFormat="1" ht="12.75" x14ac:dyDescent="0.2">
      <c r="A146" s="17" t="s">
        <v>50</v>
      </c>
      <c r="B146" s="10">
        <f t="shared" si="73"/>
        <v>0.71601586070166368</v>
      </c>
      <c r="C146" s="10">
        <f t="shared" si="74"/>
        <v>0.77976606662479409</v>
      </c>
      <c r="D146" s="10">
        <f t="shared" si="75"/>
        <v>0.87633401221995944</v>
      </c>
      <c r="E146" s="23">
        <f t="shared" si="76"/>
        <v>0.96631630268006941</v>
      </c>
      <c r="F146" s="10">
        <f t="shared" si="77"/>
        <v>0.82025986211929691</v>
      </c>
      <c r="G146" s="10">
        <f t="shared" si="78"/>
        <v>0.71305747866688129</v>
      </c>
      <c r="H146" s="10">
        <f t="shared" si="79"/>
        <v>0.71329028341198231</v>
      </c>
      <c r="I146" s="10">
        <f t="shared" si="80"/>
        <v>0.75390339825259634</v>
      </c>
      <c r="J146" s="10">
        <f t="shared" si="81"/>
        <v>0.78953467495797236</v>
      </c>
      <c r="K146" s="10">
        <f t="shared" si="82"/>
        <v>0.75260404280618298</v>
      </c>
      <c r="L146" s="10">
        <f t="shared" si="83"/>
        <v>0.80314960629921273</v>
      </c>
      <c r="M146" s="10">
        <f t="shared" si="84"/>
        <v>0.73232159105680505</v>
      </c>
      <c r="N146" s="10">
        <f t="shared" si="85"/>
        <v>0.73475477691678293</v>
      </c>
      <c r="O146" s="10">
        <f t="shared" si="86"/>
        <v>0.77833394106142473</v>
      </c>
      <c r="P146" s="10">
        <f t="shared" si="87"/>
        <v>0.90103674407107448</v>
      </c>
      <c r="Q146" s="10">
        <f t="shared" si="88"/>
        <v>0.68662505572893451</v>
      </c>
      <c r="R146" s="10">
        <f t="shared" si="89"/>
        <v>0.7961088774897177</v>
      </c>
      <c r="S146" s="10">
        <f t="shared" si="90"/>
        <v>0.92063301040977208</v>
      </c>
      <c r="T146" s="10">
        <f t="shared" si="91"/>
        <v>0.5729765027503847</v>
      </c>
      <c r="U146" s="10">
        <f t="shared" si="92"/>
        <v>0.55018689622809414</v>
      </c>
      <c r="V146" s="10">
        <f t="shared" si="93"/>
        <v>0.99529307282415613</v>
      </c>
      <c r="W146" s="10">
        <f t="shared" si="94"/>
        <v>0.83220381376624286</v>
      </c>
      <c r="X146" s="10">
        <f t="shared" si="95"/>
        <v>0.83481934241761535</v>
      </c>
      <c r="Y146" s="10">
        <f t="shared" si="96"/>
        <v>0.83278298477924917</v>
      </c>
      <c r="Z146" s="10">
        <f t="shared" si="97"/>
        <v>0.61097680078131267</v>
      </c>
      <c r="AA146" s="10">
        <f t="shared" si="98"/>
        <v>0.86119039800617991</v>
      </c>
      <c r="AB146" s="10">
        <f t="shared" si="99"/>
        <v>0.75021845932772802</v>
      </c>
      <c r="AC146" s="10">
        <f t="shared" si="100"/>
        <v>0.72557391185471065</v>
      </c>
      <c r="AD146" s="10">
        <f t="shared" si="101"/>
        <v>0.76558919947830373</v>
      </c>
      <c r="AE146" s="10">
        <f t="shared" si="102"/>
        <v>0.72332367277038612</v>
      </c>
      <c r="AF146" s="10">
        <f t="shared" si="103"/>
        <v>0.72472288795686035</v>
      </c>
      <c r="AG146" s="10">
        <f t="shared" si="104"/>
        <v>0.58941127809182403</v>
      </c>
      <c r="AH146" s="10">
        <f t="shared" si="105"/>
        <v>0.72590499344836834</v>
      </c>
      <c r="AI146" s="10">
        <f t="shared" si="106"/>
        <v>0.69048978769148095</v>
      </c>
      <c r="AJ146" s="11">
        <f t="shared" si="67"/>
        <v>0.76528557610729453</v>
      </c>
      <c r="AK146" s="11">
        <f t="shared" si="37"/>
        <v>0.71674013894071553</v>
      </c>
      <c r="AM146" s="17" t="s">
        <v>50</v>
      </c>
      <c r="AN146" s="10">
        <f t="shared" si="107"/>
        <v>0.71581532628131939</v>
      </c>
      <c r="AO146" s="10">
        <f t="shared" si="108"/>
        <v>0.77976606662479409</v>
      </c>
      <c r="AP146" s="10">
        <f t="shared" si="109"/>
        <v>0.82025986211929691</v>
      </c>
      <c r="AQ146" s="10">
        <f t="shared" si="110"/>
        <v>0.71305747866688129</v>
      </c>
      <c r="AR146" s="10">
        <f t="shared" si="111"/>
        <v>0.71329028341198231</v>
      </c>
      <c r="AS146" s="10">
        <f t="shared" si="112"/>
        <v>0.75390339825259634</v>
      </c>
      <c r="AT146" s="10">
        <f t="shared" si="113"/>
        <v>0.78953467495797236</v>
      </c>
      <c r="AU146" s="10">
        <f t="shared" si="114"/>
        <v>0.75258614539487756</v>
      </c>
      <c r="AV146" s="10">
        <f t="shared" si="115"/>
        <v>0.80313371713454806</v>
      </c>
      <c r="AW146" s="10">
        <f t="shared" si="116"/>
        <v>0.73232159105680505</v>
      </c>
      <c r="AX146" s="10">
        <f t="shared" si="117"/>
        <v>0.73475477691678293</v>
      </c>
      <c r="AY146" s="10">
        <f t="shared" si="118"/>
        <v>0.77833394106142473</v>
      </c>
      <c r="AZ146" s="10">
        <f t="shared" si="119"/>
        <v>0.90102364265565482</v>
      </c>
      <c r="BA146" s="10">
        <f t="shared" si="120"/>
        <v>0.68662505572893451</v>
      </c>
      <c r="BB146" s="10">
        <f t="shared" si="121"/>
        <v>0.7961088774897177</v>
      </c>
      <c r="BC146" s="10">
        <f t="shared" si="122"/>
        <v>0.5729765027503847</v>
      </c>
      <c r="BD146" s="10">
        <f t="shared" si="123"/>
        <v>0.55018689622809414</v>
      </c>
      <c r="BE146" s="10">
        <f t="shared" si="124"/>
        <v>0.83220381376624286</v>
      </c>
      <c r="BF146" s="10">
        <f t="shared" si="125"/>
        <v>0.83481934241761535</v>
      </c>
      <c r="BG146" s="10">
        <f t="shared" si="126"/>
        <v>0.83278298477924917</v>
      </c>
      <c r="BH146" s="10">
        <f t="shared" si="127"/>
        <v>0.61097680078131267</v>
      </c>
      <c r="BI146" s="10">
        <f t="shared" si="128"/>
        <v>0.86119039800617991</v>
      </c>
      <c r="BJ146" s="10">
        <f t="shared" si="129"/>
        <v>0.75021845932772802</v>
      </c>
      <c r="BK146" s="10">
        <f t="shared" si="130"/>
        <v>0.72557391185471065</v>
      </c>
      <c r="BL146" s="10">
        <f t="shared" si="131"/>
        <v>0.76558919947830373</v>
      </c>
      <c r="BM146" s="10">
        <f t="shared" si="132"/>
        <v>0.72332367277038612</v>
      </c>
      <c r="BN146" s="10">
        <f t="shared" si="133"/>
        <v>0.72472288795686035</v>
      </c>
      <c r="BO146" s="10">
        <f t="shared" si="134"/>
        <v>0.58941127809182403</v>
      </c>
      <c r="BP146" s="10">
        <f t="shared" si="135"/>
        <v>0.72590499344836834</v>
      </c>
      <c r="BQ146" s="10">
        <f t="shared" si="136"/>
        <v>0.69048978769148095</v>
      </c>
      <c r="BR146" s="11">
        <f t="shared" si="72"/>
        <v>0.74202952557007751</v>
      </c>
      <c r="BS146" s="11">
        <f t="shared" si="66"/>
        <v>0.71674013894071553</v>
      </c>
    </row>
    <row r="147" spans="1:71" s="3" customFormat="1" ht="12.75" x14ac:dyDescent="0.2">
      <c r="A147" s="17" t="s">
        <v>51</v>
      </c>
      <c r="B147" s="10">
        <f t="shared" si="73"/>
        <v>0.71601586070166368</v>
      </c>
      <c r="C147" s="10">
        <f t="shared" si="74"/>
        <v>0.78106964672979151</v>
      </c>
      <c r="D147" s="10">
        <f t="shared" si="75"/>
        <v>0.93683095723014276</v>
      </c>
      <c r="E147" s="10">
        <f t="shared" si="76"/>
        <v>0.97550797998193217</v>
      </c>
      <c r="F147" s="10">
        <f t="shared" si="77"/>
        <v>0.82753183115478357</v>
      </c>
      <c r="G147" s="10">
        <f t="shared" si="78"/>
        <v>0.73509901787151821</v>
      </c>
      <c r="H147" s="10">
        <f t="shared" si="79"/>
        <v>0.72812318900571249</v>
      </c>
      <c r="I147" s="10">
        <f t="shared" si="80"/>
        <v>0.77436827355580151</v>
      </c>
      <c r="J147" s="10">
        <f t="shared" si="81"/>
        <v>0.80947950839739524</v>
      </c>
      <c r="K147" s="10">
        <f t="shared" si="82"/>
        <v>0.76606420927467289</v>
      </c>
      <c r="L147" s="10">
        <f t="shared" si="83"/>
        <v>0.83638665769793863</v>
      </c>
      <c r="M147" s="10">
        <f t="shared" si="84"/>
        <v>0.76106525412712878</v>
      </c>
      <c r="N147" s="10">
        <f t="shared" si="85"/>
        <v>0.76688164797612735</v>
      </c>
      <c r="O147" s="10">
        <f t="shared" si="86"/>
        <v>0.81342195113866145</v>
      </c>
      <c r="P147" s="10">
        <f t="shared" si="87"/>
        <v>0.90131301528216023</v>
      </c>
      <c r="Q147" s="10">
        <f t="shared" si="88"/>
        <v>0.71414400356665186</v>
      </c>
      <c r="R147" s="10">
        <f t="shared" si="89"/>
        <v>0.80244003881879944</v>
      </c>
      <c r="S147" s="10">
        <f t="shared" si="90"/>
        <v>0.93278777303086846</v>
      </c>
      <c r="T147" s="10">
        <f t="shared" si="91"/>
        <v>0.59547763721486213</v>
      </c>
      <c r="U147" s="10">
        <f t="shared" si="92"/>
        <v>0.56970177510962938</v>
      </c>
      <c r="V147" s="10">
        <f t="shared" si="93"/>
        <v>0.99884547069271745</v>
      </c>
      <c r="W147" s="10">
        <f t="shared" si="94"/>
        <v>0.85460760609345021</v>
      </c>
      <c r="X147" s="10">
        <f t="shared" si="95"/>
        <v>0.8564832987532478</v>
      </c>
      <c r="Y147" s="10">
        <f t="shared" si="96"/>
        <v>0.84775913634190547</v>
      </c>
      <c r="Z147" s="10">
        <f t="shared" si="97"/>
        <v>0.61981459837653519</v>
      </c>
      <c r="AA147" s="10">
        <f t="shared" si="98"/>
        <v>0.87511682538078739</v>
      </c>
      <c r="AB147" s="10">
        <f t="shared" si="99"/>
        <v>0.76562712391013088</v>
      </c>
      <c r="AC147" s="10">
        <f t="shared" si="100"/>
        <v>0.7327563543057849</v>
      </c>
      <c r="AD147" s="10">
        <f t="shared" si="101"/>
        <v>0.78427156403116072</v>
      </c>
      <c r="AE147" s="10">
        <f t="shared" si="102"/>
        <v>0.7266060685899971</v>
      </c>
      <c r="AF147" s="10">
        <f t="shared" si="103"/>
        <v>0.72726932294787294</v>
      </c>
      <c r="AG147" s="10">
        <f t="shared" si="104"/>
        <v>0.65805873431683437</v>
      </c>
      <c r="AH147" s="10">
        <f t="shared" si="105"/>
        <v>0.7411710844134316</v>
      </c>
      <c r="AI147" s="10">
        <f t="shared" si="106"/>
        <v>0.71173743617307195</v>
      </c>
      <c r="AJ147" s="11">
        <f t="shared" si="67"/>
        <v>0.78364220153509323</v>
      </c>
      <c r="AK147" s="11">
        <f t="shared" si="37"/>
        <v>0.73424291124456065</v>
      </c>
      <c r="AM147" s="17" t="s">
        <v>51</v>
      </c>
      <c r="AN147" s="10">
        <f t="shared" si="107"/>
        <v>0.71581532628131939</v>
      </c>
      <c r="AO147" s="10">
        <f t="shared" si="108"/>
        <v>0.78106964672979151</v>
      </c>
      <c r="AP147" s="10">
        <f t="shared" si="109"/>
        <v>0.82753183115478357</v>
      </c>
      <c r="AQ147" s="10">
        <f t="shared" si="110"/>
        <v>0.73509901787151821</v>
      </c>
      <c r="AR147" s="10">
        <f t="shared" si="111"/>
        <v>0.72812318900571249</v>
      </c>
      <c r="AS147" s="10">
        <f t="shared" si="112"/>
        <v>0.77436827355580151</v>
      </c>
      <c r="AT147" s="10">
        <f t="shared" si="113"/>
        <v>0.80947950839739524</v>
      </c>
      <c r="AU147" s="10">
        <f t="shared" si="114"/>
        <v>0.76604599177189592</v>
      </c>
      <c r="AV147" s="10">
        <f t="shared" si="115"/>
        <v>0.83637011098581515</v>
      </c>
      <c r="AW147" s="10">
        <f t="shared" si="116"/>
        <v>0.76106525412712878</v>
      </c>
      <c r="AX147" s="10">
        <f t="shared" si="117"/>
        <v>0.76688164797612735</v>
      </c>
      <c r="AY147" s="10">
        <f t="shared" si="118"/>
        <v>0.81342195113866145</v>
      </c>
      <c r="AZ147" s="10">
        <f t="shared" si="119"/>
        <v>0.90129990984965258</v>
      </c>
      <c r="BA147" s="10">
        <f t="shared" si="120"/>
        <v>0.71414400356665186</v>
      </c>
      <c r="BB147" s="10">
        <f t="shared" si="121"/>
        <v>0.80244003881879944</v>
      </c>
      <c r="BC147" s="10">
        <f t="shared" si="122"/>
        <v>0.59547763721486213</v>
      </c>
      <c r="BD147" s="10">
        <f t="shared" si="123"/>
        <v>0.56970177510962938</v>
      </c>
      <c r="BE147" s="10">
        <f t="shared" si="124"/>
        <v>0.85460760609345021</v>
      </c>
      <c r="BF147" s="10">
        <f t="shared" si="125"/>
        <v>0.8564832987532478</v>
      </c>
      <c r="BG147" s="10">
        <f t="shared" si="126"/>
        <v>0.84775913634190547</v>
      </c>
      <c r="BH147" s="10">
        <f t="shared" si="127"/>
        <v>0.61981459837653519</v>
      </c>
      <c r="BI147" s="10">
        <f t="shared" si="128"/>
        <v>0.87511682538078739</v>
      </c>
      <c r="BJ147" s="10">
        <f t="shared" si="129"/>
        <v>0.76562712391013088</v>
      </c>
      <c r="BK147" s="10">
        <f t="shared" si="130"/>
        <v>0.7327563543057849</v>
      </c>
      <c r="BL147" s="10">
        <f t="shared" si="131"/>
        <v>0.78427156403116072</v>
      </c>
      <c r="BM147" s="10">
        <f t="shared" si="132"/>
        <v>0.7266060685899971</v>
      </c>
      <c r="BN147" s="10">
        <f t="shared" si="133"/>
        <v>0.72726932294787294</v>
      </c>
      <c r="BO147" s="10">
        <f t="shared" si="134"/>
        <v>0.65805873431683437</v>
      </c>
      <c r="BP147" s="10">
        <f t="shared" si="135"/>
        <v>0.7411710844134316</v>
      </c>
      <c r="BQ147" s="10">
        <f t="shared" si="136"/>
        <v>0.71173743617307195</v>
      </c>
      <c r="BR147" s="11">
        <f t="shared" si="72"/>
        <v>0.75998714223965858</v>
      </c>
      <c r="BS147" s="11">
        <f t="shared" si="66"/>
        <v>0.73424291124456065</v>
      </c>
    </row>
    <row r="148" spans="1:71" s="3" customFormat="1" ht="12.75" x14ac:dyDescent="0.2">
      <c r="A148" s="17" t="s">
        <v>52</v>
      </c>
      <c r="B148" s="10">
        <f t="shared" si="73"/>
        <v>0.76504180674079825</v>
      </c>
      <c r="C148" s="10">
        <f t="shared" si="74"/>
        <v>0.79233968927390586</v>
      </c>
      <c r="D148" s="10">
        <f t="shared" si="75"/>
        <v>0.94691649694501034</v>
      </c>
      <c r="E148" s="10">
        <f t="shared" si="76"/>
        <v>0.97879174613189557</v>
      </c>
      <c r="F148" s="10">
        <f t="shared" si="77"/>
        <v>0.87440866380827031</v>
      </c>
      <c r="G148" s="10">
        <f t="shared" si="78"/>
        <v>0.73934954113669293</v>
      </c>
      <c r="H148" s="10">
        <f t="shared" si="79"/>
        <v>0.74822695035461007</v>
      </c>
      <c r="I148" s="10">
        <f t="shared" si="80"/>
        <v>0.77966700421543456</v>
      </c>
      <c r="J148" s="10">
        <f t="shared" si="81"/>
        <v>0.81595913104506368</v>
      </c>
      <c r="K148" s="10">
        <f t="shared" si="82"/>
        <v>0.78425683709869187</v>
      </c>
      <c r="L148" s="10">
        <f t="shared" si="83"/>
        <v>0.84050172120444755</v>
      </c>
      <c r="M148" s="10">
        <f t="shared" si="84"/>
        <v>0.8015728584427404</v>
      </c>
      <c r="N148" s="10">
        <f t="shared" si="85"/>
        <v>0.77588198488713467</v>
      </c>
      <c r="O148" s="10">
        <f t="shared" si="86"/>
        <v>0.82341631584181385</v>
      </c>
      <c r="P148" s="10">
        <f t="shared" si="87"/>
        <v>0.91325083971907584</v>
      </c>
      <c r="Q148" s="10">
        <f t="shared" si="88"/>
        <v>0.75051270619705757</v>
      </c>
      <c r="R148" s="10">
        <f t="shared" si="89"/>
        <v>0.81510236147696291</v>
      </c>
      <c r="S148" s="10">
        <f t="shared" si="90"/>
        <v>0.94677778446356597</v>
      </c>
      <c r="T148" s="10">
        <f t="shared" si="91"/>
        <v>0.63173622870803869</v>
      </c>
      <c r="U148" s="10">
        <f t="shared" si="92"/>
        <v>0.64541497435233564</v>
      </c>
      <c r="V148" s="10">
        <f t="shared" si="93"/>
        <v>0.99999999999999989</v>
      </c>
      <c r="W148" s="10">
        <f t="shared" si="94"/>
        <v>0.8750461534796744</v>
      </c>
      <c r="X148" s="10">
        <f t="shared" si="95"/>
        <v>0.86341800781323019</v>
      </c>
      <c r="Y148" s="10">
        <f t="shared" si="96"/>
        <v>0.88538296476657441</v>
      </c>
      <c r="Z148" s="10">
        <f t="shared" si="97"/>
        <v>0.62300068845162448</v>
      </c>
      <c r="AA148" s="10">
        <f t="shared" si="98"/>
        <v>0.89236067257739926</v>
      </c>
      <c r="AB148" s="10">
        <f t="shared" si="99"/>
        <v>0.77634619492397638</v>
      </c>
      <c r="AC148" s="10">
        <f t="shared" si="100"/>
        <v>0.74019118126465677</v>
      </c>
      <c r="AD148" s="10">
        <f t="shared" si="101"/>
        <v>0.83244033980753629</v>
      </c>
      <c r="AE148" s="10">
        <f t="shared" si="102"/>
        <v>0.72991042023448838</v>
      </c>
      <c r="AF148" s="10">
        <f t="shared" si="103"/>
        <v>0.73569502696225286</v>
      </c>
      <c r="AG148" s="10">
        <f t="shared" si="104"/>
        <v>0.69214118295877558</v>
      </c>
      <c r="AH148" s="10">
        <f t="shared" si="105"/>
        <v>0.75018549800293632</v>
      </c>
      <c r="AI148" s="10">
        <f t="shared" si="106"/>
        <v>0.73348058317656561</v>
      </c>
      <c r="AJ148" s="11">
        <f t="shared" si="67"/>
        <v>0.80290366342538932</v>
      </c>
      <c r="AK148" s="11">
        <f t="shared" si="37"/>
        <v>0.75057517883602121</v>
      </c>
      <c r="AM148" s="17" t="s">
        <v>52</v>
      </c>
      <c r="AN148" s="10">
        <f t="shared" si="107"/>
        <v>0.76482754163345334</v>
      </c>
      <c r="AO148" s="10">
        <f t="shared" si="108"/>
        <v>0.79233968927390586</v>
      </c>
      <c r="AP148" s="10">
        <f t="shared" si="109"/>
        <v>0.87440866380827031</v>
      </c>
      <c r="AQ148" s="10">
        <f t="shared" si="110"/>
        <v>0.73934954113669293</v>
      </c>
      <c r="AR148" s="10">
        <f t="shared" si="111"/>
        <v>0.74822695035461007</v>
      </c>
      <c r="AS148" s="10">
        <f t="shared" si="112"/>
        <v>0.77966700421543456</v>
      </c>
      <c r="AT148" s="10">
        <f t="shared" si="113"/>
        <v>0.81595913104506368</v>
      </c>
      <c r="AU148" s="10">
        <f t="shared" si="114"/>
        <v>0.78423818696344905</v>
      </c>
      <c r="AV148" s="10">
        <f t="shared" si="115"/>
        <v>0.84048509308168629</v>
      </c>
      <c r="AW148" s="10">
        <f t="shared" si="116"/>
        <v>0.8015728584427404</v>
      </c>
      <c r="AX148" s="10">
        <f t="shared" si="117"/>
        <v>0.77588198488713467</v>
      </c>
      <c r="AY148" s="10">
        <f t="shared" si="118"/>
        <v>0.82341631584181385</v>
      </c>
      <c r="AZ148" s="10">
        <f t="shared" si="119"/>
        <v>0.91323756070608086</v>
      </c>
      <c r="BA148" s="10">
        <f t="shared" si="120"/>
        <v>0.75051270619705757</v>
      </c>
      <c r="BB148" s="10">
        <f t="shared" si="121"/>
        <v>0.81510236147696291</v>
      </c>
      <c r="BC148" s="10">
        <f t="shared" si="122"/>
        <v>0.63173622870803869</v>
      </c>
      <c r="BD148" s="10">
        <f t="shared" si="123"/>
        <v>0.64541497435233564</v>
      </c>
      <c r="BE148" s="10">
        <f t="shared" si="124"/>
        <v>0.8750461534796744</v>
      </c>
      <c r="BF148" s="10">
        <f t="shared" si="125"/>
        <v>0.86341800781323019</v>
      </c>
      <c r="BG148" s="10">
        <f t="shared" si="126"/>
        <v>0.88538296476657441</v>
      </c>
      <c r="BH148" s="10">
        <f t="shared" si="127"/>
        <v>0.62300068845162448</v>
      </c>
      <c r="BI148" s="10">
        <f t="shared" si="128"/>
        <v>0.89236067257739926</v>
      </c>
      <c r="BJ148" s="10">
        <f t="shared" si="129"/>
        <v>0.77634619492397638</v>
      </c>
      <c r="BK148" s="10">
        <f t="shared" si="130"/>
        <v>0.74019118126465677</v>
      </c>
      <c r="BL148" s="10">
        <f t="shared" si="131"/>
        <v>0.83244033980753629</v>
      </c>
      <c r="BM148" s="10">
        <f t="shared" si="132"/>
        <v>0.72991042023448838</v>
      </c>
      <c r="BN148" s="10">
        <f t="shared" si="133"/>
        <v>0.73569502696225286</v>
      </c>
      <c r="BO148" s="10">
        <f t="shared" si="134"/>
        <v>0.69214118295877558</v>
      </c>
      <c r="BP148" s="10">
        <f t="shared" si="135"/>
        <v>0.75018549800293632</v>
      </c>
      <c r="BQ148" s="10">
        <f t="shared" si="136"/>
        <v>0.73348058317656561</v>
      </c>
      <c r="BR148" s="11">
        <f t="shared" si="72"/>
        <v>0.78086585688481414</v>
      </c>
      <c r="BS148" s="11">
        <f t="shared" si="66"/>
        <v>0.75057517883602121</v>
      </c>
    </row>
    <row r="149" spans="1:71" s="3" customFormat="1" ht="12.75" x14ac:dyDescent="0.2">
      <c r="A149" s="17" t="s">
        <v>53</v>
      </c>
      <c r="B149" s="10">
        <f t="shared" si="73"/>
        <v>0.76512800620636157</v>
      </c>
      <c r="C149" s="10">
        <f t="shared" si="74"/>
        <v>0.79316924024981328</v>
      </c>
      <c r="D149" s="23">
        <f t="shared" si="75"/>
        <v>0.96917311608961321</v>
      </c>
      <c r="E149" s="10">
        <f t="shared" si="76"/>
        <v>0.98596154121915203</v>
      </c>
      <c r="F149" s="10">
        <f t="shared" si="77"/>
        <v>0.88423494454797813</v>
      </c>
      <c r="G149" s="10">
        <f t="shared" si="78"/>
        <v>0.76127837707293511</v>
      </c>
      <c r="H149" s="10">
        <f t="shared" si="79"/>
        <v>0.78194938874630915</v>
      </c>
      <c r="I149" s="10">
        <f t="shared" si="80"/>
        <v>0.78984056708193007</v>
      </c>
      <c r="J149" s="10">
        <f t="shared" si="81"/>
        <v>0.82931009156343349</v>
      </c>
      <c r="K149" s="10">
        <f t="shared" si="82"/>
        <v>0.79940546967895343</v>
      </c>
      <c r="L149" s="10">
        <f t="shared" si="83"/>
        <v>0.84493332805761101</v>
      </c>
      <c r="M149" s="10">
        <f t="shared" si="84"/>
        <v>0.80505004549590564</v>
      </c>
      <c r="N149" s="10">
        <f t="shared" si="85"/>
        <v>0.77633922125427146</v>
      </c>
      <c r="O149" s="10">
        <f t="shared" si="86"/>
        <v>0.8289024430669274</v>
      </c>
      <c r="P149" s="10">
        <f t="shared" si="87"/>
        <v>0.92056475651781955</v>
      </c>
      <c r="Q149" s="10">
        <f t="shared" si="88"/>
        <v>0.77707311636201526</v>
      </c>
      <c r="R149" s="10">
        <f t="shared" si="89"/>
        <v>0.86940246776653263</v>
      </c>
      <c r="S149" s="23">
        <f t="shared" si="90"/>
        <v>0.95769901919489753</v>
      </c>
      <c r="T149" s="10">
        <f t="shared" si="91"/>
        <v>0.63646224170180743</v>
      </c>
      <c r="U149" s="10">
        <f t="shared" si="92"/>
        <v>0.65625657373096635</v>
      </c>
      <c r="V149" s="7"/>
      <c r="W149" s="10">
        <f t="shared" si="94"/>
        <v>0.89086339761073841</v>
      </c>
      <c r="X149" s="10">
        <f t="shared" si="95"/>
        <v>0.87689489523168662</v>
      </c>
      <c r="Y149" s="10">
        <f t="shared" si="96"/>
        <v>0.8922873375359951</v>
      </c>
      <c r="Z149" s="10">
        <f t="shared" si="97"/>
        <v>0.63351958885028603</v>
      </c>
      <c r="AA149" s="10">
        <f t="shared" si="98"/>
        <v>0.90734800070726696</v>
      </c>
      <c r="AB149" s="10">
        <f t="shared" si="99"/>
        <v>0.7978620113793039</v>
      </c>
      <c r="AC149" s="10">
        <f t="shared" si="100"/>
        <v>0.76280062675486104</v>
      </c>
      <c r="AD149" s="10">
        <f t="shared" si="101"/>
        <v>0.83941978920652816</v>
      </c>
      <c r="AE149" s="10">
        <f t="shared" si="102"/>
        <v>0.73184253282395839</v>
      </c>
      <c r="AF149" s="10">
        <f t="shared" si="103"/>
        <v>0.74726632714200125</v>
      </c>
      <c r="AG149" s="10">
        <f t="shared" si="104"/>
        <v>0.70255066868881832</v>
      </c>
      <c r="AH149" s="10">
        <f t="shared" si="105"/>
        <v>0.77276099963689748</v>
      </c>
      <c r="AI149" s="10">
        <f t="shared" si="106"/>
        <v>0.74640553614619742</v>
      </c>
      <c r="AJ149" s="11">
        <f t="shared" si="67"/>
        <v>0.81011986870665953</v>
      </c>
      <c r="AK149" s="11">
        <f t="shared" si="37"/>
        <v>0.76417760813361202</v>
      </c>
      <c r="AM149" s="17" t="s">
        <v>53</v>
      </c>
      <c r="AN149" s="10">
        <f t="shared" si="107"/>
        <v>0.76491371695714938</v>
      </c>
      <c r="AO149" s="10">
        <f t="shared" si="108"/>
        <v>0.79316924024981328</v>
      </c>
      <c r="AP149" s="10">
        <f t="shared" si="109"/>
        <v>0.88423494454797813</v>
      </c>
      <c r="AQ149" s="10">
        <f t="shared" si="110"/>
        <v>0.76127837707293511</v>
      </c>
      <c r="AR149" s="10">
        <f t="shared" si="111"/>
        <v>0.78194938874630915</v>
      </c>
      <c r="AS149" s="10">
        <f t="shared" si="112"/>
        <v>0.78984056708193007</v>
      </c>
      <c r="AT149" s="10">
        <f t="shared" si="113"/>
        <v>0.82931009156343349</v>
      </c>
      <c r="AU149" s="10">
        <f t="shared" si="114"/>
        <v>0.79938645929942198</v>
      </c>
      <c r="AV149" s="10">
        <f t="shared" si="115"/>
        <v>0.84491661226185522</v>
      </c>
      <c r="AW149" s="10">
        <f t="shared" si="116"/>
        <v>0.80505004549590564</v>
      </c>
      <c r="AX149" s="10">
        <f t="shared" si="117"/>
        <v>0.77633922125427146</v>
      </c>
      <c r="AY149" s="10">
        <f t="shared" si="118"/>
        <v>0.8289024430669274</v>
      </c>
      <c r="AZ149" s="10">
        <f t="shared" si="119"/>
        <v>0.92055137115770502</v>
      </c>
      <c r="BA149" s="10">
        <f t="shared" si="120"/>
        <v>0.77707311636201526</v>
      </c>
      <c r="BB149" s="10">
        <f t="shared" si="121"/>
        <v>0.86940246776653263</v>
      </c>
      <c r="BC149" s="10">
        <f t="shared" si="122"/>
        <v>0.63646224170180743</v>
      </c>
      <c r="BD149" s="10">
        <f t="shared" si="123"/>
        <v>0.65625657373096635</v>
      </c>
      <c r="BE149" s="10">
        <f t="shared" si="124"/>
        <v>0.89086339761073841</v>
      </c>
      <c r="BF149" s="10">
        <f t="shared" si="125"/>
        <v>0.87689489523168662</v>
      </c>
      <c r="BG149" s="10">
        <f t="shared" si="126"/>
        <v>0.8922873375359951</v>
      </c>
      <c r="BH149" s="10">
        <f t="shared" si="127"/>
        <v>0.63351958885028603</v>
      </c>
      <c r="BI149" s="10">
        <f t="shared" si="128"/>
        <v>0.90734800070726696</v>
      </c>
      <c r="BJ149" s="10">
        <f t="shared" si="129"/>
        <v>0.7978620113793039</v>
      </c>
      <c r="BK149" s="10">
        <f t="shared" si="130"/>
        <v>0.76280062675486104</v>
      </c>
      <c r="BL149" s="10">
        <f t="shared" si="131"/>
        <v>0.83941978920652816</v>
      </c>
      <c r="BM149" s="10">
        <f t="shared" si="132"/>
        <v>0.73184253282395839</v>
      </c>
      <c r="BN149" s="10">
        <f t="shared" si="133"/>
        <v>0.74726632714200125</v>
      </c>
      <c r="BO149" s="10">
        <f t="shared" si="134"/>
        <v>0.70255066868881832</v>
      </c>
      <c r="BP149" s="10">
        <f t="shared" si="135"/>
        <v>0.77276099963689748</v>
      </c>
      <c r="BQ149" s="10">
        <f t="shared" si="136"/>
        <v>0.74640553614619742</v>
      </c>
      <c r="BR149" s="11">
        <f t="shared" si="72"/>
        <v>0.79402861966771643</v>
      </c>
      <c r="BS149" s="11">
        <f t="shared" si="66"/>
        <v>0.76417760813361202</v>
      </c>
    </row>
    <row r="150" spans="1:71" s="3" customFormat="1" ht="12.75" x14ac:dyDescent="0.2">
      <c r="A150" s="17" t="s">
        <v>54</v>
      </c>
      <c r="B150" s="10">
        <f t="shared" si="73"/>
        <v>0.83792345487457986</v>
      </c>
      <c r="C150" s="10">
        <f t="shared" si="74"/>
        <v>0.8258535487005676</v>
      </c>
      <c r="D150" s="10">
        <f t="shared" si="75"/>
        <v>0.97472912423625269</v>
      </c>
      <c r="E150" s="10">
        <f t="shared" si="76"/>
        <v>0.98740983982677777</v>
      </c>
      <c r="F150" s="10">
        <f t="shared" si="77"/>
        <v>0.88956511540015382</v>
      </c>
      <c r="G150" s="10">
        <f t="shared" si="78"/>
        <v>0.77578489776203507</v>
      </c>
      <c r="H150" s="10">
        <f t="shared" si="79"/>
        <v>0.80744818831580989</v>
      </c>
      <c r="I150" s="10">
        <f t="shared" si="80"/>
        <v>0.83548030049690314</v>
      </c>
      <c r="J150" s="10">
        <f t="shared" si="81"/>
        <v>0.83427181772184966</v>
      </c>
      <c r="K150" s="10">
        <f t="shared" si="82"/>
        <v>0.81602853745541004</v>
      </c>
      <c r="L150" s="10">
        <f t="shared" si="83"/>
        <v>0.84714913148419269</v>
      </c>
      <c r="M150" s="10">
        <f t="shared" si="84"/>
        <v>0.80613869751722367</v>
      </c>
      <c r="N150" s="10">
        <f t="shared" si="85"/>
        <v>0.78678346248255271</v>
      </c>
      <c r="O150" s="10">
        <f t="shared" si="86"/>
        <v>0.85227235058176154</v>
      </c>
      <c r="P150" s="10">
        <f t="shared" si="87"/>
        <v>0.92078286536867671</v>
      </c>
      <c r="Q150" s="10">
        <f t="shared" si="88"/>
        <v>0.80071333036112358</v>
      </c>
      <c r="R150" s="10">
        <f t="shared" si="89"/>
        <v>0.88255002541707106</v>
      </c>
      <c r="S150" s="10">
        <f t="shared" si="90"/>
        <v>0.9605271075275289</v>
      </c>
      <c r="T150" s="10">
        <f t="shared" si="91"/>
        <v>0.68388839083131348</v>
      </c>
      <c r="U150" s="10">
        <f t="shared" si="92"/>
        <v>0.67842521723652471</v>
      </c>
      <c r="V150" s="7"/>
      <c r="W150" s="10">
        <f t="shared" si="94"/>
        <v>0.90529901499541421</v>
      </c>
      <c r="X150" s="10">
        <f t="shared" si="95"/>
        <v>0.94173722873324739</v>
      </c>
      <c r="Y150" s="10">
        <f t="shared" si="96"/>
        <v>0.90105955994351983</v>
      </c>
      <c r="Z150" s="10">
        <f t="shared" si="97"/>
        <v>0.68273587473382569</v>
      </c>
      <c r="AA150" s="10">
        <f t="shared" si="98"/>
        <v>0.91324189379204634</v>
      </c>
      <c r="AB150" s="10">
        <f t="shared" si="99"/>
        <v>0.81931957201390393</v>
      </c>
      <c r="AC150" s="10">
        <f t="shared" si="100"/>
        <v>0.78414814970607727</v>
      </c>
      <c r="AD150" s="10">
        <f t="shared" si="101"/>
        <v>0.84754485529979895</v>
      </c>
      <c r="AE150" s="10">
        <f t="shared" si="102"/>
        <v>0.74791419663636782</v>
      </c>
      <c r="AF150" s="10">
        <f t="shared" si="103"/>
        <v>0.77471539844218096</v>
      </c>
      <c r="AG150" s="10">
        <f t="shared" si="104"/>
        <v>0.71615883082862253</v>
      </c>
      <c r="AH150" s="10">
        <f t="shared" si="105"/>
        <v>0.81825931831457299</v>
      </c>
      <c r="AI150" s="10">
        <f t="shared" si="106"/>
        <v>0.76693093254501499</v>
      </c>
      <c r="AJ150" s="11">
        <f t="shared" si="67"/>
        <v>0.83099364332069403</v>
      </c>
      <c r="AK150" s="11">
        <f t="shared" si="37"/>
        <v>0.78709690223124107</v>
      </c>
      <c r="AM150" s="17" t="s">
        <v>54</v>
      </c>
      <c r="AN150" s="10">
        <f t="shared" si="107"/>
        <v>0.83768877781847173</v>
      </c>
      <c r="AO150" s="10">
        <f t="shared" si="108"/>
        <v>0.8258535487005676</v>
      </c>
      <c r="AP150" s="10">
        <f t="shared" si="109"/>
        <v>0.88956511540015382</v>
      </c>
      <c r="AQ150" s="10">
        <f t="shared" si="110"/>
        <v>0.77578489776203507</v>
      </c>
      <c r="AR150" s="10">
        <f t="shared" si="111"/>
        <v>0.80744818831580989</v>
      </c>
      <c r="AS150" s="10">
        <f t="shared" si="112"/>
        <v>0.83548030049690314</v>
      </c>
      <c r="AT150" s="10">
        <f t="shared" si="113"/>
        <v>0.83427181772184966</v>
      </c>
      <c r="AU150" s="10">
        <f t="shared" si="114"/>
        <v>0.8160091317685666</v>
      </c>
      <c r="AV150" s="10">
        <f t="shared" si="115"/>
        <v>0.84713237185193968</v>
      </c>
      <c r="AW150" s="10">
        <f t="shared" si="116"/>
        <v>0.80613869751722367</v>
      </c>
      <c r="AX150" s="10">
        <f t="shared" si="117"/>
        <v>0.78678346248255271</v>
      </c>
      <c r="AY150" s="10">
        <f t="shared" si="118"/>
        <v>0.85227235058176154</v>
      </c>
      <c r="AZ150" s="10">
        <f t="shared" si="119"/>
        <v>0.92076947683717691</v>
      </c>
      <c r="BA150" s="10">
        <f t="shared" si="120"/>
        <v>0.80071333036112358</v>
      </c>
      <c r="BB150" s="10">
        <f t="shared" si="121"/>
        <v>0.88255002541707106</v>
      </c>
      <c r="BC150" s="10">
        <f t="shared" si="122"/>
        <v>0.68388839083131348</v>
      </c>
      <c r="BD150" s="10">
        <f t="shared" si="123"/>
        <v>0.67842521723652471</v>
      </c>
      <c r="BE150" s="10">
        <f t="shared" si="124"/>
        <v>0.90529901499541421</v>
      </c>
      <c r="BF150" s="10">
        <f t="shared" si="125"/>
        <v>0.94173722873324739</v>
      </c>
      <c r="BG150" s="10">
        <f t="shared" si="126"/>
        <v>0.90105955994351983</v>
      </c>
      <c r="BH150" s="10">
        <f t="shared" si="127"/>
        <v>0.68273587473382569</v>
      </c>
      <c r="BI150" s="10">
        <f t="shared" si="128"/>
        <v>0.91324189379204634</v>
      </c>
      <c r="BJ150" s="10">
        <f t="shared" si="129"/>
        <v>0.81931957201390393</v>
      </c>
      <c r="BK150" s="10">
        <f t="shared" si="130"/>
        <v>0.78414814970607727</v>
      </c>
      <c r="BL150" s="10">
        <f t="shared" si="131"/>
        <v>0.84754485529979895</v>
      </c>
      <c r="BM150" s="10">
        <f t="shared" si="132"/>
        <v>0.74791419663636782</v>
      </c>
      <c r="BN150" s="10">
        <f t="shared" si="133"/>
        <v>0.77471539844218096</v>
      </c>
      <c r="BO150" s="10">
        <f t="shared" si="134"/>
        <v>0.71615883082862253</v>
      </c>
      <c r="BP150" s="10">
        <f t="shared" si="135"/>
        <v>0.81825931831457299</v>
      </c>
      <c r="BQ150" s="10">
        <f t="shared" si="136"/>
        <v>0.76693093254501499</v>
      </c>
      <c r="BR150" s="11">
        <f t="shared" si="72"/>
        <v>0.81666133090285475</v>
      </c>
      <c r="BS150" s="11">
        <f t="shared" si="66"/>
        <v>0.78709690223124107</v>
      </c>
    </row>
    <row r="151" spans="1:71" s="3" customFormat="1" ht="12.75" x14ac:dyDescent="0.2">
      <c r="A151" s="17" t="s">
        <v>55</v>
      </c>
      <c r="B151" s="10">
        <f t="shared" si="73"/>
        <v>0.84835359020774082</v>
      </c>
      <c r="C151" s="10">
        <f t="shared" si="74"/>
        <v>0.84539539954730214</v>
      </c>
      <c r="D151" s="10">
        <f t="shared" si="75"/>
        <v>0.97929124236252563</v>
      </c>
      <c r="E151" s="10">
        <f t="shared" si="76"/>
        <v>0.99569812294764615</v>
      </c>
      <c r="F151" s="10">
        <f t="shared" si="77"/>
        <v>0.89604212007871453</v>
      </c>
      <c r="G151" s="10">
        <f t="shared" si="78"/>
        <v>0.79790693930123968</v>
      </c>
      <c r="H151" s="10">
        <f t="shared" si="79"/>
        <v>0.83936308193283116</v>
      </c>
      <c r="I151" s="10">
        <f t="shared" si="80"/>
        <v>0.83835339001012643</v>
      </c>
      <c r="J151" s="10">
        <f t="shared" si="81"/>
        <v>0.84706784834092297</v>
      </c>
      <c r="K151" s="10">
        <f t="shared" si="82"/>
        <v>0.83617122473246119</v>
      </c>
      <c r="L151" s="10">
        <f t="shared" si="83"/>
        <v>0.85150160250069251</v>
      </c>
      <c r="M151" s="10">
        <f t="shared" si="84"/>
        <v>0.81887755102040838</v>
      </c>
      <c r="N151" s="10">
        <f t="shared" si="85"/>
        <v>0.81994513163594351</v>
      </c>
      <c r="O151" s="10">
        <f t="shared" si="86"/>
        <v>0.87763118639573046</v>
      </c>
      <c r="P151" s="10">
        <f t="shared" si="87"/>
        <v>0.92373460515027705</v>
      </c>
      <c r="Q151" s="10">
        <f t="shared" si="88"/>
        <v>0.82619259919750343</v>
      </c>
      <c r="R151" s="10">
        <f t="shared" si="89"/>
        <v>0.89770784232173395</v>
      </c>
      <c r="S151" s="10">
        <f t="shared" si="90"/>
        <v>0.96377640050544577</v>
      </c>
      <c r="T151" s="10">
        <f t="shared" si="91"/>
        <v>0.71330699162156486</v>
      </c>
      <c r="U151" s="10">
        <f t="shared" si="92"/>
        <v>0.68538325862878025</v>
      </c>
      <c r="V151" s="7"/>
      <c r="W151" s="10">
        <f t="shared" si="94"/>
        <v>0.93785061756333432</v>
      </c>
      <c r="X151" s="23">
        <f t="shared" si="95"/>
        <v>0.96319557374904208</v>
      </c>
      <c r="Y151" s="10">
        <f t="shared" si="96"/>
        <v>0.90982066419843688</v>
      </c>
      <c r="Z151" s="10">
        <f t="shared" si="97"/>
        <v>0.75190124721817542</v>
      </c>
      <c r="AA151" s="10">
        <f t="shared" si="98"/>
        <v>0.93942761878299497</v>
      </c>
      <c r="AB151" s="10">
        <f t="shared" si="99"/>
        <v>0.85356428529817296</v>
      </c>
      <c r="AC151" s="10">
        <f t="shared" si="100"/>
        <v>0.79773484904251635</v>
      </c>
      <c r="AD151" s="10">
        <f t="shared" si="101"/>
        <v>0.85159857591032451</v>
      </c>
      <c r="AE151" s="10">
        <f t="shared" si="102"/>
        <v>0.75964958503490998</v>
      </c>
      <c r="AF151" s="10">
        <f t="shared" si="103"/>
        <v>0.79883163571000604</v>
      </c>
      <c r="AG151" s="10">
        <f t="shared" si="104"/>
        <v>0.73805321935750712</v>
      </c>
      <c r="AH151" s="10">
        <f t="shared" si="105"/>
        <v>0.84844418483494621</v>
      </c>
      <c r="AI151" s="10">
        <f t="shared" si="106"/>
        <v>0.77581631281913488</v>
      </c>
      <c r="AJ151" s="11">
        <f t="shared" si="67"/>
        <v>0.84932086357451786</v>
      </c>
      <c r="AK151" s="11">
        <f t="shared" si="37"/>
        <v>0.8115021514008689</v>
      </c>
      <c r="AM151" s="17" t="s">
        <v>55</v>
      </c>
      <c r="AN151" s="10">
        <f t="shared" si="107"/>
        <v>0.84811599198569498</v>
      </c>
      <c r="AO151" s="10">
        <f t="shared" si="108"/>
        <v>0.84539539954730214</v>
      </c>
      <c r="AP151" s="10">
        <f t="shared" si="109"/>
        <v>0.89604212007871453</v>
      </c>
      <c r="AQ151" s="10">
        <f t="shared" si="110"/>
        <v>0.79790693930123968</v>
      </c>
      <c r="AR151" s="10">
        <f t="shared" si="111"/>
        <v>0.83936308193283116</v>
      </c>
      <c r="AS151" s="10">
        <f t="shared" si="112"/>
        <v>0.83835339001012643</v>
      </c>
      <c r="AT151" s="10">
        <f t="shared" si="113"/>
        <v>0.84706784834092297</v>
      </c>
      <c r="AU151" s="10">
        <f t="shared" si="114"/>
        <v>0.83615134003947578</v>
      </c>
      <c r="AV151" s="10">
        <f t="shared" si="115"/>
        <v>0.85148475676103419</v>
      </c>
      <c r="AW151" s="10">
        <f t="shared" si="116"/>
        <v>0.81887755102040838</v>
      </c>
      <c r="AX151" s="10">
        <f t="shared" si="117"/>
        <v>0.81994513163594351</v>
      </c>
      <c r="AY151" s="10">
        <f t="shared" si="118"/>
        <v>0.87763118639573046</v>
      </c>
      <c r="AZ151" s="10">
        <f t="shared" si="119"/>
        <v>0.92372117369936324</v>
      </c>
      <c r="BA151" s="10">
        <f t="shared" si="120"/>
        <v>0.82619259919750343</v>
      </c>
      <c r="BB151" s="10">
        <f t="shared" si="121"/>
        <v>0.89770784232173395</v>
      </c>
      <c r="BC151" s="10">
        <f t="shared" si="122"/>
        <v>0.71330699162156486</v>
      </c>
      <c r="BD151" s="10">
        <f t="shared" si="123"/>
        <v>0.68538325862878025</v>
      </c>
      <c r="BE151" s="10">
        <f t="shared" si="124"/>
        <v>0.93785061756333432</v>
      </c>
      <c r="BF151" s="23">
        <f t="shared" si="125"/>
        <v>0.96319557374904208</v>
      </c>
      <c r="BG151" s="10">
        <f t="shared" si="126"/>
        <v>0.90982066419843688</v>
      </c>
      <c r="BH151" s="10">
        <f t="shared" si="127"/>
        <v>0.75190124721817542</v>
      </c>
      <c r="BI151" s="10">
        <f t="shared" si="128"/>
        <v>0.93942761878299497</v>
      </c>
      <c r="BJ151" s="10">
        <f t="shared" si="129"/>
        <v>0.85356428529817296</v>
      </c>
      <c r="BK151" s="10">
        <f t="shared" si="130"/>
        <v>0.79773484904251635</v>
      </c>
      <c r="BL151" s="10">
        <f t="shared" si="131"/>
        <v>0.85159857591032451</v>
      </c>
      <c r="BM151" s="10">
        <f t="shared" si="132"/>
        <v>0.75964958503490998</v>
      </c>
      <c r="BN151" s="10">
        <f t="shared" si="133"/>
        <v>0.79883163571000604</v>
      </c>
      <c r="BO151" s="10">
        <f t="shared" si="134"/>
        <v>0.73805321935750712</v>
      </c>
      <c r="BP151" s="10">
        <f t="shared" si="135"/>
        <v>0.84844418483494621</v>
      </c>
      <c r="BQ151" s="10">
        <f t="shared" si="136"/>
        <v>0.77581631281913488</v>
      </c>
      <c r="BR151" s="11">
        <f t="shared" si="72"/>
        <v>0.83628449906792912</v>
      </c>
      <c r="BS151" s="11">
        <f t="shared" si="66"/>
        <v>0.8115021514008689</v>
      </c>
    </row>
    <row r="152" spans="1:71" s="3" customFormat="1" ht="12.75" x14ac:dyDescent="0.2">
      <c r="A152" s="17" t="s">
        <v>56</v>
      </c>
      <c r="B152" s="10">
        <f t="shared" si="73"/>
        <v>0.85307301094733223</v>
      </c>
      <c r="C152" s="10">
        <f t="shared" si="74"/>
        <v>0.85885782681345768</v>
      </c>
      <c r="D152" s="10">
        <f t="shared" si="75"/>
        <v>0.99750712830957244</v>
      </c>
      <c r="E152" s="10">
        <f t="shared" si="76"/>
        <v>1</v>
      </c>
      <c r="F152" s="10">
        <f t="shared" si="77"/>
        <v>0.9042263432942802</v>
      </c>
      <c r="G152" s="10">
        <f t="shared" si="78"/>
        <v>0.81817742714538721</v>
      </c>
      <c r="H152" s="10">
        <f t="shared" si="79"/>
        <v>0.87307172227281515</v>
      </c>
      <c r="I152" s="10">
        <f t="shared" si="80"/>
        <v>0.85140004238984524</v>
      </c>
      <c r="J152" s="10">
        <f t="shared" si="81"/>
        <v>0.85733405147790909</v>
      </c>
      <c r="K152" s="10">
        <f t="shared" si="82"/>
        <v>0.85931034482758606</v>
      </c>
      <c r="L152" s="10">
        <f t="shared" si="83"/>
        <v>0.86554821350848743</v>
      </c>
      <c r="M152" s="10">
        <f t="shared" si="84"/>
        <v>0.85100090991810762</v>
      </c>
      <c r="N152" s="10">
        <f t="shared" si="85"/>
        <v>0.85907493863406648</v>
      </c>
      <c r="O152" s="10">
        <f t="shared" si="86"/>
        <v>0.90171379321775458</v>
      </c>
      <c r="P152" s="10">
        <f t="shared" si="87"/>
        <v>0.92514504238582007</v>
      </c>
      <c r="Q152" s="10">
        <f t="shared" si="88"/>
        <v>0.83432902362906824</v>
      </c>
      <c r="R152" s="10">
        <f t="shared" si="89"/>
        <v>0.91952031055039518</v>
      </c>
      <c r="S152" s="10">
        <f t="shared" si="90"/>
        <v>0.98107587700824372</v>
      </c>
      <c r="T152" s="10">
        <f t="shared" si="91"/>
        <v>0.71554271673805503</v>
      </c>
      <c r="U152" s="10">
        <f t="shared" si="92"/>
        <v>0.6875677599961163</v>
      </c>
      <c r="V152" s="7"/>
      <c r="W152" s="10">
        <f t="shared" si="94"/>
        <v>0.94131659500470455</v>
      </c>
      <c r="X152" s="16">
        <f t="shared" si="95"/>
        <v>0.96452270135890394</v>
      </c>
      <c r="Y152" s="10">
        <f t="shared" si="96"/>
        <v>0.9165916191365644</v>
      </c>
      <c r="Z152" s="10">
        <f t="shared" si="97"/>
        <v>0.78899758241406392</v>
      </c>
      <c r="AA152" s="23">
        <f t="shared" si="98"/>
        <v>0.94988506908484649</v>
      </c>
      <c r="AB152" s="10">
        <f t="shared" si="99"/>
        <v>0.90133405829465818</v>
      </c>
      <c r="AC152" s="10">
        <f t="shared" si="100"/>
        <v>0.82523424437129977</v>
      </c>
      <c r="AD152" s="10">
        <f t="shared" si="101"/>
        <v>0.8604815115090414</v>
      </c>
      <c r="AE152" s="10">
        <f t="shared" si="102"/>
        <v>0.77550169059851604</v>
      </c>
      <c r="AF152" s="10">
        <f t="shared" si="103"/>
        <v>0.82013930497303777</v>
      </c>
      <c r="AG152" s="10">
        <f t="shared" si="104"/>
        <v>0.7530814835240589</v>
      </c>
      <c r="AH152" s="10">
        <f t="shared" si="105"/>
        <v>0.87531376789858384</v>
      </c>
      <c r="AI152" s="10">
        <f t="shared" si="106"/>
        <v>0.79750067186240281</v>
      </c>
      <c r="AJ152" s="11">
        <f t="shared" si="67"/>
        <v>0.86616293282106016</v>
      </c>
      <c r="AK152" s="11">
        <f t="shared" si="37"/>
        <v>0.83474693845305104</v>
      </c>
      <c r="AM152" s="17" t="s">
        <v>56</v>
      </c>
      <c r="AN152" s="10">
        <f t="shared" si="107"/>
        <v>0.85283409095805429</v>
      </c>
      <c r="AO152" s="10">
        <f t="shared" si="108"/>
        <v>0.85885782681345768</v>
      </c>
      <c r="AP152" s="10">
        <f t="shared" si="109"/>
        <v>0.9042263432942802</v>
      </c>
      <c r="AQ152" s="10">
        <f t="shared" si="110"/>
        <v>0.81817742714538721</v>
      </c>
      <c r="AR152" s="10">
        <f t="shared" si="111"/>
        <v>0.87307172227281515</v>
      </c>
      <c r="AS152" s="10">
        <f t="shared" si="112"/>
        <v>0.85140004238984524</v>
      </c>
      <c r="AT152" s="10">
        <f t="shared" si="113"/>
        <v>0.85733405147790909</v>
      </c>
      <c r="AU152" s="10">
        <f t="shared" si="114"/>
        <v>0.85928990987134657</v>
      </c>
      <c r="AV152" s="10">
        <f t="shared" si="115"/>
        <v>0.86553108987674832</v>
      </c>
      <c r="AW152" s="10">
        <f t="shared" si="116"/>
        <v>0.85100090991810762</v>
      </c>
      <c r="AX152" s="10">
        <f t="shared" si="117"/>
        <v>0.85907493863406648</v>
      </c>
      <c r="AY152" s="10">
        <f t="shared" si="118"/>
        <v>0.90171379321775458</v>
      </c>
      <c r="AZ152" s="10">
        <f t="shared" si="119"/>
        <v>0.92513159042661486</v>
      </c>
      <c r="BA152" s="10">
        <f t="shared" si="120"/>
        <v>0.83432902362906824</v>
      </c>
      <c r="BB152" s="10">
        <f t="shared" si="121"/>
        <v>0.91952031055039518</v>
      </c>
      <c r="BC152" s="10">
        <f t="shared" si="122"/>
        <v>0.71554271673805503</v>
      </c>
      <c r="BD152" s="10">
        <f t="shared" si="123"/>
        <v>0.6875677599961163</v>
      </c>
      <c r="BE152" s="10">
        <f t="shared" si="124"/>
        <v>0.94131659500470455</v>
      </c>
      <c r="BF152" s="16">
        <f t="shared" si="125"/>
        <v>0.96452270135890394</v>
      </c>
      <c r="BG152" s="10">
        <f t="shared" si="126"/>
        <v>0.9165916191365644</v>
      </c>
      <c r="BH152" s="10">
        <f t="shared" si="127"/>
        <v>0.78899758241406392</v>
      </c>
      <c r="BI152" s="23">
        <f t="shared" si="128"/>
        <v>0.94988506908484649</v>
      </c>
      <c r="BJ152" s="10">
        <f t="shared" si="129"/>
        <v>0.90133405829465818</v>
      </c>
      <c r="BK152" s="10">
        <f t="shared" si="130"/>
        <v>0.82523424437129977</v>
      </c>
      <c r="BL152" s="10">
        <f t="shared" si="131"/>
        <v>0.8604815115090414</v>
      </c>
      <c r="BM152" s="10">
        <f t="shared" si="132"/>
        <v>0.77550169059851604</v>
      </c>
      <c r="BN152" s="10">
        <f t="shared" si="133"/>
        <v>0.82013930497303777</v>
      </c>
      <c r="BO152" s="10">
        <f t="shared" si="134"/>
        <v>0.7530814835240589</v>
      </c>
      <c r="BP152" s="10">
        <f t="shared" si="135"/>
        <v>0.87531376789858384</v>
      </c>
      <c r="BQ152" s="10">
        <f t="shared" si="136"/>
        <v>0.79750067186240281</v>
      </c>
      <c r="BR152" s="11">
        <f t="shared" si="72"/>
        <v>0.85348346157469024</v>
      </c>
      <c r="BS152" s="11">
        <f t="shared" si="66"/>
        <v>0.83474693845305104</v>
      </c>
    </row>
    <row r="153" spans="1:71" s="3" customFormat="1" ht="12.75" x14ac:dyDescent="0.2">
      <c r="A153" s="17" t="s">
        <v>57</v>
      </c>
      <c r="B153" s="10">
        <f t="shared" si="73"/>
        <v>0.8770580122403242</v>
      </c>
      <c r="C153" s="10">
        <f t="shared" si="74"/>
        <v>0.88572342770463242</v>
      </c>
      <c r="D153" s="10">
        <f t="shared" si="75"/>
        <v>1.0000000000000002</v>
      </c>
      <c r="E153" s="7"/>
      <c r="F153" s="10">
        <f t="shared" si="77"/>
        <v>0.91069031577026838</v>
      </c>
      <c r="G153" s="10">
        <f t="shared" si="78"/>
        <v>0.85783287715343748</v>
      </c>
      <c r="H153" s="10">
        <f t="shared" si="79"/>
        <v>0.91148549824764746</v>
      </c>
      <c r="I153" s="10">
        <f t="shared" si="80"/>
        <v>0.86962767585898304</v>
      </c>
      <c r="J153" s="10">
        <f t="shared" si="81"/>
        <v>0.8694119375214221</v>
      </c>
      <c r="K153" s="10">
        <f t="shared" si="82"/>
        <v>0.88730083234244927</v>
      </c>
      <c r="L153" s="10">
        <f t="shared" si="83"/>
        <v>0.88699402524433202</v>
      </c>
      <c r="M153" s="10">
        <f t="shared" si="84"/>
        <v>0.87560119589236995</v>
      </c>
      <c r="N153" s="10">
        <f t="shared" si="85"/>
        <v>0.89688116667468831</v>
      </c>
      <c r="O153" s="10">
        <f t="shared" si="86"/>
        <v>0.91091258660125307</v>
      </c>
      <c r="P153" s="10">
        <f t="shared" si="87"/>
        <v>0.92614834309976302</v>
      </c>
      <c r="Q153" s="10">
        <f t="shared" si="88"/>
        <v>0.84707980383415071</v>
      </c>
      <c r="R153" s="10">
        <f t="shared" si="89"/>
        <v>0.9215998890891447</v>
      </c>
      <c r="S153" s="10">
        <f t="shared" si="90"/>
        <v>0.98849208736987804</v>
      </c>
      <c r="T153" s="10">
        <f t="shared" si="91"/>
        <v>0.72571415922347304</v>
      </c>
      <c r="U153" s="10">
        <f t="shared" si="92"/>
        <v>0.72062654735513509</v>
      </c>
      <c r="V153" s="7"/>
      <c r="W153" s="10">
        <f t="shared" si="94"/>
        <v>0.94611655689086327</v>
      </c>
      <c r="X153" s="10">
        <f t="shared" si="95"/>
        <v>0.97364436718443337</v>
      </c>
      <c r="Y153" s="10">
        <f t="shared" si="96"/>
        <v>0.92067198114361326</v>
      </c>
      <c r="Z153" s="10">
        <f t="shared" si="97"/>
        <v>0.82526137145967782</v>
      </c>
      <c r="AA153" s="10">
        <f t="shared" si="98"/>
        <v>0.96860238955265321</v>
      </c>
      <c r="AB153" s="10">
        <f t="shared" si="99"/>
        <v>0.90470318659339399</v>
      </c>
      <c r="AC153" s="10">
        <f t="shared" si="100"/>
        <v>0.84098724406633518</v>
      </c>
      <c r="AD153" s="10">
        <f t="shared" si="101"/>
        <v>0.86659734216926909</v>
      </c>
      <c r="AE153" s="10">
        <f t="shared" si="102"/>
        <v>0.7933517762262331</v>
      </c>
      <c r="AF153" s="10">
        <f t="shared" si="103"/>
        <v>0.88106650689035348</v>
      </c>
      <c r="AG153" s="10">
        <f t="shared" si="104"/>
        <v>0.774438163518544</v>
      </c>
      <c r="AH153" s="10">
        <f t="shared" si="105"/>
        <v>0.89858390035205149</v>
      </c>
      <c r="AI153" s="10">
        <f t="shared" si="106"/>
        <v>0.81463316312819156</v>
      </c>
      <c r="AJ153" s="11">
        <f t="shared" si="67"/>
        <v>0.88055744782496759</v>
      </c>
      <c r="AK153" s="11">
        <f t="shared" si="37"/>
        <v>0.85682250439567009</v>
      </c>
      <c r="AM153" s="17" t="s">
        <v>57</v>
      </c>
      <c r="AN153" s="10">
        <f t="shared" si="107"/>
        <v>0.87681237477648288</v>
      </c>
      <c r="AO153" s="10">
        <f t="shared" si="108"/>
        <v>0.88572342770463242</v>
      </c>
      <c r="AP153" s="10">
        <f t="shared" si="109"/>
        <v>0.91069031577026838</v>
      </c>
      <c r="AQ153" s="10">
        <f t="shared" si="110"/>
        <v>0.85783287715343748</v>
      </c>
      <c r="AR153" s="10">
        <f t="shared" si="111"/>
        <v>0.91148549824764746</v>
      </c>
      <c r="AS153" s="10">
        <f t="shared" si="112"/>
        <v>0.86962767585898304</v>
      </c>
      <c r="AT153" s="10">
        <f t="shared" si="113"/>
        <v>0.8694119375214221</v>
      </c>
      <c r="AU153" s="10">
        <f t="shared" si="114"/>
        <v>0.8872797317542982</v>
      </c>
      <c r="AV153" s="10">
        <f t="shared" si="115"/>
        <v>0.88697647733792306</v>
      </c>
      <c r="AW153" s="10">
        <f t="shared" si="116"/>
        <v>0.87560119589236995</v>
      </c>
      <c r="AX153" s="10">
        <f t="shared" si="117"/>
        <v>0.89688116667468831</v>
      </c>
      <c r="AY153" s="10">
        <f t="shared" si="118"/>
        <v>0.91091258660125307</v>
      </c>
      <c r="AZ153" s="10">
        <f t="shared" si="119"/>
        <v>0.92613487655218552</v>
      </c>
      <c r="BA153" s="10">
        <f t="shared" si="120"/>
        <v>0.84707980383415071</v>
      </c>
      <c r="BB153" s="10">
        <f t="shared" si="121"/>
        <v>0.9215998890891447</v>
      </c>
      <c r="BC153" s="10">
        <f t="shared" si="122"/>
        <v>0.72571415922347304</v>
      </c>
      <c r="BD153" s="10">
        <f t="shared" si="123"/>
        <v>0.72062654735513509</v>
      </c>
      <c r="BE153" s="10">
        <f t="shared" si="124"/>
        <v>0.94611655689086327</v>
      </c>
      <c r="BF153" s="10">
        <f t="shared" si="125"/>
        <v>0.97364436718443337</v>
      </c>
      <c r="BG153" s="10">
        <f t="shared" si="126"/>
        <v>0.92067198114361326</v>
      </c>
      <c r="BH153" s="10">
        <f t="shared" si="127"/>
        <v>0.82526137145967782</v>
      </c>
      <c r="BI153" s="10">
        <f t="shared" si="128"/>
        <v>0.96860238955265321</v>
      </c>
      <c r="BJ153" s="10">
        <f t="shared" si="129"/>
        <v>0.90470318659339399</v>
      </c>
      <c r="BK153" s="10">
        <f t="shared" si="130"/>
        <v>0.84098724406633518</v>
      </c>
      <c r="BL153" s="10">
        <f t="shared" si="131"/>
        <v>0.86659734216926909</v>
      </c>
      <c r="BM153" s="10">
        <f t="shared" si="132"/>
        <v>0.7933517762262331</v>
      </c>
      <c r="BN153" s="10">
        <f t="shared" si="133"/>
        <v>0.88106650689035348</v>
      </c>
      <c r="BO153" s="10">
        <f t="shared" si="134"/>
        <v>0.774438163518544</v>
      </c>
      <c r="BP153" s="10">
        <f t="shared" si="135"/>
        <v>0.89858390035205149</v>
      </c>
      <c r="BQ153" s="10">
        <f t="shared" si="136"/>
        <v>0.81463316312819156</v>
      </c>
      <c r="BR153" s="11">
        <f t="shared" si="72"/>
        <v>0.8729682830174369</v>
      </c>
      <c r="BS153" s="11">
        <f t="shared" si="66"/>
        <v>0.85682250439567009</v>
      </c>
    </row>
    <row r="154" spans="1:71" s="3" customFormat="1" ht="12.75" x14ac:dyDescent="0.2">
      <c r="A154" s="17" t="s">
        <v>58</v>
      </c>
      <c r="B154" s="10">
        <f t="shared" si="73"/>
        <v>0.89748728557882951</v>
      </c>
      <c r="C154" s="10">
        <f t="shared" si="74"/>
        <v>0.9053245321925032</v>
      </c>
      <c r="D154" s="7"/>
      <c r="E154" s="7"/>
      <c r="F154" s="10">
        <f t="shared" si="77"/>
        <v>0.92316213363220523</v>
      </c>
      <c r="G154" s="10">
        <f t="shared" si="78"/>
        <v>0.86659153115440346</v>
      </c>
      <c r="H154" s="10">
        <f t="shared" si="79"/>
        <v>0.91827413969147564</v>
      </c>
      <c r="I154" s="10">
        <f t="shared" si="80"/>
        <v>0.88860890657749092</v>
      </c>
      <c r="J154" s="10">
        <f t="shared" si="81"/>
        <v>0.87895999608284792</v>
      </c>
      <c r="K154" s="10">
        <f t="shared" si="82"/>
        <v>0.90249702734839454</v>
      </c>
      <c r="L154" s="10">
        <f t="shared" si="83"/>
        <v>0.90687690420606981</v>
      </c>
      <c r="M154" s="10">
        <f t="shared" si="84"/>
        <v>0.88444040036396754</v>
      </c>
      <c r="N154" s="10">
        <f t="shared" si="85"/>
        <v>0.9109111036241998</v>
      </c>
      <c r="O154" s="10">
        <f t="shared" si="86"/>
        <v>0.92289587960354036</v>
      </c>
      <c r="P154" s="10">
        <f t="shared" si="87"/>
        <v>0.92957992235324916</v>
      </c>
      <c r="Q154" s="10">
        <f t="shared" si="88"/>
        <v>0.85626393223361574</v>
      </c>
      <c r="R154" s="10">
        <f t="shared" si="89"/>
        <v>0.9396691159480568</v>
      </c>
      <c r="S154" s="10">
        <f t="shared" si="90"/>
        <v>0.99113965942595839</v>
      </c>
      <c r="T154" s="10">
        <f t="shared" si="91"/>
        <v>0.75070558156522904</v>
      </c>
      <c r="U154" s="10">
        <f t="shared" si="92"/>
        <v>0.72889528956779226</v>
      </c>
      <c r="V154" s="7"/>
      <c r="W154" s="23">
        <f t="shared" si="94"/>
        <v>0.95388225205159649</v>
      </c>
      <c r="X154" s="10">
        <f t="shared" si="95"/>
        <v>0.9833267911549749</v>
      </c>
      <c r="Y154" s="10">
        <f t="shared" si="96"/>
        <v>0.93618180403144224</v>
      </c>
      <c r="Z154" s="10">
        <f t="shared" si="97"/>
        <v>0.86605613282313221</v>
      </c>
      <c r="AA154" s="10">
        <f t="shared" si="98"/>
        <v>0.97889986275648933</v>
      </c>
      <c r="AB154" s="10">
        <f t="shared" si="99"/>
        <v>0.9280443520981807</v>
      </c>
      <c r="AC154" s="10">
        <f t="shared" si="100"/>
        <v>0.86199825434048782</v>
      </c>
      <c r="AD154" s="10">
        <f t="shared" si="101"/>
        <v>0.87237830025732299</v>
      </c>
      <c r="AE154" s="10">
        <f t="shared" si="102"/>
        <v>0.81577965134150121</v>
      </c>
      <c r="AF154" s="10">
        <f t="shared" si="103"/>
        <v>0.89941581785500302</v>
      </c>
      <c r="AG154" s="10">
        <f t="shared" si="104"/>
        <v>0.78909416793051146</v>
      </c>
      <c r="AH154" s="10">
        <f t="shared" si="105"/>
        <v>0.91827036925942873</v>
      </c>
      <c r="AI154" s="10">
        <f t="shared" si="106"/>
        <v>0.8219648615963453</v>
      </c>
      <c r="AJ154" s="11">
        <f t="shared" si="67"/>
        <v>0.89121212769826608</v>
      </c>
      <c r="AK154" s="11">
        <f t="shared" si="37"/>
        <v>0.87519017702584034</v>
      </c>
      <c r="AM154" s="17" t="s">
        <v>58</v>
      </c>
      <c r="AN154" s="10">
        <f t="shared" si="107"/>
        <v>0.89723592649244899</v>
      </c>
      <c r="AO154" s="10">
        <f t="shared" si="108"/>
        <v>0.9053245321925032</v>
      </c>
      <c r="AP154" s="10">
        <f t="shared" si="109"/>
        <v>0.92316213363220523</v>
      </c>
      <c r="AQ154" s="10">
        <f t="shared" si="110"/>
        <v>0.86659153115440346</v>
      </c>
      <c r="AR154" s="10">
        <f t="shared" si="111"/>
        <v>0.91827413969147564</v>
      </c>
      <c r="AS154" s="10">
        <f t="shared" si="112"/>
        <v>0.88860890657749092</v>
      </c>
      <c r="AT154" s="10">
        <f t="shared" si="113"/>
        <v>0.87895999608284792</v>
      </c>
      <c r="AU154" s="10">
        <f t="shared" si="114"/>
        <v>0.9024755653848896</v>
      </c>
      <c r="AV154" s="10">
        <f t="shared" si="115"/>
        <v>0.90685896294537749</v>
      </c>
      <c r="AW154" s="10">
        <f t="shared" si="116"/>
        <v>0.88444040036396754</v>
      </c>
      <c r="AX154" s="10">
        <f t="shared" si="117"/>
        <v>0.9109111036241998</v>
      </c>
      <c r="AY154" s="10">
        <f t="shared" si="118"/>
        <v>0.92289587960354036</v>
      </c>
      <c r="AZ154" s="10">
        <f t="shared" si="119"/>
        <v>0.92956640590921003</v>
      </c>
      <c r="BA154" s="10">
        <f t="shared" si="120"/>
        <v>0.85626393223361574</v>
      </c>
      <c r="BB154" s="10">
        <f t="shared" si="121"/>
        <v>0.9396691159480568</v>
      </c>
      <c r="BC154" s="10">
        <f t="shared" si="122"/>
        <v>0.75070558156522904</v>
      </c>
      <c r="BD154" s="10">
        <f t="shared" si="123"/>
        <v>0.72889528956779226</v>
      </c>
      <c r="BE154" s="23">
        <f t="shared" si="124"/>
        <v>0.95388225205159649</v>
      </c>
      <c r="BF154" s="10">
        <f t="shared" si="125"/>
        <v>0.9833267911549749</v>
      </c>
      <c r="BG154" s="10">
        <f t="shared" si="126"/>
        <v>0.93618180403144224</v>
      </c>
      <c r="BH154" s="10">
        <f t="shared" si="127"/>
        <v>0.86605613282313221</v>
      </c>
      <c r="BI154" s="10">
        <f t="shared" si="128"/>
        <v>0.97889986275648933</v>
      </c>
      <c r="BJ154" s="10">
        <f t="shared" si="129"/>
        <v>0.9280443520981807</v>
      </c>
      <c r="BK154" s="10">
        <f t="shared" si="130"/>
        <v>0.86199825434048782</v>
      </c>
      <c r="BL154" s="10">
        <f t="shared" si="131"/>
        <v>0.87237830025732299</v>
      </c>
      <c r="BM154" s="10">
        <f t="shared" si="132"/>
        <v>0.81577965134150121</v>
      </c>
      <c r="BN154" s="10">
        <f t="shared" si="133"/>
        <v>0.89941581785500302</v>
      </c>
      <c r="BO154" s="10">
        <f t="shared" si="134"/>
        <v>0.78909416793051146</v>
      </c>
      <c r="BP154" s="10">
        <f t="shared" si="135"/>
        <v>0.91827036925942873</v>
      </c>
      <c r="BQ154" s="10">
        <f t="shared" si="136"/>
        <v>0.8219648615963453</v>
      </c>
      <c r="BR154" s="11">
        <f t="shared" si="72"/>
        <v>0.88787106734885568</v>
      </c>
      <c r="BS154" s="11">
        <f t="shared" si="66"/>
        <v>0.87519017702584034</v>
      </c>
    </row>
    <row r="155" spans="1:71" s="3" customFormat="1" ht="12.75" x14ac:dyDescent="0.2">
      <c r="A155" s="17" t="s">
        <v>59</v>
      </c>
      <c r="B155" s="10">
        <f t="shared" si="73"/>
        <v>0.9206318420825792</v>
      </c>
      <c r="C155" s="10">
        <f t="shared" si="74"/>
        <v>0.91092992664399219</v>
      </c>
      <c r="D155" s="7"/>
      <c r="E155" s="7"/>
      <c r="F155" s="10">
        <f t="shared" si="77"/>
        <v>0.92718908422712532</v>
      </c>
      <c r="G155" s="10">
        <f t="shared" si="78"/>
        <v>0.86977942360328453</v>
      </c>
      <c r="H155" s="23">
        <f t="shared" si="79"/>
        <v>0.95136186770428022</v>
      </c>
      <c r="I155" s="10">
        <f t="shared" si="80"/>
        <v>0.93210559781456792</v>
      </c>
      <c r="J155" s="10">
        <f t="shared" si="81"/>
        <v>0.8802167490900783</v>
      </c>
      <c r="K155" s="10">
        <f t="shared" si="82"/>
        <v>0.92292508917954796</v>
      </c>
      <c r="L155" s="10">
        <f t="shared" si="83"/>
        <v>0.91773829778815341</v>
      </c>
      <c r="M155" s="10">
        <f t="shared" si="84"/>
        <v>0.88799883010529079</v>
      </c>
      <c r="N155" s="10">
        <f t="shared" si="85"/>
        <v>0.93572219280935642</v>
      </c>
      <c r="O155" s="10">
        <f t="shared" si="86"/>
        <v>0.944724367686545</v>
      </c>
      <c r="P155" s="10">
        <f t="shared" si="87"/>
        <v>0.94569089613656532</v>
      </c>
      <c r="Q155" s="10">
        <f t="shared" si="88"/>
        <v>0.86338609005795819</v>
      </c>
      <c r="R155" s="10">
        <f t="shared" si="89"/>
        <v>0.94144831092009806</v>
      </c>
      <c r="S155" s="10">
        <f t="shared" si="90"/>
        <v>0.99312533846801865</v>
      </c>
      <c r="T155" s="10">
        <f t="shared" si="91"/>
        <v>0.77525428606213553</v>
      </c>
      <c r="U155" s="10">
        <f t="shared" si="92"/>
        <v>0.77347529895305744</v>
      </c>
      <c r="V155" s="7"/>
      <c r="W155" s="10">
        <f t="shared" si="94"/>
        <v>0.95701473338176957</v>
      </c>
      <c r="X155" s="10">
        <f t="shared" si="95"/>
        <v>0.9912895568141461</v>
      </c>
      <c r="Y155" s="10">
        <f t="shared" si="96"/>
        <v>0.94439811880857882</v>
      </c>
      <c r="Z155" s="10">
        <f t="shared" si="97"/>
        <v>0.87635088618133516</v>
      </c>
      <c r="AA155" s="10">
        <f t="shared" si="98"/>
        <v>0.98262985509442835</v>
      </c>
      <c r="AB155" s="10">
        <f t="shared" si="99"/>
        <v>0.92844243353981804</v>
      </c>
      <c r="AC155" s="10">
        <f t="shared" si="100"/>
        <v>0.88466027993648333</v>
      </c>
      <c r="AD155" s="10">
        <f t="shared" si="101"/>
        <v>0.87780676090098331</v>
      </c>
      <c r="AE155" s="10">
        <f t="shared" si="102"/>
        <v>0.84368550476441428</v>
      </c>
      <c r="AF155" s="10">
        <f t="shared" si="103"/>
        <v>0.92345715997603361</v>
      </c>
      <c r="AG155" s="10">
        <f t="shared" si="104"/>
        <v>0.8002205983730869</v>
      </c>
      <c r="AH155" s="10">
        <f t="shared" si="105"/>
        <v>0.93661493772003213</v>
      </c>
      <c r="AI155" s="10">
        <f t="shared" si="106"/>
        <v>0.8501914807847355</v>
      </c>
      <c r="AJ155" s="11">
        <f t="shared" si="67"/>
        <v>0.90614405792285446</v>
      </c>
      <c r="AK155" s="11">
        <f t="shared" si="37"/>
        <v>0.89040598972713503</v>
      </c>
      <c r="AM155" s="17" t="s">
        <v>59</v>
      </c>
      <c r="AN155" s="10">
        <f t="shared" si="107"/>
        <v>0.92037400090484101</v>
      </c>
      <c r="AO155" s="10">
        <f t="shared" si="108"/>
        <v>0.91092992664399219</v>
      </c>
      <c r="AP155" s="10">
        <f t="shared" si="109"/>
        <v>0.92718908422712532</v>
      </c>
      <c r="AQ155" s="10">
        <f t="shared" si="110"/>
        <v>0.86977942360328453</v>
      </c>
      <c r="AR155" s="23">
        <f t="shared" si="111"/>
        <v>0.95136186770428022</v>
      </c>
      <c r="AS155" s="10">
        <f t="shared" si="112"/>
        <v>0.93210559781456792</v>
      </c>
      <c r="AT155" s="10">
        <f t="shared" si="113"/>
        <v>0.8802167490900783</v>
      </c>
      <c r="AU155" s="10">
        <f t="shared" si="114"/>
        <v>0.92290314142350938</v>
      </c>
      <c r="AV155" s="10">
        <f t="shared" si="115"/>
        <v>0.9177201416503451</v>
      </c>
      <c r="AW155" s="10">
        <f t="shared" si="116"/>
        <v>0.88799883010529079</v>
      </c>
      <c r="AX155" s="10">
        <f t="shared" si="117"/>
        <v>0.93572219280935642</v>
      </c>
      <c r="AY155" s="10">
        <f t="shared" si="118"/>
        <v>0.944724367686545</v>
      </c>
      <c r="AZ155" s="10">
        <f t="shared" si="119"/>
        <v>0.94567714543286718</v>
      </c>
      <c r="BA155" s="10">
        <f t="shared" si="120"/>
        <v>0.86338609005795819</v>
      </c>
      <c r="BB155" s="10">
        <f t="shared" si="121"/>
        <v>0.94144831092009806</v>
      </c>
      <c r="BC155" s="10">
        <f t="shared" si="122"/>
        <v>0.77525428606213553</v>
      </c>
      <c r="BD155" s="10">
        <f t="shared" si="123"/>
        <v>0.77347529895305744</v>
      </c>
      <c r="BE155" s="10">
        <f t="shared" si="124"/>
        <v>0.95701473338176957</v>
      </c>
      <c r="BF155" s="10">
        <f t="shared" si="125"/>
        <v>0.9912895568141461</v>
      </c>
      <c r="BG155" s="10">
        <f t="shared" si="126"/>
        <v>0.94439811880857882</v>
      </c>
      <c r="BH155" s="10">
        <f t="shared" si="127"/>
        <v>0.87635088618133516</v>
      </c>
      <c r="BI155" s="10">
        <f t="shared" si="128"/>
        <v>0.98262985509442835</v>
      </c>
      <c r="BJ155" s="10">
        <f t="shared" si="129"/>
        <v>0.92844243353981804</v>
      </c>
      <c r="BK155" s="10">
        <f t="shared" si="130"/>
        <v>0.88466027993648333</v>
      </c>
      <c r="BL155" s="10">
        <f t="shared" si="131"/>
        <v>0.87780676090098331</v>
      </c>
      <c r="BM155" s="10">
        <f t="shared" si="132"/>
        <v>0.84368550476441428</v>
      </c>
      <c r="BN155" s="10">
        <f t="shared" si="133"/>
        <v>0.92345715997603361</v>
      </c>
      <c r="BO155" s="10">
        <f t="shared" si="134"/>
        <v>0.8002205983730869</v>
      </c>
      <c r="BP155" s="10">
        <f t="shared" si="135"/>
        <v>0.93661493772003213</v>
      </c>
      <c r="BQ155" s="10">
        <f t="shared" si="136"/>
        <v>0.8501914807847355</v>
      </c>
      <c r="BR155" s="11">
        <f t="shared" si="72"/>
        <v>0.90323429204550598</v>
      </c>
      <c r="BS155" s="11">
        <f t="shared" si="66"/>
        <v>0.89040598972713503</v>
      </c>
    </row>
    <row r="156" spans="1:71" s="3" customFormat="1" ht="12.75" x14ac:dyDescent="0.2">
      <c r="A156" s="17" t="s">
        <v>60</v>
      </c>
      <c r="B156" s="10">
        <f t="shared" si="73"/>
        <v>0.92875614171192145</v>
      </c>
      <c r="C156" s="10">
        <f t="shared" si="74"/>
        <v>0.91635756017207248</v>
      </c>
      <c r="D156" s="7"/>
      <c r="E156" s="7"/>
      <c r="F156" s="23">
        <f t="shared" si="77"/>
        <v>0.95141594880950842</v>
      </c>
      <c r="G156" s="10">
        <f t="shared" si="78"/>
        <v>0.88837546288842384</v>
      </c>
      <c r="H156" s="10">
        <f t="shared" si="79"/>
        <v>0.95657753125258715</v>
      </c>
      <c r="I156" s="23">
        <f t="shared" si="80"/>
        <v>0.96272048607022576</v>
      </c>
      <c r="J156" s="10">
        <f t="shared" si="81"/>
        <v>0.89459596206890934</v>
      </c>
      <c r="K156" s="10">
        <f t="shared" si="82"/>
        <v>0.93455410225921498</v>
      </c>
      <c r="L156" s="10">
        <f t="shared" si="83"/>
        <v>0.93063743916432562</v>
      </c>
      <c r="M156" s="10">
        <f t="shared" si="84"/>
        <v>0.89399454049135607</v>
      </c>
      <c r="N156" s="10">
        <f t="shared" si="85"/>
        <v>0.93981325504163249</v>
      </c>
      <c r="O156" s="23">
        <f t="shared" si="86"/>
        <v>0.95030994132661528</v>
      </c>
      <c r="P156" s="10">
        <f t="shared" si="87"/>
        <v>0.94881712299885135</v>
      </c>
      <c r="Q156" s="10">
        <f t="shared" si="88"/>
        <v>0.89673428444048164</v>
      </c>
      <c r="R156" s="10">
        <f t="shared" si="89"/>
        <v>0.94357410231526417</v>
      </c>
      <c r="S156" s="10">
        <f t="shared" si="90"/>
        <v>1.0000000000000002</v>
      </c>
      <c r="T156" s="10">
        <f t="shared" si="91"/>
        <v>0.78799349204768077</v>
      </c>
      <c r="U156" s="10">
        <f t="shared" si="92"/>
        <v>0.79357271153254905</v>
      </c>
      <c r="V156" s="7"/>
      <c r="W156" s="10">
        <f t="shared" si="94"/>
        <v>0.95813432746935989</v>
      </c>
      <c r="X156" s="10">
        <f t="shared" si="95"/>
        <v>0.99196246658816056</v>
      </c>
      <c r="Y156" s="23">
        <f t="shared" si="96"/>
        <v>0.95010173109636109</v>
      </c>
      <c r="Z156" s="10">
        <f t="shared" si="97"/>
        <v>0.89479498551049508</v>
      </c>
      <c r="AA156" s="10">
        <f t="shared" si="98"/>
        <v>0.99288522906194454</v>
      </c>
      <c r="AB156" s="10">
        <f t="shared" si="99"/>
        <v>0.93600598093092824</v>
      </c>
      <c r="AC156" s="10">
        <f t="shared" si="100"/>
        <v>0.92581998674981347</v>
      </c>
      <c r="AD156" s="10">
        <f t="shared" si="101"/>
        <v>0.88288272410025015</v>
      </c>
      <c r="AE156" s="10">
        <f t="shared" si="102"/>
        <v>0.86018530716199038</v>
      </c>
      <c r="AF156" s="10">
        <f t="shared" si="103"/>
        <v>0.94678699820251655</v>
      </c>
      <c r="AG156" s="10">
        <f t="shared" si="104"/>
        <v>0.80333655039294072</v>
      </c>
      <c r="AH156" s="10">
        <f t="shared" si="105"/>
        <v>0.94782375321661427</v>
      </c>
      <c r="AI156" s="10">
        <f t="shared" si="106"/>
        <v>0.85681772373018028</v>
      </c>
      <c r="AJ156" s="11">
        <f t="shared" si="67"/>
        <v>0.91826896286461857</v>
      </c>
      <c r="AK156" s="11">
        <f t="shared" si="37"/>
        <v>0.90473392390576746</v>
      </c>
      <c r="AM156" s="17" t="s">
        <v>60</v>
      </c>
      <c r="AN156" s="10">
        <f t="shared" si="107"/>
        <v>0.92849602516319463</v>
      </c>
      <c r="AO156" s="10">
        <f t="shared" si="108"/>
        <v>0.91635756017207248</v>
      </c>
      <c r="AP156" s="23">
        <f t="shared" si="109"/>
        <v>0.95141594880950842</v>
      </c>
      <c r="AQ156" s="10">
        <f t="shared" si="110"/>
        <v>0.88837546288842384</v>
      </c>
      <c r="AR156" s="10">
        <f t="shared" si="111"/>
        <v>0.95657753125258715</v>
      </c>
      <c r="AS156" s="23">
        <f t="shared" si="112"/>
        <v>0.96272048607022576</v>
      </c>
      <c r="AT156" s="10">
        <f t="shared" si="113"/>
        <v>0.89459596206890934</v>
      </c>
      <c r="AU156" s="10">
        <f t="shared" si="114"/>
        <v>0.93453187795771786</v>
      </c>
      <c r="AV156" s="10">
        <f t="shared" si="115"/>
        <v>0.93061902783547967</v>
      </c>
      <c r="AW156" s="10">
        <f t="shared" si="116"/>
        <v>0.89399454049135607</v>
      </c>
      <c r="AX156" s="10">
        <f t="shared" si="117"/>
        <v>0.93981325504163249</v>
      </c>
      <c r="AY156" s="23">
        <f t="shared" si="118"/>
        <v>0.95030994132661528</v>
      </c>
      <c r="AZ156" s="10">
        <f t="shared" si="119"/>
        <v>0.948803326838631</v>
      </c>
      <c r="BA156" s="10">
        <f t="shared" si="120"/>
        <v>0.89673428444048164</v>
      </c>
      <c r="BB156" s="10">
        <f t="shared" si="121"/>
        <v>0.94357410231526417</v>
      </c>
      <c r="BC156" s="10">
        <f t="shared" si="122"/>
        <v>0.78799349204768077</v>
      </c>
      <c r="BD156" s="10">
        <f t="shared" si="123"/>
        <v>0.79357271153254905</v>
      </c>
      <c r="BE156" s="10">
        <f t="shared" si="124"/>
        <v>0.95813432746935989</v>
      </c>
      <c r="BF156" s="10">
        <f t="shared" si="125"/>
        <v>0.99196246658816056</v>
      </c>
      <c r="BG156" s="23">
        <f t="shared" si="126"/>
        <v>0.95010173109636109</v>
      </c>
      <c r="BH156" s="10">
        <f t="shared" si="127"/>
        <v>0.89479498551049508</v>
      </c>
      <c r="BI156" s="10">
        <f t="shared" si="128"/>
        <v>0.99288522906194454</v>
      </c>
      <c r="BJ156" s="10">
        <f t="shared" si="129"/>
        <v>0.93600598093092824</v>
      </c>
      <c r="BK156" s="10">
        <f t="shared" si="130"/>
        <v>0.92581998674981347</v>
      </c>
      <c r="BL156" s="10">
        <f t="shared" si="131"/>
        <v>0.88288272410025015</v>
      </c>
      <c r="BM156" s="10">
        <f t="shared" si="132"/>
        <v>0.86018530716199038</v>
      </c>
      <c r="BN156" s="10">
        <f t="shared" si="133"/>
        <v>0.94678699820251655</v>
      </c>
      <c r="BO156" s="10">
        <f t="shared" si="134"/>
        <v>0.80333655039294072</v>
      </c>
      <c r="BP156" s="10">
        <f t="shared" si="135"/>
        <v>0.94782375321661427</v>
      </c>
      <c r="BQ156" s="10">
        <f t="shared" si="136"/>
        <v>0.85681772373018028</v>
      </c>
      <c r="BR156" s="11">
        <f t="shared" si="72"/>
        <v>0.91553411001546281</v>
      </c>
      <c r="BS156" s="11">
        <f t="shared" si="66"/>
        <v>0.90473392390576746</v>
      </c>
    </row>
    <row r="157" spans="1:71" s="3" customFormat="1" ht="12.75" x14ac:dyDescent="0.2">
      <c r="A157" s="17" t="s">
        <v>61</v>
      </c>
      <c r="B157" s="10">
        <f t="shared" si="73"/>
        <v>0.93093267821739512</v>
      </c>
      <c r="C157" s="10">
        <f t="shared" si="74"/>
        <v>0.92509154687555539</v>
      </c>
      <c r="D157" s="7"/>
      <c r="E157" s="7"/>
      <c r="F157" s="10">
        <f t="shared" si="77"/>
        <v>0.96895729347216986</v>
      </c>
      <c r="G157" s="10">
        <f t="shared" si="78"/>
        <v>0.90017710513604898</v>
      </c>
      <c r="H157" s="10">
        <f t="shared" si="79"/>
        <v>0.96888539338245439</v>
      </c>
      <c r="I157" s="10">
        <f t="shared" si="80"/>
        <v>0.97922897581423818</v>
      </c>
      <c r="J157" s="10">
        <f t="shared" si="81"/>
        <v>0.89965561703308372</v>
      </c>
      <c r="K157" s="10">
        <f t="shared" si="82"/>
        <v>0.94406658739595695</v>
      </c>
      <c r="L157" s="10">
        <f t="shared" si="83"/>
        <v>0.94858149012780446</v>
      </c>
      <c r="M157" s="10">
        <f t="shared" si="84"/>
        <v>0.90323995840374394</v>
      </c>
      <c r="N157" s="10">
        <f t="shared" si="85"/>
        <v>0.94149781007845201</v>
      </c>
      <c r="O157" s="10">
        <f t="shared" si="86"/>
        <v>0.95783472005834203</v>
      </c>
      <c r="P157" s="23">
        <f t="shared" si="87"/>
        <v>0.9563346080583951</v>
      </c>
      <c r="Q157" s="10">
        <f t="shared" si="88"/>
        <v>0.92430896121266171</v>
      </c>
      <c r="R157" s="23">
        <f t="shared" si="89"/>
        <v>0.9573686399556357</v>
      </c>
      <c r="S157" s="7"/>
      <c r="T157" s="10">
        <f t="shared" si="91"/>
        <v>0.7927195050414495</v>
      </c>
      <c r="U157" s="10">
        <f t="shared" si="92"/>
        <v>0.82080616191200506</v>
      </c>
      <c r="V157" s="7"/>
      <c r="W157" s="10">
        <f t="shared" si="94"/>
        <v>0.96360128157791292</v>
      </c>
      <c r="X157" s="10">
        <f t="shared" si="95"/>
        <v>0.99214938596983127</v>
      </c>
      <c r="Y157" s="10">
        <f t="shared" si="96"/>
        <v>0.95379295776213835</v>
      </c>
      <c r="Z157" s="10">
        <f t="shared" si="97"/>
        <v>0.90425719271842353</v>
      </c>
      <c r="AA157" s="10">
        <f t="shared" si="98"/>
        <v>0.99563851911726298</v>
      </c>
      <c r="AB157" s="23">
        <f t="shared" si="99"/>
        <v>0.95178359904460474</v>
      </c>
      <c r="AC157" s="23">
        <f t="shared" si="100"/>
        <v>0.9544761444060027</v>
      </c>
      <c r="AD157" s="10">
        <f t="shared" si="101"/>
        <v>0.88725369241072993</v>
      </c>
      <c r="AE157" s="10">
        <f t="shared" si="102"/>
        <v>0.88031879857726281</v>
      </c>
      <c r="AF157" s="23">
        <f t="shared" si="103"/>
        <v>0.96296434991012592</v>
      </c>
      <c r="AG157" s="10">
        <f t="shared" si="104"/>
        <v>0.81541431131945386</v>
      </c>
      <c r="AH157" s="23">
        <f t="shared" si="105"/>
        <v>0.96575785801114566</v>
      </c>
      <c r="AI157" s="10">
        <f t="shared" si="106"/>
        <v>0.88051766998118808</v>
      </c>
      <c r="AJ157" s="11">
        <f t="shared" si="67"/>
        <v>0.9275870937660492</v>
      </c>
      <c r="AK157" s="11">
        <f t="shared" si="37"/>
        <v>0.91983821354961992</v>
      </c>
      <c r="AM157" s="17" t="s">
        <v>61</v>
      </c>
      <c r="AN157" s="10">
        <f t="shared" si="107"/>
        <v>0.93067195208652009</v>
      </c>
      <c r="AO157" s="10">
        <f t="shared" si="108"/>
        <v>0.92509154687555539</v>
      </c>
      <c r="AP157" s="10">
        <f t="shared" si="109"/>
        <v>0.96895729347216986</v>
      </c>
      <c r="AQ157" s="10">
        <f t="shared" si="110"/>
        <v>0.90017710513604898</v>
      </c>
      <c r="AR157" s="10">
        <f t="shared" si="111"/>
        <v>0.96888539338245439</v>
      </c>
      <c r="AS157" s="10">
        <f t="shared" si="112"/>
        <v>0.97922897581423818</v>
      </c>
      <c r="AT157" s="10">
        <f t="shared" si="113"/>
        <v>0.89965561703308372</v>
      </c>
      <c r="AU157" s="10">
        <f t="shared" si="114"/>
        <v>0.94404413688140576</v>
      </c>
      <c r="AV157" s="10">
        <f t="shared" si="115"/>
        <v>0.94856272380161022</v>
      </c>
      <c r="AW157" s="10">
        <f t="shared" si="116"/>
        <v>0.90323995840374394</v>
      </c>
      <c r="AX157" s="10">
        <f t="shared" si="117"/>
        <v>0.94149781007845201</v>
      </c>
      <c r="AY157" s="10">
        <f t="shared" si="118"/>
        <v>0.95783472005834203</v>
      </c>
      <c r="AZ157" s="23">
        <f t="shared" si="119"/>
        <v>0.95632070259109558</v>
      </c>
      <c r="BA157" s="10">
        <f t="shared" si="120"/>
        <v>0.92430896121266171</v>
      </c>
      <c r="BB157" s="23">
        <f t="shared" si="121"/>
        <v>0.9573686399556357</v>
      </c>
      <c r="BC157" s="10">
        <f t="shared" si="122"/>
        <v>0.7927195050414495</v>
      </c>
      <c r="BD157" s="10">
        <f t="shared" si="123"/>
        <v>0.82080616191200506</v>
      </c>
      <c r="BE157" s="10">
        <f t="shared" si="124"/>
        <v>0.96360128157791292</v>
      </c>
      <c r="BF157" s="10">
        <f t="shared" si="125"/>
        <v>0.99214938596983127</v>
      </c>
      <c r="BG157" s="10">
        <f t="shared" si="126"/>
        <v>0.95379295776213835</v>
      </c>
      <c r="BH157" s="10">
        <f t="shared" si="127"/>
        <v>0.90425719271842353</v>
      </c>
      <c r="BI157" s="10">
        <f t="shared" si="128"/>
        <v>0.99563851911726298</v>
      </c>
      <c r="BJ157" s="23">
        <f t="shared" si="129"/>
        <v>0.95178359904460474</v>
      </c>
      <c r="BK157" s="23">
        <f t="shared" si="130"/>
        <v>0.9544761444060027</v>
      </c>
      <c r="BL157" s="10">
        <f t="shared" si="131"/>
        <v>0.88725369241072993</v>
      </c>
      <c r="BM157" s="10">
        <f t="shared" si="132"/>
        <v>0.88031879857726281</v>
      </c>
      <c r="BN157" s="23">
        <f t="shared" si="133"/>
        <v>0.96296434991012592</v>
      </c>
      <c r="BO157" s="10">
        <f t="shared" si="134"/>
        <v>0.81541431131945386</v>
      </c>
      <c r="BP157" s="23">
        <f t="shared" si="135"/>
        <v>0.96575785801114566</v>
      </c>
      <c r="BQ157" s="10">
        <f t="shared" si="136"/>
        <v>0.88051766998118808</v>
      </c>
      <c r="BR157" s="11">
        <f t="shared" si="72"/>
        <v>0.92757656548475187</v>
      </c>
      <c r="BS157" s="11">
        <f t="shared" si="66"/>
        <v>0.91983821354961992</v>
      </c>
    </row>
    <row r="158" spans="1:71" s="3" customFormat="1" ht="12.75" x14ac:dyDescent="0.2">
      <c r="A158" s="17" t="s">
        <v>62</v>
      </c>
      <c r="B158" s="23">
        <f t="shared" si="73"/>
        <v>0.95935695198689774</v>
      </c>
      <c r="C158" s="10">
        <f t="shared" si="74"/>
        <v>0.93917021200952788</v>
      </c>
      <c r="D158" s="7"/>
      <c r="E158" s="7"/>
      <c r="F158" s="10">
        <f t="shared" si="77"/>
        <v>0.98079053340805145</v>
      </c>
      <c r="G158" s="10">
        <f t="shared" si="78"/>
        <v>0.93197552729029143</v>
      </c>
      <c r="H158" s="10">
        <f t="shared" si="79"/>
        <v>0.97480475756823137</v>
      </c>
      <c r="I158" s="10">
        <f t="shared" si="80"/>
        <v>0.99460706968419554</v>
      </c>
      <c r="J158" s="10">
        <f t="shared" si="81"/>
        <v>0.92761429107705373</v>
      </c>
      <c r="K158" s="23">
        <f t="shared" si="82"/>
        <v>0.95172413793103428</v>
      </c>
      <c r="L158" s="23">
        <f t="shared" si="83"/>
        <v>0.96189609464646075</v>
      </c>
      <c r="M158" s="10">
        <f t="shared" si="84"/>
        <v>0.91839984401403896</v>
      </c>
      <c r="N158" s="23">
        <f t="shared" si="85"/>
        <v>0.95268806853732479</v>
      </c>
      <c r="O158" s="10">
        <f t="shared" si="86"/>
        <v>0.96385122816322488</v>
      </c>
      <c r="P158" s="10">
        <f t="shared" si="87"/>
        <v>0.96143835516845277</v>
      </c>
      <c r="Q158" s="10">
        <f t="shared" si="88"/>
        <v>0.93495318769505131</v>
      </c>
      <c r="R158" s="10">
        <f t="shared" si="89"/>
        <v>0.97014649475484083</v>
      </c>
      <c r="S158" s="7"/>
      <c r="T158" s="10">
        <f t="shared" si="91"/>
        <v>0.82531460636849618</v>
      </c>
      <c r="U158" s="10">
        <f t="shared" si="92"/>
        <v>0.83447952232236766</v>
      </c>
      <c r="V158" s="7"/>
      <c r="W158" s="10">
        <f t="shared" si="94"/>
        <v>0.96872282899986883</v>
      </c>
      <c r="X158" s="10">
        <f t="shared" si="95"/>
        <v>0.99467279762238547</v>
      </c>
      <c r="Y158" s="10">
        <f t="shared" si="96"/>
        <v>0.95955216081295946</v>
      </c>
      <c r="Z158" s="10">
        <f t="shared" si="97"/>
        <v>0.93133095310523728</v>
      </c>
      <c r="AA158" s="10">
        <f t="shared" si="98"/>
        <v>0.9977434809332556</v>
      </c>
      <c r="AB158" s="10">
        <f t="shared" si="99"/>
        <v>0.96809522884828259</v>
      </c>
      <c r="AC158" s="10">
        <f t="shared" si="100"/>
        <v>0.96746343053642236</v>
      </c>
      <c r="AD158" s="10">
        <f t="shared" si="101"/>
        <v>0.8914660368712326</v>
      </c>
      <c r="AE158" s="10">
        <f t="shared" si="102"/>
        <v>0.89927765336143706</v>
      </c>
      <c r="AF158" s="10">
        <f t="shared" si="103"/>
        <v>0.96476183343319366</v>
      </c>
      <c r="AG158" s="10">
        <f t="shared" si="104"/>
        <v>0.83878395146835771</v>
      </c>
      <c r="AH158" s="10">
        <f t="shared" si="105"/>
        <v>0.97750343368643733</v>
      </c>
      <c r="AI158" s="10">
        <f t="shared" si="106"/>
        <v>0.89368617307175513</v>
      </c>
      <c r="AJ158" s="11">
        <f t="shared" si="67"/>
        <v>0.94120902817921226</v>
      </c>
      <c r="AK158" s="11">
        <f t="shared" si="37"/>
        <v>0.93301121753156102</v>
      </c>
      <c r="AM158" s="17" t="s">
        <v>62</v>
      </c>
      <c r="AN158" s="23">
        <f t="shared" si="107"/>
        <v>0.95908826507529576</v>
      </c>
      <c r="AO158" s="10">
        <f t="shared" si="108"/>
        <v>0.93917021200952788</v>
      </c>
      <c r="AP158" s="10">
        <f t="shared" si="109"/>
        <v>0.98079053340805145</v>
      </c>
      <c r="AQ158" s="10">
        <f t="shared" si="110"/>
        <v>0.93197552729029143</v>
      </c>
      <c r="AR158" s="10">
        <f t="shared" si="111"/>
        <v>0.97480475756823137</v>
      </c>
      <c r="AS158" s="10">
        <f t="shared" si="112"/>
        <v>0.99460706968419554</v>
      </c>
      <c r="AT158" s="10">
        <f t="shared" si="113"/>
        <v>0.92761429107705373</v>
      </c>
      <c r="AU158" s="23">
        <f t="shared" si="114"/>
        <v>0.95170150531497455</v>
      </c>
      <c r="AV158" s="23">
        <f t="shared" si="115"/>
        <v>0.96187706490988567</v>
      </c>
      <c r="AW158" s="10">
        <f t="shared" si="116"/>
        <v>0.91839984401403896</v>
      </c>
      <c r="AX158" s="23">
        <f t="shared" si="117"/>
        <v>0.95268806853732479</v>
      </c>
      <c r="AY158" s="10">
        <f t="shared" si="118"/>
        <v>0.96385122816322488</v>
      </c>
      <c r="AZ158" s="10">
        <f t="shared" si="119"/>
        <v>0.96142437549073789</v>
      </c>
      <c r="BA158" s="10">
        <f t="shared" si="120"/>
        <v>0.93495318769505131</v>
      </c>
      <c r="BB158" s="10">
        <f t="shared" si="121"/>
        <v>0.97014649475484083</v>
      </c>
      <c r="BC158" s="10">
        <f t="shared" si="122"/>
        <v>0.82531460636849618</v>
      </c>
      <c r="BD158" s="10">
        <f t="shared" si="123"/>
        <v>0.83447952232236766</v>
      </c>
      <c r="BE158" s="10">
        <f t="shared" si="124"/>
        <v>0.96872282899986883</v>
      </c>
      <c r="BF158" s="10">
        <f t="shared" si="125"/>
        <v>0.99467279762238547</v>
      </c>
      <c r="BG158" s="10">
        <f t="shared" si="126"/>
        <v>0.95955216081295946</v>
      </c>
      <c r="BH158" s="10">
        <f t="shared" si="127"/>
        <v>0.93133095310523728</v>
      </c>
      <c r="BI158" s="10">
        <f t="shared" si="128"/>
        <v>0.9977434809332556</v>
      </c>
      <c r="BJ158" s="10">
        <f t="shared" si="129"/>
        <v>0.96809522884828259</v>
      </c>
      <c r="BK158" s="10">
        <f t="shared" si="130"/>
        <v>0.96746343053642236</v>
      </c>
      <c r="BL158" s="10">
        <f t="shared" si="131"/>
        <v>0.8914660368712326</v>
      </c>
      <c r="BM158" s="10">
        <f t="shared" si="132"/>
        <v>0.89927765336143706</v>
      </c>
      <c r="BN158" s="10">
        <f t="shared" si="133"/>
        <v>0.96476183343319366</v>
      </c>
      <c r="BO158" s="10">
        <f t="shared" si="134"/>
        <v>0.83878395146835771</v>
      </c>
      <c r="BP158" s="10">
        <f t="shared" si="135"/>
        <v>0.97750343368643733</v>
      </c>
      <c r="BQ158" s="10">
        <f t="shared" si="136"/>
        <v>0.89368617307175513</v>
      </c>
      <c r="BR158" s="11">
        <f t="shared" si="72"/>
        <v>0.9411982172144806</v>
      </c>
      <c r="BS158" s="11">
        <f t="shared" si="66"/>
        <v>0.93301121753156102</v>
      </c>
    </row>
    <row r="159" spans="1:71" s="3" customFormat="1" ht="12.75" x14ac:dyDescent="0.2">
      <c r="A159" s="17" t="s">
        <v>63</v>
      </c>
      <c r="B159" s="10">
        <f t="shared" si="73"/>
        <v>0.96058529437117501</v>
      </c>
      <c r="C159" s="23">
        <f t="shared" si="74"/>
        <v>0.95117499970373165</v>
      </c>
      <c r="D159" s="7"/>
      <c r="E159" s="7"/>
      <c r="F159" s="10">
        <f t="shared" si="77"/>
        <v>0.99142481070725774</v>
      </c>
      <c r="G159" s="23">
        <f t="shared" si="78"/>
        <v>0.96641442601835459</v>
      </c>
      <c r="H159" s="10">
        <f t="shared" si="79"/>
        <v>0.98783011838728374</v>
      </c>
      <c r="I159" s="10">
        <f t="shared" si="80"/>
        <v>0.99999999999999989</v>
      </c>
      <c r="J159" s="10">
        <f t="shared" si="81"/>
        <v>0.94378886549478536</v>
      </c>
      <c r="K159" s="10">
        <f t="shared" si="82"/>
        <v>0.96145065398335294</v>
      </c>
      <c r="L159" s="10">
        <f t="shared" si="83"/>
        <v>0.98518181458473475</v>
      </c>
      <c r="M159" s="23">
        <f t="shared" si="84"/>
        <v>0.9693390094891462</v>
      </c>
      <c r="N159" s="10">
        <f t="shared" si="85"/>
        <v>0.95933002839678483</v>
      </c>
      <c r="O159" s="10">
        <f t="shared" si="86"/>
        <v>0.97802234229456042</v>
      </c>
      <c r="P159" s="10">
        <f t="shared" si="87"/>
        <v>0.97304174603405413</v>
      </c>
      <c r="Q159" s="23">
        <f t="shared" si="88"/>
        <v>0.9545586268390549</v>
      </c>
      <c r="R159" s="10">
        <f t="shared" si="89"/>
        <v>0.97497573825038131</v>
      </c>
      <c r="S159" s="7"/>
      <c r="T159" s="10">
        <f t="shared" si="91"/>
        <v>0.84030060541665286</v>
      </c>
      <c r="U159" s="10">
        <f t="shared" si="92"/>
        <v>0.84153465266428262</v>
      </c>
      <c r="V159" s="7"/>
      <c r="W159" s="10">
        <f t="shared" si="94"/>
        <v>0.9821103157493537</v>
      </c>
      <c r="X159" s="10">
        <f t="shared" si="95"/>
        <v>0.99719620927493968</v>
      </c>
      <c r="Y159" s="10">
        <f t="shared" si="96"/>
        <v>0.96209821776013715</v>
      </c>
      <c r="Z159" s="10">
        <f t="shared" si="97"/>
        <v>0.94527610112233651</v>
      </c>
      <c r="AA159" s="10">
        <f t="shared" si="98"/>
        <v>0.99926747328803434</v>
      </c>
      <c r="AB159" s="10">
        <f t="shared" si="99"/>
        <v>0.98327087014777581</v>
      </c>
      <c r="AC159" s="10">
        <f t="shared" si="100"/>
        <v>0.98445732072812941</v>
      </c>
      <c r="AD159" s="10">
        <f t="shared" si="101"/>
        <v>0.90057809580880532</v>
      </c>
      <c r="AE159" s="10">
        <f t="shared" si="102"/>
        <v>0.91592016862073533</v>
      </c>
      <c r="AF159" s="10">
        <f t="shared" si="103"/>
        <v>0.96899340922708221</v>
      </c>
      <c r="AG159" s="10">
        <f t="shared" si="104"/>
        <v>0.84320970632841563</v>
      </c>
      <c r="AH159" s="10">
        <f t="shared" si="105"/>
        <v>0.98642312489146389</v>
      </c>
      <c r="AI159" s="10">
        <f t="shared" si="106"/>
        <v>0.90310904326793895</v>
      </c>
      <c r="AJ159" s="24">
        <f t="shared" si="67"/>
        <v>0.953695459628358</v>
      </c>
      <c r="AK159" s="11">
        <f t="shared" si="37"/>
        <v>0.94305053134307182</v>
      </c>
      <c r="AM159" s="17" t="s">
        <v>63</v>
      </c>
      <c r="AN159" s="10">
        <f t="shared" si="107"/>
        <v>0.96031626343796461</v>
      </c>
      <c r="AO159" s="23">
        <f t="shared" si="108"/>
        <v>0.95117499970373165</v>
      </c>
      <c r="AP159" s="10">
        <f t="shared" si="109"/>
        <v>0.99142481070725774</v>
      </c>
      <c r="AQ159" s="23">
        <f t="shared" si="110"/>
        <v>0.96641442601835459</v>
      </c>
      <c r="AR159" s="10">
        <f t="shared" si="111"/>
        <v>0.98783011838728374</v>
      </c>
      <c r="AS159" s="10">
        <f t="shared" si="112"/>
        <v>0.99999999999999989</v>
      </c>
      <c r="AT159" s="10">
        <f t="shared" si="113"/>
        <v>0.94378886549478536</v>
      </c>
      <c r="AU159" s="10">
        <f t="shared" si="114"/>
        <v>0.96142779006444545</v>
      </c>
      <c r="AV159" s="10">
        <f t="shared" si="115"/>
        <v>0.98516232417354133</v>
      </c>
      <c r="AW159" s="23">
        <f t="shared" si="116"/>
        <v>0.9693390094891462</v>
      </c>
      <c r="AX159" s="10">
        <f t="shared" si="117"/>
        <v>0.95933002839678483</v>
      </c>
      <c r="AY159" s="10">
        <f t="shared" si="118"/>
        <v>0.97802234229456042</v>
      </c>
      <c r="AZ159" s="10">
        <f t="shared" si="119"/>
        <v>0.97302759763864266</v>
      </c>
      <c r="BA159" s="23">
        <f t="shared" si="120"/>
        <v>0.9545586268390549</v>
      </c>
      <c r="BB159" s="10">
        <f t="shared" si="121"/>
        <v>0.97497573825038131</v>
      </c>
      <c r="BC159" s="10">
        <f t="shared" si="122"/>
        <v>0.84030060541665286</v>
      </c>
      <c r="BD159" s="10">
        <f t="shared" si="123"/>
        <v>0.84153465266428262</v>
      </c>
      <c r="BE159" s="10">
        <f t="shared" si="124"/>
        <v>0.9821103157493537</v>
      </c>
      <c r="BF159" s="10">
        <f t="shared" si="125"/>
        <v>0.99719620927493968</v>
      </c>
      <c r="BG159" s="10">
        <f t="shared" si="126"/>
        <v>0.96209821776013715</v>
      </c>
      <c r="BH159" s="10">
        <f t="shared" si="127"/>
        <v>0.94527610112233651</v>
      </c>
      <c r="BI159" s="10">
        <f t="shared" si="128"/>
        <v>0.99926747328803434</v>
      </c>
      <c r="BJ159" s="10">
        <f t="shared" si="129"/>
        <v>0.98327087014777581</v>
      </c>
      <c r="BK159" s="10">
        <f t="shared" si="130"/>
        <v>0.98445732072812941</v>
      </c>
      <c r="BL159" s="10">
        <f t="shared" si="131"/>
        <v>0.90057809580880532</v>
      </c>
      <c r="BM159" s="10">
        <f t="shared" si="132"/>
        <v>0.91592016862073533</v>
      </c>
      <c r="BN159" s="10">
        <f t="shared" si="133"/>
        <v>0.96899340922708221</v>
      </c>
      <c r="BO159" s="10">
        <f t="shared" si="134"/>
        <v>0.84320970632841563</v>
      </c>
      <c r="BP159" s="10">
        <f t="shared" si="135"/>
        <v>0.98642312489146389</v>
      </c>
      <c r="BQ159" s="10">
        <f t="shared" si="136"/>
        <v>0.90310904326793895</v>
      </c>
      <c r="BR159" s="24">
        <f t="shared" ref="BR159:BR177" si="137">AVERAGE(AN159:BQ159)</f>
        <v>0.95368460850640058</v>
      </c>
      <c r="BS159" s="11">
        <f t="shared" si="66"/>
        <v>0.94305053134307182</v>
      </c>
    </row>
    <row r="160" spans="1:71" s="3" customFormat="1" ht="12.75" x14ac:dyDescent="0.2">
      <c r="A160" s="17" t="s">
        <v>64</v>
      </c>
      <c r="B160" s="10">
        <f t="shared" ref="B160:B177" si="138">B159+B70/B$88</f>
        <v>0.97017498491509369</v>
      </c>
      <c r="C160" s="10">
        <f t="shared" ref="C160:C173" si="139">C159+C70/C$88</f>
        <v>0.96355901070120742</v>
      </c>
      <c r="D160" s="7"/>
      <c r="E160" s="7"/>
      <c r="F160" s="10">
        <f t="shared" ref="F160:F161" si="140">F159+F70/F$88</f>
        <v>0.99717201204175532</v>
      </c>
      <c r="G160" s="10">
        <f t="shared" ref="G160:G161" si="141">G159+G70/G$88</f>
        <v>0.98893897923039775</v>
      </c>
      <c r="H160" s="10">
        <f t="shared" ref="H160" si="142">H159+H70/H$88</f>
        <v>1</v>
      </c>
      <c r="I160" s="7"/>
      <c r="J160" s="23">
        <f t="shared" ref="J160:J162" si="143">J159+J70/J$88</f>
        <v>0.95534446457425459</v>
      </c>
      <c r="K160" s="10">
        <f t="shared" ref="K160:K163" si="144">K159+K70/K$88</f>
        <v>0.96932223543400697</v>
      </c>
      <c r="L160" s="10">
        <f t="shared" ref="L160:L161" si="145">L159+L70/L$88</f>
        <v>0.99082024294701865</v>
      </c>
      <c r="M160" s="10">
        <f t="shared" ref="M160:M162" si="146">M159+M70/M$88</f>
        <v>0.98453139217470453</v>
      </c>
      <c r="N160" s="10">
        <f t="shared" ref="N160:N164" si="147">N159+N70/N$88</f>
        <v>0.97124223901429463</v>
      </c>
      <c r="O160" s="10">
        <f t="shared" ref="O160:O164" si="148">O159+O70/O$88</f>
        <v>0.986425564358405</v>
      </c>
      <c r="P160" s="10">
        <f t="shared" ref="P160:P163" si="149">P159+P70/P$88</f>
        <v>0.98566297820365556</v>
      </c>
      <c r="Q160" s="10">
        <f t="shared" ref="Q160:Q164" si="150">Q159+Q70/Q$88</f>
        <v>0.96817877842175659</v>
      </c>
      <c r="R160" s="10">
        <f t="shared" ref="R160:R164" si="151">R159+R70/R$88</f>
        <v>0.97756365820971403</v>
      </c>
      <c r="S160" s="7"/>
      <c r="T160" s="10">
        <f t="shared" ref="T160:T171" si="152">T159+T70/T$88</f>
        <v>0.84617768480703037</v>
      </c>
      <c r="U160" s="10">
        <f t="shared" ref="U160:U169" si="153">U159+U70/U$88</f>
        <v>0.85214971116037475</v>
      </c>
      <c r="V160" s="7"/>
      <c r="W160" s="10">
        <f t="shared" ref="W160:W161" si="154">W159+W70/W$88</f>
        <v>0.99292511821246066</v>
      </c>
      <c r="X160" s="10">
        <f t="shared" ref="X160" si="155">X159+X70/X$88</f>
        <v>1</v>
      </c>
      <c r="Y160" s="10">
        <f t="shared" ref="Y160:Y163" si="156">Y159+Y70/Y$88</f>
        <v>0.98336724369878714</v>
      </c>
      <c r="Z160" s="23">
        <f t="shared" ref="Z160:Z163" si="157">Z159+Z70/Z$88</f>
        <v>0.98358923453785707</v>
      </c>
      <c r="AA160" s="10">
        <f t="shared" ref="AA160" si="158">AA159+AA70/AA$88</f>
        <v>0.99999999999999978</v>
      </c>
      <c r="AB160" s="10">
        <f t="shared" ref="AB160:AB161" si="159">AB159+AB70/AB$88</f>
        <v>0.98988290580033811</v>
      </c>
      <c r="AC160" s="10">
        <f t="shared" ref="AC160:AC163" si="160">AC159+AC70/AC$88</f>
        <v>0.99140841071372243</v>
      </c>
      <c r="AD160" s="10">
        <f t="shared" ref="AD160:AD167" si="161">AD159+AD70/AD$88</f>
        <v>0.90875603651873516</v>
      </c>
      <c r="AE160" s="10">
        <f t="shared" ref="AE160:AE166" si="162">AE159+AE70/AE$88</f>
        <v>0.93435208360778144</v>
      </c>
      <c r="AF160" s="10">
        <f t="shared" ref="AF160:AF163" si="163">AF159+AF70/AF$88</f>
        <v>0.97367435590173768</v>
      </c>
      <c r="AG160" s="10">
        <f t="shared" ref="AG160:AG166" si="164">AG159+AG70/AG$88</f>
        <v>0.86212601682062573</v>
      </c>
      <c r="AH160" s="10">
        <f t="shared" ref="AH160:AH163" si="165">AH159+AH70/AH$88</f>
        <v>0.99251693162622545</v>
      </c>
      <c r="AI160" s="10">
        <f t="shared" ref="AI160:AI165" si="166">AI159+AI70/AI$88</f>
        <v>0.9172265520021502</v>
      </c>
      <c r="AJ160" s="11">
        <f t="shared" ref="AJ160:AJ177" si="167">AVERAGE(B160:AI160)</f>
        <v>0.96334789053910663</v>
      </c>
      <c r="AK160" s="24">
        <f t="shared" ref="AK160:AK167" si="168">AVERAGE(Z160:AI160)</f>
        <v>0.95535325275291727</v>
      </c>
      <c r="AM160" s="17" t="s">
        <v>64</v>
      </c>
      <c r="AN160" s="10">
        <f t="shared" si="107"/>
        <v>0.96990326819915129</v>
      </c>
      <c r="AO160" s="10">
        <f t="shared" si="108"/>
        <v>0.96355901070120742</v>
      </c>
      <c r="AP160" s="10">
        <f t="shared" si="109"/>
        <v>0.99717201204175532</v>
      </c>
      <c r="AQ160" s="10">
        <f t="shared" si="110"/>
        <v>0.98893897923039775</v>
      </c>
      <c r="AR160" s="10">
        <f t="shared" si="111"/>
        <v>1</v>
      </c>
      <c r="AS160" s="7"/>
      <c r="AT160" s="23">
        <f t="shared" si="113"/>
        <v>0.95534446457425459</v>
      </c>
      <c r="AU160" s="10">
        <f t="shared" si="114"/>
        <v>0.96929918432379725</v>
      </c>
      <c r="AV160" s="10">
        <f t="shared" si="115"/>
        <v>0.99080064098759557</v>
      </c>
      <c r="AW160" s="10">
        <f t="shared" si="116"/>
        <v>0.98453139217470453</v>
      </c>
      <c r="AX160" s="10">
        <f t="shared" si="117"/>
        <v>0.97124223901429463</v>
      </c>
      <c r="AY160" s="10">
        <f t="shared" si="118"/>
        <v>0.986425564358405</v>
      </c>
      <c r="AZ160" s="10">
        <f t="shared" si="119"/>
        <v>0.98564864629074955</v>
      </c>
      <c r="BA160" s="10">
        <f t="shared" si="120"/>
        <v>0.96817877842175659</v>
      </c>
      <c r="BB160" s="10">
        <f t="shared" si="121"/>
        <v>0.97756365820971403</v>
      </c>
      <c r="BC160" s="10">
        <f t="shared" si="122"/>
        <v>0.84617768480703037</v>
      </c>
      <c r="BD160" s="10">
        <f t="shared" si="123"/>
        <v>0.85214971116037475</v>
      </c>
      <c r="BE160" s="10">
        <f t="shared" si="124"/>
        <v>0.99292511821246066</v>
      </c>
      <c r="BF160" s="10">
        <f t="shared" si="125"/>
        <v>1</v>
      </c>
      <c r="BG160" s="10">
        <f t="shared" si="126"/>
        <v>0.98336724369878714</v>
      </c>
      <c r="BH160" s="23">
        <f t="shared" si="127"/>
        <v>0.98358923453785707</v>
      </c>
      <c r="BI160" s="10">
        <f t="shared" si="128"/>
        <v>0.99999999999999978</v>
      </c>
      <c r="BJ160" s="10">
        <f t="shared" si="129"/>
        <v>0.98988290580033811</v>
      </c>
      <c r="BK160" s="10">
        <f t="shared" si="130"/>
        <v>0.99140841071372243</v>
      </c>
      <c r="BL160" s="10">
        <f t="shared" si="131"/>
        <v>0.90875603651873516</v>
      </c>
      <c r="BM160" s="10">
        <f t="shared" si="132"/>
        <v>0.93435208360778144</v>
      </c>
      <c r="BN160" s="10">
        <f t="shared" si="133"/>
        <v>0.97367435590173768</v>
      </c>
      <c r="BO160" s="10">
        <f t="shared" si="134"/>
        <v>0.86212601682062573</v>
      </c>
      <c r="BP160" s="10">
        <f t="shared" si="135"/>
        <v>0.99251693162622545</v>
      </c>
      <c r="BQ160" s="10">
        <f t="shared" si="136"/>
        <v>0.9172265520021502</v>
      </c>
      <c r="BR160" s="11">
        <f t="shared" si="137"/>
        <v>0.96333655599777979</v>
      </c>
      <c r="BS160" s="24">
        <f t="shared" ref="BS160:BS167" si="169">AVERAGE(BH160:BQ160)</f>
        <v>0.95535325275291727</v>
      </c>
    </row>
    <row r="161" spans="1:71" s="3" customFormat="1" ht="12.75" x14ac:dyDescent="0.2">
      <c r="A161" s="17" t="s">
        <v>65</v>
      </c>
      <c r="B161" s="10">
        <f t="shared" si="138"/>
        <v>0.97713559175933129</v>
      </c>
      <c r="C161" s="10">
        <f t="shared" si="139"/>
        <v>0.9665216927580198</v>
      </c>
      <c r="D161" s="7"/>
      <c r="E161" s="7"/>
      <c r="F161" s="10">
        <f t="shared" si="140"/>
        <v>1.0000000000000002</v>
      </c>
      <c r="G161" s="10">
        <f t="shared" si="141"/>
        <v>1</v>
      </c>
      <c r="H161" s="7"/>
      <c r="I161" s="7"/>
      <c r="J161" s="10">
        <f t="shared" si="143"/>
        <v>0.97011539277611847</v>
      </c>
      <c r="K161" s="10">
        <f t="shared" si="144"/>
        <v>0.97293697978596894</v>
      </c>
      <c r="L161" s="10">
        <f t="shared" si="145"/>
        <v>1</v>
      </c>
      <c r="M161" s="10">
        <f t="shared" si="146"/>
        <v>0.99198947094761503</v>
      </c>
      <c r="N161" s="10">
        <f t="shared" si="147"/>
        <v>0.98029070606921109</v>
      </c>
      <c r="O161" s="10">
        <f t="shared" si="148"/>
        <v>0.99661882189147089</v>
      </c>
      <c r="P161" s="10">
        <f t="shared" si="149"/>
        <v>0.99770258677097123</v>
      </c>
      <c r="Q161" s="10">
        <f t="shared" si="150"/>
        <v>0.97543468568880964</v>
      </c>
      <c r="R161" s="10">
        <f t="shared" si="151"/>
        <v>0.99119645085262731</v>
      </c>
      <c r="S161" s="7"/>
      <c r="T161" s="10">
        <f t="shared" si="152"/>
        <v>0.8544675764518378</v>
      </c>
      <c r="U161" s="10">
        <f t="shared" si="153"/>
        <v>0.87525688117930711</v>
      </c>
      <c r="V161" s="7"/>
      <c r="W161" s="10">
        <f t="shared" si="154"/>
        <v>0.99999999999999978</v>
      </c>
      <c r="X161" s="7"/>
      <c r="Y161" s="10">
        <f t="shared" si="156"/>
        <v>0.98631355413984423</v>
      </c>
      <c r="Z161" s="10">
        <f t="shared" si="157"/>
        <v>0.99482860756656388</v>
      </c>
      <c r="AA161" s="7"/>
      <c r="AB161" s="10">
        <f t="shared" si="159"/>
        <v>1.0000000000000002</v>
      </c>
      <c r="AC161" s="10">
        <f t="shared" si="160"/>
        <v>0.99408999610907223</v>
      </c>
      <c r="AD161" s="10">
        <f t="shared" si="161"/>
        <v>0.92981775882124851</v>
      </c>
      <c r="AE161" s="10">
        <f t="shared" si="162"/>
        <v>0.94074122864796061</v>
      </c>
      <c r="AF161" s="10">
        <f t="shared" si="163"/>
        <v>0.98165068903535058</v>
      </c>
      <c r="AG161" s="10">
        <f t="shared" si="164"/>
        <v>0.88226940576313229</v>
      </c>
      <c r="AH161" s="10">
        <f t="shared" si="165"/>
        <v>0.99556383499360623</v>
      </c>
      <c r="AI161" s="10">
        <f t="shared" si="166"/>
        <v>0.92772440204246198</v>
      </c>
      <c r="AJ161" s="11">
        <f t="shared" si="167"/>
        <v>0.96856408900194324</v>
      </c>
      <c r="AK161" s="11">
        <f t="shared" si="168"/>
        <v>0.96074288033104416</v>
      </c>
      <c r="AM161" s="17" t="s">
        <v>65</v>
      </c>
      <c r="AN161" s="10">
        <f t="shared" si="107"/>
        <v>0.97686192558760809</v>
      </c>
      <c r="AO161" s="10">
        <f t="shared" si="108"/>
        <v>0.9665216927580198</v>
      </c>
      <c r="AP161" s="10">
        <f t="shared" si="109"/>
        <v>1.0000000000000002</v>
      </c>
      <c r="AQ161" s="10">
        <f t="shared" si="110"/>
        <v>1</v>
      </c>
      <c r="AR161" s="7"/>
      <c r="AS161" s="7"/>
      <c r="AT161" s="10">
        <f t="shared" si="113"/>
        <v>0.97011539277611847</v>
      </c>
      <c r="AU161" s="10">
        <f t="shared" si="114"/>
        <v>0.97291384271479864</v>
      </c>
      <c r="AV161" s="10">
        <f t="shared" si="115"/>
        <v>0.99998021643223123</v>
      </c>
      <c r="AW161" s="10">
        <f t="shared" si="116"/>
        <v>0.99198947094761503</v>
      </c>
      <c r="AX161" s="10">
        <f t="shared" si="117"/>
        <v>0.98029070606921109</v>
      </c>
      <c r="AY161" s="10">
        <f t="shared" si="118"/>
        <v>0.99661882189147089</v>
      </c>
      <c r="AZ161" s="10">
        <f t="shared" si="119"/>
        <v>0.9976880797975981</v>
      </c>
      <c r="BA161" s="10">
        <f t="shared" si="120"/>
        <v>0.97543468568880964</v>
      </c>
      <c r="BB161" s="10">
        <f t="shared" si="121"/>
        <v>0.99119645085262731</v>
      </c>
      <c r="BC161" s="10">
        <f t="shared" si="122"/>
        <v>0.8544675764518378</v>
      </c>
      <c r="BD161" s="10">
        <f t="shared" si="123"/>
        <v>0.87525688117930711</v>
      </c>
      <c r="BE161" s="10">
        <f t="shared" si="124"/>
        <v>0.99999999999999978</v>
      </c>
      <c r="BF161" s="7"/>
      <c r="BG161" s="10">
        <f t="shared" si="126"/>
        <v>0.98631355413984423</v>
      </c>
      <c r="BH161" s="10">
        <f t="shared" si="127"/>
        <v>0.99482860756656388</v>
      </c>
      <c r="BI161" s="7"/>
      <c r="BJ161" s="10">
        <f t="shared" si="129"/>
        <v>1.0000000000000002</v>
      </c>
      <c r="BK161" s="10">
        <f t="shared" si="130"/>
        <v>0.99408999610907223</v>
      </c>
      <c r="BL161" s="10">
        <f t="shared" si="131"/>
        <v>0.92981775882124851</v>
      </c>
      <c r="BM161" s="10">
        <f t="shared" si="132"/>
        <v>0.94074122864796061</v>
      </c>
      <c r="BN161" s="10">
        <f t="shared" si="133"/>
        <v>0.98165068903535058</v>
      </c>
      <c r="BO161" s="10">
        <f t="shared" si="134"/>
        <v>0.88226940576313229</v>
      </c>
      <c r="BP161" s="10">
        <f t="shared" si="135"/>
        <v>0.99556383499360623</v>
      </c>
      <c r="BQ161" s="10">
        <f t="shared" si="136"/>
        <v>0.92772440204246198</v>
      </c>
      <c r="BR161" s="11">
        <f t="shared" si="137"/>
        <v>0.96855135462563424</v>
      </c>
      <c r="BS161" s="11">
        <f t="shared" si="169"/>
        <v>0.96074288033104416</v>
      </c>
    </row>
    <row r="162" spans="1:71" s="3" customFormat="1" ht="12.75" x14ac:dyDescent="0.2">
      <c r="A162" s="17" t="s">
        <v>66</v>
      </c>
      <c r="B162" s="10">
        <f t="shared" si="138"/>
        <v>0.98409619860356889</v>
      </c>
      <c r="C162" s="10">
        <f t="shared" si="139"/>
        <v>0.9731818020217341</v>
      </c>
      <c r="D162" s="7"/>
      <c r="E162" s="7"/>
      <c r="F162" s="7"/>
      <c r="G162" s="7"/>
      <c r="H162" s="7"/>
      <c r="I162" s="7"/>
      <c r="J162" s="10">
        <f t="shared" si="143"/>
        <v>1</v>
      </c>
      <c r="K162" s="10">
        <f t="shared" si="144"/>
        <v>0.98787158145065379</v>
      </c>
      <c r="L162" s="7"/>
      <c r="M162" s="10">
        <f t="shared" si="146"/>
        <v>1.0000000000000002</v>
      </c>
      <c r="N162" s="10">
        <f t="shared" si="147"/>
        <v>0.9866679501371709</v>
      </c>
      <c r="O162" s="10">
        <f t="shared" si="148"/>
        <v>0.99855802698312734</v>
      </c>
      <c r="P162" s="10">
        <f t="shared" si="149"/>
        <v>0.99954924170822856</v>
      </c>
      <c r="Q162" s="10">
        <f t="shared" si="150"/>
        <v>0.98134195274186364</v>
      </c>
      <c r="R162" s="10">
        <f t="shared" si="151"/>
        <v>0.99353020010166837</v>
      </c>
      <c r="S162" s="7"/>
      <c r="T162" s="10">
        <f t="shared" si="152"/>
        <v>0.86758309260550515</v>
      </c>
      <c r="U162" s="10">
        <f t="shared" si="153"/>
        <v>0.90959400637550769</v>
      </c>
      <c r="V162" s="7"/>
      <c r="W162" s="7"/>
      <c r="X162" s="7"/>
      <c r="Y162" s="10">
        <f t="shared" si="156"/>
        <v>0.99848793124534441</v>
      </c>
      <c r="Z162" s="10">
        <f t="shared" si="157"/>
        <v>0.99745433004050676</v>
      </c>
      <c r="AA162" s="7"/>
      <c r="AB162" s="7"/>
      <c r="AC162" s="10">
        <f t="shared" si="160"/>
        <v>0.99937955475166418</v>
      </c>
      <c r="AD162" s="23">
        <f t="shared" si="161"/>
        <v>0.95992104057245586</v>
      </c>
      <c r="AE162" s="23">
        <f t="shared" si="162"/>
        <v>0.95434286216133168</v>
      </c>
      <c r="AF162" s="10">
        <f t="shared" si="163"/>
        <v>0.99797783103654891</v>
      </c>
      <c r="AG162" s="10">
        <f t="shared" si="164"/>
        <v>0.91475251620019282</v>
      </c>
      <c r="AH162" s="10">
        <f t="shared" si="165"/>
        <v>0.99903698909113869</v>
      </c>
      <c r="AI162" s="10">
        <f t="shared" si="166"/>
        <v>0.94603265251276569</v>
      </c>
      <c r="AJ162" s="11">
        <f t="shared" si="167"/>
        <v>0.97377903620671324</v>
      </c>
      <c r="AK162" s="11">
        <f t="shared" si="168"/>
        <v>0.97111222204582559</v>
      </c>
      <c r="AM162" s="17" t="s">
        <v>66</v>
      </c>
      <c r="AN162" s="10">
        <f t="shared" si="107"/>
        <v>0.98382058297606489</v>
      </c>
      <c r="AO162" s="10">
        <f t="shared" si="108"/>
        <v>0.9731818020217341</v>
      </c>
      <c r="AP162" s="7"/>
      <c r="AQ162" s="7"/>
      <c r="AR162" s="7"/>
      <c r="AS162" s="7"/>
      <c r="AT162" s="10">
        <f t="shared" si="113"/>
        <v>1</v>
      </c>
      <c r="AU162" s="10">
        <f t="shared" si="114"/>
        <v>0.98784808922498868</v>
      </c>
      <c r="AV162" s="7"/>
      <c r="AW162" s="10">
        <f t="shared" si="116"/>
        <v>1.0000000000000002</v>
      </c>
      <c r="AX162" s="10">
        <f t="shared" si="117"/>
        <v>0.9866679501371709</v>
      </c>
      <c r="AY162" s="10">
        <f t="shared" si="118"/>
        <v>0.99855802698312734</v>
      </c>
      <c r="AZ162" s="10">
        <f t="shared" si="119"/>
        <v>0.99953470788379351</v>
      </c>
      <c r="BA162" s="10">
        <f t="shared" si="120"/>
        <v>0.98134195274186364</v>
      </c>
      <c r="BB162" s="10">
        <f t="shared" si="121"/>
        <v>0.99353020010166837</v>
      </c>
      <c r="BC162" s="10">
        <f t="shared" si="122"/>
        <v>0.86758309260550515</v>
      </c>
      <c r="BD162" s="10">
        <f t="shared" si="123"/>
        <v>0.90959400637550769</v>
      </c>
      <c r="BE162" s="7"/>
      <c r="BF162" s="7"/>
      <c r="BG162" s="10">
        <f t="shared" si="126"/>
        <v>0.99848793124534441</v>
      </c>
      <c r="BH162" s="10">
        <f t="shared" si="127"/>
        <v>0.99745433004050676</v>
      </c>
      <c r="BI162" s="7"/>
      <c r="BJ162" s="7"/>
      <c r="BK162" s="10">
        <f t="shared" si="130"/>
        <v>0.99937955475166418</v>
      </c>
      <c r="BL162" s="23">
        <f t="shared" si="131"/>
        <v>0.95992104057245586</v>
      </c>
      <c r="BM162" s="23">
        <f t="shared" si="132"/>
        <v>0.95434286216133168</v>
      </c>
      <c r="BN162" s="10">
        <f t="shared" si="133"/>
        <v>0.99797783103654891</v>
      </c>
      <c r="BO162" s="10">
        <f t="shared" si="134"/>
        <v>0.91475251620019282</v>
      </c>
      <c r="BP162" s="10">
        <f t="shared" si="135"/>
        <v>0.99903698909113869</v>
      </c>
      <c r="BQ162" s="10">
        <f t="shared" si="136"/>
        <v>0.94603265251276569</v>
      </c>
      <c r="BR162" s="11">
        <f t="shared" si="137"/>
        <v>0.97376410088873211</v>
      </c>
      <c r="BS162" s="11">
        <f t="shared" si="169"/>
        <v>0.97111222204582559</v>
      </c>
    </row>
    <row r="163" spans="1:71" s="3" customFormat="1" ht="12.75" x14ac:dyDescent="0.2">
      <c r="A163" s="17" t="s">
        <v>67</v>
      </c>
      <c r="B163" s="10">
        <f t="shared" si="138"/>
        <v>0.98424704766830473</v>
      </c>
      <c r="C163" s="10">
        <f t="shared" si="139"/>
        <v>0.97549269402604777</v>
      </c>
      <c r="D163" s="7"/>
      <c r="E163" s="7"/>
      <c r="F163" s="7"/>
      <c r="G163" s="7"/>
      <c r="H163" s="7"/>
      <c r="I163" s="7"/>
      <c r="J163" s="7"/>
      <c r="K163" s="10">
        <f t="shared" si="144"/>
        <v>0.99999999999999978</v>
      </c>
      <c r="L163" s="7"/>
      <c r="M163" s="7"/>
      <c r="N163" s="10">
        <f t="shared" si="147"/>
        <v>0.99535544111276897</v>
      </c>
      <c r="O163" s="10">
        <f t="shared" si="148"/>
        <v>0.99900553585043272</v>
      </c>
      <c r="P163" s="10">
        <f t="shared" si="149"/>
        <v>1</v>
      </c>
      <c r="Q163" s="10">
        <f t="shared" si="150"/>
        <v>0.99033660276415525</v>
      </c>
      <c r="R163" s="10">
        <f t="shared" si="151"/>
        <v>0.99579463006608449</v>
      </c>
      <c r="S163" s="7"/>
      <c r="T163" s="10">
        <f t="shared" si="152"/>
        <v>0.8837201580502706</v>
      </c>
      <c r="U163" s="10">
        <f t="shared" si="153"/>
        <v>0.92656839107428923</v>
      </c>
      <c r="V163" s="7"/>
      <c r="W163" s="7"/>
      <c r="X163" s="7"/>
      <c r="Y163" s="10">
        <f t="shared" si="156"/>
        <v>1.0000000000000002</v>
      </c>
      <c r="Z163" s="10">
        <f t="shared" si="157"/>
        <v>1.0000000000000002</v>
      </c>
      <c r="AA163" s="7"/>
      <c r="AB163" s="7"/>
      <c r="AC163" s="10">
        <f t="shared" si="160"/>
        <v>1</v>
      </c>
      <c r="AD163" s="10">
        <f t="shared" si="161"/>
        <v>0.97255807395396388</v>
      </c>
      <c r="AE163" s="10">
        <f t="shared" si="162"/>
        <v>0.9767048698019587</v>
      </c>
      <c r="AF163" s="10">
        <f t="shared" si="163"/>
        <v>1</v>
      </c>
      <c r="AG163" s="23">
        <f t="shared" si="164"/>
        <v>0.95474975872052925</v>
      </c>
      <c r="AH163" s="10">
        <f t="shared" si="165"/>
        <v>1</v>
      </c>
      <c r="AI163" s="23">
        <f t="shared" si="166"/>
        <v>0.96677640419242172</v>
      </c>
      <c r="AJ163" s="11">
        <f t="shared" si="167"/>
        <v>0.98006892669901191</v>
      </c>
      <c r="AK163" s="11">
        <f t="shared" si="168"/>
        <v>0.98384863833360925</v>
      </c>
      <c r="AM163" s="17" t="s">
        <v>67</v>
      </c>
      <c r="AN163" s="10">
        <f t="shared" si="107"/>
        <v>0.98397138979253296</v>
      </c>
      <c r="AO163" s="10">
        <f t="shared" si="108"/>
        <v>0.97549269402604777</v>
      </c>
      <c r="AP163" s="7"/>
      <c r="AQ163" s="7"/>
      <c r="AR163" s="7"/>
      <c r="AS163" s="7"/>
      <c r="AT163" s="7"/>
      <c r="AU163" s="10">
        <f t="shared" si="114"/>
        <v>0.99997621935269076</v>
      </c>
      <c r="AV163" s="7"/>
      <c r="AW163" s="7"/>
      <c r="AX163" s="10">
        <f t="shared" si="117"/>
        <v>0.99535544111276897</v>
      </c>
      <c r="AY163" s="10">
        <f t="shared" si="118"/>
        <v>0.99900553585043272</v>
      </c>
      <c r="AZ163" s="10">
        <f t="shared" si="119"/>
        <v>0.99998545962136876</v>
      </c>
      <c r="BA163" s="10">
        <f t="shared" si="120"/>
        <v>0.99033660276415525</v>
      </c>
      <c r="BB163" s="10">
        <f t="shared" si="121"/>
        <v>0.99579463006608449</v>
      </c>
      <c r="BC163" s="10">
        <f t="shared" si="122"/>
        <v>0.8837201580502706</v>
      </c>
      <c r="BD163" s="10">
        <f t="shared" si="123"/>
        <v>0.92656839107428923</v>
      </c>
      <c r="BE163" s="7"/>
      <c r="BF163" s="7"/>
      <c r="BG163" s="10">
        <f t="shared" si="126"/>
        <v>1.0000000000000002</v>
      </c>
      <c r="BH163" s="10">
        <f t="shared" si="127"/>
        <v>1.0000000000000002</v>
      </c>
      <c r="BI163" s="7"/>
      <c r="BJ163" s="7"/>
      <c r="BK163" s="10">
        <f t="shared" si="130"/>
        <v>1</v>
      </c>
      <c r="BL163" s="10">
        <f t="shared" si="131"/>
        <v>0.97255807395396388</v>
      </c>
      <c r="BM163" s="10">
        <f t="shared" si="132"/>
        <v>0.9767048698019587</v>
      </c>
      <c r="BN163" s="10">
        <f t="shared" si="133"/>
        <v>1</v>
      </c>
      <c r="BO163" s="23">
        <f t="shared" si="134"/>
        <v>0.95474975872052925</v>
      </c>
      <c r="BP163" s="10">
        <f t="shared" si="135"/>
        <v>1</v>
      </c>
      <c r="BQ163" s="23">
        <f t="shared" si="136"/>
        <v>0.96677640419242172</v>
      </c>
      <c r="BR163" s="11">
        <f t="shared" si="137"/>
        <v>0.98005240149365869</v>
      </c>
      <c r="BS163" s="11">
        <f t="shared" si="169"/>
        <v>0.98384863833360925</v>
      </c>
    </row>
    <row r="164" spans="1:71" s="3" customFormat="1" ht="12.75" x14ac:dyDescent="0.2">
      <c r="A164" s="17" t="s">
        <v>68</v>
      </c>
      <c r="B164" s="10">
        <f t="shared" si="138"/>
        <v>0.98588483751400768</v>
      </c>
      <c r="C164" s="10">
        <f t="shared" si="139"/>
        <v>0.97920197196117686</v>
      </c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10">
        <f t="shared" si="147"/>
        <v>1</v>
      </c>
      <c r="O164" s="10">
        <f t="shared" si="148"/>
        <v>1.0000000000000002</v>
      </c>
      <c r="P164" s="7"/>
      <c r="Q164" s="10">
        <f t="shared" si="150"/>
        <v>1</v>
      </c>
      <c r="R164" s="10">
        <f t="shared" si="151"/>
        <v>1</v>
      </c>
      <c r="S164" s="7"/>
      <c r="T164" s="10">
        <f t="shared" si="152"/>
        <v>0.90466071211165344</v>
      </c>
      <c r="U164" s="10">
        <f t="shared" si="153"/>
        <v>0.94304114953316398</v>
      </c>
      <c r="V164" s="7"/>
      <c r="W164" s="7"/>
      <c r="X164" s="7"/>
      <c r="Y164" s="7"/>
      <c r="Z164" s="7"/>
      <c r="AA164" s="7"/>
      <c r="AB164" s="7"/>
      <c r="AC164" s="7"/>
      <c r="AD164" s="10">
        <f t="shared" si="161"/>
        <v>0.98018964362508376</v>
      </c>
      <c r="AE164" s="10">
        <f t="shared" si="162"/>
        <v>0.98010802265841146</v>
      </c>
      <c r="AF164" s="7"/>
      <c r="AG164" s="10">
        <f t="shared" si="164"/>
        <v>0.97543085619743541</v>
      </c>
      <c r="AH164" s="7"/>
      <c r="AI164" s="10">
        <f t="shared" si="166"/>
        <v>0.98023884708411746</v>
      </c>
      <c r="AJ164" s="11">
        <f t="shared" si="167"/>
        <v>0.97739633672375403</v>
      </c>
      <c r="AK164" s="11">
        <f t="shared" si="168"/>
        <v>0.97899184239126202</v>
      </c>
      <c r="AM164" s="17" t="s">
        <v>68</v>
      </c>
      <c r="AN164" s="10">
        <f t="shared" si="107"/>
        <v>0.98560872094275809</v>
      </c>
      <c r="AO164" s="10">
        <f t="shared" si="108"/>
        <v>0.97920197196117686</v>
      </c>
      <c r="AP164" s="7"/>
      <c r="AQ164" s="7"/>
      <c r="AR164" s="7"/>
      <c r="AS164" s="7"/>
      <c r="AT164" s="7"/>
      <c r="AU164" s="7"/>
      <c r="AV164" s="7"/>
      <c r="AW164" s="7"/>
      <c r="AX164" s="10">
        <f t="shared" si="117"/>
        <v>1</v>
      </c>
      <c r="AY164" s="10">
        <f t="shared" si="118"/>
        <v>1.0000000000000002</v>
      </c>
      <c r="AZ164" s="7"/>
      <c r="BA164" s="10">
        <f t="shared" si="120"/>
        <v>1</v>
      </c>
      <c r="BB164" s="10">
        <f t="shared" si="121"/>
        <v>1</v>
      </c>
      <c r="BC164" s="10">
        <f t="shared" si="122"/>
        <v>0.90466071211165344</v>
      </c>
      <c r="BD164" s="10">
        <f t="shared" si="123"/>
        <v>0.94304114953316398</v>
      </c>
      <c r="BE164" s="7"/>
      <c r="BF164" s="7"/>
      <c r="BG164" s="7"/>
      <c r="BH164" s="7"/>
      <c r="BI164" s="7"/>
      <c r="BJ164" s="7"/>
      <c r="BK164" s="7"/>
      <c r="BL164" s="10">
        <f t="shared" si="131"/>
        <v>0.98018964362508376</v>
      </c>
      <c r="BM164" s="10">
        <f t="shared" si="132"/>
        <v>0.98010802265841146</v>
      </c>
      <c r="BN164" s="7"/>
      <c r="BO164" s="10">
        <f t="shared" si="134"/>
        <v>0.97543085619743541</v>
      </c>
      <c r="BP164" s="7"/>
      <c r="BQ164" s="10">
        <f t="shared" si="136"/>
        <v>0.98023884708411746</v>
      </c>
      <c r="BR164" s="11">
        <f t="shared" si="137"/>
        <v>0.97737332700948321</v>
      </c>
      <c r="BS164" s="11">
        <f t="shared" si="169"/>
        <v>0.97899184239126202</v>
      </c>
    </row>
    <row r="165" spans="1:71" s="3" customFormat="1" ht="12.75" x14ac:dyDescent="0.2">
      <c r="A165" s="17" t="s">
        <v>69</v>
      </c>
      <c r="B165" s="10">
        <f t="shared" si="138"/>
        <v>0.98620808550987016</v>
      </c>
      <c r="C165" s="10">
        <f t="shared" si="139"/>
        <v>0.98222390765912548</v>
      </c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10">
        <f t="shared" si="152"/>
        <v>0.91010614160330272</v>
      </c>
      <c r="U165" s="23">
        <f t="shared" si="153"/>
        <v>0.95736176960792252</v>
      </c>
      <c r="V165" s="7"/>
      <c r="W165" s="7"/>
      <c r="X165" s="7"/>
      <c r="Y165" s="7"/>
      <c r="Z165" s="7"/>
      <c r="AA165" s="7"/>
      <c r="AB165" s="7"/>
      <c r="AC165" s="7"/>
      <c r="AD165" s="10">
        <f t="shared" si="161"/>
        <v>0.98711621840741659</v>
      </c>
      <c r="AE165" s="10">
        <f t="shared" si="162"/>
        <v>0.99069073025073573</v>
      </c>
      <c r="AF165" s="7"/>
      <c r="AG165" s="10">
        <f t="shared" si="164"/>
        <v>0.99205845856886787</v>
      </c>
      <c r="AH165" s="7"/>
      <c r="AI165" s="10">
        <f t="shared" si="166"/>
        <v>1.0000000000000002</v>
      </c>
      <c r="AJ165" s="11">
        <f t="shared" si="167"/>
        <v>0.97572066395090529</v>
      </c>
      <c r="AK165" s="11">
        <f t="shared" si="168"/>
        <v>0.99246635180675513</v>
      </c>
      <c r="AM165" s="17" t="s">
        <v>69</v>
      </c>
      <c r="AN165" s="10">
        <f t="shared" si="107"/>
        <v>0.98593187840661833</v>
      </c>
      <c r="AO165" s="10">
        <f t="shared" si="108"/>
        <v>0.98222390765912548</v>
      </c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10">
        <f t="shared" si="122"/>
        <v>0.91010614160330272</v>
      </c>
      <c r="BD165" s="23">
        <f t="shared" si="123"/>
        <v>0.95736176960792252</v>
      </c>
      <c r="BE165" s="7"/>
      <c r="BF165" s="7"/>
      <c r="BG165" s="7"/>
      <c r="BH165" s="7"/>
      <c r="BI165" s="7"/>
      <c r="BJ165" s="7"/>
      <c r="BK165" s="7"/>
      <c r="BL165" s="10">
        <f t="shared" si="131"/>
        <v>0.98711621840741659</v>
      </c>
      <c r="BM165" s="10">
        <f t="shared" si="132"/>
        <v>0.99069073025073573</v>
      </c>
      <c r="BN165" s="7"/>
      <c r="BO165" s="10">
        <f t="shared" si="134"/>
        <v>0.99205845856886787</v>
      </c>
      <c r="BP165" s="7"/>
      <c r="BQ165" s="10">
        <f t="shared" si="136"/>
        <v>1.0000000000000002</v>
      </c>
      <c r="BR165" s="11">
        <f t="shared" si="137"/>
        <v>0.97568613806299864</v>
      </c>
      <c r="BS165" s="11">
        <f t="shared" si="169"/>
        <v>0.99246635180675513</v>
      </c>
    </row>
    <row r="166" spans="1:71" s="3" customFormat="1" ht="12.75" x14ac:dyDescent="0.2">
      <c r="A166" s="17" t="s">
        <v>70</v>
      </c>
      <c r="B166" s="10">
        <f t="shared" si="138"/>
        <v>0.98715627963106656</v>
      </c>
      <c r="C166" s="10">
        <f t="shared" si="139"/>
        <v>0.98509178389011987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10">
        <f t="shared" si="152"/>
        <v>0.91464399951301045</v>
      </c>
      <c r="U166" s="10">
        <f t="shared" si="153"/>
        <v>0.9738183465751874</v>
      </c>
      <c r="V166" s="7"/>
      <c r="W166" s="7"/>
      <c r="X166" s="7"/>
      <c r="Y166" s="7"/>
      <c r="Z166" s="7"/>
      <c r="AA166" s="7"/>
      <c r="AB166" s="7"/>
      <c r="AC166" s="7"/>
      <c r="AD166" s="10">
        <f t="shared" si="161"/>
        <v>0.99520603475624803</v>
      </c>
      <c r="AE166" s="10">
        <f t="shared" si="162"/>
        <v>1.0000000000000002</v>
      </c>
      <c r="AF166" s="7"/>
      <c r="AG166" s="10">
        <f t="shared" si="164"/>
        <v>0.99999999999999978</v>
      </c>
      <c r="AH166" s="7"/>
      <c r="AI166" s="7"/>
      <c r="AJ166" s="11">
        <f t="shared" si="167"/>
        <v>0.97941663490937603</v>
      </c>
      <c r="AK166" s="11">
        <f t="shared" si="168"/>
        <v>0.99840201158541608</v>
      </c>
      <c r="AM166" s="17" t="s">
        <v>70</v>
      </c>
      <c r="AN166" s="10">
        <f t="shared" si="107"/>
        <v>0.98687980696727495</v>
      </c>
      <c r="AO166" s="10">
        <f t="shared" si="108"/>
        <v>0.98509178389011987</v>
      </c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10">
        <f t="shared" si="122"/>
        <v>0.91464399951301045</v>
      </c>
      <c r="BD166" s="10">
        <f t="shared" si="123"/>
        <v>0.9738183465751874</v>
      </c>
      <c r="BE166" s="7"/>
      <c r="BF166" s="7"/>
      <c r="BG166" s="7"/>
      <c r="BH166" s="7"/>
      <c r="BI166" s="7"/>
      <c r="BJ166" s="7"/>
      <c r="BK166" s="7"/>
      <c r="BL166" s="10">
        <f t="shared" si="131"/>
        <v>0.99520603475624803</v>
      </c>
      <c r="BM166" s="10">
        <f t="shared" si="132"/>
        <v>1.0000000000000002</v>
      </c>
      <c r="BN166" s="7"/>
      <c r="BO166" s="10">
        <f t="shared" si="134"/>
        <v>0.99999999999999978</v>
      </c>
      <c r="BP166" s="7"/>
      <c r="BQ166" s="7"/>
      <c r="BR166" s="11">
        <f t="shared" si="137"/>
        <v>0.97937713881454869</v>
      </c>
      <c r="BS166" s="11">
        <f t="shared" si="169"/>
        <v>0.99840201158541608</v>
      </c>
    </row>
    <row r="167" spans="1:71" s="3" customFormat="1" ht="12.75" x14ac:dyDescent="0.2">
      <c r="A167" s="17" t="s">
        <v>71</v>
      </c>
      <c r="B167" s="10">
        <f t="shared" si="138"/>
        <v>0.98853547108007955</v>
      </c>
      <c r="C167" s="10">
        <f t="shared" si="139"/>
        <v>0.98761598900252401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10">
        <f t="shared" si="152"/>
        <v>0.92023331230423577</v>
      </c>
      <c r="U167" s="10">
        <f t="shared" si="153"/>
        <v>0.97915823880645325</v>
      </c>
      <c r="V167" s="7"/>
      <c r="W167" s="7"/>
      <c r="X167" s="7"/>
      <c r="Y167" s="7"/>
      <c r="Z167" s="7"/>
      <c r="AA167" s="7"/>
      <c r="AB167" s="7"/>
      <c r="AC167" s="7"/>
      <c r="AD167" s="10">
        <f t="shared" si="161"/>
        <v>1</v>
      </c>
      <c r="AE167" s="7"/>
      <c r="AF167" s="7"/>
      <c r="AG167" s="7"/>
      <c r="AH167" s="7"/>
      <c r="AI167" s="7"/>
      <c r="AJ167" s="11">
        <f t="shared" si="167"/>
        <v>0.97510860223865836</v>
      </c>
      <c r="AK167" s="11">
        <f t="shared" si="168"/>
        <v>1</v>
      </c>
      <c r="AM167" s="17" t="s">
        <v>71</v>
      </c>
      <c r="AN167" s="10">
        <f t="shared" si="107"/>
        <v>0.98825861214641186</v>
      </c>
      <c r="AO167" s="10">
        <f t="shared" si="108"/>
        <v>0.98761598900252401</v>
      </c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10">
        <f t="shared" si="122"/>
        <v>0.92023331230423577</v>
      </c>
      <c r="BD167" s="10">
        <f t="shared" si="123"/>
        <v>0.97915823880645325</v>
      </c>
      <c r="BE167" s="7"/>
      <c r="BF167" s="7"/>
      <c r="BG167" s="7"/>
      <c r="BH167" s="7"/>
      <c r="BI167" s="7"/>
      <c r="BJ167" s="7"/>
      <c r="BK167" s="7"/>
      <c r="BL167" s="10">
        <f t="shared" si="131"/>
        <v>1</v>
      </c>
      <c r="BM167" s="7"/>
      <c r="BN167" s="7"/>
      <c r="BO167" s="7"/>
      <c r="BP167" s="7"/>
      <c r="BQ167" s="7"/>
      <c r="BR167" s="11">
        <f t="shared" si="137"/>
        <v>0.97505323045192505</v>
      </c>
      <c r="BS167" s="11">
        <f t="shared" si="169"/>
        <v>1</v>
      </c>
    </row>
    <row r="168" spans="1:71" s="3" customFormat="1" ht="12.75" x14ac:dyDescent="0.2">
      <c r="A168" s="17" t="s">
        <v>72</v>
      </c>
      <c r="B168" s="10">
        <f t="shared" si="138"/>
        <v>0.99028101025773663</v>
      </c>
      <c r="C168" s="10">
        <f t="shared" si="139"/>
        <v>0.98840998779374978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10">
        <f t="shared" si="152"/>
        <v>0.94363095040453349</v>
      </c>
      <c r="U168" s="10">
        <f t="shared" si="153"/>
        <v>0.99585753814786659</v>
      </c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11">
        <f t="shared" si="167"/>
        <v>0.97954487165097159</v>
      </c>
      <c r="AK168" s="11"/>
      <c r="AM168" s="17" t="s">
        <v>72</v>
      </c>
      <c r="AN168" s="10">
        <f t="shared" si="107"/>
        <v>0.99000366245125704</v>
      </c>
      <c r="AO168" s="10">
        <f t="shared" si="108"/>
        <v>0.98840998779374978</v>
      </c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10">
        <f t="shared" si="122"/>
        <v>0.94363095040453349</v>
      </c>
      <c r="BD168" s="10">
        <f t="shared" si="123"/>
        <v>0.99585753814786659</v>
      </c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11">
        <f t="shared" si="137"/>
        <v>0.97947553469935178</v>
      </c>
      <c r="BS168" s="11"/>
    </row>
    <row r="169" spans="1:71" s="3" customFormat="1" ht="12.75" x14ac:dyDescent="0.2">
      <c r="A169" s="17" t="s">
        <v>73</v>
      </c>
      <c r="B169" s="10">
        <f t="shared" si="138"/>
        <v>0.99148780277562298</v>
      </c>
      <c r="C169" s="10">
        <f t="shared" si="139"/>
        <v>0.99234442956519664</v>
      </c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23">
        <f t="shared" si="152"/>
        <v>0.98570021361136018</v>
      </c>
      <c r="U169" s="10">
        <f t="shared" si="153"/>
        <v>1.0000000000000002</v>
      </c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11">
        <f t="shared" si="167"/>
        <v>0.99238311148804503</v>
      </c>
      <c r="AK169" s="11"/>
      <c r="AM169" s="17" t="s">
        <v>73</v>
      </c>
      <c r="AN169" s="10">
        <f t="shared" si="107"/>
        <v>0.99121011698300188</v>
      </c>
      <c r="AO169" s="10">
        <f t="shared" si="108"/>
        <v>0.99234442956519664</v>
      </c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23">
        <f t="shared" si="122"/>
        <v>0.98570021361136018</v>
      </c>
      <c r="BD169" s="10">
        <f t="shared" si="123"/>
        <v>1.0000000000000002</v>
      </c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11">
        <f t="shared" si="137"/>
        <v>0.99231369003988967</v>
      </c>
      <c r="BS169" s="11"/>
    </row>
    <row r="170" spans="1:71" s="3" customFormat="1" ht="12.75" x14ac:dyDescent="0.2">
      <c r="A170" s="17" t="s">
        <v>74</v>
      </c>
      <c r="B170" s="10">
        <f t="shared" si="138"/>
        <v>0.99413843634169485</v>
      </c>
      <c r="C170" s="10">
        <f t="shared" si="139"/>
        <v>0.99440645627673807</v>
      </c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10">
        <f t="shared" si="152"/>
        <v>0.99249593252980051</v>
      </c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11">
        <f t="shared" si="167"/>
        <v>0.99368027504941114</v>
      </c>
      <c r="AK170" s="11"/>
      <c r="AM170" s="17" t="s">
        <v>74</v>
      </c>
      <c r="AN170" s="10">
        <f t="shared" si="107"/>
        <v>0.99386000818665576</v>
      </c>
      <c r="AO170" s="10">
        <f t="shared" si="108"/>
        <v>0.99440645627673807</v>
      </c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10">
        <f t="shared" si="122"/>
        <v>0.99249593252980051</v>
      </c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11">
        <f t="shared" si="137"/>
        <v>0.99358746566439804</v>
      </c>
      <c r="BS170" s="11"/>
    </row>
    <row r="171" spans="1:71" s="3" customFormat="1" ht="12.75" x14ac:dyDescent="0.2">
      <c r="A171" s="17" t="s">
        <v>75</v>
      </c>
      <c r="B171" s="10">
        <f t="shared" si="138"/>
        <v>0.99625032324799601</v>
      </c>
      <c r="C171" s="10">
        <f t="shared" si="139"/>
        <v>0.99709657158432374</v>
      </c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10">
        <f t="shared" si="152"/>
        <v>1</v>
      </c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11">
        <f t="shared" si="167"/>
        <v>0.99778229827743992</v>
      </c>
      <c r="AK171" s="11"/>
      <c r="AM171" s="17" t="s">
        <v>75</v>
      </c>
      <c r="AN171" s="10">
        <f t="shared" si="107"/>
        <v>0.9959713036172092</v>
      </c>
      <c r="AO171" s="10">
        <f t="shared" si="108"/>
        <v>0.99709657158432374</v>
      </c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10">
        <f t="shared" si="122"/>
        <v>1</v>
      </c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11">
        <f t="shared" si="137"/>
        <v>0.99768929173384435</v>
      </c>
      <c r="BS171" s="11"/>
    </row>
    <row r="172" spans="1:71" s="3" customFormat="1" ht="12.75" x14ac:dyDescent="0.2">
      <c r="A172" s="17" t="s">
        <v>76</v>
      </c>
      <c r="B172" s="10">
        <f t="shared" si="138"/>
        <v>0.99732781656753744</v>
      </c>
      <c r="C172" s="10">
        <f t="shared" si="139"/>
        <v>0.99986964198950012</v>
      </c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11">
        <f t="shared" si="167"/>
        <v>0.99859872927851878</v>
      </c>
      <c r="AK172" s="11"/>
      <c r="AM172" s="17" t="s">
        <v>76</v>
      </c>
      <c r="AN172" s="10">
        <f t="shared" si="107"/>
        <v>0.99704849516340999</v>
      </c>
      <c r="AO172" s="10">
        <f t="shared" si="108"/>
        <v>0.99986964198950012</v>
      </c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11">
        <f t="shared" si="137"/>
        <v>0.99845906857645506</v>
      </c>
      <c r="BS172" s="11"/>
    </row>
    <row r="173" spans="1:71" s="3" customFormat="1" ht="12.75" x14ac:dyDescent="0.2">
      <c r="A173" s="17" t="s">
        <v>77</v>
      </c>
      <c r="B173" s="10">
        <f t="shared" si="138"/>
        <v>0.99814671149038892</v>
      </c>
      <c r="C173" s="10">
        <f t="shared" si="139"/>
        <v>0.99999999999999989</v>
      </c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11">
        <f t="shared" si="167"/>
        <v>0.9990733557451944</v>
      </c>
      <c r="AK173" s="11"/>
      <c r="AM173" s="17" t="s">
        <v>77</v>
      </c>
      <c r="AN173" s="10">
        <f t="shared" si="107"/>
        <v>0.99786716073852255</v>
      </c>
      <c r="AO173" s="10">
        <f t="shared" si="108"/>
        <v>0.99999999999999989</v>
      </c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11">
        <f t="shared" si="137"/>
        <v>0.99893358036926116</v>
      </c>
      <c r="BS173" s="11"/>
    </row>
    <row r="174" spans="1:71" s="3" customFormat="1" ht="12.75" x14ac:dyDescent="0.2">
      <c r="A174" s="17" t="s">
        <v>78</v>
      </c>
      <c r="B174" s="10">
        <f t="shared" si="138"/>
        <v>0.99879320748211375</v>
      </c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11">
        <f t="shared" si="167"/>
        <v>0.99879320748211375</v>
      </c>
      <c r="AK174" s="11"/>
      <c r="AM174" s="17" t="s">
        <v>78</v>
      </c>
      <c r="AN174" s="10">
        <f t="shared" si="107"/>
        <v>0.99851347566624304</v>
      </c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11">
        <f t="shared" si="137"/>
        <v>0.99851347566624304</v>
      </c>
      <c r="BS174" s="11"/>
    </row>
    <row r="175" spans="1:71" s="3" customFormat="1" ht="12.75" x14ac:dyDescent="0.2">
      <c r="A175" s="17" t="s">
        <v>79</v>
      </c>
      <c r="B175" s="10">
        <f t="shared" si="138"/>
        <v>0.99920265494353955</v>
      </c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11">
        <f t="shared" si="167"/>
        <v>0.99920265494353955</v>
      </c>
      <c r="AK175" s="11"/>
      <c r="AM175" s="17" t="s">
        <v>79</v>
      </c>
      <c r="AN175" s="10">
        <f t="shared" si="107"/>
        <v>0.99892280845379933</v>
      </c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11">
        <f t="shared" si="137"/>
        <v>0.99892280845379933</v>
      </c>
      <c r="BS175" s="11"/>
    </row>
    <row r="176" spans="1:71" s="3" customFormat="1" ht="12.75" x14ac:dyDescent="0.2">
      <c r="A176" s="17" t="s">
        <v>80</v>
      </c>
      <c r="B176" s="10">
        <f t="shared" si="138"/>
        <v>0.99980605120248278</v>
      </c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11">
        <f t="shared" si="167"/>
        <v>0.99980605120248278</v>
      </c>
      <c r="AK176" s="11"/>
      <c r="AM176" s="17" t="s">
        <v>80</v>
      </c>
      <c r="AN176" s="10">
        <f t="shared" si="107"/>
        <v>0.99952603571967169</v>
      </c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11">
        <f t="shared" si="137"/>
        <v>0.99952603571967169</v>
      </c>
      <c r="BS176" s="11"/>
    </row>
    <row r="177" spans="1:71" s="3" customFormat="1" ht="12.75" x14ac:dyDescent="0.2">
      <c r="A177" s="17" t="s">
        <v>81</v>
      </c>
      <c r="B177" s="10">
        <f t="shared" si="138"/>
        <v>1.0000000000000002</v>
      </c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11">
        <f t="shared" si="167"/>
        <v>1.0000000000000002</v>
      </c>
      <c r="AK177" s="11"/>
      <c r="AM177" s="17" t="s">
        <v>81</v>
      </c>
      <c r="AN177" s="10">
        <f t="shared" si="107"/>
        <v>0.99971993019798777</v>
      </c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11">
        <f t="shared" si="137"/>
        <v>0.99971993019798777</v>
      </c>
      <c r="BS177" s="11"/>
    </row>
    <row r="178" spans="1:71" s="3" customFormat="1" ht="12.75" x14ac:dyDescent="0.2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71" s="5" customFormat="1" ht="12.75" x14ac:dyDescent="0.2">
      <c r="A179" s="19" t="s">
        <v>88</v>
      </c>
      <c r="B179" s="5">
        <f>B274</f>
        <v>44753</v>
      </c>
      <c r="C179" s="5">
        <f t="shared" ref="C179:AI179" si="170">C274</f>
        <v>44746</v>
      </c>
      <c r="D179" s="9">
        <f t="shared" si="170"/>
        <v>44751</v>
      </c>
      <c r="E179" s="9">
        <f t="shared" si="170"/>
        <v>44750</v>
      </c>
      <c r="F179" s="5">
        <f t="shared" si="170"/>
        <v>44759</v>
      </c>
      <c r="G179" s="5">
        <f t="shared" si="170"/>
        <v>44751</v>
      </c>
      <c r="H179" s="5">
        <f t="shared" si="170"/>
        <v>44754</v>
      </c>
      <c r="I179" s="5">
        <f t="shared" si="170"/>
        <v>44749</v>
      </c>
      <c r="J179" s="5">
        <f t="shared" si="170"/>
        <v>44751</v>
      </c>
      <c r="K179" s="5">
        <f t="shared" si="170"/>
        <v>44752</v>
      </c>
      <c r="L179" s="5">
        <f t="shared" si="170"/>
        <v>44754</v>
      </c>
      <c r="M179" s="5">
        <f t="shared" si="170"/>
        <v>44755</v>
      </c>
      <c r="N179" s="5">
        <f t="shared" si="170"/>
        <v>44749</v>
      </c>
      <c r="O179" s="5">
        <f t="shared" si="170"/>
        <v>44756</v>
      </c>
      <c r="P179" s="5">
        <f t="shared" si="170"/>
        <v>44749</v>
      </c>
      <c r="Q179" s="5">
        <f t="shared" si="170"/>
        <v>44749</v>
      </c>
      <c r="R179" s="5">
        <f t="shared" si="170"/>
        <v>44751</v>
      </c>
      <c r="S179" s="9">
        <f t="shared" si="170"/>
        <v>44742</v>
      </c>
      <c r="T179" s="5">
        <f t="shared" si="170"/>
        <v>44760</v>
      </c>
      <c r="U179" s="5">
        <f t="shared" si="170"/>
        <v>44761</v>
      </c>
      <c r="V179" s="9">
        <f t="shared" si="170"/>
        <v>44746</v>
      </c>
      <c r="W179" s="5">
        <f t="shared" si="170"/>
        <v>44752</v>
      </c>
      <c r="X179" s="5">
        <f t="shared" si="170"/>
        <v>44746</v>
      </c>
      <c r="Y179" s="5">
        <f t="shared" si="170"/>
        <v>44752</v>
      </c>
      <c r="Z179" s="5">
        <f t="shared" si="170"/>
        <v>44758</v>
      </c>
      <c r="AA179" s="5">
        <f t="shared" si="170"/>
        <v>44745</v>
      </c>
      <c r="AB179" s="5">
        <f t="shared" si="170"/>
        <v>44756</v>
      </c>
      <c r="AC179" s="5">
        <f t="shared" si="170"/>
        <v>44756</v>
      </c>
      <c r="AD179" s="5">
        <f t="shared" si="170"/>
        <v>44752</v>
      </c>
      <c r="AE179" s="5">
        <f t="shared" si="170"/>
        <v>44750</v>
      </c>
      <c r="AF179" s="5">
        <f t="shared" si="170"/>
        <v>44757</v>
      </c>
      <c r="AG179" s="5">
        <f t="shared" si="170"/>
        <v>44760</v>
      </c>
      <c r="AH179" s="5">
        <f t="shared" si="170"/>
        <v>44753</v>
      </c>
      <c r="AI179" s="5">
        <f t="shared" si="170"/>
        <v>44756</v>
      </c>
      <c r="AN179" s="5">
        <f>B179</f>
        <v>44753</v>
      </c>
      <c r="AO179" s="5">
        <f>C179</f>
        <v>44746</v>
      </c>
      <c r="AP179" s="5">
        <f>F179</f>
        <v>44759</v>
      </c>
      <c r="AQ179" s="5">
        <f t="shared" ref="AQ179:BB179" si="171">G179</f>
        <v>44751</v>
      </c>
      <c r="AR179" s="5">
        <f t="shared" si="171"/>
        <v>44754</v>
      </c>
      <c r="AS179" s="5">
        <f t="shared" si="171"/>
        <v>44749</v>
      </c>
      <c r="AT179" s="5">
        <f t="shared" si="171"/>
        <v>44751</v>
      </c>
      <c r="AU179" s="5">
        <f t="shared" si="171"/>
        <v>44752</v>
      </c>
      <c r="AV179" s="5">
        <f t="shared" si="171"/>
        <v>44754</v>
      </c>
      <c r="AW179" s="5">
        <f t="shared" si="171"/>
        <v>44755</v>
      </c>
      <c r="AX179" s="5">
        <f t="shared" si="171"/>
        <v>44749</v>
      </c>
      <c r="AY179" s="5">
        <f t="shared" si="171"/>
        <v>44756</v>
      </c>
      <c r="AZ179" s="5">
        <f t="shared" si="171"/>
        <v>44749</v>
      </c>
      <c r="BA179" s="5">
        <f t="shared" si="171"/>
        <v>44749</v>
      </c>
      <c r="BB179" s="5">
        <f t="shared" si="171"/>
        <v>44751</v>
      </c>
      <c r="BC179" s="5">
        <f>T179</f>
        <v>44760</v>
      </c>
      <c r="BD179" s="5">
        <f>U179</f>
        <v>44761</v>
      </c>
      <c r="BE179" s="5">
        <f>W179</f>
        <v>44752</v>
      </c>
      <c r="BF179" s="5">
        <f t="shared" ref="BF179:BQ179" si="172">X179</f>
        <v>44746</v>
      </c>
      <c r="BG179" s="5">
        <f t="shared" si="172"/>
        <v>44752</v>
      </c>
      <c r="BH179" s="5">
        <f t="shared" si="172"/>
        <v>44758</v>
      </c>
      <c r="BI179" s="5">
        <f t="shared" si="172"/>
        <v>44745</v>
      </c>
      <c r="BJ179" s="5">
        <f t="shared" si="172"/>
        <v>44756</v>
      </c>
      <c r="BK179" s="5">
        <f t="shared" si="172"/>
        <v>44756</v>
      </c>
      <c r="BL179" s="5">
        <f t="shared" si="172"/>
        <v>44752</v>
      </c>
      <c r="BM179" s="5">
        <f t="shared" si="172"/>
        <v>44750</v>
      </c>
      <c r="BN179" s="5">
        <f t="shared" si="172"/>
        <v>44757</v>
      </c>
      <c r="BO179" s="5">
        <f t="shared" si="172"/>
        <v>44760</v>
      </c>
      <c r="BP179" s="5">
        <f t="shared" si="172"/>
        <v>44753</v>
      </c>
      <c r="BQ179" s="5">
        <f t="shared" si="172"/>
        <v>44756</v>
      </c>
    </row>
    <row r="180" spans="1:71" s="3" customFormat="1" ht="12.75" x14ac:dyDescent="0.2">
      <c r="AF180" s="17"/>
      <c r="AG180" s="17"/>
      <c r="AH180" s="17"/>
      <c r="AI180" s="22" t="s">
        <v>90</v>
      </c>
      <c r="AJ180" s="19">
        <f>AVERAGE(B179:AI179)</f>
        <v>44752.382352941175</v>
      </c>
      <c r="AK180" s="20"/>
      <c r="AL180" s="20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Q180" s="22" t="s">
        <v>90</v>
      </c>
      <c r="BR180" s="19">
        <f>AVERAGE(AN179:BQ179)</f>
        <v>44753.066666666666</v>
      </c>
      <c r="BS180" s="20"/>
    </row>
    <row r="181" spans="1:71" s="3" customFormat="1" ht="12.75" x14ac:dyDescent="0.2">
      <c r="AF181" s="17"/>
      <c r="AG181" s="17"/>
      <c r="AH181" s="17"/>
      <c r="AI181" s="22" t="s">
        <v>89</v>
      </c>
      <c r="AJ181" s="19">
        <f>AVERAGE(Z179:AI179)</f>
        <v>44754.3</v>
      </c>
      <c r="AK181" s="20"/>
      <c r="AL181" s="20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Q181" s="22" t="s">
        <v>89</v>
      </c>
      <c r="BR181" s="19">
        <f>AVERAGE(BH179:BQ179)</f>
        <v>44754.3</v>
      </c>
      <c r="BS181" s="20"/>
    </row>
    <row r="182" spans="1:71" s="3" customFormat="1" ht="12.75" x14ac:dyDescent="0.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</row>
    <row r="183" spans="1:71" s="3" customFormat="1" ht="12.75" x14ac:dyDescent="0.2">
      <c r="A183" s="17" t="s">
        <v>91</v>
      </c>
      <c r="B183" s="5">
        <f>B362</f>
        <v>44775</v>
      </c>
      <c r="C183" s="5">
        <f t="shared" ref="C183:AI183" si="173">C362</f>
        <v>44776</v>
      </c>
      <c r="D183" s="9">
        <f t="shared" si="173"/>
        <v>44766</v>
      </c>
      <c r="E183" s="9">
        <f t="shared" si="173"/>
        <v>44763</v>
      </c>
      <c r="F183" s="5">
        <f t="shared" si="173"/>
        <v>44773</v>
      </c>
      <c r="G183" s="5">
        <f t="shared" si="173"/>
        <v>44776</v>
      </c>
      <c r="H183" s="5">
        <f t="shared" si="173"/>
        <v>44772</v>
      </c>
      <c r="I183" s="5">
        <f t="shared" si="173"/>
        <v>44773</v>
      </c>
      <c r="J183" s="5">
        <f t="shared" si="173"/>
        <v>44777</v>
      </c>
      <c r="K183" s="5">
        <f t="shared" si="173"/>
        <v>44775</v>
      </c>
      <c r="L183" s="5">
        <f t="shared" si="173"/>
        <v>44775</v>
      </c>
      <c r="M183" s="5">
        <f t="shared" si="173"/>
        <v>44776</v>
      </c>
      <c r="N183" s="5">
        <f t="shared" si="173"/>
        <v>44775</v>
      </c>
      <c r="O183" s="5">
        <f t="shared" si="173"/>
        <v>44773</v>
      </c>
      <c r="P183" s="5">
        <f t="shared" si="173"/>
        <v>44774</v>
      </c>
      <c r="Q183" s="5">
        <f t="shared" si="173"/>
        <v>44776</v>
      </c>
      <c r="R183" s="5">
        <f t="shared" si="173"/>
        <v>44774</v>
      </c>
      <c r="S183" s="9">
        <f t="shared" si="173"/>
        <v>44766</v>
      </c>
      <c r="T183" s="5">
        <f t="shared" si="173"/>
        <v>44786</v>
      </c>
      <c r="U183" s="5">
        <f t="shared" si="173"/>
        <v>44782</v>
      </c>
      <c r="V183" s="9">
        <f t="shared" si="173"/>
        <v>44761</v>
      </c>
      <c r="W183" s="5">
        <f t="shared" si="173"/>
        <v>44771</v>
      </c>
      <c r="X183" s="5">
        <f t="shared" si="173"/>
        <v>44768</v>
      </c>
      <c r="Y183" s="5">
        <f t="shared" si="173"/>
        <v>44773</v>
      </c>
      <c r="Z183" s="5">
        <f t="shared" si="173"/>
        <v>44777</v>
      </c>
      <c r="AA183" s="5">
        <f t="shared" si="173"/>
        <v>44770</v>
      </c>
      <c r="AB183" s="5">
        <f t="shared" si="173"/>
        <v>44774</v>
      </c>
      <c r="AC183" s="5">
        <f t="shared" si="173"/>
        <v>44774</v>
      </c>
      <c r="AD183" s="5">
        <f t="shared" si="173"/>
        <v>44779</v>
      </c>
      <c r="AE183" s="5">
        <f t="shared" si="173"/>
        <v>44779</v>
      </c>
      <c r="AF183" s="5">
        <f t="shared" si="173"/>
        <v>44774</v>
      </c>
      <c r="AG183" s="5">
        <f t="shared" si="173"/>
        <v>44780</v>
      </c>
      <c r="AH183" s="5">
        <f t="shared" si="173"/>
        <v>44774</v>
      </c>
      <c r="AI183" s="5">
        <f t="shared" si="173"/>
        <v>44780</v>
      </c>
      <c r="AJ183" s="5"/>
      <c r="AK183" s="5"/>
      <c r="AL183" s="5"/>
      <c r="AM183" s="5"/>
      <c r="AN183" s="5">
        <f>B183</f>
        <v>44775</v>
      </c>
      <c r="AO183" s="5">
        <f t="shared" ref="AO183:BB183" si="174">C183</f>
        <v>44776</v>
      </c>
      <c r="AP183" s="5">
        <f t="shared" si="174"/>
        <v>44766</v>
      </c>
      <c r="AQ183" s="5">
        <f t="shared" si="174"/>
        <v>44763</v>
      </c>
      <c r="AR183" s="5">
        <f t="shared" si="174"/>
        <v>44773</v>
      </c>
      <c r="AS183" s="5">
        <f t="shared" si="174"/>
        <v>44776</v>
      </c>
      <c r="AT183" s="5">
        <f t="shared" si="174"/>
        <v>44772</v>
      </c>
      <c r="AU183" s="5">
        <f t="shared" si="174"/>
        <v>44773</v>
      </c>
      <c r="AV183" s="5">
        <f t="shared" si="174"/>
        <v>44777</v>
      </c>
      <c r="AW183" s="5">
        <f t="shared" si="174"/>
        <v>44775</v>
      </c>
      <c r="AX183" s="5">
        <f t="shared" si="174"/>
        <v>44775</v>
      </c>
      <c r="AY183" s="5">
        <f t="shared" si="174"/>
        <v>44776</v>
      </c>
      <c r="AZ183" s="5">
        <f t="shared" si="174"/>
        <v>44775</v>
      </c>
      <c r="BA183" s="5">
        <f t="shared" si="174"/>
        <v>44773</v>
      </c>
      <c r="BB183" s="5">
        <f t="shared" si="174"/>
        <v>44774</v>
      </c>
      <c r="BC183" s="5">
        <f>T183</f>
        <v>44786</v>
      </c>
      <c r="BD183" s="5">
        <f>U183</f>
        <v>44782</v>
      </c>
      <c r="BE183" s="5">
        <f>W183</f>
        <v>44771</v>
      </c>
      <c r="BF183" s="5">
        <f t="shared" ref="BF183:BQ183" si="175">X183</f>
        <v>44768</v>
      </c>
      <c r="BG183" s="5">
        <f t="shared" si="175"/>
        <v>44773</v>
      </c>
      <c r="BH183" s="5">
        <f t="shared" si="175"/>
        <v>44777</v>
      </c>
      <c r="BI183" s="5">
        <f t="shared" si="175"/>
        <v>44770</v>
      </c>
      <c r="BJ183" s="5">
        <f t="shared" si="175"/>
        <v>44774</v>
      </c>
      <c r="BK183" s="5">
        <f t="shared" si="175"/>
        <v>44774</v>
      </c>
      <c r="BL183" s="5">
        <f t="shared" si="175"/>
        <v>44779</v>
      </c>
      <c r="BM183" s="5">
        <f t="shared" si="175"/>
        <v>44779</v>
      </c>
      <c r="BN183" s="5">
        <f t="shared" si="175"/>
        <v>44774</v>
      </c>
      <c r="BO183" s="5">
        <f t="shared" si="175"/>
        <v>44780</v>
      </c>
      <c r="BP183" s="5">
        <f t="shared" si="175"/>
        <v>44774</v>
      </c>
      <c r="BQ183" s="5">
        <f t="shared" si="175"/>
        <v>44780</v>
      </c>
      <c r="BR183" s="5"/>
    </row>
    <row r="184" spans="1:71" s="3" customFormat="1" ht="12.75" x14ac:dyDescent="0.2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22" t="s">
        <v>93</v>
      </c>
      <c r="AJ184" s="19">
        <f>AVERAGE(F183:AI183)</f>
        <v>44774.566666666666</v>
      </c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22" t="s">
        <v>93</v>
      </c>
      <c r="BR184" s="19">
        <f>AVERAGE(AN183:BQ183)</f>
        <v>44774.666666666664</v>
      </c>
    </row>
    <row r="185" spans="1:71" s="3" customFormat="1" ht="12.75" x14ac:dyDescent="0.2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22" t="s">
        <v>92</v>
      </c>
      <c r="AJ185" s="19">
        <f>AVERAGE(Z183:AI183)</f>
        <v>44776.1</v>
      </c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22" t="s">
        <v>92</v>
      </c>
      <c r="BR185" s="19">
        <f>AVERAGE(BH183:BQ183)</f>
        <v>44776.1</v>
      </c>
    </row>
    <row r="186" spans="1:71" s="3" customFormat="1" ht="12.75" x14ac:dyDescent="0.2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22"/>
      <c r="AJ186" s="19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22"/>
      <c r="BR186" s="19"/>
    </row>
    <row r="187" spans="1:71" s="3" customFormat="1" ht="12.75" x14ac:dyDescent="0.2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22" t="s">
        <v>94</v>
      </c>
      <c r="AJ187" s="19">
        <f>PERCENTILE(B183:AI183,0.95)</f>
        <v>44780.7</v>
      </c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22" t="s">
        <v>94</v>
      </c>
      <c r="BR187" s="19">
        <f>PERCENTILE(AN183:BQ183,0.95)</f>
        <v>44781.1</v>
      </c>
      <c r="BS187" s="5"/>
    </row>
    <row r="188" spans="1:71" s="3" customFormat="1" ht="12.75" x14ac:dyDescent="0.2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22"/>
      <c r="AJ188" s="19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22"/>
      <c r="BR188" s="19"/>
      <c r="BS188" s="5"/>
    </row>
    <row r="189" spans="1:71" s="3" customFormat="1" ht="12.75" x14ac:dyDescent="0.2">
      <c r="A189" s="17" t="s">
        <v>98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</row>
    <row r="190" spans="1:71" s="3" customFormat="1" ht="12.75" x14ac:dyDescent="0.2">
      <c r="A190" s="26"/>
      <c r="B190" s="26">
        <v>1988</v>
      </c>
      <c r="C190" s="26">
        <v>1989</v>
      </c>
      <c r="D190" s="26">
        <v>1990</v>
      </c>
      <c r="E190" s="26">
        <v>1991</v>
      </c>
      <c r="F190" s="26">
        <v>1992</v>
      </c>
      <c r="G190" s="26">
        <v>1993</v>
      </c>
      <c r="H190" s="26">
        <v>1994</v>
      </c>
      <c r="I190" s="26">
        <v>1995</v>
      </c>
      <c r="J190" s="26">
        <v>1996</v>
      </c>
      <c r="K190" s="26">
        <v>1997</v>
      </c>
      <c r="L190" s="26">
        <v>1998</v>
      </c>
      <c r="M190" s="26">
        <v>1999</v>
      </c>
      <c r="N190" s="26">
        <v>2000</v>
      </c>
      <c r="O190" s="26">
        <v>2001</v>
      </c>
      <c r="P190" s="26">
        <v>2002</v>
      </c>
      <c r="Q190" s="26">
        <v>2003</v>
      </c>
      <c r="R190" s="26">
        <v>2004</v>
      </c>
      <c r="S190" s="26">
        <v>2005</v>
      </c>
      <c r="T190" s="26">
        <v>2006</v>
      </c>
      <c r="U190" s="26">
        <v>2007</v>
      </c>
      <c r="V190" s="26">
        <v>2008</v>
      </c>
      <c r="W190" s="26">
        <v>2009</v>
      </c>
      <c r="X190" s="26">
        <v>2010</v>
      </c>
      <c r="Y190" s="26">
        <v>2011</v>
      </c>
      <c r="Z190" s="26">
        <v>2012</v>
      </c>
      <c r="AA190" s="26">
        <v>2013</v>
      </c>
      <c r="AB190" s="26">
        <v>2014</v>
      </c>
      <c r="AC190" s="26">
        <v>2015</v>
      </c>
      <c r="AD190" s="26">
        <v>2016</v>
      </c>
      <c r="AE190" s="26">
        <v>2017</v>
      </c>
      <c r="AF190" s="26">
        <v>2018</v>
      </c>
      <c r="AG190" s="26">
        <v>2019</v>
      </c>
      <c r="AH190" s="26">
        <v>2020</v>
      </c>
      <c r="AI190" s="26">
        <v>2021</v>
      </c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</row>
    <row r="191" spans="1:71" s="3" customFormat="1" ht="12.75" x14ac:dyDescent="0.2">
      <c r="A191" s="27">
        <v>44713</v>
      </c>
      <c r="B191" s="28" t="str">
        <f>IF('Situk Weir counts'!B96="","",(IF('Situk Weir counts'!B96&lt;0.5,"",$A191)))</f>
        <v/>
      </c>
      <c r="C191" s="28" t="str">
        <f>IF('Situk Weir counts'!C96="","",(IF('Situk Weir counts'!C96&lt;0.5,"",$A191)))</f>
        <v/>
      </c>
      <c r="D191" s="28" t="str">
        <f>IF('Situk Weir counts'!D96="","",(IF('Situk Weir counts'!D96&lt;0.5,"",$A191)))</f>
        <v/>
      </c>
      <c r="E191" s="28" t="str">
        <f>IF('Situk Weir counts'!E96="","",(IF('Situk Weir counts'!E96&lt;0.5,"",$A191)))</f>
        <v/>
      </c>
      <c r="F191" s="28" t="str">
        <f>IF('Situk Weir counts'!F96="","",(IF('Situk Weir counts'!F96&lt;0.5,"",$A191)))</f>
        <v/>
      </c>
      <c r="G191" s="28" t="str">
        <f>IF('Situk Weir counts'!G96="","",(IF('Situk Weir counts'!G96&lt;0.5,"",$A191)))</f>
        <v/>
      </c>
      <c r="H191" s="28" t="str">
        <f>IF('Situk Weir counts'!H96="","",(IF('Situk Weir counts'!H96&lt;0.5,"",$A191)))</f>
        <v/>
      </c>
      <c r="I191" s="28" t="str">
        <f>IF('Situk Weir counts'!I96="","",(IF('Situk Weir counts'!I96&lt;0.5,"",$A191)))</f>
        <v/>
      </c>
      <c r="J191" s="28" t="str">
        <f>IF('Situk Weir counts'!J96="","",(IF('Situk Weir counts'!J96&lt;0.5,"",$A191)))</f>
        <v/>
      </c>
      <c r="K191" s="28" t="str">
        <f>IF('Situk Weir counts'!K96="","",(IF('Situk Weir counts'!K96&lt;0.5,"",$A191)))</f>
        <v/>
      </c>
      <c r="L191" s="28" t="str">
        <f>IF('Situk Weir counts'!L96="","",(IF('Situk Weir counts'!L96&lt;0.5,"",$A191)))</f>
        <v/>
      </c>
      <c r="M191" s="28" t="str">
        <f>IF('Situk Weir counts'!M96="","",(IF('Situk Weir counts'!M96&lt;0.5,"",$A191)))</f>
        <v/>
      </c>
      <c r="N191" s="28" t="str">
        <f>IF('Situk Weir counts'!N96="","",(IF('Situk Weir counts'!N96&lt;0.5,"",$A191)))</f>
        <v/>
      </c>
      <c r="O191" s="28" t="str">
        <f>IF('Situk Weir counts'!O96="","",(IF('Situk Weir counts'!O96&lt;0.5,"",$A191)))</f>
        <v/>
      </c>
      <c r="P191" s="28" t="str">
        <f>IF('Situk Weir counts'!P96="","",(IF('Situk Weir counts'!P96&lt;0.5,"",$A191)))</f>
        <v/>
      </c>
      <c r="Q191" s="28" t="str">
        <f>IF('Situk Weir counts'!Q96="","",(IF('Situk Weir counts'!Q96&lt;0.5,"",$A191)))</f>
        <v/>
      </c>
      <c r="R191" s="28" t="str">
        <f>IF('Situk Weir counts'!R96="","",(IF('Situk Weir counts'!R96&lt;0.5,"",$A191)))</f>
        <v/>
      </c>
      <c r="S191" s="28" t="str">
        <f>IF('Situk Weir counts'!S96="","",(IF('Situk Weir counts'!S96&lt;0.5,"",$A191)))</f>
        <v/>
      </c>
      <c r="T191" s="28" t="str">
        <f>IF('Situk Weir counts'!T96="","",(IF('Situk Weir counts'!T96&lt;0.5,"",$A191)))</f>
        <v/>
      </c>
      <c r="U191" s="28" t="str">
        <f>IF('Situk Weir counts'!U96="","",(IF('Situk Weir counts'!U96&lt;0.5,"",$A191)))</f>
        <v/>
      </c>
      <c r="V191" s="28" t="str">
        <f>IF('Situk Weir counts'!V96="","",(IF('Situk Weir counts'!V96&lt;0.5,"",$A191)))</f>
        <v/>
      </c>
      <c r="W191" s="28" t="str">
        <f>IF('Situk Weir counts'!W96="","",(IF('Situk Weir counts'!W96&lt;0.5,"",$A191)))</f>
        <v/>
      </c>
      <c r="X191" s="28" t="str">
        <f>IF('Situk Weir counts'!X96="","",(IF('Situk Weir counts'!X96&lt;0.5,"",$A191)))</f>
        <v/>
      </c>
      <c r="Y191" s="28" t="str">
        <f>IF('Situk Weir counts'!Y96="","",(IF('Situk Weir counts'!Y96&lt;0.5,"",$A191)))</f>
        <v/>
      </c>
      <c r="Z191" s="28" t="str">
        <f>IF('Situk Weir counts'!Z96="","",(IF('Situk Weir counts'!Z96&lt;0.5,"",$A191)))</f>
        <v/>
      </c>
      <c r="AA191" s="28" t="str">
        <f>IF('Situk Weir counts'!AA96="","",(IF('Situk Weir counts'!AA96&lt;0.5,"",$A191)))</f>
        <v/>
      </c>
      <c r="AB191" s="28" t="str">
        <f>IF('Situk Weir counts'!AB96="","",(IF('Situk Weir counts'!AB96&lt;0.5,"",$A191)))</f>
        <v/>
      </c>
      <c r="AC191" s="28" t="str">
        <f>IF('Situk Weir counts'!AC96="","",(IF('Situk Weir counts'!AC96&lt;0.5,"",$A191)))</f>
        <v/>
      </c>
      <c r="AD191" s="28" t="str">
        <f>IF('Situk Weir counts'!AD96="","",(IF('Situk Weir counts'!AD96&lt;0.5,"",$A191)))</f>
        <v/>
      </c>
      <c r="AE191" s="28" t="str">
        <f>IF('Situk Weir counts'!AE96="","",(IF('Situk Weir counts'!AE96&lt;0.5,"",$A191)))</f>
        <v/>
      </c>
      <c r="AF191" s="28" t="str">
        <f>IF('Situk Weir counts'!AF96="","",(IF('Situk Weir counts'!AF96&lt;0.5,"",$A191)))</f>
        <v/>
      </c>
      <c r="AG191" s="28" t="str">
        <f>IF('Situk Weir counts'!AG96="","",(IF('Situk Weir counts'!AG96&lt;0.5,"",$A191)))</f>
        <v/>
      </c>
      <c r="AH191" s="28" t="str">
        <f>IF('Situk Weir counts'!AH96="","",(IF('Situk Weir counts'!AH96&lt;0.5,"",$A191)))</f>
        <v/>
      </c>
      <c r="AI191" s="28" t="str">
        <f>IF('Situk Weir counts'!AI96="","",(IF('Situk Weir counts'!AI96&lt;0.5,"",$A191)))</f>
        <v/>
      </c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</row>
    <row r="192" spans="1:71" s="3" customFormat="1" ht="12.75" x14ac:dyDescent="0.2">
      <c r="A192" s="27">
        <v>44714</v>
      </c>
      <c r="B192" s="28" t="str">
        <f>IF('Situk Weir counts'!B97="","",(IF('Situk Weir counts'!B97&lt;0.5,"",$A192)))</f>
        <v/>
      </c>
      <c r="C192" s="28" t="str">
        <f>IF('Situk Weir counts'!C97="","",(IF('Situk Weir counts'!C97&lt;0.5,"",$A192)))</f>
        <v/>
      </c>
      <c r="D192" s="28" t="str">
        <f>IF('Situk Weir counts'!D97="","",(IF('Situk Weir counts'!D97&lt;0.5,"",$A192)))</f>
        <v/>
      </c>
      <c r="E192" s="28" t="str">
        <f>IF('Situk Weir counts'!E97="","",(IF('Situk Weir counts'!E97&lt;0.5,"",$A192)))</f>
        <v/>
      </c>
      <c r="F192" s="28" t="str">
        <f>IF('Situk Weir counts'!F97="","",(IF('Situk Weir counts'!F97&lt;0.5,"",$A192)))</f>
        <v/>
      </c>
      <c r="G192" s="28" t="str">
        <f>IF('Situk Weir counts'!G97="","",(IF('Situk Weir counts'!G97&lt;0.5,"",$A192)))</f>
        <v/>
      </c>
      <c r="H192" s="28" t="str">
        <f>IF('Situk Weir counts'!H97="","",(IF('Situk Weir counts'!H97&lt;0.5,"",$A192)))</f>
        <v/>
      </c>
      <c r="I192" s="28" t="str">
        <f>IF('Situk Weir counts'!I97="","",(IF('Situk Weir counts'!I97&lt;0.5,"",$A192)))</f>
        <v/>
      </c>
      <c r="J192" s="28" t="str">
        <f>IF('Situk Weir counts'!J97="","",(IF('Situk Weir counts'!J97&lt;0.5,"",$A192)))</f>
        <v/>
      </c>
      <c r="K192" s="28" t="str">
        <f>IF('Situk Weir counts'!K97="","",(IF('Situk Weir counts'!K97&lt;0.5,"",$A192)))</f>
        <v/>
      </c>
      <c r="L192" s="28" t="str">
        <f>IF('Situk Weir counts'!L97="","",(IF('Situk Weir counts'!L97&lt;0.5,"",$A192)))</f>
        <v/>
      </c>
      <c r="M192" s="28" t="str">
        <f>IF('Situk Weir counts'!M97="","",(IF('Situk Weir counts'!M97&lt;0.5,"",$A192)))</f>
        <v/>
      </c>
      <c r="N192" s="28" t="str">
        <f>IF('Situk Weir counts'!N97="","",(IF('Situk Weir counts'!N97&lt;0.5,"",$A192)))</f>
        <v/>
      </c>
      <c r="O192" s="28" t="str">
        <f>IF('Situk Weir counts'!O97="","",(IF('Situk Weir counts'!O97&lt;0.5,"",$A192)))</f>
        <v/>
      </c>
      <c r="P192" s="28" t="str">
        <f>IF('Situk Weir counts'!P97="","",(IF('Situk Weir counts'!P97&lt;0.5,"",$A192)))</f>
        <v/>
      </c>
      <c r="Q192" s="28" t="str">
        <f>IF('Situk Weir counts'!Q97="","",(IF('Situk Weir counts'!Q97&lt;0.5,"",$A192)))</f>
        <v/>
      </c>
      <c r="R192" s="28" t="str">
        <f>IF('Situk Weir counts'!R97="","",(IF('Situk Weir counts'!R97&lt;0.5,"",$A192)))</f>
        <v/>
      </c>
      <c r="S192" s="28" t="str">
        <f>IF('Situk Weir counts'!S97="","",(IF('Situk Weir counts'!S97&lt;0.5,"",$A192)))</f>
        <v/>
      </c>
      <c r="T192" s="28" t="str">
        <f>IF('Situk Weir counts'!T97="","",(IF('Situk Weir counts'!T97&lt;0.5,"",$A192)))</f>
        <v/>
      </c>
      <c r="U192" s="28" t="str">
        <f>IF('Situk Weir counts'!U97="","",(IF('Situk Weir counts'!U97&lt;0.5,"",$A192)))</f>
        <v/>
      </c>
      <c r="V192" s="28" t="str">
        <f>IF('Situk Weir counts'!V97="","",(IF('Situk Weir counts'!V97&lt;0.5,"",$A192)))</f>
        <v/>
      </c>
      <c r="W192" s="28" t="str">
        <f>IF('Situk Weir counts'!W97="","",(IF('Situk Weir counts'!W97&lt;0.5,"",$A192)))</f>
        <v/>
      </c>
      <c r="X192" s="28" t="str">
        <f>IF('Situk Weir counts'!X97="","",(IF('Situk Weir counts'!X97&lt;0.5,"",$A192)))</f>
        <v/>
      </c>
      <c r="Y192" s="28" t="str">
        <f>IF('Situk Weir counts'!Y97="","",(IF('Situk Weir counts'!Y97&lt;0.5,"",$A192)))</f>
        <v/>
      </c>
      <c r="Z192" s="28" t="str">
        <f>IF('Situk Weir counts'!Z97="","",(IF('Situk Weir counts'!Z97&lt;0.5,"",$A192)))</f>
        <v/>
      </c>
      <c r="AA192" s="28" t="str">
        <f>IF('Situk Weir counts'!AA97="","",(IF('Situk Weir counts'!AA97&lt;0.5,"",$A192)))</f>
        <v/>
      </c>
      <c r="AB192" s="28" t="str">
        <f>IF('Situk Weir counts'!AB97="","",(IF('Situk Weir counts'!AB97&lt;0.5,"",$A192)))</f>
        <v/>
      </c>
      <c r="AC192" s="28" t="str">
        <f>IF('Situk Weir counts'!AC97="","",(IF('Situk Weir counts'!AC97&lt;0.5,"",$A192)))</f>
        <v/>
      </c>
      <c r="AD192" s="28" t="str">
        <f>IF('Situk Weir counts'!AD97="","",(IF('Situk Weir counts'!AD97&lt;0.5,"",$A192)))</f>
        <v/>
      </c>
      <c r="AE192" s="28" t="str">
        <f>IF('Situk Weir counts'!AE97="","",(IF('Situk Weir counts'!AE97&lt;0.5,"",$A192)))</f>
        <v/>
      </c>
      <c r="AF192" s="28" t="str">
        <f>IF('Situk Weir counts'!AF97="","",(IF('Situk Weir counts'!AF97&lt;0.5,"",$A192)))</f>
        <v/>
      </c>
      <c r="AG192" s="28" t="str">
        <f>IF('Situk Weir counts'!AG97="","",(IF('Situk Weir counts'!AG97&lt;0.5,"",$A192)))</f>
        <v/>
      </c>
      <c r="AH192" s="28" t="str">
        <f>IF('Situk Weir counts'!AH97="","",(IF('Situk Weir counts'!AH97&lt;0.5,"",$A192)))</f>
        <v/>
      </c>
      <c r="AI192" s="28" t="str">
        <f>IF('Situk Weir counts'!AI97="","",(IF('Situk Weir counts'!AI97&lt;0.5,"",$A192)))</f>
        <v/>
      </c>
      <c r="AJ192" s="5"/>
      <c r="AK192" s="5"/>
      <c r="AL192" s="5"/>
      <c r="AM192" s="5"/>
      <c r="BS192" s="5"/>
    </row>
    <row r="193" spans="1:35" s="3" customFormat="1" ht="12.75" x14ac:dyDescent="0.2">
      <c r="A193" s="27">
        <v>44715</v>
      </c>
      <c r="B193" s="28" t="str">
        <f>IF('Situk Weir counts'!B98="","",(IF('Situk Weir counts'!B98&lt;0.5,"",$A193)))</f>
        <v/>
      </c>
      <c r="C193" s="28" t="str">
        <f>IF('Situk Weir counts'!C98="","",(IF('Situk Weir counts'!C98&lt;0.5,"",$A193)))</f>
        <v/>
      </c>
      <c r="D193" s="28" t="str">
        <f>IF('Situk Weir counts'!D98="","",(IF('Situk Weir counts'!D98&lt;0.5,"",$A193)))</f>
        <v/>
      </c>
      <c r="E193" s="28" t="str">
        <f>IF('Situk Weir counts'!E98="","",(IF('Situk Weir counts'!E98&lt;0.5,"",$A193)))</f>
        <v/>
      </c>
      <c r="F193" s="28" t="str">
        <f>IF('Situk Weir counts'!F98="","",(IF('Situk Weir counts'!F98&lt;0.5,"",$A193)))</f>
        <v/>
      </c>
      <c r="G193" s="28" t="str">
        <f>IF('Situk Weir counts'!G98="","",(IF('Situk Weir counts'!G98&lt;0.5,"",$A193)))</f>
        <v/>
      </c>
      <c r="H193" s="28" t="str">
        <f>IF('Situk Weir counts'!H98="","",(IF('Situk Weir counts'!H98&lt;0.5,"",$A193)))</f>
        <v/>
      </c>
      <c r="I193" s="28" t="str">
        <f>IF('Situk Weir counts'!I98="","",(IF('Situk Weir counts'!I98&lt;0.5,"",$A193)))</f>
        <v/>
      </c>
      <c r="J193" s="28" t="str">
        <f>IF('Situk Weir counts'!J98="","",(IF('Situk Weir counts'!J98&lt;0.5,"",$A193)))</f>
        <v/>
      </c>
      <c r="K193" s="28" t="str">
        <f>IF('Situk Weir counts'!K98="","",(IF('Situk Weir counts'!K98&lt;0.5,"",$A193)))</f>
        <v/>
      </c>
      <c r="L193" s="28" t="str">
        <f>IF('Situk Weir counts'!L98="","",(IF('Situk Weir counts'!L98&lt;0.5,"",$A193)))</f>
        <v/>
      </c>
      <c r="M193" s="28" t="str">
        <f>IF('Situk Weir counts'!M98="","",(IF('Situk Weir counts'!M98&lt;0.5,"",$A193)))</f>
        <v/>
      </c>
      <c r="N193" s="28" t="str">
        <f>IF('Situk Weir counts'!N98="","",(IF('Situk Weir counts'!N98&lt;0.5,"",$A193)))</f>
        <v/>
      </c>
      <c r="O193" s="28" t="str">
        <f>IF('Situk Weir counts'!O98="","",(IF('Situk Weir counts'!O98&lt;0.5,"",$A193)))</f>
        <v/>
      </c>
      <c r="P193" s="28" t="str">
        <f>IF('Situk Weir counts'!P98="","",(IF('Situk Weir counts'!P98&lt;0.5,"",$A193)))</f>
        <v/>
      </c>
      <c r="Q193" s="28" t="str">
        <f>IF('Situk Weir counts'!Q98="","",(IF('Situk Weir counts'!Q98&lt;0.5,"",$A193)))</f>
        <v/>
      </c>
      <c r="R193" s="28" t="str">
        <f>IF('Situk Weir counts'!R98="","",(IF('Situk Weir counts'!R98&lt;0.5,"",$A193)))</f>
        <v/>
      </c>
      <c r="S193" s="28" t="str">
        <f>IF('Situk Weir counts'!S98="","",(IF('Situk Weir counts'!S98&lt;0.5,"",$A193)))</f>
        <v/>
      </c>
      <c r="T193" s="28" t="str">
        <f>IF('Situk Weir counts'!T98="","",(IF('Situk Weir counts'!T98&lt;0.5,"",$A193)))</f>
        <v/>
      </c>
      <c r="U193" s="28" t="str">
        <f>IF('Situk Weir counts'!U98="","",(IF('Situk Weir counts'!U98&lt;0.5,"",$A193)))</f>
        <v/>
      </c>
      <c r="V193" s="28" t="str">
        <f>IF('Situk Weir counts'!V98="","",(IF('Situk Weir counts'!V98&lt;0.5,"",$A193)))</f>
        <v/>
      </c>
      <c r="W193" s="28" t="str">
        <f>IF('Situk Weir counts'!W98="","",(IF('Situk Weir counts'!W98&lt;0.5,"",$A193)))</f>
        <v/>
      </c>
      <c r="X193" s="28" t="str">
        <f>IF('Situk Weir counts'!X98="","",(IF('Situk Weir counts'!X98&lt;0.5,"",$A193)))</f>
        <v/>
      </c>
      <c r="Y193" s="28" t="str">
        <f>IF('Situk Weir counts'!Y98="","",(IF('Situk Weir counts'!Y98&lt;0.5,"",$A193)))</f>
        <v/>
      </c>
      <c r="Z193" s="28" t="str">
        <f>IF('Situk Weir counts'!Z98="","",(IF('Situk Weir counts'!Z98&lt;0.5,"",$A193)))</f>
        <v/>
      </c>
      <c r="AA193" s="28" t="str">
        <f>IF('Situk Weir counts'!AA98="","",(IF('Situk Weir counts'!AA98&lt;0.5,"",$A193)))</f>
        <v/>
      </c>
      <c r="AB193" s="28" t="str">
        <f>IF('Situk Weir counts'!AB98="","",(IF('Situk Weir counts'!AB98&lt;0.5,"",$A193)))</f>
        <v/>
      </c>
      <c r="AC193" s="28" t="str">
        <f>IF('Situk Weir counts'!AC98="","",(IF('Situk Weir counts'!AC98&lt;0.5,"",$A193)))</f>
        <v/>
      </c>
      <c r="AD193" s="28" t="str">
        <f>IF('Situk Weir counts'!AD98="","",(IF('Situk Weir counts'!AD98&lt;0.5,"",$A193)))</f>
        <v/>
      </c>
      <c r="AE193" s="28" t="str">
        <f>IF('Situk Weir counts'!AE98="","",(IF('Situk Weir counts'!AE98&lt;0.5,"",$A193)))</f>
        <v/>
      </c>
      <c r="AF193" s="28" t="str">
        <f>IF('Situk Weir counts'!AF98="","",(IF('Situk Weir counts'!AF98&lt;0.5,"",$A193)))</f>
        <v/>
      </c>
      <c r="AG193" s="28" t="str">
        <f>IF('Situk Weir counts'!AG98="","",(IF('Situk Weir counts'!AG98&lt;0.5,"",$A193)))</f>
        <v/>
      </c>
      <c r="AH193" s="28" t="str">
        <f>IF('Situk Weir counts'!AH98="","",(IF('Situk Weir counts'!AH98&lt;0.5,"",$A193)))</f>
        <v/>
      </c>
      <c r="AI193" s="28" t="str">
        <f>IF('Situk Weir counts'!AI98="","",(IF('Situk Weir counts'!AI98&lt;0.5,"",$A193)))</f>
        <v/>
      </c>
    </row>
    <row r="194" spans="1:35" s="3" customFormat="1" ht="12.75" x14ac:dyDescent="0.2">
      <c r="A194" s="27">
        <v>44716</v>
      </c>
      <c r="B194" s="28" t="str">
        <f>IF('Situk Weir counts'!B99="","",(IF('Situk Weir counts'!B99&lt;0.5,"",$A194)))</f>
        <v/>
      </c>
      <c r="C194" s="28" t="str">
        <f>IF('Situk Weir counts'!C99="","",(IF('Situk Weir counts'!C99&lt;0.5,"",$A194)))</f>
        <v/>
      </c>
      <c r="D194" s="28" t="str">
        <f>IF('Situk Weir counts'!D99="","",(IF('Situk Weir counts'!D99&lt;0.5,"",$A194)))</f>
        <v/>
      </c>
      <c r="E194" s="28" t="str">
        <f>IF('Situk Weir counts'!E99="","",(IF('Situk Weir counts'!E99&lt;0.5,"",$A194)))</f>
        <v/>
      </c>
      <c r="F194" s="28" t="str">
        <f>IF('Situk Weir counts'!F99="","",(IF('Situk Weir counts'!F99&lt;0.5,"",$A194)))</f>
        <v/>
      </c>
      <c r="G194" s="28" t="str">
        <f>IF('Situk Weir counts'!G99="","",(IF('Situk Weir counts'!G99&lt;0.5,"",$A194)))</f>
        <v/>
      </c>
      <c r="H194" s="28" t="str">
        <f>IF('Situk Weir counts'!H99="","",(IF('Situk Weir counts'!H99&lt;0.5,"",$A194)))</f>
        <v/>
      </c>
      <c r="I194" s="28" t="str">
        <f>IF('Situk Weir counts'!I99="","",(IF('Situk Weir counts'!I99&lt;0.5,"",$A194)))</f>
        <v/>
      </c>
      <c r="J194" s="28" t="str">
        <f>IF('Situk Weir counts'!J99="","",(IF('Situk Weir counts'!J99&lt;0.5,"",$A194)))</f>
        <v/>
      </c>
      <c r="K194" s="28" t="str">
        <f>IF('Situk Weir counts'!K99="","",(IF('Situk Weir counts'!K99&lt;0.5,"",$A194)))</f>
        <v/>
      </c>
      <c r="L194" s="28" t="str">
        <f>IF('Situk Weir counts'!L99="","",(IF('Situk Weir counts'!L99&lt;0.5,"",$A194)))</f>
        <v/>
      </c>
      <c r="M194" s="28" t="str">
        <f>IF('Situk Weir counts'!M99="","",(IF('Situk Weir counts'!M99&lt;0.5,"",$A194)))</f>
        <v/>
      </c>
      <c r="N194" s="28" t="str">
        <f>IF('Situk Weir counts'!N99="","",(IF('Situk Weir counts'!N99&lt;0.5,"",$A194)))</f>
        <v/>
      </c>
      <c r="O194" s="28" t="str">
        <f>IF('Situk Weir counts'!O99="","",(IF('Situk Weir counts'!O99&lt;0.5,"",$A194)))</f>
        <v/>
      </c>
      <c r="P194" s="28" t="str">
        <f>IF('Situk Weir counts'!P99="","",(IF('Situk Weir counts'!P99&lt;0.5,"",$A194)))</f>
        <v/>
      </c>
      <c r="Q194" s="28" t="str">
        <f>IF('Situk Weir counts'!Q99="","",(IF('Situk Weir counts'!Q99&lt;0.5,"",$A194)))</f>
        <v/>
      </c>
      <c r="R194" s="28" t="str">
        <f>IF('Situk Weir counts'!R99="","",(IF('Situk Weir counts'!R99&lt;0.5,"",$A194)))</f>
        <v/>
      </c>
      <c r="S194" s="28" t="str">
        <f>IF('Situk Weir counts'!S99="","",(IF('Situk Weir counts'!S99&lt;0.5,"",$A194)))</f>
        <v/>
      </c>
      <c r="T194" s="28" t="str">
        <f>IF('Situk Weir counts'!T99="","",(IF('Situk Weir counts'!T99&lt;0.5,"",$A194)))</f>
        <v/>
      </c>
      <c r="U194" s="28" t="str">
        <f>IF('Situk Weir counts'!U99="","",(IF('Situk Weir counts'!U99&lt;0.5,"",$A194)))</f>
        <v/>
      </c>
      <c r="V194" s="28" t="str">
        <f>IF('Situk Weir counts'!V99="","",(IF('Situk Weir counts'!V99&lt;0.5,"",$A194)))</f>
        <v/>
      </c>
      <c r="W194" s="28" t="str">
        <f>IF('Situk Weir counts'!W99="","",(IF('Situk Weir counts'!W99&lt;0.5,"",$A194)))</f>
        <v/>
      </c>
      <c r="X194" s="28" t="str">
        <f>IF('Situk Weir counts'!X99="","",(IF('Situk Weir counts'!X99&lt;0.5,"",$A194)))</f>
        <v/>
      </c>
      <c r="Y194" s="28" t="str">
        <f>IF('Situk Weir counts'!Y99="","",(IF('Situk Weir counts'!Y99&lt;0.5,"",$A194)))</f>
        <v/>
      </c>
      <c r="Z194" s="28" t="str">
        <f>IF('Situk Weir counts'!Z99="","",(IF('Situk Weir counts'!Z99&lt;0.5,"",$A194)))</f>
        <v/>
      </c>
      <c r="AA194" s="28" t="str">
        <f>IF('Situk Weir counts'!AA99="","",(IF('Situk Weir counts'!AA99&lt;0.5,"",$A194)))</f>
        <v/>
      </c>
      <c r="AB194" s="28" t="str">
        <f>IF('Situk Weir counts'!AB99="","",(IF('Situk Weir counts'!AB99&lt;0.5,"",$A194)))</f>
        <v/>
      </c>
      <c r="AC194" s="28" t="str">
        <f>IF('Situk Weir counts'!AC99="","",(IF('Situk Weir counts'!AC99&lt;0.5,"",$A194)))</f>
        <v/>
      </c>
      <c r="AD194" s="28" t="str">
        <f>IF('Situk Weir counts'!AD99="","",(IF('Situk Weir counts'!AD99&lt;0.5,"",$A194)))</f>
        <v/>
      </c>
      <c r="AE194" s="28" t="str">
        <f>IF('Situk Weir counts'!AE99="","",(IF('Situk Weir counts'!AE99&lt;0.5,"",$A194)))</f>
        <v/>
      </c>
      <c r="AF194" s="28" t="str">
        <f>IF('Situk Weir counts'!AF99="","",(IF('Situk Weir counts'!AF99&lt;0.5,"",$A194)))</f>
        <v/>
      </c>
      <c r="AG194" s="28" t="str">
        <f>IF('Situk Weir counts'!AG99="","",(IF('Situk Weir counts'!AG99&lt;0.5,"",$A194)))</f>
        <v/>
      </c>
      <c r="AH194" s="28" t="str">
        <f>IF('Situk Weir counts'!AH99="","",(IF('Situk Weir counts'!AH99&lt;0.5,"",$A194)))</f>
        <v/>
      </c>
      <c r="AI194" s="28" t="str">
        <f>IF('Situk Weir counts'!AI99="","",(IF('Situk Weir counts'!AI99&lt;0.5,"",$A194)))</f>
        <v/>
      </c>
    </row>
    <row r="195" spans="1:35" s="3" customFormat="1" ht="12.75" x14ac:dyDescent="0.2">
      <c r="A195" s="27">
        <v>44717</v>
      </c>
      <c r="B195" s="28" t="str">
        <f>IF('Situk Weir counts'!B100="","",(IF('Situk Weir counts'!B100&lt;0.5,"",$A195)))</f>
        <v/>
      </c>
      <c r="C195" s="28" t="str">
        <f>IF('Situk Weir counts'!C100="","",(IF('Situk Weir counts'!C100&lt;0.5,"",$A195)))</f>
        <v/>
      </c>
      <c r="D195" s="28" t="str">
        <f>IF('Situk Weir counts'!D100="","",(IF('Situk Weir counts'!D100&lt;0.5,"",$A195)))</f>
        <v/>
      </c>
      <c r="E195" s="28" t="str">
        <f>IF('Situk Weir counts'!E100="","",(IF('Situk Weir counts'!E100&lt;0.5,"",$A195)))</f>
        <v/>
      </c>
      <c r="F195" s="28" t="str">
        <f>IF('Situk Weir counts'!F100="","",(IF('Situk Weir counts'!F100&lt;0.5,"",$A195)))</f>
        <v/>
      </c>
      <c r="G195" s="28" t="str">
        <f>IF('Situk Weir counts'!G100="","",(IF('Situk Weir counts'!G100&lt;0.5,"",$A195)))</f>
        <v/>
      </c>
      <c r="H195" s="28" t="str">
        <f>IF('Situk Weir counts'!H100="","",(IF('Situk Weir counts'!H100&lt;0.5,"",$A195)))</f>
        <v/>
      </c>
      <c r="I195" s="28" t="str">
        <f>IF('Situk Weir counts'!I100="","",(IF('Situk Weir counts'!I100&lt;0.5,"",$A195)))</f>
        <v/>
      </c>
      <c r="J195" s="28" t="str">
        <f>IF('Situk Weir counts'!J100="","",(IF('Situk Weir counts'!J100&lt;0.5,"",$A195)))</f>
        <v/>
      </c>
      <c r="K195" s="28" t="str">
        <f>IF('Situk Weir counts'!K100="","",(IF('Situk Weir counts'!K100&lt;0.5,"",$A195)))</f>
        <v/>
      </c>
      <c r="L195" s="28" t="str">
        <f>IF('Situk Weir counts'!L100="","",(IF('Situk Weir counts'!L100&lt;0.5,"",$A195)))</f>
        <v/>
      </c>
      <c r="M195" s="28" t="str">
        <f>IF('Situk Weir counts'!M100="","",(IF('Situk Weir counts'!M100&lt;0.5,"",$A195)))</f>
        <v/>
      </c>
      <c r="N195" s="28" t="str">
        <f>IF('Situk Weir counts'!N100="","",(IF('Situk Weir counts'!N100&lt;0.5,"",$A195)))</f>
        <v/>
      </c>
      <c r="O195" s="28" t="str">
        <f>IF('Situk Weir counts'!O100="","",(IF('Situk Weir counts'!O100&lt;0.5,"",$A195)))</f>
        <v/>
      </c>
      <c r="P195" s="28" t="str">
        <f>IF('Situk Weir counts'!P100="","",(IF('Situk Weir counts'!P100&lt;0.5,"",$A195)))</f>
        <v/>
      </c>
      <c r="Q195" s="28" t="str">
        <f>IF('Situk Weir counts'!Q100="","",(IF('Situk Weir counts'!Q100&lt;0.5,"",$A195)))</f>
        <v/>
      </c>
      <c r="R195" s="28" t="str">
        <f>IF('Situk Weir counts'!R100="","",(IF('Situk Weir counts'!R100&lt;0.5,"",$A195)))</f>
        <v/>
      </c>
      <c r="S195" s="28" t="str">
        <f>IF('Situk Weir counts'!S100="","",(IF('Situk Weir counts'!S100&lt;0.5,"",$A195)))</f>
        <v/>
      </c>
      <c r="T195" s="28" t="str">
        <f>IF('Situk Weir counts'!T100="","",(IF('Situk Weir counts'!T100&lt;0.5,"",$A195)))</f>
        <v/>
      </c>
      <c r="U195" s="28" t="str">
        <f>IF('Situk Weir counts'!U100="","",(IF('Situk Weir counts'!U100&lt;0.5,"",$A195)))</f>
        <v/>
      </c>
      <c r="V195" s="28" t="str">
        <f>IF('Situk Weir counts'!V100="","",(IF('Situk Weir counts'!V100&lt;0.5,"",$A195)))</f>
        <v/>
      </c>
      <c r="W195" s="28" t="str">
        <f>IF('Situk Weir counts'!W100="","",(IF('Situk Weir counts'!W100&lt;0.5,"",$A195)))</f>
        <v/>
      </c>
      <c r="X195" s="28" t="str">
        <f>IF('Situk Weir counts'!X100="","",(IF('Situk Weir counts'!X100&lt;0.5,"",$A195)))</f>
        <v/>
      </c>
      <c r="Y195" s="28" t="str">
        <f>IF('Situk Weir counts'!Y100="","",(IF('Situk Weir counts'!Y100&lt;0.5,"",$A195)))</f>
        <v/>
      </c>
      <c r="Z195" s="28" t="str">
        <f>IF('Situk Weir counts'!Z100="","",(IF('Situk Weir counts'!Z100&lt;0.5,"",$A195)))</f>
        <v/>
      </c>
      <c r="AA195" s="28" t="str">
        <f>IF('Situk Weir counts'!AA100="","",(IF('Situk Weir counts'!AA100&lt;0.5,"",$A195)))</f>
        <v/>
      </c>
      <c r="AB195" s="28" t="str">
        <f>IF('Situk Weir counts'!AB100="","",(IF('Situk Weir counts'!AB100&lt;0.5,"",$A195)))</f>
        <v/>
      </c>
      <c r="AC195" s="28" t="str">
        <f>IF('Situk Weir counts'!AC100="","",(IF('Situk Weir counts'!AC100&lt;0.5,"",$A195)))</f>
        <v/>
      </c>
      <c r="AD195" s="28" t="str">
        <f>IF('Situk Weir counts'!AD100="","",(IF('Situk Weir counts'!AD100&lt;0.5,"",$A195)))</f>
        <v/>
      </c>
      <c r="AE195" s="28" t="str">
        <f>IF('Situk Weir counts'!AE100="","",(IF('Situk Weir counts'!AE100&lt;0.5,"",$A195)))</f>
        <v/>
      </c>
      <c r="AF195" s="28" t="str">
        <f>IF('Situk Weir counts'!AF100="","",(IF('Situk Weir counts'!AF100&lt;0.5,"",$A195)))</f>
        <v/>
      </c>
      <c r="AG195" s="28" t="str">
        <f>IF('Situk Weir counts'!AG100="","",(IF('Situk Weir counts'!AG100&lt;0.5,"",$A195)))</f>
        <v/>
      </c>
      <c r="AH195" s="28" t="str">
        <f>IF('Situk Weir counts'!AH100="","",(IF('Situk Weir counts'!AH100&lt;0.5,"",$A195)))</f>
        <v/>
      </c>
      <c r="AI195" s="28" t="str">
        <f>IF('Situk Weir counts'!AI100="","",(IF('Situk Weir counts'!AI100&lt;0.5,"",$A195)))</f>
        <v/>
      </c>
    </row>
    <row r="196" spans="1:35" s="3" customFormat="1" ht="12.75" x14ac:dyDescent="0.2">
      <c r="A196" s="27">
        <v>44718</v>
      </c>
      <c r="B196" s="28" t="str">
        <f>IF('Situk Weir counts'!B101="","",(IF('Situk Weir counts'!B101&lt;0.5,"",$A196)))</f>
        <v/>
      </c>
      <c r="C196" s="28" t="str">
        <f>IF('Situk Weir counts'!C101="","",(IF('Situk Weir counts'!C101&lt;0.5,"",$A196)))</f>
        <v/>
      </c>
      <c r="D196" s="28" t="str">
        <f>IF('Situk Weir counts'!D101="","",(IF('Situk Weir counts'!D101&lt;0.5,"",$A196)))</f>
        <v/>
      </c>
      <c r="E196" s="28" t="str">
        <f>IF('Situk Weir counts'!E101="","",(IF('Situk Weir counts'!E101&lt;0.5,"",$A196)))</f>
        <v/>
      </c>
      <c r="F196" s="28" t="str">
        <f>IF('Situk Weir counts'!F101="","",(IF('Situk Weir counts'!F101&lt;0.5,"",$A196)))</f>
        <v/>
      </c>
      <c r="G196" s="28" t="str">
        <f>IF('Situk Weir counts'!G101="","",(IF('Situk Weir counts'!G101&lt;0.5,"",$A196)))</f>
        <v/>
      </c>
      <c r="H196" s="28" t="str">
        <f>IF('Situk Weir counts'!H101="","",(IF('Situk Weir counts'!H101&lt;0.5,"",$A196)))</f>
        <v/>
      </c>
      <c r="I196" s="28" t="str">
        <f>IF('Situk Weir counts'!I101="","",(IF('Situk Weir counts'!I101&lt;0.5,"",$A196)))</f>
        <v/>
      </c>
      <c r="J196" s="28" t="str">
        <f>IF('Situk Weir counts'!J101="","",(IF('Situk Weir counts'!J101&lt;0.5,"",$A196)))</f>
        <v/>
      </c>
      <c r="K196" s="28" t="str">
        <f>IF('Situk Weir counts'!K101="","",(IF('Situk Weir counts'!K101&lt;0.5,"",$A196)))</f>
        <v/>
      </c>
      <c r="L196" s="28" t="str">
        <f>IF('Situk Weir counts'!L101="","",(IF('Situk Weir counts'!L101&lt;0.5,"",$A196)))</f>
        <v/>
      </c>
      <c r="M196" s="28" t="str">
        <f>IF('Situk Weir counts'!M101="","",(IF('Situk Weir counts'!M101&lt;0.5,"",$A196)))</f>
        <v/>
      </c>
      <c r="N196" s="28" t="str">
        <f>IF('Situk Weir counts'!N101="","",(IF('Situk Weir counts'!N101&lt;0.5,"",$A196)))</f>
        <v/>
      </c>
      <c r="O196" s="28" t="str">
        <f>IF('Situk Weir counts'!O101="","",(IF('Situk Weir counts'!O101&lt;0.5,"",$A196)))</f>
        <v/>
      </c>
      <c r="P196" s="28" t="str">
        <f>IF('Situk Weir counts'!P101="","",(IF('Situk Weir counts'!P101&lt;0.5,"",$A196)))</f>
        <v/>
      </c>
      <c r="Q196" s="28" t="str">
        <f>IF('Situk Weir counts'!Q101="","",(IF('Situk Weir counts'!Q101&lt;0.5,"",$A196)))</f>
        <v/>
      </c>
      <c r="R196" s="28" t="str">
        <f>IF('Situk Weir counts'!R101="","",(IF('Situk Weir counts'!R101&lt;0.5,"",$A196)))</f>
        <v/>
      </c>
      <c r="S196" s="28" t="str">
        <f>IF('Situk Weir counts'!S101="","",(IF('Situk Weir counts'!S101&lt;0.5,"",$A196)))</f>
        <v/>
      </c>
      <c r="T196" s="28" t="str">
        <f>IF('Situk Weir counts'!T101="","",(IF('Situk Weir counts'!T101&lt;0.5,"",$A196)))</f>
        <v/>
      </c>
      <c r="U196" s="28" t="str">
        <f>IF('Situk Weir counts'!U101="","",(IF('Situk Weir counts'!U101&lt;0.5,"",$A196)))</f>
        <v/>
      </c>
      <c r="V196" s="28" t="str">
        <f>IF('Situk Weir counts'!V101="","",(IF('Situk Weir counts'!V101&lt;0.5,"",$A196)))</f>
        <v/>
      </c>
      <c r="W196" s="28" t="str">
        <f>IF('Situk Weir counts'!W101="","",(IF('Situk Weir counts'!W101&lt;0.5,"",$A196)))</f>
        <v/>
      </c>
      <c r="X196" s="28" t="str">
        <f>IF('Situk Weir counts'!X101="","",(IF('Situk Weir counts'!X101&lt;0.5,"",$A196)))</f>
        <v/>
      </c>
      <c r="Y196" s="28" t="str">
        <f>IF('Situk Weir counts'!Y101="","",(IF('Situk Weir counts'!Y101&lt;0.5,"",$A196)))</f>
        <v/>
      </c>
      <c r="Z196" s="28" t="str">
        <f>IF('Situk Weir counts'!Z101="","",(IF('Situk Weir counts'!Z101&lt;0.5,"",$A196)))</f>
        <v/>
      </c>
      <c r="AA196" s="28" t="str">
        <f>IF('Situk Weir counts'!AA101="","",(IF('Situk Weir counts'!AA101&lt;0.5,"",$A196)))</f>
        <v/>
      </c>
      <c r="AB196" s="28" t="str">
        <f>IF('Situk Weir counts'!AB101="","",(IF('Situk Weir counts'!AB101&lt;0.5,"",$A196)))</f>
        <v/>
      </c>
      <c r="AC196" s="28" t="str">
        <f>IF('Situk Weir counts'!AC101="","",(IF('Situk Weir counts'!AC101&lt;0.5,"",$A196)))</f>
        <v/>
      </c>
      <c r="AD196" s="28" t="str">
        <f>IF('Situk Weir counts'!AD101="","",(IF('Situk Weir counts'!AD101&lt;0.5,"",$A196)))</f>
        <v/>
      </c>
      <c r="AE196" s="28" t="str">
        <f>IF('Situk Weir counts'!AE101="","",(IF('Situk Weir counts'!AE101&lt;0.5,"",$A196)))</f>
        <v/>
      </c>
      <c r="AF196" s="28" t="str">
        <f>IF('Situk Weir counts'!AF101="","",(IF('Situk Weir counts'!AF101&lt;0.5,"",$A196)))</f>
        <v/>
      </c>
      <c r="AG196" s="28" t="str">
        <f>IF('Situk Weir counts'!AG101="","",(IF('Situk Weir counts'!AG101&lt;0.5,"",$A196)))</f>
        <v/>
      </c>
      <c r="AH196" s="28" t="str">
        <f>IF('Situk Weir counts'!AH101="","",(IF('Situk Weir counts'!AH101&lt;0.5,"",$A196)))</f>
        <v/>
      </c>
      <c r="AI196" s="28" t="str">
        <f>IF('Situk Weir counts'!AI101="","",(IF('Situk Weir counts'!AI101&lt;0.5,"",$A196)))</f>
        <v/>
      </c>
    </row>
    <row r="197" spans="1:35" s="3" customFormat="1" ht="12.75" x14ac:dyDescent="0.2">
      <c r="A197" s="27">
        <v>44719</v>
      </c>
      <c r="B197" s="28" t="str">
        <f>IF('Situk Weir counts'!B102="","",(IF('Situk Weir counts'!B102&lt;0.5,"",$A197)))</f>
        <v/>
      </c>
      <c r="C197" s="28" t="str">
        <f>IF('Situk Weir counts'!C102="","",(IF('Situk Weir counts'!C102&lt;0.5,"",$A197)))</f>
        <v/>
      </c>
      <c r="D197" s="28" t="str">
        <f>IF('Situk Weir counts'!D102="","",(IF('Situk Weir counts'!D102&lt;0.5,"",$A197)))</f>
        <v/>
      </c>
      <c r="E197" s="28" t="str">
        <f>IF('Situk Weir counts'!E102="","",(IF('Situk Weir counts'!E102&lt;0.5,"",$A197)))</f>
        <v/>
      </c>
      <c r="F197" s="28" t="str">
        <f>IF('Situk Weir counts'!F102="","",(IF('Situk Weir counts'!F102&lt;0.5,"",$A197)))</f>
        <v/>
      </c>
      <c r="G197" s="28" t="str">
        <f>IF('Situk Weir counts'!G102="","",(IF('Situk Weir counts'!G102&lt;0.5,"",$A197)))</f>
        <v/>
      </c>
      <c r="H197" s="28" t="str">
        <f>IF('Situk Weir counts'!H102="","",(IF('Situk Weir counts'!H102&lt;0.5,"",$A197)))</f>
        <v/>
      </c>
      <c r="I197" s="28" t="str">
        <f>IF('Situk Weir counts'!I102="","",(IF('Situk Weir counts'!I102&lt;0.5,"",$A197)))</f>
        <v/>
      </c>
      <c r="J197" s="28" t="str">
        <f>IF('Situk Weir counts'!J102="","",(IF('Situk Weir counts'!J102&lt;0.5,"",$A197)))</f>
        <v/>
      </c>
      <c r="K197" s="28" t="str">
        <f>IF('Situk Weir counts'!K102="","",(IF('Situk Weir counts'!K102&lt;0.5,"",$A197)))</f>
        <v/>
      </c>
      <c r="L197" s="28" t="str">
        <f>IF('Situk Weir counts'!L102="","",(IF('Situk Weir counts'!L102&lt;0.5,"",$A197)))</f>
        <v/>
      </c>
      <c r="M197" s="28" t="str">
        <f>IF('Situk Weir counts'!M102="","",(IF('Situk Weir counts'!M102&lt;0.5,"",$A197)))</f>
        <v/>
      </c>
      <c r="N197" s="28" t="str">
        <f>IF('Situk Weir counts'!N102="","",(IF('Situk Weir counts'!N102&lt;0.5,"",$A197)))</f>
        <v/>
      </c>
      <c r="O197" s="28" t="str">
        <f>IF('Situk Weir counts'!O102="","",(IF('Situk Weir counts'!O102&lt;0.5,"",$A197)))</f>
        <v/>
      </c>
      <c r="P197" s="28" t="str">
        <f>IF('Situk Weir counts'!P102="","",(IF('Situk Weir counts'!P102&lt;0.5,"",$A197)))</f>
        <v/>
      </c>
      <c r="Q197" s="28" t="str">
        <f>IF('Situk Weir counts'!Q102="","",(IF('Situk Weir counts'!Q102&lt;0.5,"",$A197)))</f>
        <v/>
      </c>
      <c r="R197" s="28" t="str">
        <f>IF('Situk Weir counts'!R102="","",(IF('Situk Weir counts'!R102&lt;0.5,"",$A197)))</f>
        <v/>
      </c>
      <c r="S197" s="28" t="str">
        <f>IF('Situk Weir counts'!S102="","",(IF('Situk Weir counts'!S102&lt;0.5,"",$A197)))</f>
        <v/>
      </c>
      <c r="T197" s="28" t="str">
        <f>IF('Situk Weir counts'!T102="","",(IF('Situk Weir counts'!T102&lt;0.5,"",$A197)))</f>
        <v/>
      </c>
      <c r="U197" s="28" t="str">
        <f>IF('Situk Weir counts'!U102="","",(IF('Situk Weir counts'!U102&lt;0.5,"",$A197)))</f>
        <v/>
      </c>
      <c r="V197" s="28" t="str">
        <f>IF('Situk Weir counts'!V102="","",(IF('Situk Weir counts'!V102&lt;0.5,"",$A197)))</f>
        <v/>
      </c>
      <c r="W197" s="28" t="str">
        <f>IF('Situk Weir counts'!W102="","",(IF('Situk Weir counts'!W102&lt;0.5,"",$A197)))</f>
        <v/>
      </c>
      <c r="X197" s="28" t="str">
        <f>IF('Situk Weir counts'!X102="","",(IF('Situk Weir counts'!X102&lt;0.5,"",$A197)))</f>
        <v/>
      </c>
      <c r="Y197" s="28" t="str">
        <f>IF('Situk Weir counts'!Y102="","",(IF('Situk Weir counts'!Y102&lt;0.5,"",$A197)))</f>
        <v/>
      </c>
      <c r="Z197" s="28" t="str">
        <f>IF('Situk Weir counts'!Z102="","",(IF('Situk Weir counts'!Z102&lt;0.5,"",$A197)))</f>
        <v/>
      </c>
      <c r="AA197" s="28" t="str">
        <f>IF('Situk Weir counts'!AA102="","",(IF('Situk Weir counts'!AA102&lt;0.5,"",$A197)))</f>
        <v/>
      </c>
      <c r="AB197" s="28" t="str">
        <f>IF('Situk Weir counts'!AB102="","",(IF('Situk Weir counts'!AB102&lt;0.5,"",$A197)))</f>
        <v/>
      </c>
      <c r="AC197" s="28" t="str">
        <f>IF('Situk Weir counts'!AC102="","",(IF('Situk Weir counts'!AC102&lt;0.5,"",$A197)))</f>
        <v/>
      </c>
      <c r="AD197" s="28" t="str">
        <f>IF('Situk Weir counts'!AD102="","",(IF('Situk Weir counts'!AD102&lt;0.5,"",$A197)))</f>
        <v/>
      </c>
      <c r="AE197" s="28" t="str">
        <f>IF('Situk Weir counts'!AE102="","",(IF('Situk Weir counts'!AE102&lt;0.5,"",$A197)))</f>
        <v/>
      </c>
      <c r="AF197" s="28" t="str">
        <f>IF('Situk Weir counts'!AF102="","",(IF('Situk Weir counts'!AF102&lt;0.5,"",$A197)))</f>
        <v/>
      </c>
      <c r="AG197" s="28" t="str">
        <f>IF('Situk Weir counts'!AG102="","",(IF('Situk Weir counts'!AG102&lt;0.5,"",$A197)))</f>
        <v/>
      </c>
      <c r="AH197" s="28" t="str">
        <f>IF('Situk Weir counts'!AH102="","",(IF('Situk Weir counts'!AH102&lt;0.5,"",$A197)))</f>
        <v/>
      </c>
      <c r="AI197" s="28" t="str">
        <f>IF('Situk Weir counts'!AI102="","",(IF('Situk Weir counts'!AI102&lt;0.5,"",$A197)))</f>
        <v/>
      </c>
    </row>
    <row r="198" spans="1:35" s="3" customFormat="1" ht="12.75" x14ac:dyDescent="0.2">
      <c r="A198" s="27">
        <v>44720</v>
      </c>
      <c r="B198" s="28" t="str">
        <f>IF('Situk Weir counts'!B103="","",(IF('Situk Weir counts'!B103&lt;0.5,"",$A198)))</f>
        <v/>
      </c>
      <c r="C198" s="28" t="str">
        <f>IF('Situk Weir counts'!C103="","",(IF('Situk Weir counts'!C103&lt;0.5,"",$A198)))</f>
        <v/>
      </c>
      <c r="D198" s="28" t="str">
        <f>IF('Situk Weir counts'!D103="","",(IF('Situk Weir counts'!D103&lt;0.5,"",$A198)))</f>
        <v/>
      </c>
      <c r="E198" s="28" t="str">
        <f>IF('Situk Weir counts'!E103="","",(IF('Situk Weir counts'!E103&lt;0.5,"",$A198)))</f>
        <v/>
      </c>
      <c r="F198" s="28" t="str">
        <f>IF('Situk Weir counts'!F103="","",(IF('Situk Weir counts'!F103&lt;0.5,"",$A198)))</f>
        <v/>
      </c>
      <c r="G198" s="28" t="str">
        <f>IF('Situk Weir counts'!G103="","",(IF('Situk Weir counts'!G103&lt;0.5,"",$A198)))</f>
        <v/>
      </c>
      <c r="H198" s="28" t="str">
        <f>IF('Situk Weir counts'!H103="","",(IF('Situk Weir counts'!H103&lt;0.5,"",$A198)))</f>
        <v/>
      </c>
      <c r="I198" s="28" t="str">
        <f>IF('Situk Weir counts'!I103="","",(IF('Situk Weir counts'!I103&lt;0.5,"",$A198)))</f>
        <v/>
      </c>
      <c r="J198" s="28" t="str">
        <f>IF('Situk Weir counts'!J103="","",(IF('Situk Weir counts'!J103&lt;0.5,"",$A198)))</f>
        <v/>
      </c>
      <c r="K198" s="28" t="str">
        <f>IF('Situk Weir counts'!K103="","",(IF('Situk Weir counts'!K103&lt;0.5,"",$A198)))</f>
        <v/>
      </c>
      <c r="L198" s="28" t="str">
        <f>IF('Situk Weir counts'!L103="","",(IF('Situk Weir counts'!L103&lt;0.5,"",$A198)))</f>
        <v/>
      </c>
      <c r="M198" s="28" t="str">
        <f>IF('Situk Weir counts'!M103="","",(IF('Situk Weir counts'!M103&lt;0.5,"",$A198)))</f>
        <v/>
      </c>
      <c r="N198" s="28" t="str">
        <f>IF('Situk Weir counts'!N103="","",(IF('Situk Weir counts'!N103&lt;0.5,"",$A198)))</f>
        <v/>
      </c>
      <c r="O198" s="28" t="str">
        <f>IF('Situk Weir counts'!O103="","",(IF('Situk Weir counts'!O103&lt;0.5,"",$A198)))</f>
        <v/>
      </c>
      <c r="P198" s="28" t="str">
        <f>IF('Situk Weir counts'!P103="","",(IF('Situk Weir counts'!P103&lt;0.5,"",$A198)))</f>
        <v/>
      </c>
      <c r="Q198" s="28" t="str">
        <f>IF('Situk Weir counts'!Q103="","",(IF('Situk Weir counts'!Q103&lt;0.5,"",$A198)))</f>
        <v/>
      </c>
      <c r="R198" s="28" t="str">
        <f>IF('Situk Weir counts'!R103="","",(IF('Situk Weir counts'!R103&lt;0.5,"",$A198)))</f>
        <v/>
      </c>
      <c r="S198" s="28" t="str">
        <f>IF('Situk Weir counts'!S103="","",(IF('Situk Weir counts'!S103&lt;0.5,"",$A198)))</f>
        <v/>
      </c>
      <c r="T198" s="28" t="str">
        <f>IF('Situk Weir counts'!T103="","",(IF('Situk Weir counts'!T103&lt;0.5,"",$A198)))</f>
        <v/>
      </c>
      <c r="U198" s="28" t="str">
        <f>IF('Situk Weir counts'!U103="","",(IF('Situk Weir counts'!U103&lt;0.5,"",$A198)))</f>
        <v/>
      </c>
      <c r="V198" s="28" t="str">
        <f>IF('Situk Weir counts'!V103="","",(IF('Situk Weir counts'!V103&lt;0.5,"",$A198)))</f>
        <v/>
      </c>
      <c r="W198" s="28" t="str">
        <f>IF('Situk Weir counts'!W103="","",(IF('Situk Weir counts'!W103&lt;0.5,"",$A198)))</f>
        <v/>
      </c>
      <c r="X198" s="28" t="str">
        <f>IF('Situk Weir counts'!X103="","",(IF('Situk Weir counts'!X103&lt;0.5,"",$A198)))</f>
        <v/>
      </c>
      <c r="Y198" s="28" t="str">
        <f>IF('Situk Weir counts'!Y103="","",(IF('Situk Weir counts'!Y103&lt;0.5,"",$A198)))</f>
        <v/>
      </c>
      <c r="Z198" s="28" t="str">
        <f>IF('Situk Weir counts'!Z103="","",(IF('Situk Weir counts'!Z103&lt;0.5,"",$A198)))</f>
        <v/>
      </c>
      <c r="AA198" s="28" t="str">
        <f>IF('Situk Weir counts'!AA103="","",(IF('Situk Weir counts'!AA103&lt;0.5,"",$A198)))</f>
        <v/>
      </c>
      <c r="AB198" s="28" t="str">
        <f>IF('Situk Weir counts'!AB103="","",(IF('Situk Weir counts'!AB103&lt;0.5,"",$A198)))</f>
        <v/>
      </c>
      <c r="AC198" s="28" t="str">
        <f>IF('Situk Weir counts'!AC103="","",(IF('Situk Weir counts'!AC103&lt;0.5,"",$A198)))</f>
        <v/>
      </c>
      <c r="AD198" s="28" t="str">
        <f>IF('Situk Weir counts'!AD103="","",(IF('Situk Weir counts'!AD103&lt;0.5,"",$A198)))</f>
        <v/>
      </c>
      <c r="AE198" s="28" t="str">
        <f>IF('Situk Weir counts'!AE103="","",(IF('Situk Weir counts'!AE103&lt;0.5,"",$A198)))</f>
        <v/>
      </c>
      <c r="AF198" s="28" t="str">
        <f>IF('Situk Weir counts'!AF103="","",(IF('Situk Weir counts'!AF103&lt;0.5,"",$A198)))</f>
        <v/>
      </c>
      <c r="AG198" s="28" t="str">
        <f>IF('Situk Weir counts'!AG103="","",(IF('Situk Weir counts'!AG103&lt;0.5,"",$A198)))</f>
        <v/>
      </c>
      <c r="AH198" s="28" t="str">
        <f>IF('Situk Weir counts'!AH103="","",(IF('Situk Weir counts'!AH103&lt;0.5,"",$A198)))</f>
        <v/>
      </c>
      <c r="AI198" s="28" t="str">
        <f>IF('Situk Weir counts'!AI103="","",(IF('Situk Weir counts'!AI103&lt;0.5,"",$A198)))</f>
        <v/>
      </c>
    </row>
    <row r="199" spans="1:35" s="3" customFormat="1" ht="12.75" x14ac:dyDescent="0.2">
      <c r="A199" s="27">
        <v>44721</v>
      </c>
      <c r="B199" s="28" t="str">
        <f>IF('Situk Weir counts'!B104="","",(IF('Situk Weir counts'!B104&lt;0.5,"",$A199)))</f>
        <v/>
      </c>
      <c r="C199" s="28" t="str">
        <f>IF('Situk Weir counts'!C104="","",(IF('Situk Weir counts'!C104&lt;0.5,"",$A199)))</f>
        <v/>
      </c>
      <c r="D199" s="28" t="str">
        <f>IF('Situk Weir counts'!D104="","",(IF('Situk Weir counts'!D104&lt;0.5,"",$A199)))</f>
        <v/>
      </c>
      <c r="E199" s="28" t="str">
        <f>IF('Situk Weir counts'!E104="","",(IF('Situk Weir counts'!E104&lt;0.5,"",$A199)))</f>
        <v/>
      </c>
      <c r="F199" s="28" t="str">
        <f>IF('Situk Weir counts'!F104="","",(IF('Situk Weir counts'!F104&lt;0.5,"",$A199)))</f>
        <v/>
      </c>
      <c r="G199" s="28" t="str">
        <f>IF('Situk Weir counts'!G104="","",(IF('Situk Weir counts'!G104&lt;0.5,"",$A199)))</f>
        <v/>
      </c>
      <c r="H199" s="28" t="str">
        <f>IF('Situk Weir counts'!H104="","",(IF('Situk Weir counts'!H104&lt;0.5,"",$A199)))</f>
        <v/>
      </c>
      <c r="I199" s="28" t="str">
        <f>IF('Situk Weir counts'!I104="","",(IF('Situk Weir counts'!I104&lt;0.5,"",$A199)))</f>
        <v/>
      </c>
      <c r="J199" s="28" t="str">
        <f>IF('Situk Weir counts'!J104="","",(IF('Situk Weir counts'!J104&lt;0.5,"",$A199)))</f>
        <v/>
      </c>
      <c r="K199" s="28" t="str">
        <f>IF('Situk Weir counts'!K104="","",(IF('Situk Weir counts'!K104&lt;0.5,"",$A199)))</f>
        <v/>
      </c>
      <c r="L199" s="28" t="str">
        <f>IF('Situk Weir counts'!L104="","",(IF('Situk Weir counts'!L104&lt;0.5,"",$A199)))</f>
        <v/>
      </c>
      <c r="M199" s="28" t="str">
        <f>IF('Situk Weir counts'!M104="","",(IF('Situk Weir counts'!M104&lt;0.5,"",$A199)))</f>
        <v/>
      </c>
      <c r="N199" s="28" t="str">
        <f>IF('Situk Weir counts'!N104="","",(IF('Situk Weir counts'!N104&lt;0.5,"",$A199)))</f>
        <v/>
      </c>
      <c r="O199" s="28" t="str">
        <f>IF('Situk Weir counts'!O104="","",(IF('Situk Weir counts'!O104&lt;0.5,"",$A199)))</f>
        <v/>
      </c>
      <c r="P199" s="28" t="str">
        <f>IF('Situk Weir counts'!P104="","",(IF('Situk Weir counts'!P104&lt;0.5,"",$A199)))</f>
        <v/>
      </c>
      <c r="Q199" s="28" t="str">
        <f>IF('Situk Weir counts'!Q104="","",(IF('Situk Weir counts'!Q104&lt;0.5,"",$A199)))</f>
        <v/>
      </c>
      <c r="R199" s="28" t="str">
        <f>IF('Situk Weir counts'!R104="","",(IF('Situk Weir counts'!R104&lt;0.5,"",$A199)))</f>
        <v/>
      </c>
      <c r="S199" s="28" t="str">
        <f>IF('Situk Weir counts'!S104="","",(IF('Situk Weir counts'!S104&lt;0.5,"",$A199)))</f>
        <v/>
      </c>
      <c r="T199" s="28" t="str">
        <f>IF('Situk Weir counts'!T104="","",(IF('Situk Weir counts'!T104&lt;0.5,"",$A199)))</f>
        <v/>
      </c>
      <c r="U199" s="28" t="str">
        <f>IF('Situk Weir counts'!U104="","",(IF('Situk Weir counts'!U104&lt;0.5,"",$A199)))</f>
        <v/>
      </c>
      <c r="V199" s="28" t="str">
        <f>IF('Situk Weir counts'!V104="","",(IF('Situk Weir counts'!V104&lt;0.5,"",$A199)))</f>
        <v/>
      </c>
      <c r="W199" s="28" t="str">
        <f>IF('Situk Weir counts'!W104="","",(IF('Situk Weir counts'!W104&lt;0.5,"",$A199)))</f>
        <v/>
      </c>
      <c r="X199" s="28" t="str">
        <f>IF('Situk Weir counts'!X104="","",(IF('Situk Weir counts'!X104&lt;0.5,"",$A199)))</f>
        <v/>
      </c>
      <c r="Y199" s="28" t="str">
        <f>IF('Situk Weir counts'!Y104="","",(IF('Situk Weir counts'!Y104&lt;0.5,"",$A199)))</f>
        <v/>
      </c>
      <c r="Z199" s="28" t="str">
        <f>IF('Situk Weir counts'!Z104="","",(IF('Situk Weir counts'!Z104&lt;0.5,"",$A199)))</f>
        <v/>
      </c>
      <c r="AA199" s="28" t="str">
        <f>IF('Situk Weir counts'!AA104="","",(IF('Situk Weir counts'!AA104&lt;0.5,"",$A199)))</f>
        <v/>
      </c>
      <c r="AB199" s="28" t="str">
        <f>IF('Situk Weir counts'!AB104="","",(IF('Situk Weir counts'!AB104&lt;0.5,"",$A199)))</f>
        <v/>
      </c>
      <c r="AC199" s="28" t="str">
        <f>IF('Situk Weir counts'!AC104="","",(IF('Situk Weir counts'!AC104&lt;0.5,"",$A199)))</f>
        <v/>
      </c>
      <c r="AD199" s="28" t="str">
        <f>IF('Situk Weir counts'!AD104="","",(IF('Situk Weir counts'!AD104&lt;0.5,"",$A199)))</f>
        <v/>
      </c>
      <c r="AE199" s="28" t="str">
        <f>IF('Situk Weir counts'!AE104="","",(IF('Situk Weir counts'!AE104&lt;0.5,"",$A199)))</f>
        <v/>
      </c>
      <c r="AF199" s="28" t="str">
        <f>IF('Situk Weir counts'!AF104="","",(IF('Situk Weir counts'!AF104&lt;0.5,"",$A199)))</f>
        <v/>
      </c>
      <c r="AG199" s="28" t="str">
        <f>IF('Situk Weir counts'!AG104="","",(IF('Situk Weir counts'!AG104&lt;0.5,"",$A199)))</f>
        <v/>
      </c>
      <c r="AH199" s="28" t="str">
        <f>IF('Situk Weir counts'!AH104="","",(IF('Situk Weir counts'!AH104&lt;0.5,"",$A199)))</f>
        <v/>
      </c>
      <c r="AI199" s="28" t="str">
        <f>IF('Situk Weir counts'!AI104="","",(IF('Situk Weir counts'!AI104&lt;0.5,"",$A199)))</f>
        <v/>
      </c>
    </row>
    <row r="200" spans="1:35" s="3" customFormat="1" ht="12.75" x14ac:dyDescent="0.2">
      <c r="A200" s="27">
        <v>44722</v>
      </c>
      <c r="B200" s="28" t="str">
        <f>IF('Situk Weir counts'!B105="","",(IF('Situk Weir counts'!B105&lt;0.5,"",$A200)))</f>
        <v/>
      </c>
      <c r="C200" s="28" t="str">
        <f>IF('Situk Weir counts'!C105="","",(IF('Situk Weir counts'!C105&lt;0.5,"",$A200)))</f>
        <v/>
      </c>
      <c r="D200" s="28" t="str">
        <f>IF('Situk Weir counts'!D105="","",(IF('Situk Weir counts'!D105&lt;0.5,"",$A200)))</f>
        <v/>
      </c>
      <c r="E200" s="28" t="str">
        <f>IF('Situk Weir counts'!E105="","",(IF('Situk Weir counts'!E105&lt;0.5,"",$A200)))</f>
        <v/>
      </c>
      <c r="F200" s="28" t="str">
        <f>IF('Situk Weir counts'!F105="","",(IF('Situk Weir counts'!F105&lt;0.5,"",$A200)))</f>
        <v/>
      </c>
      <c r="G200" s="28" t="str">
        <f>IF('Situk Weir counts'!G105="","",(IF('Situk Weir counts'!G105&lt;0.5,"",$A200)))</f>
        <v/>
      </c>
      <c r="H200" s="28" t="str">
        <f>IF('Situk Weir counts'!H105="","",(IF('Situk Weir counts'!H105&lt;0.5,"",$A200)))</f>
        <v/>
      </c>
      <c r="I200" s="28" t="str">
        <f>IF('Situk Weir counts'!I105="","",(IF('Situk Weir counts'!I105&lt;0.5,"",$A200)))</f>
        <v/>
      </c>
      <c r="J200" s="28" t="str">
        <f>IF('Situk Weir counts'!J105="","",(IF('Situk Weir counts'!J105&lt;0.5,"",$A200)))</f>
        <v/>
      </c>
      <c r="K200" s="28" t="str">
        <f>IF('Situk Weir counts'!K105="","",(IF('Situk Weir counts'!K105&lt;0.5,"",$A200)))</f>
        <v/>
      </c>
      <c r="L200" s="28" t="str">
        <f>IF('Situk Weir counts'!L105="","",(IF('Situk Weir counts'!L105&lt;0.5,"",$A200)))</f>
        <v/>
      </c>
      <c r="M200" s="28" t="str">
        <f>IF('Situk Weir counts'!M105="","",(IF('Situk Weir counts'!M105&lt;0.5,"",$A200)))</f>
        <v/>
      </c>
      <c r="N200" s="28" t="str">
        <f>IF('Situk Weir counts'!N105="","",(IF('Situk Weir counts'!N105&lt;0.5,"",$A200)))</f>
        <v/>
      </c>
      <c r="O200" s="28" t="str">
        <f>IF('Situk Weir counts'!O105="","",(IF('Situk Weir counts'!O105&lt;0.5,"",$A200)))</f>
        <v/>
      </c>
      <c r="P200" s="28" t="str">
        <f>IF('Situk Weir counts'!P105="","",(IF('Situk Weir counts'!P105&lt;0.5,"",$A200)))</f>
        <v/>
      </c>
      <c r="Q200" s="28" t="str">
        <f>IF('Situk Weir counts'!Q105="","",(IF('Situk Weir counts'!Q105&lt;0.5,"",$A200)))</f>
        <v/>
      </c>
      <c r="R200" s="28" t="str">
        <f>IF('Situk Weir counts'!R105="","",(IF('Situk Weir counts'!R105&lt;0.5,"",$A200)))</f>
        <v/>
      </c>
      <c r="S200" s="28" t="str">
        <f>IF('Situk Weir counts'!S105="","",(IF('Situk Weir counts'!S105&lt;0.5,"",$A200)))</f>
        <v/>
      </c>
      <c r="T200" s="28" t="str">
        <f>IF('Situk Weir counts'!T105="","",(IF('Situk Weir counts'!T105&lt;0.5,"",$A200)))</f>
        <v/>
      </c>
      <c r="U200" s="28" t="str">
        <f>IF('Situk Weir counts'!U105="","",(IF('Situk Weir counts'!U105&lt;0.5,"",$A200)))</f>
        <v/>
      </c>
      <c r="V200" s="28" t="str">
        <f>IF('Situk Weir counts'!V105="","",(IF('Situk Weir counts'!V105&lt;0.5,"",$A200)))</f>
        <v/>
      </c>
      <c r="W200" s="28" t="str">
        <f>IF('Situk Weir counts'!W105="","",(IF('Situk Weir counts'!W105&lt;0.5,"",$A200)))</f>
        <v/>
      </c>
      <c r="X200" s="28" t="str">
        <f>IF('Situk Weir counts'!X105="","",(IF('Situk Weir counts'!X105&lt;0.5,"",$A200)))</f>
        <v/>
      </c>
      <c r="Y200" s="28" t="str">
        <f>IF('Situk Weir counts'!Y105="","",(IF('Situk Weir counts'!Y105&lt;0.5,"",$A200)))</f>
        <v/>
      </c>
      <c r="Z200" s="28" t="str">
        <f>IF('Situk Weir counts'!Z105="","",(IF('Situk Weir counts'!Z105&lt;0.5,"",$A200)))</f>
        <v/>
      </c>
      <c r="AA200" s="28" t="str">
        <f>IF('Situk Weir counts'!AA105="","",(IF('Situk Weir counts'!AA105&lt;0.5,"",$A200)))</f>
        <v/>
      </c>
      <c r="AB200" s="28" t="str">
        <f>IF('Situk Weir counts'!AB105="","",(IF('Situk Weir counts'!AB105&lt;0.5,"",$A200)))</f>
        <v/>
      </c>
      <c r="AC200" s="28" t="str">
        <f>IF('Situk Weir counts'!AC105="","",(IF('Situk Weir counts'!AC105&lt;0.5,"",$A200)))</f>
        <v/>
      </c>
      <c r="AD200" s="28" t="str">
        <f>IF('Situk Weir counts'!AD105="","",(IF('Situk Weir counts'!AD105&lt;0.5,"",$A200)))</f>
        <v/>
      </c>
      <c r="AE200" s="28" t="str">
        <f>IF('Situk Weir counts'!AE105="","",(IF('Situk Weir counts'!AE105&lt;0.5,"",$A200)))</f>
        <v/>
      </c>
      <c r="AF200" s="28" t="str">
        <f>IF('Situk Weir counts'!AF105="","",(IF('Situk Weir counts'!AF105&lt;0.5,"",$A200)))</f>
        <v/>
      </c>
      <c r="AG200" s="28" t="str">
        <f>IF('Situk Weir counts'!AG105="","",(IF('Situk Weir counts'!AG105&lt;0.5,"",$A200)))</f>
        <v/>
      </c>
      <c r="AH200" s="28" t="str">
        <f>IF('Situk Weir counts'!AH105="","",(IF('Situk Weir counts'!AH105&lt;0.5,"",$A200)))</f>
        <v/>
      </c>
      <c r="AI200" s="28" t="str">
        <f>IF('Situk Weir counts'!AI105="","",(IF('Situk Weir counts'!AI105&lt;0.5,"",$A200)))</f>
        <v/>
      </c>
    </row>
    <row r="201" spans="1:35" s="3" customFormat="1" ht="12.75" x14ac:dyDescent="0.2">
      <c r="A201" s="27">
        <v>44723</v>
      </c>
      <c r="B201" s="28" t="str">
        <f>IF('Situk Weir counts'!B106="","",(IF('Situk Weir counts'!B106&lt;0.5,"",$A201)))</f>
        <v/>
      </c>
      <c r="C201" s="28" t="str">
        <f>IF('Situk Weir counts'!C106="","",(IF('Situk Weir counts'!C106&lt;0.5,"",$A201)))</f>
        <v/>
      </c>
      <c r="D201" s="28" t="str">
        <f>IF('Situk Weir counts'!D106="","",(IF('Situk Weir counts'!D106&lt;0.5,"",$A201)))</f>
        <v/>
      </c>
      <c r="E201" s="28" t="str">
        <f>IF('Situk Weir counts'!E106="","",(IF('Situk Weir counts'!E106&lt;0.5,"",$A201)))</f>
        <v/>
      </c>
      <c r="F201" s="28" t="str">
        <f>IF('Situk Weir counts'!F106="","",(IF('Situk Weir counts'!F106&lt;0.5,"",$A201)))</f>
        <v/>
      </c>
      <c r="G201" s="28" t="str">
        <f>IF('Situk Weir counts'!G106="","",(IF('Situk Weir counts'!G106&lt;0.5,"",$A201)))</f>
        <v/>
      </c>
      <c r="H201" s="28" t="str">
        <f>IF('Situk Weir counts'!H106="","",(IF('Situk Weir counts'!H106&lt;0.5,"",$A201)))</f>
        <v/>
      </c>
      <c r="I201" s="28" t="str">
        <f>IF('Situk Weir counts'!I106="","",(IF('Situk Weir counts'!I106&lt;0.5,"",$A201)))</f>
        <v/>
      </c>
      <c r="J201" s="28" t="str">
        <f>IF('Situk Weir counts'!J106="","",(IF('Situk Weir counts'!J106&lt;0.5,"",$A201)))</f>
        <v/>
      </c>
      <c r="K201" s="28" t="str">
        <f>IF('Situk Weir counts'!K106="","",(IF('Situk Weir counts'!K106&lt;0.5,"",$A201)))</f>
        <v/>
      </c>
      <c r="L201" s="28" t="str">
        <f>IF('Situk Weir counts'!L106="","",(IF('Situk Weir counts'!L106&lt;0.5,"",$A201)))</f>
        <v/>
      </c>
      <c r="M201" s="28" t="str">
        <f>IF('Situk Weir counts'!M106="","",(IF('Situk Weir counts'!M106&lt;0.5,"",$A201)))</f>
        <v/>
      </c>
      <c r="N201" s="28" t="str">
        <f>IF('Situk Weir counts'!N106="","",(IF('Situk Weir counts'!N106&lt;0.5,"",$A201)))</f>
        <v/>
      </c>
      <c r="O201" s="28" t="str">
        <f>IF('Situk Weir counts'!O106="","",(IF('Situk Weir counts'!O106&lt;0.5,"",$A201)))</f>
        <v/>
      </c>
      <c r="P201" s="28" t="str">
        <f>IF('Situk Weir counts'!P106="","",(IF('Situk Weir counts'!P106&lt;0.5,"",$A201)))</f>
        <v/>
      </c>
      <c r="Q201" s="28" t="str">
        <f>IF('Situk Weir counts'!Q106="","",(IF('Situk Weir counts'!Q106&lt;0.5,"",$A201)))</f>
        <v/>
      </c>
      <c r="R201" s="28" t="str">
        <f>IF('Situk Weir counts'!R106="","",(IF('Situk Weir counts'!R106&lt;0.5,"",$A201)))</f>
        <v/>
      </c>
      <c r="S201" s="28" t="str">
        <f>IF('Situk Weir counts'!S106="","",(IF('Situk Weir counts'!S106&lt;0.5,"",$A201)))</f>
        <v/>
      </c>
      <c r="T201" s="28" t="str">
        <f>IF('Situk Weir counts'!T106="","",(IF('Situk Weir counts'!T106&lt;0.5,"",$A201)))</f>
        <v/>
      </c>
      <c r="U201" s="28" t="str">
        <f>IF('Situk Weir counts'!U106="","",(IF('Situk Weir counts'!U106&lt;0.5,"",$A201)))</f>
        <v/>
      </c>
      <c r="V201" s="28" t="str">
        <f>IF('Situk Weir counts'!V106="","",(IF('Situk Weir counts'!V106&lt;0.5,"",$A201)))</f>
        <v/>
      </c>
      <c r="W201" s="28" t="str">
        <f>IF('Situk Weir counts'!W106="","",(IF('Situk Weir counts'!W106&lt;0.5,"",$A201)))</f>
        <v/>
      </c>
      <c r="X201" s="28" t="str">
        <f>IF('Situk Weir counts'!X106="","",(IF('Situk Weir counts'!X106&lt;0.5,"",$A201)))</f>
        <v/>
      </c>
      <c r="Y201" s="28" t="str">
        <f>IF('Situk Weir counts'!Y106="","",(IF('Situk Weir counts'!Y106&lt;0.5,"",$A201)))</f>
        <v/>
      </c>
      <c r="Z201" s="28" t="str">
        <f>IF('Situk Weir counts'!Z106="","",(IF('Situk Weir counts'!Z106&lt;0.5,"",$A201)))</f>
        <v/>
      </c>
      <c r="AA201" s="28" t="str">
        <f>IF('Situk Weir counts'!AA106="","",(IF('Situk Weir counts'!AA106&lt;0.5,"",$A201)))</f>
        <v/>
      </c>
      <c r="AB201" s="28" t="str">
        <f>IF('Situk Weir counts'!AB106="","",(IF('Situk Weir counts'!AB106&lt;0.5,"",$A201)))</f>
        <v/>
      </c>
      <c r="AC201" s="28" t="str">
        <f>IF('Situk Weir counts'!AC106="","",(IF('Situk Weir counts'!AC106&lt;0.5,"",$A201)))</f>
        <v/>
      </c>
      <c r="AD201" s="28" t="str">
        <f>IF('Situk Weir counts'!AD106="","",(IF('Situk Weir counts'!AD106&lt;0.5,"",$A201)))</f>
        <v/>
      </c>
      <c r="AE201" s="28" t="str">
        <f>IF('Situk Weir counts'!AE106="","",(IF('Situk Weir counts'!AE106&lt;0.5,"",$A201)))</f>
        <v/>
      </c>
      <c r="AF201" s="28" t="str">
        <f>IF('Situk Weir counts'!AF106="","",(IF('Situk Weir counts'!AF106&lt;0.5,"",$A201)))</f>
        <v/>
      </c>
      <c r="AG201" s="28" t="str">
        <f>IF('Situk Weir counts'!AG106="","",(IF('Situk Weir counts'!AG106&lt;0.5,"",$A201)))</f>
        <v/>
      </c>
      <c r="AH201" s="28" t="str">
        <f>IF('Situk Weir counts'!AH106="","",(IF('Situk Weir counts'!AH106&lt;0.5,"",$A201)))</f>
        <v/>
      </c>
      <c r="AI201" s="28" t="str">
        <f>IF('Situk Weir counts'!AI106="","",(IF('Situk Weir counts'!AI106&lt;0.5,"",$A201)))</f>
        <v/>
      </c>
    </row>
    <row r="202" spans="1:35" s="3" customFormat="1" ht="12.75" x14ac:dyDescent="0.2">
      <c r="A202" s="27">
        <v>44724</v>
      </c>
      <c r="B202" s="28" t="str">
        <f>IF('Situk Weir counts'!B107="","",(IF('Situk Weir counts'!B107&lt;0.5,"",$A202)))</f>
        <v/>
      </c>
      <c r="C202" s="28" t="str">
        <f>IF('Situk Weir counts'!C107="","",(IF('Situk Weir counts'!C107&lt;0.5,"",$A202)))</f>
        <v/>
      </c>
      <c r="D202" s="28" t="str">
        <f>IF('Situk Weir counts'!D107="","",(IF('Situk Weir counts'!D107&lt;0.5,"",$A202)))</f>
        <v/>
      </c>
      <c r="E202" s="28" t="str">
        <f>IF('Situk Weir counts'!E107="","",(IF('Situk Weir counts'!E107&lt;0.5,"",$A202)))</f>
        <v/>
      </c>
      <c r="F202" s="28" t="str">
        <f>IF('Situk Weir counts'!F107="","",(IF('Situk Weir counts'!F107&lt;0.5,"",$A202)))</f>
        <v/>
      </c>
      <c r="G202" s="28" t="str">
        <f>IF('Situk Weir counts'!G107="","",(IF('Situk Weir counts'!G107&lt;0.5,"",$A202)))</f>
        <v/>
      </c>
      <c r="H202" s="28" t="str">
        <f>IF('Situk Weir counts'!H107="","",(IF('Situk Weir counts'!H107&lt;0.5,"",$A202)))</f>
        <v/>
      </c>
      <c r="I202" s="28" t="str">
        <f>IF('Situk Weir counts'!I107="","",(IF('Situk Weir counts'!I107&lt;0.5,"",$A202)))</f>
        <v/>
      </c>
      <c r="J202" s="28" t="str">
        <f>IF('Situk Weir counts'!J107="","",(IF('Situk Weir counts'!J107&lt;0.5,"",$A202)))</f>
        <v/>
      </c>
      <c r="K202" s="28" t="str">
        <f>IF('Situk Weir counts'!K107="","",(IF('Situk Weir counts'!K107&lt;0.5,"",$A202)))</f>
        <v/>
      </c>
      <c r="L202" s="28" t="str">
        <f>IF('Situk Weir counts'!L107="","",(IF('Situk Weir counts'!L107&lt;0.5,"",$A202)))</f>
        <v/>
      </c>
      <c r="M202" s="28" t="str">
        <f>IF('Situk Weir counts'!M107="","",(IF('Situk Weir counts'!M107&lt;0.5,"",$A202)))</f>
        <v/>
      </c>
      <c r="N202" s="28" t="str">
        <f>IF('Situk Weir counts'!N107="","",(IF('Situk Weir counts'!N107&lt;0.5,"",$A202)))</f>
        <v/>
      </c>
      <c r="O202" s="28" t="str">
        <f>IF('Situk Weir counts'!O107="","",(IF('Situk Weir counts'!O107&lt;0.5,"",$A202)))</f>
        <v/>
      </c>
      <c r="P202" s="28" t="str">
        <f>IF('Situk Weir counts'!P107="","",(IF('Situk Weir counts'!P107&lt;0.5,"",$A202)))</f>
        <v/>
      </c>
      <c r="Q202" s="28" t="str">
        <f>IF('Situk Weir counts'!Q107="","",(IF('Situk Weir counts'!Q107&lt;0.5,"",$A202)))</f>
        <v/>
      </c>
      <c r="R202" s="28" t="str">
        <f>IF('Situk Weir counts'!R107="","",(IF('Situk Weir counts'!R107&lt;0.5,"",$A202)))</f>
        <v/>
      </c>
      <c r="S202" s="28" t="str">
        <f>IF('Situk Weir counts'!S107="","",(IF('Situk Weir counts'!S107&lt;0.5,"",$A202)))</f>
        <v/>
      </c>
      <c r="T202" s="28" t="str">
        <f>IF('Situk Weir counts'!T107="","",(IF('Situk Weir counts'!T107&lt;0.5,"",$A202)))</f>
        <v/>
      </c>
      <c r="U202" s="28" t="str">
        <f>IF('Situk Weir counts'!U107="","",(IF('Situk Weir counts'!U107&lt;0.5,"",$A202)))</f>
        <v/>
      </c>
      <c r="V202" s="28" t="str">
        <f>IF('Situk Weir counts'!V107="","",(IF('Situk Weir counts'!V107&lt;0.5,"",$A202)))</f>
        <v/>
      </c>
      <c r="W202" s="28" t="str">
        <f>IF('Situk Weir counts'!W107="","",(IF('Situk Weir counts'!W107&lt;0.5,"",$A202)))</f>
        <v/>
      </c>
      <c r="X202" s="28" t="str">
        <f>IF('Situk Weir counts'!X107="","",(IF('Situk Weir counts'!X107&lt;0.5,"",$A202)))</f>
        <v/>
      </c>
      <c r="Y202" s="28" t="str">
        <f>IF('Situk Weir counts'!Y107="","",(IF('Situk Weir counts'!Y107&lt;0.5,"",$A202)))</f>
        <v/>
      </c>
      <c r="Z202" s="28" t="str">
        <f>IF('Situk Weir counts'!Z107="","",(IF('Situk Weir counts'!Z107&lt;0.5,"",$A202)))</f>
        <v/>
      </c>
      <c r="AA202" s="28" t="str">
        <f>IF('Situk Weir counts'!AA107="","",(IF('Situk Weir counts'!AA107&lt;0.5,"",$A202)))</f>
        <v/>
      </c>
      <c r="AB202" s="28" t="str">
        <f>IF('Situk Weir counts'!AB107="","",(IF('Situk Weir counts'!AB107&lt;0.5,"",$A202)))</f>
        <v/>
      </c>
      <c r="AC202" s="28" t="str">
        <f>IF('Situk Weir counts'!AC107="","",(IF('Situk Weir counts'!AC107&lt;0.5,"",$A202)))</f>
        <v/>
      </c>
      <c r="AD202" s="28" t="str">
        <f>IF('Situk Weir counts'!AD107="","",(IF('Situk Weir counts'!AD107&lt;0.5,"",$A202)))</f>
        <v/>
      </c>
      <c r="AE202" s="28" t="str">
        <f>IF('Situk Weir counts'!AE107="","",(IF('Situk Weir counts'!AE107&lt;0.5,"",$A202)))</f>
        <v/>
      </c>
      <c r="AF202" s="28" t="str">
        <f>IF('Situk Weir counts'!AF107="","",(IF('Situk Weir counts'!AF107&lt;0.5,"",$A202)))</f>
        <v/>
      </c>
      <c r="AG202" s="28" t="str">
        <f>IF('Situk Weir counts'!AG107="","",(IF('Situk Weir counts'!AG107&lt;0.5,"",$A202)))</f>
        <v/>
      </c>
      <c r="AH202" s="28" t="str">
        <f>IF('Situk Weir counts'!AH107="","",(IF('Situk Weir counts'!AH107&lt;0.5,"",$A202)))</f>
        <v/>
      </c>
      <c r="AI202" s="28" t="str">
        <f>IF('Situk Weir counts'!AI107="","",(IF('Situk Weir counts'!AI107&lt;0.5,"",$A202)))</f>
        <v/>
      </c>
    </row>
    <row r="203" spans="1:35" s="3" customFormat="1" ht="12.75" x14ac:dyDescent="0.2">
      <c r="A203" s="27">
        <v>44725</v>
      </c>
      <c r="B203" s="28" t="str">
        <f>IF('Situk Weir counts'!B108="","",(IF('Situk Weir counts'!B108&lt;0.5,"",$A203)))</f>
        <v/>
      </c>
      <c r="C203" s="28" t="str">
        <f>IF('Situk Weir counts'!C108="","",(IF('Situk Weir counts'!C108&lt;0.5,"",$A203)))</f>
        <v/>
      </c>
      <c r="D203" s="28" t="str">
        <f>IF('Situk Weir counts'!D108="","",(IF('Situk Weir counts'!D108&lt;0.5,"",$A203)))</f>
        <v/>
      </c>
      <c r="E203" s="28" t="str">
        <f>IF('Situk Weir counts'!E108="","",(IF('Situk Weir counts'!E108&lt;0.5,"",$A203)))</f>
        <v/>
      </c>
      <c r="F203" s="28" t="str">
        <f>IF('Situk Weir counts'!F108="","",(IF('Situk Weir counts'!F108&lt;0.5,"",$A203)))</f>
        <v/>
      </c>
      <c r="G203" s="28" t="str">
        <f>IF('Situk Weir counts'!G108="","",(IF('Situk Weir counts'!G108&lt;0.5,"",$A203)))</f>
        <v/>
      </c>
      <c r="H203" s="28" t="str">
        <f>IF('Situk Weir counts'!H108="","",(IF('Situk Weir counts'!H108&lt;0.5,"",$A203)))</f>
        <v/>
      </c>
      <c r="I203" s="28" t="str">
        <f>IF('Situk Weir counts'!I108="","",(IF('Situk Weir counts'!I108&lt;0.5,"",$A203)))</f>
        <v/>
      </c>
      <c r="J203" s="28" t="str">
        <f>IF('Situk Weir counts'!J108="","",(IF('Situk Weir counts'!J108&lt;0.5,"",$A203)))</f>
        <v/>
      </c>
      <c r="K203" s="28" t="str">
        <f>IF('Situk Weir counts'!K108="","",(IF('Situk Weir counts'!K108&lt;0.5,"",$A203)))</f>
        <v/>
      </c>
      <c r="L203" s="28" t="str">
        <f>IF('Situk Weir counts'!L108="","",(IF('Situk Weir counts'!L108&lt;0.5,"",$A203)))</f>
        <v/>
      </c>
      <c r="M203" s="28" t="str">
        <f>IF('Situk Weir counts'!M108="","",(IF('Situk Weir counts'!M108&lt;0.5,"",$A203)))</f>
        <v/>
      </c>
      <c r="N203" s="28" t="str">
        <f>IF('Situk Weir counts'!N108="","",(IF('Situk Weir counts'!N108&lt;0.5,"",$A203)))</f>
        <v/>
      </c>
      <c r="O203" s="28" t="str">
        <f>IF('Situk Weir counts'!O108="","",(IF('Situk Weir counts'!O108&lt;0.5,"",$A203)))</f>
        <v/>
      </c>
      <c r="P203" s="28" t="str">
        <f>IF('Situk Weir counts'!P108="","",(IF('Situk Weir counts'!P108&lt;0.5,"",$A203)))</f>
        <v/>
      </c>
      <c r="Q203" s="28" t="str">
        <f>IF('Situk Weir counts'!Q108="","",(IF('Situk Weir counts'!Q108&lt;0.5,"",$A203)))</f>
        <v/>
      </c>
      <c r="R203" s="28" t="str">
        <f>IF('Situk Weir counts'!R108="","",(IF('Situk Weir counts'!R108&lt;0.5,"",$A203)))</f>
        <v/>
      </c>
      <c r="S203" s="28" t="str">
        <f>IF('Situk Weir counts'!S108="","",(IF('Situk Weir counts'!S108&lt;0.5,"",$A203)))</f>
        <v/>
      </c>
      <c r="T203" s="28" t="str">
        <f>IF('Situk Weir counts'!T108="","",(IF('Situk Weir counts'!T108&lt;0.5,"",$A203)))</f>
        <v/>
      </c>
      <c r="U203" s="28" t="str">
        <f>IF('Situk Weir counts'!U108="","",(IF('Situk Weir counts'!U108&lt;0.5,"",$A203)))</f>
        <v/>
      </c>
      <c r="V203" s="28" t="str">
        <f>IF('Situk Weir counts'!V108="","",(IF('Situk Weir counts'!V108&lt;0.5,"",$A203)))</f>
        <v/>
      </c>
      <c r="W203" s="28" t="str">
        <f>IF('Situk Weir counts'!W108="","",(IF('Situk Weir counts'!W108&lt;0.5,"",$A203)))</f>
        <v/>
      </c>
      <c r="X203" s="28" t="str">
        <f>IF('Situk Weir counts'!X108="","",(IF('Situk Weir counts'!X108&lt;0.5,"",$A203)))</f>
        <v/>
      </c>
      <c r="Y203" s="28" t="str">
        <f>IF('Situk Weir counts'!Y108="","",(IF('Situk Weir counts'!Y108&lt;0.5,"",$A203)))</f>
        <v/>
      </c>
      <c r="Z203" s="28" t="str">
        <f>IF('Situk Weir counts'!Z108="","",(IF('Situk Weir counts'!Z108&lt;0.5,"",$A203)))</f>
        <v/>
      </c>
      <c r="AA203" s="28" t="str">
        <f>IF('Situk Weir counts'!AA108="","",(IF('Situk Weir counts'!AA108&lt;0.5,"",$A203)))</f>
        <v/>
      </c>
      <c r="AB203" s="28" t="str">
        <f>IF('Situk Weir counts'!AB108="","",(IF('Situk Weir counts'!AB108&lt;0.5,"",$A203)))</f>
        <v/>
      </c>
      <c r="AC203" s="28" t="str">
        <f>IF('Situk Weir counts'!AC108="","",(IF('Situk Weir counts'!AC108&lt;0.5,"",$A203)))</f>
        <v/>
      </c>
      <c r="AD203" s="28" t="str">
        <f>IF('Situk Weir counts'!AD108="","",(IF('Situk Weir counts'!AD108&lt;0.5,"",$A203)))</f>
        <v/>
      </c>
      <c r="AE203" s="28" t="str">
        <f>IF('Situk Weir counts'!AE108="","",(IF('Situk Weir counts'!AE108&lt;0.5,"",$A203)))</f>
        <v/>
      </c>
      <c r="AF203" s="28" t="str">
        <f>IF('Situk Weir counts'!AF108="","",(IF('Situk Weir counts'!AF108&lt;0.5,"",$A203)))</f>
        <v/>
      </c>
      <c r="AG203" s="28" t="str">
        <f>IF('Situk Weir counts'!AG108="","",(IF('Situk Weir counts'!AG108&lt;0.5,"",$A203)))</f>
        <v/>
      </c>
      <c r="AH203" s="28" t="str">
        <f>IF('Situk Weir counts'!AH108="","",(IF('Situk Weir counts'!AH108&lt;0.5,"",$A203)))</f>
        <v/>
      </c>
      <c r="AI203" s="28" t="str">
        <f>IF('Situk Weir counts'!AI108="","",(IF('Situk Weir counts'!AI108&lt;0.5,"",$A203)))</f>
        <v/>
      </c>
    </row>
    <row r="204" spans="1:35" s="3" customFormat="1" ht="12.75" x14ac:dyDescent="0.2">
      <c r="A204" s="27">
        <v>44726</v>
      </c>
      <c r="B204" s="28" t="str">
        <f>IF('Situk Weir counts'!B109="","",(IF('Situk Weir counts'!B109&lt;0.5,"",$A204)))</f>
        <v/>
      </c>
      <c r="C204" s="28" t="str">
        <f>IF('Situk Weir counts'!C109="","",(IF('Situk Weir counts'!C109&lt;0.5,"",$A204)))</f>
        <v/>
      </c>
      <c r="D204" s="28" t="str">
        <f>IF('Situk Weir counts'!D109="","",(IF('Situk Weir counts'!D109&lt;0.5,"",$A204)))</f>
        <v/>
      </c>
      <c r="E204" s="28" t="str">
        <f>IF('Situk Weir counts'!E109="","",(IF('Situk Weir counts'!E109&lt;0.5,"",$A204)))</f>
        <v/>
      </c>
      <c r="F204" s="28" t="str">
        <f>IF('Situk Weir counts'!F109="","",(IF('Situk Weir counts'!F109&lt;0.5,"",$A204)))</f>
        <v/>
      </c>
      <c r="G204" s="28" t="str">
        <f>IF('Situk Weir counts'!G109="","",(IF('Situk Weir counts'!G109&lt;0.5,"",$A204)))</f>
        <v/>
      </c>
      <c r="H204" s="28" t="str">
        <f>IF('Situk Weir counts'!H109="","",(IF('Situk Weir counts'!H109&lt;0.5,"",$A204)))</f>
        <v/>
      </c>
      <c r="I204" s="28" t="str">
        <f>IF('Situk Weir counts'!I109="","",(IF('Situk Weir counts'!I109&lt;0.5,"",$A204)))</f>
        <v/>
      </c>
      <c r="J204" s="28" t="str">
        <f>IF('Situk Weir counts'!J109="","",(IF('Situk Weir counts'!J109&lt;0.5,"",$A204)))</f>
        <v/>
      </c>
      <c r="K204" s="28" t="str">
        <f>IF('Situk Weir counts'!K109="","",(IF('Situk Weir counts'!K109&lt;0.5,"",$A204)))</f>
        <v/>
      </c>
      <c r="L204" s="28" t="str">
        <f>IF('Situk Weir counts'!L109="","",(IF('Situk Weir counts'!L109&lt;0.5,"",$A204)))</f>
        <v/>
      </c>
      <c r="M204" s="28" t="str">
        <f>IF('Situk Weir counts'!M109="","",(IF('Situk Weir counts'!M109&lt;0.5,"",$A204)))</f>
        <v/>
      </c>
      <c r="N204" s="28" t="str">
        <f>IF('Situk Weir counts'!N109="","",(IF('Situk Weir counts'!N109&lt;0.5,"",$A204)))</f>
        <v/>
      </c>
      <c r="O204" s="28" t="str">
        <f>IF('Situk Weir counts'!O109="","",(IF('Situk Weir counts'!O109&lt;0.5,"",$A204)))</f>
        <v/>
      </c>
      <c r="P204" s="28" t="str">
        <f>IF('Situk Weir counts'!P109="","",(IF('Situk Weir counts'!P109&lt;0.5,"",$A204)))</f>
        <v/>
      </c>
      <c r="Q204" s="28" t="str">
        <f>IF('Situk Weir counts'!Q109="","",(IF('Situk Weir counts'!Q109&lt;0.5,"",$A204)))</f>
        <v/>
      </c>
      <c r="R204" s="28" t="str">
        <f>IF('Situk Weir counts'!R109="","",(IF('Situk Weir counts'!R109&lt;0.5,"",$A204)))</f>
        <v/>
      </c>
      <c r="S204" s="28" t="str">
        <f>IF('Situk Weir counts'!S109="","",(IF('Situk Weir counts'!S109&lt;0.5,"",$A204)))</f>
        <v/>
      </c>
      <c r="T204" s="28" t="str">
        <f>IF('Situk Weir counts'!T109="","",(IF('Situk Weir counts'!T109&lt;0.5,"",$A204)))</f>
        <v/>
      </c>
      <c r="U204" s="28" t="str">
        <f>IF('Situk Weir counts'!U109="","",(IF('Situk Weir counts'!U109&lt;0.5,"",$A204)))</f>
        <v/>
      </c>
      <c r="V204" s="28" t="str">
        <f>IF('Situk Weir counts'!V109="","",(IF('Situk Weir counts'!V109&lt;0.5,"",$A204)))</f>
        <v/>
      </c>
      <c r="W204" s="28" t="str">
        <f>IF('Situk Weir counts'!W109="","",(IF('Situk Weir counts'!W109&lt;0.5,"",$A204)))</f>
        <v/>
      </c>
      <c r="X204" s="28" t="str">
        <f>IF('Situk Weir counts'!X109="","",(IF('Situk Weir counts'!X109&lt;0.5,"",$A204)))</f>
        <v/>
      </c>
      <c r="Y204" s="28" t="str">
        <f>IF('Situk Weir counts'!Y109="","",(IF('Situk Weir counts'!Y109&lt;0.5,"",$A204)))</f>
        <v/>
      </c>
      <c r="Z204" s="28" t="str">
        <f>IF('Situk Weir counts'!Z109="","",(IF('Situk Weir counts'!Z109&lt;0.5,"",$A204)))</f>
        <v/>
      </c>
      <c r="AA204" s="28" t="str">
        <f>IF('Situk Weir counts'!AA109="","",(IF('Situk Weir counts'!AA109&lt;0.5,"",$A204)))</f>
        <v/>
      </c>
      <c r="AB204" s="28" t="str">
        <f>IF('Situk Weir counts'!AB109="","",(IF('Situk Weir counts'!AB109&lt;0.5,"",$A204)))</f>
        <v/>
      </c>
      <c r="AC204" s="28" t="str">
        <f>IF('Situk Weir counts'!AC109="","",(IF('Situk Weir counts'!AC109&lt;0.5,"",$A204)))</f>
        <v/>
      </c>
      <c r="AD204" s="28" t="str">
        <f>IF('Situk Weir counts'!AD109="","",(IF('Situk Weir counts'!AD109&lt;0.5,"",$A204)))</f>
        <v/>
      </c>
      <c r="AE204" s="28" t="str">
        <f>IF('Situk Weir counts'!AE109="","",(IF('Situk Weir counts'!AE109&lt;0.5,"",$A204)))</f>
        <v/>
      </c>
      <c r="AF204" s="28" t="str">
        <f>IF('Situk Weir counts'!AF109="","",(IF('Situk Weir counts'!AF109&lt;0.5,"",$A204)))</f>
        <v/>
      </c>
      <c r="AG204" s="28" t="str">
        <f>IF('Situk Weir counts'!AG109="","",(IF('Situk Weir counts'!AG109&lt;0.5,"",$A204)))</f>
        <v/>
      </c>
      <c r="AH204" s="28" t="str">
        <f>IF('Situk Weir counts'!AH109="","",(IF('Situk Weir counts'!AH109&lt;0.5,"",$A204)))</f>
        <v/>
      </c>
      <c r="AI204" s="28" t="str">
        <f>IF('Situk Weir counts'!AI109="","",(IF('Situk Weir counts'!AI109&lt;0.5,"",$A204)))</f>
        <v/>
      </c>
    </row>
    <row r="205" spans="1:35" s="3" customFormat="1" ht="12.75" x14ac:dyDescent="0.2">
      <c r="A205" s="27">
        <v>44727</v>
      </c>
      <c r="B205" s="28" t="str">
        <f>IF('Situk Weir counts'!B110="","",(IF('Situk Weir counts'!B110&lt;0.5,"",$A205)))</f>
        <v/>
      </c>
      <c r="C205" s="28" t="str">
        <f>IF('Situk Weir counts'!C110="","",(IF('Situk Weir counts'!C110&lt;0.5,"",$A205)))</f>
        <v/>
      </c>
      <c r="D205" s="28" t="str">
        <f>IF('Situk Weir counts'!D110="","",(IF('Situk Weir counts'!D110&lt;0.5,"",$A205)))</f>
        <v/>
      </c>
      <c r="E205" s="28" t="str">
        <f>IF('Situk Weir counts'!E110="","",(IF('Situk Weir counts'!E110&lt;0.5,"",$A205)))</f>
        <v/>
      </c>
      <c r="F205" s="28" t="str">
        <f>IF('Situk Weir counts'!F110="","",(IF('Situk Weir counts'!F110&lt;0.5,"",$A205)))</f>
        <v/>
      </c>
      <c r="G205" s="28" t="str">
        <f>IF('Situk Weir counts'!G110="","",(IF('Situk Weir counts'!G110&lt;0.5,"",$A205)))</f>
        <v/>
      </c>
      <c r="H205" s="28" t="str">
        <f>IF('Situk Weir counts'!H110="","",(IF('Situk Weir counts'!H110&lt;0.5,"",$A205)))</f>
        <v/>
      </c>
      <c r="I205" s="28" t="str">
        <f>IF('Situk Weir counts'!I110="","",(IF('Situk Weir counts'!I110&lt;0.5,"",$A205)))</f>
        <v/>
      </c>
      <c r="J205" s="28" t="str">
        <f>IF('Situk Weir counts'!J110="","",(IF('Situk Weir counts'!J110&lt;0.5,"",$A205)))</f>
        <v/>
      </c>
      <c r="K205" s="28" t="str">
        <f>IF('Situk Weir counts'!K110="","",(IF('Situk Weir counts'!K110&lt;0.5,"",$A205)))</f>
        <v/>
      </c>
      <c r="L205" s="28" t="str">
        <f>IF('Situk Weir counts'!L110="","",(IF('Situk Weir counts'!L110&lt;0.5,"",$A205)))</f>
        <v/>
      </c>
      <c r="M205" s="28" t="str">
        <f>IF('Situk Weir counts'!M110="","",(IF('Situk Weir counts'!M110&lt;0.5,"",$A205)))</f>
        <v/>
      </c>
      <c r="N205" s="28" t="str">
        <f>IF('Situk Weir counts'!N110="","",(IF('Situk Weir counts'!N110&lt;0.5,"",$A205)))</f>
        <v/>
      </c>
      <c r="O205" s="28" t="str">
        <f>IF('Situk Weir counts'!O110="","",(IF('Situk Weir counts'!O110&lt;0.5,"",$A205)))</f>
        <v/>
      </c>
      <c r="P205" s="28" t="str">
        <f>IF('Situk Weir counts'!P110="","",(IF('Situk Weir counts'!P110&lt;0.5,"",$A205)))</f>
        <v/>
      </c>
      <c r="Q205" s="28" t="str">
        <f>IF('Situk Weir counts'!Q110="","",(IF('Situk Weir counts'!Q110&lt;0.5,"",$A205)))</f>
        <v/>
      </c>
      <c r="R205" s="28" t="str">
        <f>IF('Situk Weir counts'!R110="","",(IF('Situk Weir counts'!R110&lt;0.5,"",$A205)))</f>
        <v/>
      </c>
      <c r="S205" s="28" t="str">
        <f>IF('Situk Weir counts'!S110="","",(IF('Situk Weir counts'!S110&lt;0.5,"",$A205)))</f>
        <v/>
      </c>
      <c r="T205" s="28" t="str">
        <f>IF('Situk Weir counts'!T110="","",(IF('Situk Weir counts'!T110&lt;0.5,"",$A205)))</f>
        <v/>
      </c>
      <c r="U205" s="28" t="str">
        <f>IF('Situk Weir counts'!U110="","",(IF('Situk Weir counts'!U110&lt;0.5,"",$A205)))</f>
        <v/>
      </c>
      <c r="V205" s="28" t="str">
        <f>IF('Situk Weir counts'!V110="","",(IF('Situk Weir counts'!V110&lt;0.5,"",$A205)))</f>
        <v/>
      </c>
      <c r="W205" s="28" t="str">
        <f>IF('Situk Weir counts'!W110="","",(IF('Situk Weir counts'!W110&lt;0.5,"",$A205)))</f>
        <v/>
      </c>
      <c r="X205" s="28" t="str">
        <f>IF('Situk Weir counts'!X110="","",(IF('Situk Weir counts'!X110&lt;0.5,"",$A205)))</f>
        <v/>
      </c>
      <c r="Y205" s="28" t="str">
        <f>IF('Situk Weir counts'!Y110="","",(IF('Situk Weir counts'!Y110&lt;0.5,"",$A205)))</f>
        <v/>
      </c>
      <c r="Z205" s="28" t="str">
        <f>IF('Situk Weir counts'!Z110="","",(IF('Situk Weir counts'!Z110&lt;0.5,"",$A205)))</f>
        <v/>
      </c>
      <c r="AA205" s="28" t="str">
        <f>IF('Situk Weir counts'!AA110="","",(IF('Situk Weir counts'!AA110&lt;0.5,"",$A205)))</f>
        <v/>
      </c>
      <c r="AB205" s="28" t="str">
        <f>IF('Situk Weir counts'!AB110="","",(IF('Situk Weir counts'!AB110&lt;0.5,"",$A205)))</f>
        <v/>
      </c>
      <c r="AC205" s="28" t="str">
        <f>IF('Situk Weir counts'!AC110="","",(IF('Situk Weir counts'!AC110&lt;0.5,"",$A205)))</f>
        <v/>
      </c>
      <c r="AD205" s="28" t="str">
        <f>IF('Situk Weir counts'!AD110="","",(IF('Situk Weir counts'!AD110&lt;0.5,"",$A205)))</f>
        <v/>
      </c>
      <c r="AE205" s="28" t="str">
        <f>IF('Situk Weir counts'!AE110="","",(IF('Situk Weir counts'!AE110&lt;0.5,"",$A205)))</f>
        <v/>
      </c>
      <c r="AF205" s="28" t="str">
        <f>IF('Situk Weir counts'!AF110="","",(IF('Situk Weir counts'!AF110&lt;0.5,"",$A205)))</f>
        <v/>
      </c>
      <c r="AG205" s="28" t="str">
        <f>IF('Situk Weir counts'!AG110="","",(IF('Situk Weir counts'!AG110&lt;0.5,"",$A205)))</f>
        <v/>
      </c>
      <c r="AH205" s="28" t="str">
        <f>IF('Situk Weir counts'!AH110="","",(IF('Situk Weir counts'!AH110&lt;0.5,"",$A205)))</f>
        <v/>
      </c>
      <c r="AI205" s="28" t="str">
        <f>IF('Situk Weir counts'!AI110="","",(IF('Situk Weir counts'!AI110&lt;0.5,"",$A205)))</f>
        <v/>
      </c>
    </row>
    <row r="206" spans="1:35" s="3" customFormat="1" ht="12.75" x14ac:dyDescent="0.2">
      <c r="A206" s="27">
        <v>44728</v>
      </c>
      <c r="B206" s="28" t="str">
        <f>IF('Situk Weir counts'!B111="","",(IF('Situk Weir counts'!B111&lt;0.5,"",$A206)))</f>
        <v/>
      </c>
      <c r="C206" s="28" t="str">
        <f>IF('Situk Weir counts'!C111="","",(IF('Situk Weir counts'!C111&lt;0.5,"",$A206)))</f>
        <v/>
      </c>
      <c r="D206" s="28" t="str">
        <f>IF('Situk Weir counts'!D111="","",(IF('Situk Weir counts'!D111&lt;0.5,"",$A206)))</f>
        <v/>
      </c>
      <c r="E206" s="28" t="str">
        <f>IF('Situk Weir counts'!E111="","",(IF('Situk Weir counts'!E111&lt;0.5,"",$A206)))</f>
        <v/>
      </c>
      <c r="F206" s="28" t="str">
        <f>IF('Situk Weir counts'!F111="","",(IF('Situk Weir counts'!F111&lt;0.5,"",$A206)))</f>
        <v/>
      </c>
      <c r="G206" s="28" t="str">
        <f>IF('Situk Weir counts'!G111="","",(IF('Situk Weir counts'!G111&lt;0.5,"",$A206)))</f>
        <v/>
      </c>
      <c r="H206" s="28" t="str">
        <f>IF('Situk Weir counts'!H111="","",(IF('Situk Weir counts'!H111&lt;0.5,"",$A206)))</f>
        <v/>
      </c>
      <c r="I206" s="28" t="str">
        <f>IF('Situk Weir counts'!I111="","",(IF('Situk Weir counts'!I111&lt;0.5,"",$A206)))</f>
        <v/>
      </c>
      <c r="J206" s="28" t="str">
        <f>IF('Situk Weir counts'!J111="","",(IF('Situk Weir counts'!J111&lt;0.5,"",$A206)))</f>
        <v/>
      </c>
      <c r="K206" s="28" t="str">
        <f>IF('Situk Weir counts'!K111="","",(IF('Situk Weir counts'!K111&lt;0.5,"",$A206)))</f>
        <v/>
      </c>
      <c r="L206" s="28" t="str">
        <f>IF('Situk Weir counts'!L111="","",(IF('Situk Weir counts'!L111&lt;0.5,"",$A206)))</f>
        <v/>
      </c>
      <c r="M206" s="28" t="str">
        <f>IF('Situk Weir counts'!M111="","",(IF('Situk Weir counts'!M111&lt;0.5,"",$A206)))</f>
        <v/>
      </c>
      <c r="N206" s="28" t="str">
        <f>IF('Situk Weir counts'!N111="","",(IF('Situk Weir counts'!N111&lt;0.5,"",$A206)))</f>
        <v/>
      </c>
      <c r="O206" s="28" t="str">
        <f>IF('Situk Weir counts'!O111="","",(IF('Situk Weir counts'!O111&lt;0.5,"",$A206)))</f>
        <v/>
      </c>
      <c r="P206" s="28" t="str">
        <f>IF('Situk Weir counts'!P111="","",(IF('Situk Weir counts'!P111&lt;0.5,"",$A206)))</f>
        <v/>
      </c>
      <c r="Q206" s="28" t="str">
        <f>IF('Situk Weir counts'!Q111="","",(IF('Situk Weir counts'!Q111&lt;0.5,"",$A206)))</f>
        <v/>
      </c>
      <c r="R206" s="28" t="str">
        <f>IF('Situk Weir counts'!R111="","",(IF('Situk Weir counts'!R111&lt;0.5,"",$A206)))</f>
        <v/>
      </c>
      <c r="S206" s="28" t="str">
        <f>IF('Situk Weir counts'!S111="","",(IF('Situk Weir counts'!S111&lt;0.5,"",$A206)))</f>
        <v/>
      </c>
      <c r="T206" s="28" t="str">
        <f>IF('Situk Weir counts'!T111="","",(IF('Situk Weir counts'!T111&lt;0.5,"",$A206)))</f>
        <v/>
      </c>
      <c r="U206" s="28" t="str">
        <f>IF('Situk Weir counts'!U111="","",(IF('Situk Weir counts'!U111&lt;0.5,"",$A206)))</f>
        <v/>
      </c>
      <c r="V206" s="28" t="str">
        <f>IF('Situk Weir counts'!V111="","",(IF('Situk Weir counts'!V111&lt;0.5,"",$A206)))</f>
        <v/>
      </c>
      <c r="W206" s="28" t="str">
        <f>IF('Situk Weir counts'!W111="","",(IF('Situk Weir counts'!W111&lt;0.5,"",$A206)))</f>
        <v/>
      </c>
      <c r="X206" s="28" t="str">
        <f>IF('Situk Weir counts'!X111="","",(IF('Situk Weir counts'!X111&lt;0.5,"",$A206)))</f>
        <v/>
      </c>
      <c r="Y206" s="28" t="str">
        <f>IF('Situk Weir counts'!Y111="","",(IF('Situk Weir counts'!Y111&lt;0.5,"",$A206)))</f>
        <v/>
      </c>
      <c r="Z206" s="28" t="str">
        <f>IF('Situk Weir counts'!Z111="","",(IF('Situk Weir counts'!Z111&lt;0.5,"",$A206)))</f>
        <v/>
      </c>
      <c r="AA206" s="28" t="str">
        <f>IF('Situk Weir counts'!AA111="","",(IF('Situk Weir counts'!AA111&lt;0.5,"",$A206)))</f>
        <v/>
      </c>
      <c r="AB206" s="28" t="str">
        <f>IF('Situk Weir counts'!AB111="","",(IF('Situk Weir counts'!AB111&lt;0.5,"",$A206)))</f>
        <v/>
      </c>
      <c r="AC206" s="28" t="str">
        <f>IF('Situk Weir counts'!AC111="","",(IF('Situk Weir counts'!AC111&lt;0.5,"",$A206)))</f>
        <v/>
      </c>
      <c r="AD206" s="28" t="str">
        <f>IF('Situk Weir counts'!AD111="","",(IF('Situk Weir counts'!AD111&lt;0.5,"",$A206)))</f>
        <v/>
      </c>
      <c r="AE206" s="28" t="str">
        <f>IF('Situk Weir counts'!AE111="","",(IF('Situk Weir counts'!AE111&lt;0.5,"",$A206)))</f>
        <v/>
      </c>
      <c r="AF206" s="28" t="str">
        <f>IF('Situk Weir counts'!AF111="","",(IF('Situk Weir counts'!AF111&lt;0.5,"",$A206)))</f>
        <v/>
      </c>
      <c r="AG206" s="28" t="str">
        <f>IF('Situk Weir counts'!AG111="","",(IF('Situk Weir counts'!AG111&lt;0.5,"",$A206)))</f>
        <v/>
      </c>
      <c r="AH206" s="28" t="str">
        <f>IF('Situk Weir counts'!AH111="","",(IF('Situk Weir counts'!AH111&lt;0.5,"",$A206)))</f>
        <v/>
      </c>
      <c r="AI206" s="28" t="str">
        <f>IF('Situk Weir counts'!AI111="","",(IF('Situk Weir counts'!AI111&lt;0.5,"",$A206)))</f>
        <v/>
      </c>
    </row>
    <row r="207" spans="1:35" s="3" customFormat="1" ht="12.75" x14ac:dyDescent="0.2">
      <c r="A207" s="27">
        <v>44729</v>
      </c>
      <c r="B207" s="28" t="str">
        <f>IF('Situk Weir counts'!B112="","",(IF('Situk Weir counts'!B112&lt;0.5,"",$A207)))</f>
        <v/>
      </c>
      <c r="C207" s="28" t="str">
        <f>IF('Situk Weir counts'!C112="","",(IF('Situk Weir counts'!C112&lt;0.5,"",$A207)))</f>
        <v/>
      </c>
      <c r="D207" s="28" t="str">
        <f>IF('Situk Weir counts'!D112="","",(IF('Situk Weir counts'!D112&lt;0.5,"",$A207)))</f>
        <v/>
      </c>
      <c r="E207" s="28" t="str">
        <f>IF('Situk Weir counts'!E112="","",(IF('Situk Weir counts'!E112&lt;0.5,"",$A207)))</f>
        <v/>
      </c>
      <c r="F207" s="28" t="str">
        <f>IF('Situk Weir counts'!F112="","",(IF('Situk Weir counts'!F112&lt;0.5,"",$A207)))</f>
        <v/>
      </c>
      <c r="G207" s="28" t="str">
        <f>IF('Situk Weir counts'!G112="","",(IF('Situk Weir counts'!G112&lt;0.5,"",$A207)))</f>
        <v/>
      </c>
      <c r="H207" s="28" t="str">
        <f>IF('Situk Weir counts'!H112="","",(IF('Situk Weir counts'!H112&lt;0.5,"",$A207)))</f>
        <v/>
      </c>
      <c r="I207" s="28" t="str">
        <f>IF('Situk Weir counts'!I112="","",(IF('Situk Weir counts'!I112&lt;0.5,"",$A207)))</f>
        <v/>
      </c>
      <c r="J207" s="28" t="str">
        <f>IF('Situk Weir counts'!J112="","",(IF('Situk Weir counts'!J112&lt;0.5,"",$A207)))</f>
        <v/>
      </c>
      <c r="K207" s="28" t="str">
        <f>IF('Situk Weir counts'!K112="","",(IF('Situk Weir counts'!K112&lt;0.5,"",$A207)))</f>
        <v/>
      </c>
      <c r="L207" s="28" t="str">
        <f>IF('Situk Weir counts'!L112="","",(IF('Situk Weir counts'!L112&lt;0.5,"",$A207)))</f>
        <v/>
      </c>
      <c r="M207" s="28" t="str">
        <f>IF('Situk Weir counts'!M112="","",(IF('Situk Weir counts'!M112&lt;0.5,"",$A207)))</f>
        <v/>
      </c>
      <c r="N207" s="28" t="str">
        <f>IF('Situk Weir counts'!N112="","",(IF('Situk Weir counts'!N112&lt;0.5,"",$A207)))</f>
        <v/>
      </c>
      <c r="O207" s="28" t="str">
        <f>IF('Situk Weir counts'!O112="","",(IF('Situk Weir counts'!O112&lt;0.5,"",$A207)))</f>
        <v/>
      </c>
      <c r="P207" s="28" t="str">
        <f>IF('Situk Weir counts'!P112="","",(IF('Situk Weir counts'!P112&lt;0.5,"",$A207)))</f>
        <v/>
      </c>
      <c r="Q207" s="28" t="str">
        <f>IF('Situk Weir counts'!Q112="","",(IF('Situk Weir counts'!Q112&lt;0.5,"",$A207)))</f>
        <v/>
      </c>
      <c r="R207" s="28" t="str">
        <f>IF('Situk Weir counts'!R112="","",(IF('Situk Weir counts'!R112&lt;0.5,"",$A207)))</f>
        <v/>
      </c>
      <c r="S207" s="28" t="str">
        <f>IF('Situk Weir counts'!S112="","",(IF('Situk Weir counts'!S112&lt;0.5,"",$A207)))</f>
        <v/>
      </c>
      <c r="T207" s="28" t="str">
        <f>IF('Situk Weir counts'!T112="","",(IF('Situk Weir counts'!T112&lt;0.5,"",$A207)))</f>
        <v/>
      </c>
      <c r="U207" s="28" t="str">
        <f>IF('Situk Weir counts'!U112="","",(IF('Situk Weir counts'!U112&lt;0.5,"",$A207)))</f>
        <v/>
      </c>
      <c r="V207" s="28" t="str">
        <f>IF('Situk Weir counts'!V112="","",(IF('Situk Weir counts'!V112&lt;0.5,"",$A207)))</f>
        <v/>
      </c>
      <c r="W207" s="28" t="str">
        <f>IF('Situk Weir counts'!W112="","",(IF('Situk Weir counts'!W112&lt;0.5,"",$A207)))</f>
        <v/>
      </c>
      <c r="X207" s="28" t="str">
        <f>IF('Situk Weir counts'!X112="","",(IF('Situk Weir counts'!X112&lt;0.5,"",$A207)))</f>
        <v/>
      </c>
      <c r="Y207" s="28" t="str">
        <f>IF('Situk Weir counts'!Y112="","",(IF('Situk Weir counts'!Y112&lt;0.5,"",$A207)))</f>
        <v/>
      </c>
      <c r="Z207" s="28" t="str">
        <f>IF('Situk Weir counts'!Z112="","",(IF('Situk Weir counts'!Z112&lt;0.5,"",$A207)))</f>
        <v/>
      </c>
      <c r="AA207" s="28" t="str">
        <f>IF('Situk Weir counts'!AA112="","",(IF('Situk Weir counts'!AA112&lt;0.5,"",$A207)))</f>
        <v/>
      </c>
      <c r="AB207" s="28" t="str">
        <f>IF('Situk Weir counts'!AB112="","",(IF('Situk Weir counts'!AB112&lt;0.5,"",$A207)))</f>
        <v/>
      </c>
      <c r="AC207" s="28" t="str">
        <f>IF('Situk Weir counts'!AC112="","",(IF('Situk Weir counts'!AC112&lt;0.5,"",$A207)))</f>
        <v/>
      </c>
      <c r="AD207" s="28" t="str">
        <f>IF('Situk Weir counts'!AD112="","",(IF('Situk Weir counts'!AD112&lt;0.5,"",$A207)))</f>
        <v/>
      </c>
      <c r="AE207" s="28" t="str">
        <f>IF('Situk Weir counts'!AE112="","",(IF('Situk Weir counts'!AE112&lt;0.5,"",$A207)))</f>
        <v/>
      </c>
      <c r="AF207" s="28" t="str">
        <f>IF('Situk Weir counts'!AF112="","",(IF('Situk Weir counts'!AF112&lt;0.5,"",$A207)))</f>
        <v/>
      </c>
      <c r="AG207" s="28" t="str">
        <f>IF('Situk Weir counts'!AG112="","",(IF('Situk Weir counts'!AG112&lt;0.5,"",$A207)))</f>
        <v/>
      </c>
      <c r="AH207" s="28" t="str">
        <f>IF('Situk Weir counts'!AH112="","",(IF('Situk Weir counts'!AH112&lt;0.5,"",$A207)))</f>
        <v/>
      </c>
      <c r="AI207" s="28" t="str">
        <f>IF('Situk Weir counts'!AI112="","",(IF('Situk Weir counts'!AI112&lt;0.5,"",$A207)))</f>
        <v/>
      </c>
    </row>
    <row r="208" spans="1:35" s="3" customFormat="1" ht="12.75" x14ac:dyDescent="0.2">
      <c r="A208" s="27">
        <v>44730</v>
      </c>
      <c r="B208" s="28" t="str">
        <f>IF('Situk Weir counts'!B113="","",(IF('Situk Weir counts'!B113&lt;0.5,"",$A208)))</f>
        <v/>
      </c>
      <c r="C208" s="28" t="str">
        <f>IF('Situk Weir counts'!C113="","",(IF('Situk Weir counts'!C113&lt;0.5,"",$A208)))</f>
        <v/>
      </c>
      <c r="D208" s="28" t="str">
        <f>IF('Situk Weir counts'!D113="","",(IF('Situk Weir counts'!D113&lt;0.5,"",$A208)))</f>
        <v/>
      </c>
      <c r="E208" s="28" t="str">
        <f>IF('Situk Weir counts'!E113="","",(IF('Situk Weir counts'!E113&lt;0.5,"",$A208)))</f>
        <v/>
      </c>
      <c r="F208" s="28" t="str">
        <f>IF('Situk Weir counts'!F113="","",(IF('Situk Weir counts'!F113&lt;0.5,"",$A208)))</f>
        <v/>
      </c>
      <c r="G208" s="28" t="str">
        <f>IF('Situk Weir counts'!G113="","",(IF('Situk Weir counts'!G113&lt;0.5,"",$A208)))</f>
        <v/>
      </c>
      <c r="H208" s="28" t="str">
        <f>IF('Situk Weir counts'!H113="","",(IF('Situk Weir counts'!H113&lt;0.5,"",$A208)))</f>
        <v/>
      </c>
      <c r="I208" s="28" t="str">
        <f>IF('Situk Weir counts'!I113="","",(IF('Situk Weir counts'!I113&lt;0.5,"",$A208)))</f>
        <v/>
      </c>
      <c r="J208" s="28" t="str">
        <f>IF('Situk Weir counts'!J113="","",(IF('Situk Weir counts'!J113&lt;0.5,"",$A208)))</f>
        <v/>
      </c>
      <c r="K208" s="28" t="str">
        <f>IF('Situk Weir counts'!K113="","",(IF('Situk Weir counts'!K113&lt;0.5,"",$A208)))</f>
        <v/>
      </c>
      <c r="L208" s="28" t="str">
        <f>IF('Situk Weir counts'!L113="","",(IF('Situk Weir counts'!L113&lt;0.5,"",$A208)))</f>
        <v/>
      </c>
      <c r="M208" s="28" t="str">
        <f>IF('Situk Weir counts'!M113="","",(IF('Situk Weir counts'!M113&lt;0.5,"",$A208)))</f>
        <v/>
      </c>
      <c r="N208" s="28" t="str">
        <f>IF('Situk Weir counts'!N113="","",(IF('Situk Weir counts'!N113&lt;0.5,"",$A208)))</f>
        <v/>
      </c>
      <c r="O208" s="28" t="str">
        <f>IF('Situk Weir counts'!O113="","",(IF('Situk Weir counts'!O113&lt;0.5,"",$A208)))</f>
        <v/>
      </c>
      <c r="P208" s="28" t="str">
        <f>IF('Situk Weir counts'!P113="","",(IF('Situk Weir counts'!P113&lt;0.5,"",$A208)))</f>
        <v/>
      </c>
      <c r="Q208" s="28" t="str">
        <f>IF('Situk Weir counts'!Q113="","",(IF('Situk Weir counts'!Q113&lt;0.5,"",$A208)))</f>
        <v/>
      </c>
      <c r="R208" s="28" t="str">
        <f>IF('Situk Weir counts'!R113="","",(IF('Situk Weir counts'!R113&lt;0.5,"",$A208)))</f>
        <v/>
      </c>
      <c r="S208" s="28" t="str">
        <f>IF('Situk Weir counts'!S113="","",(IF('Situk Weir counts'!S113&lt;0.5,"",$A208)))</f>
        <v/>
      </c>
      <c r="T208" s="28" t="str">
        <f>IF('Situk Weir counts'!T113="","",(IF('Situk Weir counts'!T113&lt;0.5,"",$A208)))</f>
        <v/>
      </c>
      <c r="U208" s="28" t="str">
        <f>IF('Situk Weir counts'!U113="","",(IF('Situk Weir counts'!U113&lt;0.5,"",$A208)))</f>
        <v/>
      </c>
      <c r="V208" s="28" t="str">
        <f>IF('Situk Weir counts'!V113="","",(IF('Situk Weir counts'!V113&lt;0.5,"",$A208)))</f>
        <v/>
      </c>
      <c r="W208" s="28" t="str">
        <f>IF('Situk Weir counts'!W113="","",(IF('Situk Weir counts'!W113&lt;0.5,"",$A208)))</f>
        <v/>
      </c>
      <c r="X208" s="28" t="str">
        <f>IF('Situk Weir counts'!X113="","",(IF('Situk Weir counts'!X113&lt;0.5,"",$A208)))</f>
        <v/>
      </c>
      <c r="Y208" s="28" t="str">
        <f>IF('Situk Weir counts'!Y113="","",(IF('Situk Weir counts'!Y113&lt;0.5,"",$A208)))</f>
        <v/>
      </c>
      <c r="Z208" s="28" t="str">
        <f>IF('Situk Weir counts'!Z113="","",(IF('Situk Weir counts'!Z113&lt;0.5,"",$A208)))</f>
        <v/>
      </c>
      <c r="AA208" s="28" t="str">
        <f>IF('Situk Weir counts'!AA113="","",(IF('Situk Weir counts'!AA113&lt;0.5,"",$A208)))</f>
        <v/>
      </c>
      <c r="AB208" s="28" t="str">
        <f>IF('Situk Weir counts'!AB113="","",(IF('Situk Weir counts'!AB113&lt;0.5,"",$A208)))</f>
        <v/>
      </c>
      <c r="AC208" s="28" t="str">
        <f>IF('Situk Weir counts'!AC113="","",(IF('Situk Weir counts'!AC113&lt;0.5,"",$A208)))</f>
        <v/>
      </c>
      <c r="AD208" s="28" t="str">
        <f>IF('Situk Weir counts'!AD113="","",(IF('Situk Weir counts'!AD113&lt;0.5,"",$A208)))</f>
        <v/>
      </c>
      <c r="AE208" s="28" t="str">
        <f>IF('Situk Weir counts'!AE113="","",(IF('Situk Weir counts'!AE113&lt;0.5,"",$A208)))</f>
        <v/>
      </c>
      <c r="AF208" s="28" t="str">
        <f>IF('Situk Weir counts'!AF113="","",(IF('Situk Weir counts'!AF113&lt;0.5,"",$A208)))</f>
        <v/>
      </c>
      <c r="AG208" s="28" t="str">
        <f>IF('Situk Weir counts'!AG113="","",(IF('Situk Weir counts'!AG113&lt;0.5,"",$A208)))</f>
        <v/>
      </c>
      <c r="AH208" s="28" t="str">
        <f>IF('Situk Weir counts'!AH113="","",(IF('Situk Weir counts'!AH113&lt;0.5,"",$A208)))</f>
        <v/>
      </c>
      <c r="AI208" s="28" t="str">
        <f>IF('Situk Weir counts'!AI113="","",(IF('Situk Weir counts'!AI113&lt;0.5,"",$A208)))</f>
        <v/>
      </c>
    </row>
    <row r="209" spans="1:35" s="3" customFormat="1" ht="12.75" x14ac:dyDescent="0.2">
      <c r="A209" s="27">
        <v>44731</v>
      </c>
      <c r="B209" s="28" t="str">
        <f>IF('Situk Weir counts'!B114="","",(IF('Situk Weir counts'!B114&lt;0.5,"",$A209)))</f>
        <v/>
      </c>
      <c r="C209" s="28" t="str">
        <f>IF('Situk Weir counts'!C114="","",(IF('Situk Weir counts'!C114&lt;0.5,"",$A209)))</f>
        <v/>
      </c>
      <c r="D209" s="28" t="str">
        <f>IF('Situk Weir counts'!D114="","",(IF('Situk Weir counts'!D114&lt;0.5,"",$A209)))</f>
        <v/>
      </c>
      <c r="E209" s="28" t="str">
        <f>IF('Situk Weir counts'!E114="","",(IF('Situk Weir counts'!E114&lt;0.5,"",$A209)))</f>
        <v/>
      </c>
      <c r="F209" s="28" t="str">
        <f>IF('Situk Weir counts'!F114="","",(IF('Situk Weir counts'!F114&lt;0.5,"",$A209)))</f>
        <v/>
      </c>
      <c r="G209" s="28" t="str">
        <f>IF('Situk Weir counts'!G114="","",(IF('Situk Weir counts'!G114&lt;0.5,"",$A209)))</f>
        <v/>
      </c>
      <c r="H209" s="28" t="str">
        <f>IF('Situk Weir counts'!H114="","",(IF('Situk Weir counts'!H114&lt;0.5,"",$A209)))</f>
        <v/>
      </c>
      <c r="I209" s="28" t="str">
        <f>IF('Situk Weir counts'!I114="","",(IF('Situk Weir counts'!I114&lt;0.5,"",$A209)))</f>
        <v/>
      </c>
      <c r="J209" s="28" t="str">
        <f>IF('Situk Weir counts'!J114="","",(IF('Situk Weir counts'!J114&lt;0.5,"",$A209)))</f>
        <v/>
      </c>
      <c r="K209" s="28" t="str">
        <f>IF('Situk Weir counts'!K114="","",(IF('Situk Weir counts'!K114&lt;0.5,"",$A209)))</f>
        <v/>
      </c>
      <c r="L209" s="28" t="str">
        <f>IF('Situk Weir counts'!L114="","",(IF('Situk Weir counts'!L114&lt;0.5,"",$A209)))</f>
        <v/>
      </c>
      <c r="M209" s="28" t="str">
        <f>IF('Situk Weir counts'!M114="","",(IF('Situk Weir counts'!M114&lt;0.5,"",$A209)))</f>
        <v/>
      </c>
      <c r="N209" s="28" t="str">
        <f>IF('Situk Weir counts'!N114="","",(IF('Situk Weir counts'!N114&lt;0.5,"",$A209)))</f>
        <v/>
      </c>
      <c r="O209" s="28" t="str">
        <f>IF('Situk Weir counts'!O114="","",(IF('Situk Weir counts'!O114&lt;0.5,"",$A209)))</f>
        <v/>
      </c>
      <c r="P209" s="28" t="str">
        <f>IF('Situk Weir counts'!P114="","",(IF('Situk Weir counts'!P114&lt;0.5,"",$A209)))</f>
        <v/>
      </c>
      <c r="Q209" s="28" t="str">
        <f>IF('Situk Weir counts'!Q114="","",(IF('Situk Weir counts'!Q114&lt;0.5,"",$A209)))</f>
        <v/>
      </c>
      <c r="R209" s="28" t="str">
        <f>IF('Situk Weir counts'!R114="","",(IF('Situk Weir counts'!R114&lt;0.5,"",$A209)))</f>
        <v/>
      </c>
      <c r="S209" s="28" t="str">
        <f>IF('Situk Weir counts'!S114="","",(IF('Situk Weir counts'!S114&lt;0.5,"",$A209)))</f>
        <v/>
      </c>
      <c r="T209" s="28" t="str">
        <f>IF('Situk Weir counts'!T114="","",(IF('Situk Weir counts'!T114&lt;0.5,"",$A209)))</f>
        <v/>
      </c>
      <c r="U209" s="28" t="str">
        <f>IF('Situk Weir counts'!U114="","",(IF('Situk Weir counts'!U114&lt;0.5,"",$A209)))</f>
        <v/>
      </c>
      <c r="V209" s="28" t="str">
        <f>IF('Situk Weir counts'!V114="","",(IF('Situk Weir counts'!V114&lt;0.5,"",$A209)))</f>
        <v/>
      </c>
      <c r="W209" s="28" t="str">
        <f>IF('Situk Weir counts'!W114="","",(IF('Situk Weir counts'!W114&lt;0.5,"",$A209)))</f>
        <v/>
      </c>
      <c r="X209" s="28" t="str">
        <f>IF('Situk Weir counts'!X114="","",(IF('Situk Weir counts'!X114&lt;0.5,"",$A209)))</f>
        <v/>
      </c>
      <c r="Y209" s="28" t="str">
        <f>IF('Situk Weir counts'!Y114="","",(IF('Situk Weir counts'!Y114&lt;0.5,"",$A209)))</f>
        <v/>
      </c>
      <c r="Z209" s="28" t="str">
        <f>IF('Situk Weir counts'!Z114="","",(IF('Situk Weir counts'!Z114&lt;0.5,"",$A209)))</f>
        <v/>
      </c>
      <c r="AA209" s="28" t="str">
        <f>IF('Situk Weir counts'!AA114="","",(IF('Situk Weir counts'!AA114&lt;0.5,"",$A209)))</f>
        <v/>
      </c>
      <c r="AB209" s="28" t="str">
        <f>IF('Situk Weir counts'!AB114="","",(IF('Situk Weir counts'!AB114&lt;0.5,"",$A209)))</f>
        <v/>
      </c>
      <c r="AC209" s="28" t="str">
        <f>IF('Situk Weir counts'!AC114="","",(IF('Situk Weir counts'!AC114&lt;0.5,"",$A209)))</f>
        <v/>
      </c>
      <c r="AD209" s="28" t="str">
        <f>IF('Situk Weir counts'!AD114="","",(IF('Situk Weir counts'!AD114&lt;0.5,"",$A209)))</f>
        <v/>
      </c>
      <c r="AE209" s="28" t="str">
        <f>IF('Situk Weir counts'!AE114="","",(IF('Situk Weir counts'!AE114&lt;0.5,"",$A209)))</f>
        <v/>
      </c>
      <c r="AF209" s="28" t="str">
        <f>IF('Situk Weir counts'!AF114="","",(IF('Situk Weir counts'!AF114&lt;0.5,"",$A209)))</f>
        <v/>
      </c>
      <c r="AG209" s="28" t="str">
        <f>IF('Situk Weir counts'!AG114="","",(IF('Situk Weir counts'!AG114&lt;0.5,"",$A209)))</f>
        <v/>
      </c>
      <c r="AH209" s="28" t="str">
        <f>IF('Situk Weir counts'!AH114="","",(IF('Situk Weir counts'!AH114&lt;0.5,"",$A209)))</f>
        <v/>
      </c>
      <c r="AI209" s="28" t="str">
        <f>IF('Situk Weir counts'!AI114="","",(IF('Situk Weir counts'!AI114&lt;0.5,"",$A209)))</f>
        <v/>
      </c>
    </row>
    <row r="210" spans="1:35" s="3" customFormat="1" ht="12.75" x14ac:dyDescent="0.2">
      <c r="A210" s="27">
        <v>44732</v>
      </c>
      <c r="B210" s="28" t="str">
        <f>IF('Situk Weir counts'!B115="","",(IF('Situk Weir counts'!B115&lt;0.5,"",$A210)))</f>
        <v/>
      </c>
      <c r="C210" s="28" t="str">
        <f>IF('Situk Weir counts'!C115="","",(IF('Situk Weir counts'!C115&lt;0.5,"",$A210)))</f>
        <v/>
      </c>
      <c r="D210" s="28" t="str">
        <f>IF('Situk Weir counts'!D115="","",(IF('Situk Weir counts'!D115&lt;0.5,"",$A210)))</f>
        <v/>
      </c>
      <c r="E210" s="28" t="str">
        <f>IF('Situk Weir counts'!E115="","",(IF('Situk Weir counts'!E115&lt;0.5,"",$A210)))</f>
        <v/>
      </c>
      <c r="F210" s="28" t="str">
        <f>IF('Situk Weir counts'!F115="","",(IF('Situk Weir counts'!F115&lt;0.5,"",$A210)))</f>
        <v/>
      </c>
      <c r="G210" s="28" t="str">
        <f>IF('Situk Weir counts'!G115="","",(IF('Situk Weir counts'!G115&lt;0.5,"",$A210)))</f>
        <v/>
      </c>
      <c r="H210" s="28" t="str">
        <f>IF('Situk Weir counts'!H115="","",(IF('Situk Weir counts'!H115&lt;0.5,"",$A210)))</f>
        <v/>
      </c>
      <c r="I210" s="28" t="str">
        <f>IF('Situk Weir counts'!I115="","",(IF('Situk Weir counts'!I115&lt;0.5,"",$A210)))</f>
        <v/>
      </c>
      <c r="J210" s="28" t="str">
        <f>IF('Situk Weir counts'!J115="","",(IF('Situk Weir counts'!J115&lt;0.5,"",$A210)))</f>
        <v/>
      </c>
      <c r="K210" s="28" t="str">
        <f>IF('Situk Weir counts'!K115="","",(IF('Situk Weir counts'!K115&lt;0.5,"",$A210)))</f>
        <v/>
      </c>
      <c r="L210" s="28" t="str">
        <f>IF('Situk Weir counts'!L115="","",(IF('Situk Weir counts'!L115&lt;0.5,"",$A210)))</f>
        <v/>
      </c>
      <c r="M210" s="28" t="str">
        <f>IF('Situk Weir counts'!M115="","",(IF('Situk Weir counts'!M115&lt;0.5,"",$A210)))</f>
        <v/>
      </c>
      <c r="N210" s="28" t="str">
        <f>IF('Situk Weir counts'!N115="","",(IF('Situk Weir counts'!N115&lt;0.5,"",$A210)))</f>
        <v/>
      </c>
      <c r="O210" s="28" t="str">
        <f>IF('Situk Weir counts'!O115="","",(IF('Situk Weir counts'!O115&lt;0.5,"",$A210)))</f>
        <v/>
      </c>
      <c r="P210" s="28" t="str">
        <f>IF('Situk Weir counts'!P115="","",(IF('Situk Weir counts'!P115&lt;0.5,"",$A210)))</f>
        <v/>
      </c>
      <c r="Q210" s="28" t="str">
        <f>IF('Situk Weir counts'!Q115="","",(IF('Situk Weir counts'!Q115&lt;0.5,"",$A210)))</f>
        <v/>
      </c>
      <c r="R210" s="28" t="str">
        <f>IF('Situk Weir counts'!R115="","",(IF('Situk Weir counts'!R115&lt;0.5,"",$A210)))</f>
        <v/>
      </c>
      <c r="S210" s="28" t="str">
        <f>IF('Situk Weir counts'!S115="","",(IF('Situk Weir counts'!S115&lt;0.5,"",$A210)))</f>
        <v/>
      </c>
      <c r="T210" s="28" t="str">
        <f>IF('Situk Weir counts'!T115="","",(IF('Situk Weir counts'!T115&lt;0.5,"",$A210)))</f>
        <v/>
      </c>
      <c r="U210" s="28" t="str">
        <f>IF('Situk Weir counts'!U115="","",(IF('Situk Weir counts'!U115&lt;0.5,"",$A210)))</f>
        <v/>
      </c>
      <c r="V210" s="28" t="str">
        <f>IF('Situk Weir counts'!V115="","",(IF('Situk Weir counts'!V115&lt;0.5,"",$A210)))</f>
        <v/>
      </c>
      <c r="W210" s="28" t="str">
        <f>IF('Situk Weir counts'!W115="","",(IF('Situk Weir counts'!W115&lt;0.5,"",$A210)))</f>
        <v/>
      </c>
      <c r="X210" s="28" t="str">
        <f>IF('Situk Weir counts'!X115="","",(IF('Situk Weir counts'!X115&lt;0.5,"",$A210)))</f>
        <v/>
      </c>
      <c r="Y210" s="28" t="str">
        <f>IF('Situk Weir counts'!Y115="","",(IF('Situk Weir counts'!Y115&lt;0.5,"",$A210)))</f>
        <v/>
      </c>
      <c r="Z210" s="28" t="str">
        <f>IF('Situk Weir counts'!Z115="","",(IF('Situk Weir counts'!Z115&lt;0.5,"",$A210)))</f>
        <v/>
      </c>
      <c r="AA210" s="28" t="str">
        <f>IF('Situk Weir counts'!AA115="","",(IF('Situk Weir counts'!AA115&lt;0.5,"",$A210)))</f>
        <v/>
      </c>
      <c r="AB210" s="28" t="str">
        <f>IF('Situk Weir counts'!AB115="","",(IF('Situk Weir counts'!AB115&lt;0.5,"",$A210)))</f>
        <v/>
      </c>
      <c r="AC210" s="28" t="str">
        <f>IF('Situk Weir counts'!AC115="","",(IF('Situk Weir counts'!AC115&lt;0.5,"",$A210)))</f>
        <v/>
      </c>
      <c r="AD210" s="28" t="str">
        <f>IF('Situk Weir counts'!AD115="","",(IF('Situk Weir counts'!AD115&lt;0.5,"",$A210)))</f>
        <v/>
      </c>
      <c r="AE210" s="28" t="str">
        <f>IF('Situk Weir counts'!AE115="","",(IF('Situk Weir counts'!AE115&lt;0.5,"",$A210)))</f>
        <v/>
      </c>
      <c r="AF210" s="28" t="str">
        <f>IF('Situk Weir counts'!AF115="","",(IF('Situk Weir counts'!AF115&lt;0.5,"",$A210)))</f>
        <v/>
      </c>
      <c r="AG210" s="28" t="str">
        <f>IF('Situk Weir counts'!AG115="","",(IF('Situk Weir counts'!AG115&lt;0.5,"",$A210)))</f>
        <v/>
      </c>
      <c r="AH210" s="28" t="str">
        <f>IF('Situk Weir counts'!AH115="","",(IF('Situk Weir counts'!AH115&lt;0.5,"",$A210)))</f>
        <v/>
      </c>
      <c r="AI210" s="28" t="str">
        <f>IF('Situk Weir counts'!AI115="","",(IF('Situk Weir counts'!AI115&lt;0.5,"",$A210)))</f>
        <v/>
      </c>
    </row>
    <row r="211" spans="1:35" s="3" customFormat="1" ht="12.75" x14ac:dyDescent="0.2">
      <c r="A211" s="27">
        <v>44733</v>
      </c>
      <c r="B211" s="28" t="str">
        <f>IF('Situk Weir counts'!B116="","",(IF('Situk Weir counts'!B116&lt;0.5,"",$A211)))</f>
        <v/>
      </c>
      <c r="C211" s="28" t="str">
        <f>IF('Situk Weir counts'!C116="","",(IF('Situk Weir counts'!C116&lt;0.5,"",$A211)))</f>
        <v/>
      </c>
      <c r="D211" s="28" t="str">
        <f>IF('Situk Weir counts'!D116="","",(IF('Situk Weir counts'!D116&lt;0.5,"",$A211)))</f>
        <v/>
      </c>
      <c r="E211" s="28" t="str">
        <f>IF('Situk Weir counts'!E116="","",(IF('Situk Weir counts'!E116&lt;0.5,"",$A211)))</f>
        <v/>
      </c>
      <c r="F211" s="28" t="str">
        <f>IF('Situk Weir counts'!F116="","",(IF('Situk Weir counts'!F116&lt;0.5,"",$A211)))</f>
        <v/>
      </c>
      <c r="G211" s="28" t="str">
        <f>IF('Situk Weir counts'!G116="","",(IF('Situk Weir counts'!G116&lt;0.5,"",$A211)))</f>
        <v/>
      </c>
      <c r="H211" s="28" t="str">
        <f>IF('Situk Weir counts'!H116="","",(IF('Situk Weir counts'!H116&lt;0.5,"",$A211)))</f>
        <v/>
      </c>
      <c r="I211" s="28" t="str">
        <f>IF('Situk Weir counts'!I116="","",(IF('Situk Weir counts'!I116&lt;0.5,"",$A211)))</f>
        <v/>
      </c>
      <c r="J211" s="28" t="str">
        <f>IF('Situk Weir counts'!J116="","",(IF('Situk Weir counts'!J116&lt;0.5,"",$A211)))</f>
        <v/>
      </c>
      <c r="K211" s="28" t="str">
        <f>IF('Situk Weir counts'!K116="","",(IF('Situk Weir counts'!K116&lt;0.5,"",$A211)))</f>
        <v/>
      </c>
      <c r="L211" s="28" t="str">
        <f>IF('Situk Weir counts'!L116="","",(IF('Situk Weir counts'!L116&lt;0.5,"",$A211)))</f>
        <v/>
      </c>
      <c r="M211" s="28" t="str">
        <f>IF('Situk Weir counts'!M116="","",(IF('Situk Weir counts'!M116&lt;0.5,"",$A211)))</f>
        <v/>
      </c>
      <c r="N211" s="28" t="str">
        <f>IF('Situk Weir counts'!N116="","",(IF('Situk Weir counts'!N116&lt;0.5,"",$A211)))</f>
        <v/>
      </c>
      <c r="O211" s="28" t="str">
        <f>IF('Situk Weir counts'!O116="","",(IF('Situk Weir counts'!O116&lt;0.5,"",$A211)))</f>
        <v/>
      </c>
      <c r="P211" s="28" t="str">
        <f>IF('Situk Weir counts'!P116="","",(IF('Situk Weir counts'!P116&lt;0.5,"",$A211)))</f>
        <v/>
      </c>
      <c r="Q211" s="28" t="str">
        <f>IF('Situk Weir counts'!Q116="","",(IF('Situk Weir counts'!Q116&lt;0.5,"",$A211)))</f>
        <v/>
      </c>
      <c r="R211" s="28" t="str">
        <f>IF('Situk Weir counts'!R116="","",(IF('Situk Weir counts'!R116&lt;0.5,"",$A211)))</f>
        <v/>
      </c>
      <c r="S211" s="28" t="str">
        <f>IF('Situk Weir counts'!S116="","",(IF('Situk Weir counts'!S116&lt;0.5,"",$A211)))</f>
        <v/>
      </c>
      <c r="T211" s="28" t="str">
        <f>IF('Situk Weir counts'!T116="","",(IF('Situk Weir counts'!T116&lt;0.5,"",$A211)))</f>
        <v/>
      </c>
      <c r="U211" s="28" t="str">
        <f>IF('Situk Weir counts'!U116="","",(IF('Situk Weir counts'!U116&lt;0.5,"",$A211)))</f>
        <v/>
      </c>
      <c r="V211" s="28" t="str">
        <f>IF('Situk Weir counts'!V116="","",(IF('Situk Weir counts'!V116&lt;0.5,"",$A211)))</f>
        <v/>
      </c>
      <c r="W211" s="28" t="str">
        <f>IF('Situk Weir counts'!W116="","",(IF('Situk Weir counts'!W116&lt;0.5,"",$A211)))</f>
        <v/>
      </c>
      <c r="X211" s="28" t="str">
        <f>IF('Situk Weir counts'!X116="","",(IF('Situk Weir counts'!X116&lt;0.5,"",$A211)))</f>
        <v/>
      </c>
      <c r="Y211" s="28" t="str">
        <f>IF('Situk Weir counts'!Y116="","",(IF('Situk Weir counts'!Y116&lt;0.5,"",$A211)))</f>
        <v/>
      </c>
      <c r="Z211" s="28" t="str">
        <f>IF('Situk Weir counts'!Z116="","",(IF('Situk Weir counts'!Z116&lt;0.5,"",$A211)))</f>
        <v/>
      </c>
      <c r="AA211" s="28" t="str">
        <f>IF('Situk Weir counts'!AA116="","",(IF('Situk Weir counts'!AA116&lt;0.5,"",$A211)))</f>
        <v/>
      </c>
      <c r="AB211" s="28" t="str">
        <f>IF('Situk Weir counts'!AB116="","",(IF('Situk Weir counts'!AB116&lt;0.5,"",$A211)))</f>
        <v/>
      </c>
      <c r="AC211" s="28" t="str">
        <f>IF('Situk Weir counts'!AC116="","",(IF('Situk Weir counts'!AC116&lt;0.5,"",$A211)))</f>
        <v/>
      </c>
      <c r="AD211" s="28" t="str">
        <f>IF('Situk Weir counts'!AD116="","",(IF('Situk Weir counts'!AD116&lt;0.5,"",$A211)))</f>
        <v/>
      </c>
      <c r="AE211" s="28" t="str">
        <f>IF('Situk Weir counts'!AE116="","",(IF('Situk Weir counts'!AE116&lt;0.5,"",$A211)))</f>
        <v/>
      </c>
      <c r="AF211" s="28" t="str">
        <f>IF('Situk Weir counts'!AF116="","",(IF('Situk Weir counts'!AF116&lt;0.5,"",$A211)))</f>
        <v/>
      </c>
      <c r="AG211" s="28" t="str">
        <f>IF('Situk Weir counts'!AG116="","",(IF('Situk Weir counts'!AG116&lt;0.5,"",$A211)))</f>
        <v/>
      </c>
      <c r="AH211" s="28" t="str">
        <f>IF('Situk Weir counts'!AH116="","",(IF('Situk Weir counts'!AH116&lt;0.5,"",$A211)))</f>
        <v/>
      </c>
      <c r="AI211" s="28" t="str">
        <f>IF('Situk Weir counts'!AI116="","",(IF('Situk Weir counts'!AI116&lt;0.5,"",$A211)))</f>
        <v/>
      </c>
    </row>
    <row r="212" spans="1:35" s="3" customFormat="1" ht="12.75" x14ac:dyDescent="0.2">
      <c r="A212" s="27">
        <v>44734</v>
      </c>
      <c r="B212" s="28" t="str">
        <f>IF('Situk Weir counts'!B117="","",(IF('Situk Weir counts'!B117&lt;0.5,"",$A212)))</f>
        <v/>
      </c>
      <c r="C212" s="28" t="str">
        <f>IF('Situk Weir counts'!C117="","",(IF('Situk Weir counts'!C117&lt;0.5,"",$A212)))</f>
        <v/>
      </c>
      <c r="D212" s="28" t="str">
        <f>IF('Situk Weir counts'!D117="","",(IF('Situk Weir counts'!D117&lt;0.5,"",$A212)))</f>
        <v/>
      </c>
      <c r="E212" s="28" t="str">
        <f>IF('Situk Weir counts'!E117="","",(IF('Situk Weir counts'!E117&lt;0.5,"",$A212)))</f>
        <v/>
      </c>
      <c r="F212" s="28" t="str">
        <f>IF('Situk Weir counts'!F117="","",(IF('Situk Weir counts'!F117&lt;0.5,"",$A212)))</f>
        <v/>
      </c>
      <c r="G212" s="28" t="str">
        <f>IF('Situk Weir counts'!G117="","",(IF('Situk Weir counts'!G117&lt;0.5,"",$A212)))</f>
        <v/>
      </c>
      <c r="H212" s="28" t="str">
        <f>IF('Situk Weir counts'!H117="","",(IF('Situk Weir counts'!H117&lt;0.5,"",$A212)))</f>
        <v/>
      </c>
      <c r="I212" s="28" t="str">
        <f>IF('Situk Weir counts'!I117="","",(IF('Situk Weir counts'!I117&lt;0.5,"",$A212)))</f>
        <v/>
      </c>
      <c r="J212" s="28" t="str">
        <f>IF('Situk Weir counts'!J117="","",(IF('Situk Weir counts'!J117&lt;0.5,"",$A212)))</f>
        <v/>
      </c>
      <c r="K212" s="28" t="str">
        <f>IF('Situk Weir counts'!K117="","",(IF('Situk Weir counts'!K117&lt;0.5,"",$A212)))</f>
        <v/>
      </c>
      <c r="L212" s="28" t="str">
        <f>IF('Situk Weir counts'!L117="","",(IF('Situk Weir counts'!L117&lt;0.5,"",$A212)))</f>
        <v/>
      </c>
      <c r="M212" s="28" t="str">
        <f>IF('Situk Weir counts'!M117="","",(IF('Situk Weir counts'!M117&lt;0.5,"",$A212)))</f>
        <v/>
      </c>
      <c r="N212" s="28" t="str">
        <f>IF('Situk Weir counts'!N117="","",(IF('Situk Weir counts'!N117&lt;0.5,"",$A212)))</f>
        <v/>
      </c>
      <c r="O212" s="28" t="str">
        <f>IF('Situk Weir counts'!O117="","",(IF('Situk Weir counts'!O117&lt;0.5,"",$A212)))</f>
        <v/>
      </c>
      <c r="P212" s="28" t="str">
        <f>IF('Situk Weir counts'!P117="","",(IF('Situk Weir counts'!P117&lt;0.5,"",$A212)))</f>
        <v/>
      </c>
      <c r="Q212" s="28" t="str">
        <f>IF('Situk Weir counts'!Q117="","",(IF('Situk Weir counts'!Q117&lt;0.5,"",$A212)))</f>
        <v/>
      </c>
      <c r="R212" s="28" t="str">
        <f>IF('Situk Weir counts'!R117="","",(IF('Situk Weir counts'!R117&lt;0.5,"",$A212)))</f>
        <v/>
      </c>
      <c r="S212" s="28" t="str">
        <f>IF('Situk Weir counts'!S117="","",(IF('Situk Weir counts'!S117&lt;0.5,"",$A212)))</f>
        <v/>
      </c>
      <c r="T212" s="28" t="str">
        <f>IF('Situk Weir counts'!T117="","",(IF('Situk Weir counts'!T117&lt;0.5,"",$A212)))</f>
        <v/>
      </c>
      <c r="U212" s="28" t="str">
        <f>IF('Situk Weir counts'!U117="","",(IF('Situk Weir counts'!U117&lt;0.5,"",$A212)))</f>
        <v/>
      </c>
      <c r="V212" s="28" t="str">
        <f>IF('Situk Weir counts'!V117="","",(IF('Situk Weir counts'!V117&lt;0.5,"",$A212)))</f>
        <v/>
      </c>
      <c r="W212" s="28" t="str">
        <f>IF('Situk Weir counts'!W117="","",(IF('Situk Weir counts'!W117&lt;0.5,"",$A212)))</f>
        <v/>
      </c>
      <c r="X212" s="28" t="str">
        <f>IF('Situk Weir counts'!X117="","",(IF('Situk Weir counts'!X117&lt;0.5,"",$A212)))</f>
        <v/>
      </c>
      <c r="Y212" s="28" t="str">
        <f>IF('Situk Weir counts'!Y117="","",(IF('Situk Weir counts'!Y117&lt;0.5,"",$A212)))</f>
        <v/>
      </c>
      <c r="Z212" s="28" t="str">
        <f>IF('Situk Weir counts'!Z117="","",(IF('Situk Weir counts'!Z117&lt;0.5,"",$A212)))</f>
        <v/>
      </c>
      <c r="AA212" s="28" t="str">
        <f>IF('Situk Weir counts'!AA117="","",(IF('Situk Weir counts'!AA117&lt;0.5,"",$A212)))</f>
        <v/>
      </c>
      <c r="AB212" s="28" t="str">
        <f>IF('Situk Weir counts'!AB117="","",(IF('Situk Weir counts'!AB117&lt;0.5,"",$A212)))</f>
        <v/>
      </c>
      <c r="AC212" s="28" t="str">
        <f>IF('Situk Weir counts'!AC117="","",(IF('Situk Weir counts'!AC117&lt;0.5,"",$A212)))</f>
        <v/>
      </c>
      <c r="AD212" s="28" t="str">
        <f>IF('Situk Weir counts'!AD117="","",(IF('Situk Weir counts'!AD117&lt;0.5,"",$A212)))</f>
        <v/>
      </c>
      <c r="AE212" s="28" t="str">
        <f>IF('Situk Weir counts'!AE117="","",(IF('Situk Weir counts'!AE117&lt;0.5,"",$A212)))</f>
        <v/>
      </c>
      <c r="AF212" s="28" t="str">
        <f>IF('Situk Weir counts'!AF117="","",(IF('Situk Weir counts'!AF117&lt;0.5,"",$A212)))</f>
        <v/>
      </c>
      <c r="AG212" s="28" t="str">
        <f>IF('Situk Weir counts'!AG117="","",(IF('Situk Weir counts'!AG117&lt;0.5,"",$A212)))</f>
        <v/>
      </c>
      <c r="AH212" s="28" t="str">
        <f>IF('Situk Weir counts'!AH117="","",(IF('Situk Weir counts'!AH117&lt;0.5,"",$A212)))</f>
        <v/>
      </c>
      <c r="AI212" s="28" t="str">
        <f>IF('Situk Weir counts'!AI117="","",(IF('Situk Weir counts'!AI117&lt;0.5,"",$A212)))</f>
        <v/>
      </c>
    </row>
    <row r="213" spans="1:35" s="3" customFormat="1" ht="12.75" x14ac:dyDescent="0.2">
      <c r="A213" s="27">
        <v>44735</v>
      </c>
      <c r="B213" s="28" t="str">
        <f>IF('Situk Weir counts'!B118="","",(IF('Situk Weir counts'!B118&lt;0.5,"",$A213)))</f>
        <v/>
      </c>
      <c r="C213" s="28" t="str">
        <f>IF('Situk Weir counts'!C118="","",(IF('Situk Weir counts'!C118&lt;0.5,"",$A213)))</f>
        <v/>
      </c>
      <c r="D213" s="28" t="str">
        <f>IF('Situk Weir counts'!D118="","",(IF('Situk Weir counts'!D118&lt;0.5,"",$A213)))</f>
        <v/>
      </c>
      <c r="E213" s="28" t="str">
        <f>IF('Situk Weir counts'!E118="","",(IF('Situk Weir counts'!E118&lt;0.5,"",$A213)))</f>
        <v/>
      </c>
      <c r="F213" s="28" t="str">
        <f>IF('Situk Weir counts'!F118="","",(IF('Situk Weir counts'!F118&lt;0.5,"",$A213)))</f>
        <v/>
      </c>
      <c r="G213" s="28" t="str">
        <f>IF('Situk Weir counts'!G118="","",(IF('Situk Weir counts'!G118&lt;0.5,"",$A213)))</f>
        <v/>
      </c>
      <c r="H213" s="28" t="str">
        <f>IF('Situk Weir counts'!H118="","",(IF('Situk Weir counts'!H118&lt;0.5,"",$A213)))</f>
        <v/>
      </c>
      <c r="I213" s="28" t="str">
        <f>IF('Situk Weir counts'!I118="","",(IF('Situk Weir counts'!I118&lt;0.5,"",$A213)))</f>
        <v/>
      </c>
      <c r="J213" s="28" t="str">
        <f>IF('Situk Weir counts'!J118="","",(IF('Situk Weir counts'!J118&lt;0.5,"",$A213)))</f>
        <v/>
      </c>
      <c r="K213" s="28" t="str">
        <f>IF('Situk Weir counts'!K118="","",(IF('Situk Weir counts'!K118&lt;0.5,"",$A213)))</f>
        <v/>
      </c>
      <c r="L213" s="28" t="str">
        <f>IF('Situk Weir counts'!L118="","",(IF('Situk Weir counts'!L118&lt;0.5,"",$A213)))</f>
        <v/>
      </c>
      <c r="M213" s="28" t="str">
        <f>IF('Situk Weir counts'!M118="","",(IF('Situk Weir counts'!M118&lt;0.5,"",$A213)))</f>
        <v/>
      </c>
      <c r="N213" s="28" t="str">
        <f>IF('Situk Weir counts'!N118="","",(IF('Situk Weir counts'!N118&lt;0.5,"",$A213)))</f>
        <v/>
      </c>
      <c r="O213" s="28" t="str">
        <f>IF('Situk Weir counts'!O118="","",(IF('Situk Weir counts'!O118&lt;0.5,"",$A213)))</f>
        <v/>
      </c>
      <c r="P213" s="28" t="str">
        <f>IF('Situk Weir counts'!P118="","",(IF('Situk Weir counts'!P118&lt;0.5,"",$A213)))</f>
        <v/>
      </c>
      <c r="Q213" s="28" t="str">
        <f>IF('Situk Weir counts'!Q118="","",(IF('Situk Weir counts'!Q118&lt;0.5,"",$A213)))</f>
        <v/>
      </c>
      <c r="R213" s="28" t="str">
        <f>IF('Situk Weir counts'!R118="","",(IF('Situk Weir counts'!R118&lt;0.5,"",$A213)))</f>
        <v/>
      </c>
      <c r="S213" s="28" t="str">
        <f>IF('Situk Weir counts'!S118="","",(IF('Situk Weir counts'!S118&lt;0.5,"",$A213)))</f>
        <v/>
      </c>
      <c r="T213" s="28" t="str">
        <f>IF('Situk Weir counts'!T118="","",(IF('Situk Weir counts'!T118&lt;0.5,"",$A213)))</f>
        <v/>
      </c>
      <c r="U213" s="28" t="str">
        <f>IF('Situk Weir counts'!U118="","",(IF('Situk Weir counts'!U118&lt;0.5,"",$A213)))</f>
        <v/>
      </c>
      <c r="V213" s="28" t="str">
        <f>IF('Situk Weir counts'!V118="","",(IF('Situk Weir counts'!V118&lt;0.5,"",$A213)))</f>
        <v/>
      </c>
      <c r="W213" s="28" t="str">
        <f>IF('Situk Weir counts'!W118="","",(IF('Situk Weir counts'!W118&lt;0.5,"",$A213)))</f>
        <v/>
      </c>
      <c r="X213" s="28" t="str">
        <f>IF('Situk Weir counts'!X118="","",(IF('Situk Weir counts'!X118&lt;0.5,"",$A213)))</f>
        <v/>
      </c>
      <c r="Y213" s="28" t="str">
        <f>IF('Situk Weir counts'!Y118="","",(IF('Situk Weir counts'!Y118&lt;0.5,"",$A213)))</f>
        <v/>
      </c>
      <c r="Z213" s="28" t="str">
        <f>IF('Situk Weir counts'!Z118="","",(IF('Situk Weir counts'!Z118&lt;0.5,"",$A213)))</f>
        <v/>
      </c>
      <c r="AA213" s="28" t="str">
        <f>IF('Situk Weir counts'!AA118="","",(IF('Situk Weir counts'!AA118&lt;0.5,"",$A213)))</f>
        <v/>
      </c>
      <c r="AB213" s="28" t="str">
        <f>IF('Situk Weir counts'!AB118="","",(IF('Situk Weir counts'!AB118&lt;0.5,"",$A213)))</f>
        <v/>
      </c>
      <c r="AC213" s="28" t="str">
        <f>IF('Situk Weir counts'!AC118="","",(IF('Situk Weir counts'!AC118&lt;0.5,"",$A213)))</f>
        <v/>
      </c>
      <c r="AD213" s="28" t="str">
        <f>IF('Situk Weir counts'!AD118="","",(IF('Situk Weir counts'!AD118&lt;0.5,"",$A213)))</f>
        <v/>
      </c>
      <c r="AE213" s="28" t="str">
        <f>IF('Situk Weir counts'!AE118="","",(IF('Situk Weir counts'!AE118&lt;0.5,"",$A213)))</f>
        <v/>
      </c>
      <c r="AF213" s="28" t="str">
        <f>IF('Situk Weir counts'!AF118="","",(IF('Situk Weir counts'!AF118&lt;0.5,"",$A213)))</f>
        <v/>
      </c>
      <c r="AG213" s="28" t="str">
        <f>IF('Situk Weir counts'!AG118="","",(IF('Situk Weir counts'!AG118&lt;0.5,"",$A213)))</f>
        <v/>
      </c>
      <c r="AH213" s="28" t="str">
        <f>IF('Situk Weir counts'!AH118="","",(IF('Situk Weir counts'!AH118&lt;0.5,"",$A213)))</f>
        <v/>
      </c>
      <c r="AI213" s="28" t="str">
        <f>IF('Situk Weir counts'!AI118="","",(IF('Situk Weir counts'!AI118&lt;0.5,"",$A213)))</f>
        <v/>
      </c>
    </row>
    <row r="214" spans="1:35" s="3" customFormat="1" ht="12.75" x14ac:dyDescent="0.2">
      <c r="A214" s="27">
        <v>44736</v>
      </c>
      <c r="B214" s="28" t="str">
        <f>IF('Situk Weir counts'!B119="","",(IF('Situk Weir counts'!B119&lt;0.5,"",$A214)))</f>
        <v/>
      </c>
      <c r="C214" s="28" t="str">
        <f>IF('Situk Weir counts'!C119="","",(IF('Situk Weir counts'!C119&lt;0.5,"",$A214)))</f>
        <v/>
      </c>
      <c r="D214" s="28" t="str">
        <f>IF('Situk Weir counts'!D119="","",(IF('Situk Weir counts'!D119&lt;0.5,"",$A214)))</f>
        <v/>
      </c>
      <c r="E214" s="28" t="str">
        <f>IF('Situk Weir counts'!E119="","",(IF('Situk Weir counts'!E119&lt;0.5,"",$A214)))</f>
        <v/>
      </c>
      <c r="F214" s="28" t="str">
        <f>IF('Situk Weir counts'!F119="","",(IF('Situk Weir counts'!F119&lt;0.5,"",$A214)))</f>
        <v/>
      </c>
      <c r="G214" s="28" t="str">
        <f>IF('Situk Weir counts'!G119="","",(IF('Situk Weir counts'!G119&lt;0.5,"",$A214)))</f>
        <v/>
      </c>
      <c r="H214" s="28" t="str">
        <f>IF('Situk Weir counts'!H119="","",(IF('Situk Weir counts'!H119&lt;0.5,"",$A214)))</f>
        <v/>
      </c>
      <c r="I214" s="28" t="str">
        <f>IF('Situk Weir counts'!I119="","",(IF('Situk Weir counts'!I119&lt;0.5,"",$A214)))</f>
        <v/>
      </c>
      <c r="J214" s="28" t="str">
        <f>IF('Situk Weir counts'!J119="","",(IF('Situk Weir counts'!J119&lt;0.5,"",$A214)))</f>
        <v/>
      </c>
      <c r="K214" s="28" t="str">
        <f>IF('Situk Weir counts'!K119="","",(IF('Situk Weir counts'!K119&lt;0.5,"",$A214)))</f>
        <v/>
      </c>
      <c r="L214" s="28" t="str">
        <f>IF('Situk Weir counts'!L119="","",(IF('Situk Weir counts'!L119&lt;0.5,"",$A214)))</f>
        <v/>
      </c>
      <c r="M214" s="28" t="str">
        <f>IF('Situk Weir counts'!M119="","",(IF('Situk Weir counts'!M119&lt;0.5,"",$A214)))</f>
        <v/>
      </c>
      <c r="N214" s="28" t="str">
        <f>IF('Situk Weir counts'!N119="","",(IF('Situk Weir counts'!N119&lt;0.5,"",$A214)))</f>
        <v/>
      </c>
      <c r="O214" s="28" t="str">
        <f>IF('Situk Weir counts'!O119="","",(IF('Situk Weir counts'!O119&lt;0.5,"",$A214)))</f>
        <v/>
      </c>
      <c r="P214" s="28" t="str">
        <f>IF('Situk Weir counts'!P119="","",(IF('Situk Weir counts'!P119&lt;0.5,"",$A214)))</f>
        <v/>
      </c>
      <c r="Q214" s="28" t="str">
        <f>IF('Situk Weir counts'!Q119="","",(IF('Situk Weir counts'!Q119&lt;0.5,"",$A214)))</f>
        <v/>
      </c>
      <c r="R214" s="28" t="str">
        <f>IF('Situk Weir counts'!R119="","",(IF('Situk Weir counts'!R119&lt;0.5,"",$A214)))</f>
        <v/>
      </c>
      <c r="S214" s="28" t="str">
        <f>IF('Situk Weir counts'!S119="","",(IF('Situk Weir counts'!S119&lt;0.5,"",$A214)))</f>
        <v/>
      </c>
      <c r="T214" s="28" t="str">
        <f>IF('Situk Weir counts'!T119="","",(IF('Situk Weir counts'!T119&lt;0.5,"",$A214)))</f>
        <v/>
      </c>
      <c r="U214" s="28" t="str">
        <f>IF('Situk Weir counts'!U119="","",(IF('Situk Weir counts'!U119&lt;0.5,"",$A214)))</f>
        <v/>
      </c>
      <c r="V214" s="28" t="str">
        <f>IF('Situk Weir counts'!V119="","",(IF('Situk Weir counts'!V119&lt;0.5,"",$A214)))</f>
        <v/>
      </c>
      <c r="W214" s="28" t="str">
        <f>IF('Situk Weir counts'!W119="","",(IF('Situk Weir counts'!W119&lt;0.5,"",$A214)))</f>
        <v/>
      </c>
      <c r="X214" s="28" t="str">
        <f>IF('Situk Weir counts'!X119="","",(IF('Situk Weir counts'!X119&lt;0.5,"",$A214)))</f>
        <v/>
      </c>
      <c r="Y214" s="28" t="str">
        <f>IF('Situk Weir counts'!Y119="","",(IF('Situk Weir counts'!Y119&lt;0.5,"",$A214)))</f>
        <v/>
      </c>
      <c r="Z214" s="28" t="str">
        <f>IF('Situk Weir counts'!Z119="","",(IF('Situk Weir counts'!Z119&lt;0.5,"",$A214)))</f>
        <v/>
      </c>
      <c r="AA214" s="28" t="str">
        <f>IF('Situk Weir counts'!AA119="","",(IF('Situk Weir counts'!AA119&lt;0.5,"",$A214)))</f>
        <v/>
      </c>
      <c r="AB214" s="28" t="str">
        <f>IF('Situk Weir counts'!AB119="","",(IF('Situk Weir counts'!AB119&lt;0.5,"",$A214)))</f>
        <v/>
      </c>
      <c r="AC214" s="28" t="str">
        <f>IF('Situk Weir counts'!AC119="","",(IF('Situk Weir counts'!AC119&lt;0.5,"",$A214)))</f>
        <v/>
      </c>
      <c r="AD214" s="28" t="str">
        <f>IF('Situk Weir counts'!AD119="","",(IF('Situk Weir counts'!AD119&lt;0.5,"",$A214)))</f>
        <v/>
      </c>
      <c r="AE214" s="28" t="str">
        <f>IF('Situk Weir counts'!AE119="","",(IF('Situk Weir counts'!AE119&lt;0.5,"",$A214)))</f>
        <v/>
      </c>
      <c r="AF214" s="28" t="str">
        <f>IF('Situk Weir counts'!AF119="","",(IF('Situk Weir counts'!AF119&lt;0.5,"",$A214)))</f>
        <v/>
      </c>
      <c r="AG214" s="28" t="str">
        <f>IF('Situk Weir counts'!AG119="","",(IF('Situk Weir counts'!AG119&lt;0.5,"",$A214)))</f>
        <v/>
      </c>
      <c r="AH214" s="28" t="str">
        <f>IF('Situk Weir counts'!AH119="","",(IF('Situk Weir counts'!AH119&lt;0.5,"",$A214)))</f>
        <v/>
      </c>
      <c r="AI214" s="28" t="str">
        <f>IF('Situk Weir counts'!AI119="","",(IF('Situk Weir counts'!AI119&lt;0.5,"",$A214)))</f>
        <v/>
      </c>
    </row>
    <row r="215" spans="1:35" s="3" customFormat="1" ht="12.75" x14ac:dyDescent="0.2">
      <c r="A215" s="27">
        <v>44737</v>
      </c>
      <c r="B215" s="28" t="str">
        <f>IF('Situk Weir counts'!B120="","",(IF('Situk Weir counts'!B120&lt;0.5,"",$A215)))</f>
        <v/>
      </c>
      <c r="C215" s="28" t="str">
        <f>IF('Situk Weir counts'!C120="","",(IF('Situk Weir counts'!C120&lt;0.5,"",$A215)))</f>
        <v/>
      </c>
      <c r="D215" s="28" t="str">
        <f>IF('Situk Weir counts'!D120="","",(IF('Situk Weir counts'!D120&lt;0.5,"",$A215)))</f>
        <v/>
      </c>
      <c r="E215" s="28" t="str">
        <f>IF('Situk Weir counts'!E120="","",(IF('Situk Weir counts'!E120&lt;0.5,"",$A215)))</f>
        <v/>
      </c>
      <c r="F215" s="28" t="str">
        <f>IF('Situk Weir counts'!F120="","",(IF('Situk Weir counts'!F120&lt;0.5,"",$A215)))</f>
        <v/>
      </c>
      <c r="G215" s="28" t="str">
        <f>IF('Situk Weir counts'!G120="","",(IF('Situk Weir counts'!G120&lt;0.5,"",$A215)))</f>
        <v/>
      </c>
      <c r="H215" s="28" t="str">
        <f>IF('Situk Weir counts'!H120="","",(IF('Situk Weir counts'!H120&lt;0.5,"",$A215)))</f>
        <v/>
      </c>
      <c r="I215" s="28" t="str">
        <f>IF('Situk Weir counts'!I120="","",(IF('Situk Weir counts'!I120&lt;0.5,"",$A215)))</f>
        <v/>
      </c>
      <c r="J215" s="28" t="str">
        <f>IF('Situk Weir counts'!J120="","",(IF('Situk Weir counts'!J120&lt;0.5,"",$A215)))</f>
        <v/>
      </c>
      <c r="K215" s="28" t="str">
        <f>IF('Situk Weir counts'!K120="","",(IF('Situk Weir counts'!K120&lt;0.5,"",$A215)))</f>
        <v/>
      </c>
      <c r="L215" s="28" t="str">
        <f>IF('Situk Weir counts'!L120="","",(IF('Situk Weir counts'!L120&lt;0.5,"",$A215)))</f>
        <v/>
      </c>
      <c r="M215" s="28" t="str">
        <f>IF('Situk Weir counts'!M120="","",(IF('Situk Weir counts'!M120&lt;0.5,"",$A215)))</f>
        <v/>
      </c>
      <c r="N215" s="28" t="str">
        <f>IF('Situk Weir counts'!N120="","",(IF('Situk Weir counts'!N120&lt;0.5,"",$A215)))</f>
        <v/>
      </c>
      <c r="O215" s="28" t="str">
        <f>IF('Situk Weir counts'!O120="","",(IF('Situk Weir counts'!O120&lt;0.5,"",$A215)))</f>
        <v/>
      </c>
      <c r="P215" s="28" t="str">
        <f>IF('Situk Weir counts'!P120="","",(IF('Situk Weir counts'!P120&lt;0.5,"",$A215)))</f>
        <v/>
      </c>
      <c r="Q215" s="28" t="str">
        <f>IF('Situk Weir counts'!Q120="","",(IF('Situk Weir counts'!Q120&lt;0.5,"",$A215)))</f>
        <v/>
      </c>
      <c r="R215" s="28" t="str">
        <f>IF('Situk Weir counts'!R120="","",(IF('Situk Weir counts'!R120&lt;0.5,"",$A215)))</f>
        <v/>
      </c>
      <c r="S215" s="28" t="str">
        <f>IF('Situk Weir counts'!S120="","",(IF('Situk Weir counts'!S120&lt;0.5,"",$A215)))</f>
        <v/>
      </c>
      <c r="T215" s="28" t="str">
        <f>IF('Situk Weir counts'!T120="","",(IF('Situk Weir counts'!T120&lt;0.5,"",$A215)))</f>
        <v/>
      </c>
      <c r="U215" s="28" t="str">
        <f>IF('Situk Weir counts'!U120="","",(IF('Situk Weir counts'!U120&lt;0.5,"",$A215)))</f>
        <v/>
      </c>
      <c r="V215" s="28" t="str">
        <f>IF('Situk Weir counts'!V120="","",(IF('Situk Weir counts'!V120&lt;0.5,"",$A215)))</f>
        <v/>
      </c>
      <c r="W215" s="28" t="str">
        <f>IF('Situk Weir counts'!W120="","",(IF('Situk Weir counts'!W120&lt;0.5,"",$A215)))</f>
        <v/>
      </c>
      <c r="X215" s="28" t="str">
        <f>IF('Situk Weir counts'!X120="","",(IF('Situk Weir counts'!X120&lt;0.5,"",$A215)))</f>
        <v/>
      </c>
      <c r="Y215" s="28" t="str">
        <f>IF('Situk Weir counts'!Y120="","",(IF('Situk Weir counts'!Y120&lt;0.5,"",$A215)))</f>
        <v/>
      </c>
      <c r="Z215" s="28" t="str">
        <f>IF('Situk Weir counts'!Z120="","",(IF('Situk Weir counts'!Z120&lt;0.5,"",$A215)))</f>
        <v/>
      </c>
      <c r="AA215" s="28" t="str">
        <f>IF('Situk Weir counts'!AA120="","",(IF('Situk Weir counts'!AA120&lt;0.5,"",$A215)))</f>
        <v/>
      </c>
      <c r="AB215" s="28" t="str">
        <f>IF('Situk Weir counts'!AB120="","",(IF('Situk Weir counts'!AB120&lt;0.5,"",$A215)))</f>
        <v/>
      </c>
      <c r="AC215" s="28" t="str">
        <f>IF('Situk Weir counts'!AC120="","",(IF('Situk Weir counts'!AC120&lt;0.5,"",$A215)))</f>
        <v/>
      </c>
      <c r="AD215" s="28" t="str">
        <f>IF('Situk Weir counts'!AD120="","",(IF('Situk Weir counts'!AD120&lt;0.5,"",$A215)))</f>
        <v/>
      </c>
      <c r="AE215" s="28" t="str">
        <f>IF('Situk Weir counts'!AE120="","",(IF('Situk Weir counts'!AE120&lt;0.5,"",$A215)))</f>
        <v/>
      </c>
      <c r="AF215" s="28" t="str">
        <f>IF('Situk Weir counts'!AF120="","",(IF('Situk Weir counts'!AF120&lt;0.5,"",$A215)))</f>
        <v/>
      </c>
      <c r="AG215" s="28" t="str">
        <f>IF('Situk Weir counts'!AG120="","",(IF('Situk Weir counts'!AG120&lt;0.5,"",$A215)))</f>
        <v/>
      </c>
      <c r="AH215" s="28" t="str">
        <f>IF('Situk Weir counts'!AH120="","",(IF('Situk Weir counts'!AH120&lt;0.5,"",$A215)))</f>
        <v/>
      </c>
      <c r="AI215" s="28" t="str">
        <f>IF('Situk Weir counts'!AI120="","",(IF('Situk Weir counts'!AI120&lt;0.5,"",$A215)))</f>
        <v/>
      </c>
    </row>
    <row r="216" spans="1:35" s="3" customFormat="1" ht="12.75" x14ac:dyDescent="0.2">
      <c r="A216" s="27">
        <v>44738</v>
      </c>
      <c r="B216" s="28" t="str">
        <f>IF('Situk Weir counts'!B121="","",(IF('Situk Weir counts'!B121&lt;0.5,"",$A216)))</f>
        <v/>
      </c>
      <c r="C216" s="28" t="str">
        <f>IF('Situk Weir counts'!C121="","",(IF('Situk Weir counts'!C121&lt;0.5,"",$A216)))</f>
        <v/>
      </c>
      <c r="D216" s="28" t="str">
        <f>IF('Situk Weir counts'!D121="","",(IF('Situk Weir counts'!D121&lt;0.5,"",$A216)))</f>
        <v/>
      </c>
      <c r="E216" s="28" t="str">
        <f>IF('Situk Weir counts'!E121="","",(IF('Situk Weir counts'!E121&lt;0.5,"",$A216)))</f>
        <v/>
      </c>
      <c r="F216" s="28" t="str">
        <f>IF('Situk Weir counts'!F121="","",(IF('Situk Weir counts'!F121&lt;0.5,"",$A216)))</f>
        <v/>
      </c>
      <c r="G216" s="28" t="str">
        <f>IF('Situk Weir counts'!G121="","",(IF('Situk Weir counts'!G121&lt;0.5,"",$A216)))</f>
        <v/>
      </c>
      <c r="H216" s="28" t="str">
        <f>IF('Situk Weir counts'!H121="","",(IF('Situk Weir counts'!H121&lt;0.5,"",$A216)))</f>
        <v/>
      </c>
      <c r="I216" s="28" t="str">
        <f>IF('Situk Weir counts'!I121="","",(IF('Situk Weir counts'!I121&lt;0.5,"",$A216)))</f>
        <v/>
      </c>
      <c r="J216" s="28" t="str">
        <f>IF('Situk Weir counts'!J121="","",(IF('Situk Weir counts'!J121&lt;0.5,"",$A216)))</f>
        <v/>
      </c>
      <c r="K216" s="28" t="str">
        <f>IF('Situk Weir counts'!K121="","",(IF('Situk Weir counts'!K121&lt;0.5,"",$A216)))</f>
        <v/>
      </c>
      <c r="L216" s="28" t="str">
        <f>IF('Situk Weir counts'!L121="","",(IF('Situk Weir counts'!L121&lt;0.5,"",$A216)))</f>
        <v/>
      </c>
      <c r="M216" s="28" t="str">
        <f>IF('Situk Weir counts'!M121="","",(IF('Situk Weir counts'!M121&lt;0.5,"",$A216)))</f>
        <v/>
      </c>
      <c r="N216" s="28" t="str">
        <f>IF('Situk Weir counts'!N121="","",(IF('Situk Weir counts'!N121&lt;0.5,"",$A216)))</f>
        <v/>
      </c>
      <c r="O216" s="28" t="str">
        <f>IF('Situk Weir counts'!O121="","",(IF('Situk Weir counts'!O121&lt;0.5,"",$A216)))</f>
        <v/>
      </c>
      <c r="P216" s="28" t="str">
        <f>IF('Situk Weir counts'!P121="","",(IF('Situk Weir counts'!P121&lt;0.5,"",$A216)))</f>
        <v/>
      </c>
      <c r="Q216" s="28" t="str">
        <f>IF('Situk Weir counts'!Q121="","",(IF('Situk Weir counts'!Q121&lt;0.5,"",$A216)))</f>
        <v/>
      </c>
      <c r="R216" s="28" t="str">
        <f>IF('Situk Weir counts'!R121="","",(IF('Situk Weir counts'!R121&lt;0.5,"",$A216)))</f>
        <v/>
      </c>
      <c r="S216" s="28" t="str">
        <f>IF('Situk Weir counts'!S121="","",(IF('Situk Weir counts'!S121&lt;0.5,"",$A216)))</f>
        <v/>
      </c>
      <c r="T216" s="28" t="str">
        <f>IF('Situk Weir counts'!T121="","",(IF('Situk Weir counts'!T121&lt;0.5,"",$A216)))</f>
        <v/>
      </c>
      <c r="U216" s="28" t="str">
        <f>IF('Situk Weir counts'!U121="","",(IF('Situk Weir counts'!U121&lt;0.5,"",$A216)))</f>
        <v/>
      </c>
      <c r="V216" s="28" t="str">
        <f>IF('Situk Weir counts'!V121="","",(IF('Situk Weir counts'!V121&lt;0.5,"",$A216)))</f>
        <v/>
      </c>
      <c r="W216" s="28" t="str">
        <f>IF('Situk Weir counts'!W121="","",(IF('Situk Weir counts'!W121&lt;0.5,"",$A216)))</f>
        <v/>
      </c>
      <c r="X216" s="28" t="str">
        <f>IF('Situk Weir counts'!X121="","",(IF('Situk Weir counts'!X121&lt;0.5,"",$A216)))</f>
        <v/>
      </c>
      <c r="Y216" s="28" t="str">
        <f>IF('Situk Weir counts'!Y121="","",(IF('Situk Weir counts'!Y121&lt;0.5,"",$A216)))</f>
        <v/>
      </c>
      <c r="Z216" s="28" t="str">
        <f>IF('Situk Weir counts'!Z121="","",(IF('Situk Weir counts'!Z121&lt;0.5,"",$A216)))</f>
        <v/>
      </c>
      <c r="AA216" s="28" t="str">
        <f>IF('Situk Weir counts'!AA121="","",(IF('Situk Weir counts'!AA121&lt;0.5,"",$A216)))</f>
        <v/>
      </c>
      <c r="AB216" s="28" t="str">
        <f>IF('Situk Weir counts'!AB121="","",(IF('Situk Weir counts'!AB121&lt;0.5,"",$A216)))</f>
        <v/>
      </c>
      <c r="AC216" s="28" t="str">
        <f>IF('Situk Weir counts'!AC121="","",(IF('Situk Weir counts'!AC121&lt;0.5,"",$A216)))</f>
        <v/>
      </c>
      <c r="AD216" s="28" t="str">
        <f>IF('Situk Weir counts'!AD121="","",(IF('Situk Weir counts'!AD121&lt;0.5,"",$A216)))</f>
        <v/>
      </c>
      <c r="AE216" s="28" t="str">
        <f>IF('Situk Weir counts'!AE121="","",(IF('Situk Weir counts'!AE121&lt;0.5,"",$A216)))</f>
        <v/>
      </c>
      <c r="AF216" s="28" t="str">
        <f>IF('Situk Weir counts'!AF121="","",(IF('Situk Weir counts'!AF121&lt;0.5,"",$A216)))</f>
        <v/>
      </c>
      <c r="AG216" s="28" t="str">
        <f>IF('Situk Weir counts'!AG121="","",(IF('Situk Weir counts'!AG121&lt;0.5,"",$A216)))</f>
        <v/>
      </c>
      <c r="AH216" s="28" t="str">
        <f>IF('Situk Weir counts'!AH121="","",(IF('Situk Weir counts'!AH121&lt;0.5,"",$A216)))</f>
        <v/>
      </c>
      <c r="AI216" s="28" t="str">
        <f>IF('Situk Weir counts'!AI121="","",(IF('Situk Weir counts'!AI121&lt;0.5,"",$A216)))</f>
        <v/>
      </c>
    </row>
    <row r="217" spans="1:35" s="3" customFormat="1" ht="12.75" x14ac:dyDescent="0.2">
      <c r="A217" s="27">
        <v>44739</v>
      </c>
      <c r="B217" s="28" t="str">
        <f>IF('Situk Weir counts'!B122="","",(IF('Situk Weir counts'!B122&lt;0.5,"",$A217)))</f>
        <v/>
      </c>
      <c r="C217" s="28" t="str">
        <f>IF('Situk Weir counts'!C122="","",(IF('Situk Weir counts'!C122&lt;0.5,"",$A217)))</f>
        <v/>
      </c>
      <c r="D217" s="28" t="str">
        <f>IF('Situk Weir counts'!D122="","",(IF('Situk Weir counts'!D122&lt;0.5,"",$A217)))</f>
        <v/>
      </c>
      <c r="E217" s="28" t="str">
        <f>IF('Situk Weir counts'!E122="","",(IF('Situk Weir counts'!E122&lt;0.5,"",$A217)))</f>
        <v/>
      </c>
      <c r="F217" s="28" t="str">
        <f>IF('Situk Weir counts'!F122="","",(IF('Situk Weir counts'!F122&lt;0.5,"",$A217)))</f>
        <v/>
      </c>
      <c r="G217" s="28" t="str">
        <f>IF('Situk Weir counts'!G122="","",(IF('Situk Weir counts'!G122&lt;0.5,"",$A217)))</f>
        <v/>
      </c>
      <c r="H217" s="28" t="str">
        <f>IF('Situk Weir counts'!H122="","",(IF('Situk Weir counts'!H122&lt;0.5,"",$A217)))</f>
        <v/>
      </c>
      <c r="I217" s="28" t="str">
        <f>IF('Situk Weir counts'!I122="","",(IF('Situk Weir counts'!I122&lt;0.5,"",$A217)))</f>
        <v/>
      </c>
      <c r="J217" s="28" t="str">
        <f>IF('Situk Weir counts'!J122="","",(IF('Situk Weir counts'!J122&lt;0.5,"",$A217)))</f>
        <v/>
      </c>
      <c r="K217" s="28" t="str">
        <f>IF('Situk Weir counts'!K122="","",(IF('Situk Weir counts'!K122&lt;0.5,"",$A217)))</f>
        <v/>
      </c>
      <c r="L217" s="28" t="str">
        <f>IF('Situk Weir counts'!L122="","",(IF('Situk Weir counts'!L122&lt;0.5,"",$A217)))</f>
        <v/>
      </c>
      <c r="M217" s="28" t="str">
        <f>IF('Situk Weir counts'!M122="","",(IF('Situk Weir counts'!M122&lt;0.5,"",$A217)))</f>
        <v/>
      </c>
      <c r="N217" s="28" t="str">
        <f>IF('Situk Weir counts'!N122="","",(IF('Situk Weir counts'!N122&lt;0.5,"",$A217)))</f>
        <v/>
      </c>
      <c r="O217" s="28" t="str">
        <f>IF('Situk Weir counts'!O122="","",(IF('Situk Weir counts'!O122&lt;0.5,"",$A217)))</f>
        <v/>
      </c>
      <c r="P217" s="28" t="str">
        <f>IF('Situk Weir counts'!P122="","",(IF('Situk Weir counts'!P122&lt;0.5,"",$A217)))</f>
        <v/>
      </c>
      <c r="Q217" s="28" t="str">
        <f>IF('Situk Weir counts'!Q122="","",(IF('Situk Weir counts'!Q122&lt;0.5,"",$A217)))</f>
        <v/>
      </c>
      <c r="R217" s="28" t="str">
        <f>IF('Situk Weir counts'!R122="","",(IF('Situk Weir counts'!R122&lt;0.5,"",$A217)))</f>
        <v/>
      </c>
      <c r="S217" s="28" t="str">
        <f>IF('Situk Weir counts'!S122="","",(IF('Situk Weir counts'!S122&lt;0.5,"",$A217)))</f>
        <v/>
      </c>
      <c r="T217" s="28" t="str">
        <f>IF('Situk Weir counts'!T122="","",(IF('Situk Weir counts'!T122&lt;0.5,"",$A217)))</f>
        <v/>
      </c>
      <c r="U217" s="28" t="str">
        <f>IF('Situk Weir counts'!U122="","",(IF('Situk Weir counts'!U122&lt;0.5,"",$A217)))</f>
        <v/>
      </c>
      <c r="V217" s="28" t="str">
        <f>IF('Situk Weir counts'!V122="","",(IF('Situk Weir counts'!V122&lt;0.5,"",$A217)))</f>
        <v/>
      </c>
      <c r="W217" s="28" t="str">
        <f>IF('Situk Weir counts'!W122="","",(IF('Situk Weir counts'!W122&lt;0.5,"",$A217)))</f>
        <v/>
      </c>
      <c r="X217" s="28" t="str">
        <f>IF('Situk Weir counts'!X122="","",(IF('Situk Weir counts'!X122&lt;0.5,"",$A217)))</f>
        <v/>
      </c>
      <c r="Y217" s="28" t="str">
        <f>IF('Situk Weir counts'!Y122="","",(IF('Situk Weir counts'!Y122&lt;0.5,"",$A217)))</f>
        <v/>
      </c>
      <c r="Z217" s="28" t="str">
        <f>IF('Situk Weir counts'!Z122="","",(IF('Situk Weir counts'!Z122&lt;0.5,"",$A217)))</f>
        <v/>
      </c>
      <c r="AA217" s="28" t="str">
        <f>IF('Situk Weir counts'!AA122="","",(IF('Situk Weir counts'!AA122&lt;0.5,"",$A217)))</f>
        <v/>
      </c>
      <c r="AB217" s="28" t="str">
        <f>IF('Situk Weir counts'!AB122="","",(IF('Situk Weir counts'!AB122&lt;0.5,"",$A217)))</f>
        <v/>
      </c>
      <c r="AC217" s="28" t="str">
        <f>IF('Situk Weir counts'!AC122="","",(IF('Situk Weir counts'!AC122&lt;0.5,"",$A217)))</f>
        <v/>
      </c>
      <c r="AD217" s="28" t="str">
        <f>IF('Situk Weir counts'!AD122="","",(IF('Situk Weir counts'!AD122&lt;0.5,"",$A217)))</f>
        <v/>
      </c>
      <c r="AE217" s="28" t="str">
        <f>IF('Situk Weir counts'!AE122="","",(IF('Situk Weir counts'!AE122&lt;0.5,"",$A217)))</f>
        <v/>
      </c>
      <c r="AF217" s="28" t="str">
        <f>IF('Situk Weir counts'!AF122="","",(IF('Situk Weir counts'!AF122&lt;0.5,"",$A217)))</f>
        <v/>
      </c>
      <c r="AG217" s="28" t="str">
        <f>IF('Situk Weir counts'!AG122="","",(IF('Situk Weir counts'!AG122&lt;0.5,"",$A217)))</f>
        <v/>
      </c>
      <c r="AH217" s="28" t="str">
        <f>IF('Situk Weir counts'!AH122="","",(IF('Situk Weir counts'!AH122&lt;0.5,"",$A217)))</f>
        <v/>
      </c>
      <c r="AI217" s="28" t="str">
        <f>IF('Situk Weir counts'!AI122="","",(IF('Situk Weir counts'!AI122&lt;0.5,"",$A217)))</f>
        <v/>
      </c>
    </row>
    <row r="218" spans="1:35" s="3" customFormat="1" ht="12.75" x14ac:dyDescent="0.2">
      <c r="A218" s="27">
        <v>44740</v>
      </c>
      <c r="B218" s="28" t="str">
        <f>IF('Situk Weir counts'!B123="","",(IF('Situk Weir counts'!B123&lt;0.5,"",$A218)))</f>
        <v/>
      </c>
      <c r="C218" s="28" t="str">
        <f>IF('Situk Weir counts'!C123="","",(IF('Situk Weir counts'!C123&lt;0.5,"",$A218)))</f>
        <v/>
      </c>
      <c r="D218" s="28" t="str">
        <f>IF('Situk Weir counts'!D123="","",(IF('Situk Weir counts'!D123&lt;0.5,"",$A218)))</f>
        <v/>
      </c>
      <c r="E218" s="28" t="str">
        <f>IF('Situk Weir counts'!E123="","",(IF('Situk Weir counts'!E123&lt;0.5,"",$A218)))</f>
        <v/>
      </c>
      <c r="F218" s="28" t="str">
        <f>IF('Situk Weir counts'!F123="","",(IF('Situk Weir counts'!F123&lt;0.5,"",$A218)))</f>
        <v/>
      </c>
      <c r="G218" s="28" t="str">
        <f>IF('Situk Weir counts'!G123="","",(IF('Situk Weir counts'!G123&lt;0.5,"",$A218)))</f>
        <v/>
      </c>
      <c r="H218" s="28" t="str">
        <f>IF('Situk Weir counts'!H123="","",(IF('Situk Weir counts'!H123&lt;0.5,"",$A218)))</f>
        <v/>
      </c>
      <c r="I218" s="28" t="str">
        <f>IF('Situk Weir counts'!I123="","",(IF('Situk Weir counts'!I123&lt;0.5,"",$A218)))</f>
        <v/>
      </c>
      <c r="J218" s="28" t="str">
        <f>IF('Situk Weir counts'!J123="","",(IF('Situk Weir counts'!J123&lt;0.5,"",$A218)))</f>
        <v/>
      </c>
      <c r="K218" s="28" t="str">
        <f>IF('Situk Weir counts'!K123="","",(IF('Situk Weir counts'!K123&lt;0.5,"",$A218)))</f>
        <v/>
      </c>
      <c r="L218" s="28" t="str">
        <f>IF('Situk Weir counts'!L123="","",(IF('Situk Weir counts'!L123&lt;0.5,"",$A218)))</f>
        <v/>
      </c>
      <c r="M218" s="28" t="str">
        <f>IF('Situk Weir counts'!M123="","",(IF('Situk Weir counts'!M123&lt;0.5,"",$A218)))</f>
        <v/>
      </c>
      <c r="N218" s="28" t="str">
        <f>IF('Situk Weir counts'!N123="","",(IF('Situk Weir counts'!N123&lt;0.5,"",$A218)))</f>
        <v/>
      </c>
      <c r="O218" s="28" t="str">
        <f>IF('Situk Weir counts'!O123="","",(IF('Situk Weir counts'!O123&lt;0.5,"",$A218)))</f>
        <v/>
      </c>
      <c r="P218" s="28" t="str">
        <f>IF('Situk Weir counts'!P123="","",(IF('Situk Weir counts'!P123&lt;0.5,"",$A218)))</f>
        <v/>
      </c>
      <c r="Q218" s="28" t="str">
        <f>IF('Situk Weir counts'!Q123="","",(IF('Situk Weir counts'!Q123&lt;0.5,"",$A218)))</f>
        <v/>
      </c>
      <c r="R218" s="28" t="str">
        <f>IF('Situk Weir counts'!R123="","",(IF('Situk Weir counts'!R123&lt;0.5,"",$A218)))</f>
        <v/>
      </c>
      <c r="S218" s="28" t="str">
        <f>IF('Situk Weir counts'!S123="","",(IF('Situk Weir counts'!S123&lt;0.5,"",$A218)))</f>
        <v/>
      </c>
      <c r="T218" s="28" t="str">
        <f>IF('Situk Weir counts'!T123="","",(IF('Situk Weir counts'!T123&lt;0.5,"",$A218)))</f>
        <v/>
      </c>
      <c r="U218" s="28" t="str">
        <f>IF('Situk Weir counts'!U123="","",(IF('Situk Weir counts'!U123&lt;0.5,"",$A218)))</f>
        <v/>
      </c>
      <c r="V218" s="28" t="str">
        <f>IF('Situk Weir counts'!V123="","",(IF('Situk Weir counts'!V123&lt;0.5,"",$A218)))</f>
        <v/>
      </c>
      <c r="W218" s="28" t="str">
        <f>IF('Situk Weir counts'!W123="","",(IF('Situk Weir counts'!W123&lt;0.5,"",$A218)))</f>
        <v/>
      </c>
      <c r="X218" s="28" t="str">
        <f>IF('Situk Weir counts'!X123="","",(IF('Situk Weir counts'!X123&lt;0.5,"",$A218)))</f>
        <v/>
      </c>
      <c r="Y218" s="28" t="str">
        <f>IF('Situk Weir counts'!Y123="","",(IF('Situk Weir counts'!Y123&lt;0.5,"",$A218)))</f>
        <v/>
      </c>
      <c r="Z218" s="28" t="str">
        <f>IF('Situk Weir counts'!Z123="","",(IF('Situk Weir counts'!Z123&lt;0.5,"",$A218)))</f>
        <v/>
      </c>
      <c r="AA218" s="28" t="str">
        <f>IF('Situk Weir counts'!AA123="","",(IF('Situk Weir counts'!AA123&lt;0.5,"",$A218)))</f>
        <v/>
      </c>
      <c r="AB218" s="28" t="str">
        <f>IF('Situk Weir counts'!AB123="","",(IF('Situk Weir counts'!AB123&lt;0.5,"",$A218)))</f>
        <v/>
      </c>
      <c r="AC218" s="28" t="str">
        <f>IF('Situk Weir counts'!AC123="","",(IF('Situk Weir counts'!AC123&lt;0.5,"",$A218)))</f>
        <v/>
      </c>
      <c r="AD218" s="28" t="str">
        <f>IF('Situk Weir counts'!AD123="","",(IF('Situk Weir counts'!AD123&lt;0.5,"",$A218)))</f>
        <v/>
      </c>
      <c r="AE218" s="28" t="str">
        <f>IF('Situk Weir counts'!AE123="","",(IF('Situk Weir counts'!AE123&lt;0.5,"",$A218)))</f>
        <v/>
      </c>
      <c r="AF218" s="28" t="str">
        <f>IF('Situk Weir counts'!AF123="","",(IF('Situk Weir counts'!AF123&lt;0.5,"",$A218)))</f>
        <v/>
      </c>
      <c r="AG218" s="28" t="str">
        <f>IF('Situk Weir counts'!AG123="","",(IF('Situk Weir counts'!AG123&lt;0.5,"",$A218)))</f>
        <v/>
      </c>
      <c r="AH218" s="28" t="str">
        <f>IF('Situk Weir counts'!AH123="","",(IF('Situk Weir counts'!AH123&lt;0.5,"",$A218)))</f>
        <v/>
      </c>
      <c r="AI218" s="28" t="str">
        <f>IF('Situk Weir counts'!AI123="","",(IF('Situk Weir counts'!AI123&lt;0.5,"",$A218)))</f>
        <v/>
      </c>
    </row>
    <row r="219" spans="1:35" s="3" customFormat="1" ht="12.75" x14ac:dyDescent="0.2">
      <c r="A219" s="27">
        <v>44741</v>
      </c>
      <c r="B219" s="28" t="str">
        <f>IF('Situk Weir counts'!B124="","",(IF('Situk Weir counts'!B124&lt;0.5,"",$A219)))</f>
        <v/>
      </c>
      <c r="C219" s="28" t="str">
        <f>IF('Situk Weir counts'!C124="","",(IF('Situk Weir counts'!C124&lt;0.5,"",$A219)))</f>
        <v/>
      </c>
      <c r="D219" s="28" t="str">
        <f>IF('Situk Weir counts'!D124="","",(IF('Situk Weir counts'!D124&lt;0.5,"",$A219)))</f>
        <v/>
      </c>
      <c r="E219" s="28" t="str">
        <f>IF('Situk Weir counts'!E124="","",(IF('Situk Weir counts'!E124&lt;0.5,"",$A219)))</f>
        <v/>
      </c>
      <c r="F219" s="28" t="str">
        <f>IF('Situk Weir counts'!F124="","",(IF('Situk Weir counts'!F124&lt;0.5,"",$A219)))</f>
        <v/>
      </c>
      <c r="G219" s="28" t="str">
        <f>IF('Situk Weir counts'!G124="","",(IF('Situk Weir counts'!G124&lt;0.5,"",$A219)))</f>
        <v/>
      </c>
      <c r="H219" s="28" t="str">
        <f>IF('Situk Weir counts'!H124="","",(IF('Situk Weir counts'!H124&lt;0.5,"",$A219)))</f>
        <v/>
      </c>
      <c r="I219" s="28" t="str">
        <f>IF('Situk Weir counts'!I124="","",(IF('Situk Weir counts'!I124&lt;0.5,"",$A219)))</f>
        <v/>
      </c>
      <c r="J219" s="28" t="str">
        <f>IF('Situk Weir counts'!J124="","",(IF('Situk Weir counts'!J124&lt;0.5,"",$A219)))</f>
        <v/>
      </c>
      <c r="K219" s="28" t="str">
        <f>IF('Situk Weir counts'!K124="","",(IF('Situk Weir counts'!K124&lt;0.5,"",$A219)))</f>
        <v/>
      </c>
      <c r="L219" s="28" t="str">
        <f>IF('Situk Weir counts'!L124="","",(IF('Situk Weir counts'!L124&lt;0.5,"",$A219)))</f>
        <v/>
      </c>
      <c r="M219" s="28" t="str">
        <f>IF('Situk Weir counts'!M124="","",(IF('Situk Weir counts'!M124&lt;0.5,"",$A219)))</f>
        <v/>
      </c>
      <c r="N219" s="28" t="str">
        <f>IF('Situk Weir counts'!N124="","",(IF('Situk Weir counts'!N124&lt;0.5,"",$A219)))</f>
        <v/>
      </c>
      <c r="O219" s="28" t="str">
        <f>IF('Situk Weir counts'!O124="","",(IF('Situk Weir counts'!O124&lt;0.5,"",$A219)))</f>
        <v/>
      </c>
      <c r="P219" s="28" t="str">
        <f>IF('Situk Weir counts'!P124="","",(IF('Situk Weir counts'!P124&lt;0.5,"",$A219)))</f>
        <v/>
      </c>
      <c r="Q219" s="28" t="str">
        <f>IF('Situk Weir counts'!Q124="","",(IF('Situk Weir counts'!Q124&lt;0.5,"",$A219)))</f>
        <v/>
      </c>
      <c r="R219" s="28" t="str">
        <f>IF('Situk Weir counts'!R124="","",(IF('Situk Weir counts'!R124&lt;0.5,"",$A219)))</f>
        <v/>
      </c>
      <c r="S219" s="28" t="str">
        <f>IF('Situk Weir counts'!S124="","",(IF('Situk Weir counts'!S124&lt;0.5,"",$A219)))</f>
        <v/>
      </c>
      <c r="T219" s="28" t="str">
        <f>IF('Situk Weir counts'!T124="","",(IF('Situk Weir counts'!T124&lt;0.5,"",$A219)))</f>
        <v/>
      </c>
      <c r="U219" s="28" t="str">
        <f>IF('Situk Weir counts'!U124="","",(IF('Situk Weir counts'!U124&lt;0.5,"",$A219)))</f>
        <v/>
      </c>
      <c r="V219" s="28" t="str">
        <f>IF('Situk Weir counts'!V124="","",(IF('Situk Weir counts'!V124&lt;0.5,"",$A219)))</f>
        <v/>
      </c>
      <c r="W219" s="28" t="str">
        <f>IF('Situk Weir counts'!W124="","",(IF('Situk Weir counts'!W124&lt;0.5,"",$A219)))</f>
        <v/>
      </c>
      <c r="X219" s="28" t="str">
        <f>IF('Situk Weir counts'!X124="","",(IF('Situk Weir counts'!X124&lt;0.5,"",$A219)))</f>
        <v/>
      </c>
      <c r="Y219" s="28" t="str">
        <f>IF('Situk Weir counts'!Y124="","",(IF('Situk Weir counts'!Y124&lt;0.5,"",$A219)))</f>
        <v/>
      </c>
      <c r="Z219" s="28" t="str">
        <f>IF('Situk Weir counts'!Z124="","",(IF('Situk Weir counts'!Z124&lt;0.5,"",$A219)))</f>
        <v/>
      </c>
      <c r="AA219" s="28" t="str">
        <f>IF('Situk Weir counts'!AA124="","",(IF('Situk Weir counts'!AA124&lt;0.5,"",$A219)))</f>
        <v/>
      </c>
      <c r="AB219" s="28" t="str">
        <f>IF('Situk Weir counts'!AB124="","",(IF('Situk Weir counts'!AB124&lt;0.5,"",$A219)))</f>
        <v/>
      </c>
      <c r="AC219" s="28" t="str">
        <f>IF('Situk Weir counts'!AC124="","",(IF('Situk Weir counts'!AC124&lt;0.5,"",$A219)))</f>
        <v/>
      </c>
      <c r="AD219" s="28" t="str">
        <f>IF('Situk Weir counts'!AD124="","",(IF('Situk Weir counts'!AD124&lt;0.5,"",$A219)))</f>
        <v/>
      </c>
      <c r="AE219" s="28" t="str">
        <f>IF('Situk Weir counts'!AE124="","",(IF('Situk Weir counts'!AE124&lt;0.5,"",$A219)))</f>
        <v/>
      </c>
      <c r="AF219" s="28" t="str">
        <f>IF('Situk Weir counts'!AF124="","",(IF('Situk Weir counts'!AF124&lt;0.5,"",$A219)))</f>
        <v/>
      </c>
      <c r="AG219" s="28" t="str">
        <f>IF('Situk Weir counts'!AG124="","",(IF('Situk Weir counts'!AG124&lt;0.5,"",$A219)))</f>
        <v/>
      </c>
      <c r="AH219" s="28" t="str">
        <f>IF('Situk Weir counts'!AH124="","",(IF('Situk Weir counts'!AH124&lt;0.5,"",$A219)))</f>
        <v/>
      </c>
      <c r="AI219" s="28" t="str">
        <f>IF('Situk Weir counts'!AI124="","",(IF('Situk Weir counts'!AI124&lt;0.5,"",$A219)))</f>
        <v/>
      </c>
    </row>
    <row r="220" spans="1:35" s="3" customFormat="1" ht="12.75" x14ac:dyDescent="0.2">
      <c r="A220" s="27">
        <v>44742</v>
      </c>
      <c r="B220" s="28" t="str">
        <f>IF('Situk Weir counts'!B125="","",(IF('Situk Weir counts'!B125&lt;0.5,"",$A220)))</f>
        <v/>
      </c>
      <c r="C220" s="28" t="str">
        <f>IF('Situk Weir counts'!C125="","",(IF('Situk Weir counts'!C125&lt;0.5,"",$A220)))</f>
        <v/>
      </c>
      <c r="D220" s="28" t="str">
        <f>IF('Situk Weir counts'!D125="","",(IF('Situk Weir counts'!D125&lt;0.5,"",$A220)))</f>
        <v/>
      </c>
      <c r="E220" s="28" t="str">
        <f>IF('Situk Weir counts'!E125="","",(IF('Situk Weir counts'!E125&lt;0.5,"",$A220)))</f>
        <v/>
      </c>
      <c r="F220" s="28" t="str">
        <f>IF('Situk Weir counts'!F125="","",(IF('Situk Weir counts'!F125&lt;0.5,"",$A220)))</f>
        <v/>
      </c>
      <c r="G220" s="28" t="str">
        <f>IF('Situk Weir counts'!G125="","",(IF('Situk Weir counts'!G125&lt;0.5,"",$A220)))</f>
        <v/>
      </c>
      <c r="H220" s="28" t="str">
        <f>IF('Situk Weir counts'!H125="","",(IF('Situk Weir counts'!H125&lt;0.5,"",$A220)))</f>
        <v/>
      </c>
      <c r="I220" s="28" t="str">
        <f>IF('Situk Weir counts'!I125="","",(IF('Situk Weir counts'!I125&lt;0.5,"",$A220)))</f>
        <v/>
      </c>
      <c r="J220" s="28" t="str">
        <f>IF('Situk Weir counts'!J125="","",(IF('Situk Weir counts'!J125&lt;0.5,"",$A220)))</f>
        <v/>
      </c>
      <c r="K220" s="28" t="str">
        <f>IF('Situk Weir counts'!K125="","",(IF('Situk Weir counts'!K125&lt;0.5,"",$A220)))</f>
        <v/>
      </c>
      <c r="L220" s="28" t="str">
        <f>IF('Situk Weir counts'!L125="","",(IF('Situk Weir counts'!L125&lt;0.5,"",$A220)))</f>
        <v/>
      </c>
      <c r="M220" s="28" t="str">
        <f>IF('Situk Weir counts'!M125="","",(IF('Situk Weir counts'!M125&lt;0.5,"",$A220)))</f>
        <v/>
      </c>
      <c r="N220" s="28" t="str">
        <f>IF('Situk Weir counts'!N125="","",(IF('Situk Weir counts'!N125&lt;0.5,"",$A220)))</f>
        <v/>
      </c>
      <c r="O220" s="28" t="str">
        <f>IF('Situk Weir counts'!O125="","",(IF('Situk Weir counts'!O125&lt;0.5,"",$A220)))</f>
        <v/>
      </c>
      <c r="P220" s="28" t="str">
        <f>IF('Situk Weir counts'!P125="","",(IF('Situk Weir counts'!P125&lt;0.5,"",$A220)))</f>
        <v/>
      </c>
      <c r="Q220" s="28" t="str">
        <f>IF('Situk Weir counts'!Q125="","",(IF('Situk Weir counts'!Q125&lt;0.5,"",$A220)))</f>
        <v/>
      </c>
      <c r="R220" s="28" t="str">
        <f>IF('Situk Weir counts'!R125="","",(IF('Situk Weir counts'!R125&lt;0.5,"",$A220)))</f>
        <v/>
      </c>
      <c r="S220" s="28">
        <f>IF('Situk Weir counts'!S125="","",(IF('Situk Weir counts'!S125&lt;0.5,"",$A220)))</f>
        <v>44742</v>
      </c>
      <c r="T220" s="28" t="str">
        <f>IF('Situk Weir counts'!T125="","",(IF('Situk Weir counts'!T125&lt;0.5,"",$A220)))</f>
        <v/>
      </c>
      <c r="U220" s="28" t="str">
        <f>IF('Situk Weir counts'!U125="","",(IF('Situk Weir counts'!U125&lt;0.5,"",$A220)))</f>
        <v/>
      </c>
      <c r="V220" s="28" t="str">
        <f>IF('Situk Weir counts'!V125="","",(IF('Situk Weir counts'!V125&lt;0.5,"",$A220)))</f>
        <v/>
      </c>
      <c r="W220" s="28" t="str">
        <f>IF('Situk Weir counts'!W125="","",(IF('Situk Weir counts'!W125&lt;0.5,"",$A220)))</f>
        <v/>
      </c>
      <c r="X220" s="28" t="str">
        <f>IF('Situk Weir counts'!X125="","",(IF('Situk Weir counts'!X125&lt;0.5,"",$A220)))</f>
        <v/>
      </c>
      <c r="Y220" s="28" t="str">
        <f>IF('Situk Weir counts'!Y125="","",(IF('Situk Weir counts'!Y125&lt;0.5,"",$A220)))</f>
        <v/>
      </c>
      <c r="Z220" s="28" t="str">
        <f>IF('Situk Weir counts'!Z125="","",(IF('Situk Weir counts'!Z125&lt;0.5,"",$A220)))</f>
        <v/>
      </c>
      <c r="AA220" s="28" t="str">
        <f>IF('Situk Weir counts'!AA125="","",(IF('Situk Weir counts'!AA125&lt;0.5,"",$A220)))</f>
        <v/>
      </c>
      <c r="AB220" s="28" t="str">
        <f>IF('Situk Weir counts'!AB125="","",(IF('Situk Weir counts'!AB125&lt;0.5,"",$A220)))</f>
        <v/>
      </c>
      <c r="AC220" s="28" t="str">
        <f>IF('Situk Weir counts'!AC125="","",(IF('Situk Weir counts'!AC125&lt;0.5,"",$A220)))</f>
        <v/>
      </c>
      <c r="AD220" s="28" t="str">
        <f>IF('Situk Weir counts'!AD125="","",(IF('Situk Weir counts'!AD125&lt;0.5,"",$A220)))</f>
        <v/>
      </c>
      <c r="AE220" s="28" t="str">
        <f>IF('Situk Weir counts'!AE125="","",(IF('Situk Weir counts'!AE125&lt;0.5,"",$A220)))</f>
        <v/>
      </c>
      <c r="AF220" s="28" t="str">
        <f>IF('Situk Weir counts'!AF125="","",(IF('Situk Weir counts'!AF125&lt;0.5,"",$A220)))</f>
        <v/>
      </c>
      <c r="AG220" s="28" t="str">
        <f>IF('Situk Weir counts'!AG125="","",(IF('Situk Weir counts'!AG125&lt;0.5,"",$A220)))</f>
        <v/>
      </c>
      <c r="AH220" s="28" t="str">
        <f>IF('Situk Weir counts'!AH125="","",(IF('Situk Weir counts'!AH125&lt;0.5,"",$A220)))</f>
        <v/>
      </c>
      <c r="AI220" s="28" t="str">
        <f>IF('Situk Weir counts'!AI125="","",(IF('Situk Weir counts'!AI125&lt;0.5,"",$A220)))</f>
        <v/>
      </c>
    </row>
    <row r="221" spans="1:35" s="3" customFormat="1" ht="12.75" x14ac:dyDescent="0.2">
      <c r="A221" s="27">
        <v>44743</v>
      </c>
      <c r="B221" s="28" t="str">
        <f>IF('Situk Weir counts'!B126="","",(IF('Situk Weir counts'!B126&lt;0.5,"",$A221)))</f>
        <v/>
      </c>
      <c r="C221" s="28" t="str">
        <f>IF('Situk Weir counts'!C126="","",(IF('Situk Weir counts'!C126&lt;0.5,"",$A221)))</f>
        <v/>
      </c>
      <c r="D221" s="28" t="str">
        <f>IF('Situk Weir counts'!D126="","",(IF('Situk Weir counts'!D126&lt;0.5,"",$A221)))</f>
        <v/>
      </c>
      <c r="E221" s="28" t="str">
        <f>IF('Situk Weir counts'!E126="","",(IF('Situk Weir counts'!E126&lt;0.5,"",$A221)))</f>
        <v/>
      </c>
      <c r="F221" s="28" t="str">
        <f>IF('Situk Weir counts'!F126="","",(IF('Situk Weir counts'!F126&lt;0.5,"",$A221)))</f>
        <v/>
      </c>
      <c r="G221" s="28" t="str">
        <f>IF('Situk Weir counts'!G126="","",(IF('Situk Weir counts'!G126&lt;0.5,"",$A221)))</f>
        <v/>
      </c>
      <c r="H221" s="28" t="str">
        <f>IF('Situk Weir counts'!H126="","",(IF('Situk Weir counts'!H126&lt;0.5,"",$A221)))</f>
        <v/>
      </c>
      <c r="I221" s="28" t="str">
        <f>IF('Situk Weir counts'!I126="","",(IF('Situk Weir counts'!I126&lt;0.5,"",$A221)))</f>
        <v/>
      </c>
      <c r="J221" s="28" t="str">
        <f>IF('Situk Weir counts'!J126="","",(IF('Situk Weir counts'!J126&lt;0.5,"",$A221)))</f>
        <v/>
      </c>
      <c r="K221" s="28" t="str">
        <f>IF('Situk Weir counts'!K126="","",(IF('Situk Weir counts'!K126&lt;0.5,"",$A221)))</f>
        <v/>
      </c>
      <c r="L221" s="28" t="str">
        <f>IF('Situk Weir counts'!L126="","",(IF('Situk Weir counts'!L126&lt;0.5,"",$A221)))</f>
        <v/>
      </c>
      <c r="M221" s="28" t="str">
        <f>IF('Situk Weir counts'!M126="","",(IF('Situk Weir counts'!M126&lt;0.5,"",$A221)))</f>
        <v/>
      </c>
      <c r="N221" s="28" t="str">
        <f>IF('Situk Weir counts'!N126="","",(IF('Situk Weir counts'!N126&lt;0.5,"",$A221)))</f>
        <v/>
      </c>
      <c r="O221" s="28" t="str">
        <f>IF('Situk Weir counts'!O126="","",(IF('Situk Weir counts'!O126&lt;0.5,"",$A221)))</f>
        <v/>
      </c>
      <c r="P221" s="28" t="str">
        <f>IF('Situk Weir counts'!P126="","",(IF('Situk Weir counts'!P126&lt;0.5,"",$A221)))</f>
        <v/>
      </c>
      <c r="Q221" s="28" t="str">
        <f>IF('Situk Weir counts'!Q126="","",(IF('Situk Weir counts'!Q126&lt;0.5,"",$A221)))</f>
        <v/>
      </c>
      <c r="R221" s="28" t="str">
        <f>IF('Situk Weir counts'!R126="","",(IF('Situk Weir counts'!R126&lt;0.5,"",$A221)))</f>
        <v/>
      </c>
      <c r="S221" s="28">
        <f>IF('Situk Weir counts'!S126="","",(IF('Situk Weir counts'!S126&lt;0.5,"",$A221)))</f>
        <v>44743</v>
      </c>
      <c r="T221" s="28" t="str">
        <f>IF('Situk Weir counts'!T126="","",(IF('Situk Weir counts'!T126&lt;0.5,"",$A221)))</f>
        <v/>
      </c>
      <c r="U221" s="28" t="str">
        <f>IF('Situk Weir counts'!U126="","",(IF('Situk Weir counts'!U126&lt;0.5,"",$A221)))</f>
        <v/>
      </c>
      <c r="V221" s="28" t="str">
        <f>IF('Situk Weir counts'!V126="","",(IF('Situk Weir counts'!V126&lt;0.5,"",$A221)))</f>
        <v/>
      </c>
      <c r="W221" s="28" t="str">
        <f>IF('Situk Weir counts'!W126="","",(IF('Situk Weir counts'!W126&lt;0.5,"",$A221)))</f>
        <v/>
      </c>
      <c r="X221" s="28" t="str">
        <f>IF('Situk Weir counts'!X126="","",(IF('Situk Weir counts'!X126&lt;0.5,"",$A221)))</f>
        <v/>
      </c>
      <c r="Y221" s="28" t="str">
        <f>IF('Situk Weir counts'!Y126="","",(IF('Situk Weir counts'!Y126&lt;0.5,"",$A221)))</f>
        <v/>
      </c>
      <c r="Z221" s="28" t="str">
        <f>IF('Situk Weir counts'!Z126="","",(IF('Situk Weir counts'!Z126&lt;0.5,"",$A221)))</f>
        <v/>
      </c>
      <c r="AA221" s="28" t="str">
        <f>IF('Situk Weir counts'!AA126="","",(IF('Situk Weir counts'!AA126&lt;0.5,"",$A221)))</f>
        <v/>
      </c>
      <c r="AB221" s="28" t="str">
        <f>IF('Situk Weir counts'!AB126="","",(IF('Situk Weir counts'!AB126&lt;0.5,"",$A221)))</f>
        <v/>
      </c>
      <c r="AC221" s="28" t="str">
        <f>IF('Situk Weir counts'!AC126="","",(IF('Situk Weir counts'!AC126&lt;0.5,"",$A221)))</f>
        <v/>
      </c>
      <c r="AD221" s="28" t="str">
        <f>IF('Situk Weir counts'!AD126="","",(IF('Situk Weir counts'!AD126&lt;0.5,"",$A221)))</f>
        <v/>
      </c>
      <c r="AE221" s="28" t="str">
        <f>IF('Situk Weir counts'!AE126="","",(IF('Situk Weir counts'!AE126&lt;0.5,"",$A221)))</f>
        <v/>
      </c>
      <c r="AF221" s="28" t="str">
        <f>IF('Situk Weir counts'!AF126="","",(IF('Situk Weir counts'!AF126&lt;0.5,"",$A221)))</f>
        <v/>
      </c>
      <c r="AG221" s="28" t="str">
        <f>IF('Situk Weir counts'!AG126="","",(IF('Situk Weir counts'!AG126&lt;0.5,"",$A221)))</f>
        <v/>
      </c>
      <c r="AH221" s="28" t="str">
        <f>IF('Situk Weir counts'!AH126="","",(IF('Situk Weir counts'!AH126&lt;0.5,"",$A221)))</f>
        <v/>
      </c>
      <c r="AI221" s="28" t="str">
        <f>IF('Situk Weir counts'!AI126="","",(IF('Situk Weir counts'!AI126&lt;0.5,"",$A221)))</f>
        <v/>
      </c>
    </row>
    <row r="222" spans="1:35" s="3" customFormat="1" ht="12.75" x14ac:dyDescent="0.2">
      <c r="A222" s="27">
        <v>44744</v>
      </c>
      <c r="B222" s="28" t="str">
        <f>IF('Situk Weir counts'!B127="","",(IF('Situk Weir counts'!B127&lt;0.5,"",$A222)))</f>
        <v/>
      </c>
      <c r="C222" s="28" t="str">
        <f>IF('Situk Weir counts'!C127="","",(IF('Situk Weir counts'!C127&lt;0.5,"",$A222)))</f>
        <v/>
      </c>
      <c r="D222" s="28" t="str">
        <f>IF('Situk Weir counts'!D127="","",(IF('Situk Weir counts'!D127&lt;0.5,"",$A222)))</f>
        <v/>
      </c>
      <c r="E222" s="28" t="str">
        <f>IF('Situk Weir counts'!E127="","",(IF('Situk Weir counts'!E127&lt;0.5,"",$A222)))</f>
        <v/>
      </c>
      <c r="F222" s="28" t="str">
        <f>IF('Situk Weir counts'!F127="","",(IF('Situk Weir counts'!F127&lt;0.5,"",$A222)))</f>
        <v/>
      </c>
      <c r="G222" s="28" t="str">
        <f>IF('Situk Weir counts'!G127="","",(IF('Situk Weir counts'!G127&lt;0.5,"",$A222)))</f>
        <v/>
      </c>
      <c r="H222" s="28" t="str">
        <f>IF('Situk Weir counts'!H127="","",(IF('Situk Weir counts'!H127&lt;0.5,"",$A222)))</f>
        <v/>
      </c>
      <c r="I222" s="28" t="str">
        <f>IF('Situk Weir counts'!I127="","",(IF('Situk Weir counts'!I127&lt;0.5,"",$A222)))</f>
        <v/>
      </c>
      <c r="J222" s="28" t="str">
        <f>IF('Situk Weir counts'!J127="","",(IF('Situk Weir counts'!J127&lt;0.5,"",$A222)))</f>
        <v/>
      </c>
      <c r="K222" s="28" t="str">
        <f>IF('Situk Weir counts'!K127="","",(IF('Situk Weir counts'!K127&lt;0.5,"",$A222)))</f>
        <v/>
      </c>
      <c r="L222" s="28" t="str">
        <f>IF('Situk Weir counts'!L127="","",(IF('Situk Weir counts'!L127&lt;0.5,"",$A222)))</f>
        <v/>
      </c>
      <c r="M222" s="28" t="str">
        <f>IF('Situk Weir counts'!M127="","",(IF('Situk Weir counts'!M127&lt;0.5,"",$A222)))</f>
        <v/>
      </c>
      <c r="N222" s="28" t="str">
        <f>IF('Situk Weir counts'!N127="","",(IF('Situk Weir counts'!N127&lt;0.5,"",$A222)))</f>
        <v/>
      </c>
      <c r="O222" s="28" t="str">
        <f>IF('Situk Weir counts'!O127="","",(IF('Situk Weir counts'!O127&lt;0.5,"",$A222)))</f>
        <v/>
      </c>
      <c r="P222" s="28" t="str">
        <f>IF('Situk Weir counts'!P127="","",(IF('Situk Weir counts'!P127&lt;0.5,"",$A222)))</f>
        <v/>
      </c>
      <c r="Q222" s="28" t="str">
        <f>IF('Situk Weir counts'!Q127="","",(IF('Situk Weir counts'!Q127&lt;0.5,"",$A222)))</f>
        <v/>
      </c>
      <c r="R222" s="28" t="str">
        <f>IF('Situk Weir counts'!R127="","",(IF('Situk Weir counts'!R127&lt;0.5,"",$A222)))</f>
        <v/>
      </c>
      <c r="S222" s="28">
        <f>IF('Situk Weir counts'!S127="","",(IF('Situk Weir counts'!S127&lt;0.5,"",$A222)))</f>
        <v>44744</v>
      </c>
      <c r="T222" s="28" t="str">
        <f>IF('Situk Weir counts'!T127="","",(IF('Situk Weir counts'!T127&lt;0.5,"",$A222)))</f>
        <v/>
      </c>
      <c r="U222" s="28" t="str">
        <f>IF('Situk Weir counts'!U127="","",(IF('Situk Weir counts'!U127&lt;0.5,"",$A222)))</f>
        <v/>
      </c>
      <c r="V222" s="28" t="str">
        <f>IF('Situk Weir counts'!V127="","",(IF('Situk Weir counts'!V127&lt;0.5,"",$A222)))</f>
        <v/>
      </c>
      <c r="W222" s="28" t="str">
        <f>IF('Situk Weir counts'!W127="","",(IF('Situk Weir counts'!W127&lt;0.5,"",$A222)))</f>
        <v/>
      </c>
      <c r="X222" s="28" t="str">
        <f>IF('Situk Weir counts'!X127="","",(IF('Situk Weir counts'!X127&lt;0.5,"",$A222)))</f>
        <v/>
      </c>
      <c r="Y222" s="28" t="str">
        <f>IF('Situk Weir counts'!Y127="","",(IF('Situk Weir counts'!Y127&lt;0.5,"",$A222)))</f>
        <v/>
      </c>
      <c r="Z222" s="28" t="str">
        <f>IF('Situk Weir counts'!Z127="","",(IF('Situk Weir counts'!Z127&lt;0.5,"",$A222)))</f>
        <v/>
      </c>
      <c r="AA222" s="28" t="str">
        <f>IF('Situk Weir counts'!AA127="","",(IF('Situk Weir counts'!AA127&lt;0.5,"",$A222)))</f>
        <v/>
      </c>
      <c r="AB222" s="28" t="str">
        <f>IF('Situk Weir counts'!AB127="","",(IF('Situk Weir counts'!AB127&lt;0.5,"",$A222)))</f>
        <v/>
      </c>
      <c r="AC222" s="28" t="str">
        <f>IF('Situk Weir counts'!AC127="","",(IF('Situk Weir counts'!AC127&lt;0.5,"",$A222)))</f>
        <v/>
      </c>
      <c r="AD222" s="28" t="str">
        <f>IF('Situk Weir counts'!AD127="","",(IF('Situk Weir counts'!AD127&lt;0.5,"",$A222)))</f>
        <v/>
      </c>
      <c r="AE222" s="28" t="str">
        <f>IF('Situk Weir counts'!AE127="","",(IF('Situk Weir counts'!AE127&lt;0.5,"",$A222)))</f>
        <v/>
      </c>
      <c r="AF222" s="28" t="str">
        <f>IF('Situk Weir counts'!AF127="","",(IF('Situk Weir counts'!AF127&lt;0.5,"",$A222)))</f>
        <v/>
      </c>
      <c r="AG222" s="28" t="str">
        <f>IF('Situk Weir counts'!AG127="","",(IF('Situk Weir counts'!AG127&lt;0.5,"",$A222)))</f>
        <v/>
      </c>
      <c r="AH222" s="28" t="str">
        <f>IF('Situk Weir counts'!AH127="","",(IF('Situk Weir counts'!AH127&lt;0.5,"",$A222)))</f>
        <v/>
      </c>
      <c r="AI222" s="28" t="str">
        <f>IF('Situk Weir counts'!AI127="","",(IF('Situk Weir counts'!AI127&lt;0.5,"",$A222)))</f>
        <v/>
      </c>
    </row>
    <row r="223" spans="1:35" s="3" customFormat="1" ht="12.75" x14ac:dyDescent="0.2">
      <c r="A223" s="27">
        <v>44745</v>
      </c>
      <c r="B223" s="28" t="str">
        <f>IF('Situk Weir counts'!B128="","",(IF('Situk Weir counts'!B128&lt;0.5,"",$A223)))</f>
        <v/>
      </c>
      <c r="C223" s="28" t="str">
        <f>IF('Situk Weir counts'!C128="","",(IF('Situk Weir counts'!C128&lt;0.5,"",$A223)))</f>
        <v/>
      </c>
      <c r="D223" s="28" t="str">
        <f>IF('Situk Weir counts'!D128="","",(IF('Situk Weir counts'!D128&lt;0.5,"",$A223)))</f>
        <v/>
      </c>
      <c r="E223" s="28" t="str">
        <f>IF('Situk Weir counts'!E128="","",(IF('Situk Weir counts'!E128&lt;0.5,"",$A223)))</f>
        <v/>
      </c>
      <c r="F223" s="28" t="str">
        <f>IF('Situk Weir counts'!F128="","",(IF('Situk Weir counts'!F128&lt;0.5,"",$A223)))</f>
        <v/>
      </c>
      <c r="G223" s="28" t="str">
        <f>IF('Situk Weir counts'!G128="","",(IF('Situk Weir counts'!G128&lt;0.5,"",$A223)))</f>
        <v/>
      </c>
      <c r="H223" s="28" t="str">
        <f>IF('Situk Weir counts'!H128="","",(IF('Situk Weir counts'!H128&lt;0.5,"",$A223)))</f>
        <v/>
      </c>
      <c r="I223" s="28" t="str">
        <f>IF('Situk Weir counts'!I128="","",(IF('Situk Weir counts'!I128&lt;0.5,"",$A223)))</f>
        <v/>
      </c>
      <c r="J223" s="28" t="str">
        <f>IF('Situk Weir counts'!J128="","",(IF('Situk Weir counts'!J128&lt;0.5,"",$A223)))</f>
        <v/>
      </c>
      <c r="K223" s="28" t="str">
        <f>IF('Situk Weir counts'!K128="","",(IF('Situk Weir counts'!K128&lt;0.5,"",$A223)))</f>
        <v/>
      </c>
      <c r="L223" s="28" t="str">
        <f>IF('Situk Weir counts'!L128="","",(IF('Situk Weir counts'!L128&lt;0.5,"",$A223)))</f>
        <v/>
      </c>
      <c r="M223" s="28" t="str">
        <f>IF('Situk Weir counts'!M128="","",(IF('Situk Weir counts'!M128&lt;0.5,"",$A223)))</f>
        <v/>
      </c>
      <c r="N223" s="28" t="str">
        <f>IF('Situk Weir counts'!N128="","",(IF('Situk Weir counts'!N128&lt;0.5,"",$A223)))</f>
        <v/>
      </c>
      <c r="O223" s="28" t="str">
        <f>IF('Situk Weir counts'!O128="","",(IF('Situk Weir counts'!O128&lt;0.5,"",$A223)))</f>
        <v/>
      </c>
      <c r="P223" s="28" t="str">
        <f>IF('Situk Weir counts'!P128="","",(IF('Situk Weir counts'!P128&lt;0.5,"",$A223)))</f>
        <v/>
      </c>
      <c r="Q223" s="28" t="str">
        <f>IF('Situk Weir counts'!Q128="","",(IF('Situk Weir counts'!Q128&lt;0.5,"",$A223)))</f>
        <v/>
      </c>
      <c r="R223" s="28" t="str">
        <f>IF('Situk Weir counts'!R128="","",(IF('Situk Weir counts'!R128&lt;0.5,"",$A223)))</f>
        <v/>
      </c>
      <c r="S223" s="28">
        <f>IF('Situk Weir counts'!S128="","",(IF('Situk Weir counts'!S128&lt;0.5,"",$A223)))</f>
        <v>44745</v>
      </c>
      <c r="T223" s="28" t="str">
        <f>IF('Situk Weir counts'!T128="","",(IF('Situk Weir counts'!T128&lt;0.5,"",$A223)))</f>
        <v/>
      </c>
      <c r="U223" s="28" t="str">
        <f>IF('Situk Weir counts'!U128="","",(IF('Situk Weir counts'!U128&lt;0.5,"",$A223)))</f>
        <v/>
      </c>
      <c r="V223" s="28" t="str">
        <f>IF('Situk Weir counts'!V128="","",(IF('Situk Weir counts'!V128&lt;0.5,"",$A223)))</f>
        <v/>
      </c>
      <c r="W223" s="28" t="str">
        <f>IF('Situk Weir counts'!W128="","",(IF('Situk Weir counts'!W128&lt;0.5,"",$A223)))</f>
        <v/>
      </c>
      <c r="X223" s="28" t="str">
        <f>IF('Situk Weir counts'!X128="","",(IF('Situk Weir counts'!X128&lt;0.5,"",$A223)))</f>
        <v/>
      </c>
      <c r="Y223" s="28" t="str">
        <f>IF('Situk Weir counts'!Y128="","",(IF('Situk Weir counts'!Y128&lt;0.5,"",$A223)))</f>
        <v/>
      </c>
      <c r="Z223" s="28" t="str">
        <f>IF('Situk Weir counts'!Z128="","",(IF('Situk Weir counts'!Z128&lt;0.5,"",$A223)))</f>
        <v/>
      </c>
      <c r="AA223" s="28">
        <f>IF('Situk Weir counts'!AA128="","",(IF('Situk Weir counts'!AA128&lt;0.5,"",$A223)))</f>
        <v>44745</v>
      </c>
      <c r="AB223" s="28" t="str">
        <f>IF('Situk Weir counts'!AB128="","",(IF('Situk Weir counts'!AB128&lt;0.5,"",$A223)))</f>
        <v/>
      </c>
      <c r="AC223" s="28" t="str">
        <f>IF('Situk Weir counts'!AC128="","",(IF('Situk Weir counts'!AC128&lt;0.5,"",$A223)))</f>
        <v/>
      </c>
      <c r="AD223" s="28" t="str">
        <f>IF('Situk Weir counts'!AD128="","",(IF('Situk Weir counts'!AD128&lt;0.5,"",$A223)))</f>
        <v/>
      </c>
      <c r="AE223" s="28" t="str">
        <f>IF('Situk Weir counts'!AE128="","",(IF('Situk Weir counts'!AE128&lt;0.5,"",$A223)))</f>
        <v/>
      </c>
      <c r="AF223" s="28" t="str">
        <f>IF('Situk Weir counts'!AF128="","",(IF('Situk Weir counts'!AF128&lt;0.5,"",$A223)))</f>
        <v/>
      </c>
      <c r="AG223" s="28" t="str">
        <f>IF('Situk Weir counts'!AG128="","",(IF('Situk Weir counts'!AG128&lt;0.5,"",$A223)))</f>
        <v/>
      </c>
      <c r="AH223" s="28" t="str">
        <f>IF('Situk Weir counts'!AH128="","",(IF('Situk Weir counts'!AH128&lt;0.5,"",$A223)))</f>
        <v/>
      </c>
      <c r="AI223" s="28" t="str">
        <f>IF('Situk Weir counts'!AI128="","",(IF('Situk Weir counts'!AI128&lt;0.5,"",$A223)))</f>
        <v/>
      </c>
    </row>
    <row r="224" spans="1:35" s="3" customFormat="1" ht="12.75" x14ac:dyDescent="0.2">
      <c r="A224" s="27">
        <v>44746</v>
      </c>
      <c r="B224" s="28" t="str">
        <f>IF('Situk Weir counts'!B129="","",(IF('Situk Weir counts'!B129&lt;0.5,"",$A224)))</f>
        <v/>
      </c>
      <c r="C224" s="28">
        <f>IF('Situk Weir counts'!C129="","",(IF('Situk Weir counts'!C129&lt;0.5,"",$A224)))</f>
        <v>44746</v>
      </c>
      <c r="D224" s="28" t="str">
        <f>IF('Situk Weir counts'!D129="","",(IF('Situk Weir counts'!D129&lt;0.5,"",$A224)))</f>
        <v/>
      </c>
      <c r="E224" s="28" t="str">
        <f>IF('Situk Weir counts'!E129="","",(IF('Situk Weir counts'!E129&lt;0.5,"",$A224)))</f>
        <v/>
      </c>
      <c r="F224" s="28" t="str">
        <f>IF('Situk Weir counts'!F129="","",(IF('Situk Weir counts'!F129&lt;0.5,"",$A224)))</f>
        <v/>
      </c>
      <c r="G224" s="28" t="str">
        <f>IF('Situk Weir counts'!G129="","",(IF('Situk Weir counts'!G129&lt;0.5,"",$A224)))</f>
        <v/>
      </c>
      <c r="H224" s="28" t="str">
        <f>IF('Situk Weir counts'!H129="","",(IF('Situk Weir counts'!H129&lt;0.5,"",$A224)))</f>
        <v/>
      </c>
      <c r="I224" s="28" t="str">
        <f>IF('Situk Weir counts'!I129="","",(IF('Situk Weir counts'!I129&lt;0.5,"",$A224)))</f>
        <v/>
      </c>
      <c r="J224" s="28" t="str">
        <f>IF('Situk Weir counts'!J129="","",(IF('Situk Weir counts'!J129&lt;0.5,"",$A224)))</f>
        <v/>
      </c>
      <c r="K224" s="28" t="str">
        <f>IF('Situk Weir counts'!K129="","",(IF('Situk Weir counts'!K129&lt;0.5,"",$A224)))</f>
        <v/>
      </c>
      <c r="L224" s="28" t="str">
        <f>IF('Situk Weir counts'!L129="","",(IF('Situk Weir counts'!L129&lt;0.5,"",$A224)))</f>
        <v/>
      </c>
      <c r="M224" s="28" t="str">
        <f>IF('Situk Weir counts'!M129="","",(IF('Situk Weir counts'!M129&lt;0.5,"",$A224)))</f>
        <v/>
      </c>
      <c r="N224" s="28" t="str">
        <f>IF('Situk Weir counts'!N129="","",(IF('Situk Weir counts'!N129&lt;0.5,"",$A224)))</f>
        <v/>
      </c>
      <c r="O224" s="28" t="str">
        <f>IF('Situk Weir counts'!O129="","",(IF('Situk Weir counts'!O129&lt;0.5,"",$A224)))</f>
        <v/>
      </c>
      <c r="P224" s="28" t="str">
        <f>IF('Situk Weir counts'!P129="","",(IF('Situk Weir counts'!P129&lt;0.5,"",$A224)))</f>
        <v/>
      </c>
      <c r="Q224" s="28" t="str">
        <f>IF('Situk Weir counts'!Q129="","",(IF('Situk Weir counts'!Q129&lt;0.5,"",$A224)))</f>
        <v/>
      </c>
      <c r="R224" s="28" t="str">
        <f>IF('Situk Weir counts'!R129="","",(IF('Situk Weir counts'!R129&lt;0.5,"",$A224)))</f>
        <v/>
      </c>
      <c r="S224" s="28">
        <f>IF('Situk Weir counts'!S129="","",(IF('Situk Weir counts'!S129&lt;0.5,"",$A224)))</f>
        <v>44746</v>
      </c>
      <c r="T224" s="28" t="str">
        <f>IF('Situk Weir counts'!T129="","",(IF('Situk Weir counts'!T129&lt;0.5,"",$A224)))</f>
        <v/>
      </c>
      <c r="U224" s="28" t="str">
        <f>IF('Situk Weir counts'!U129="","",(IF('Situk Weir counts'!U129&lt;0.5,"",$A224)))</f>
        <v/>
      </c>
      <c r="V224" s="28">
        <f>IF('Situk Weir counts'!V129="","",(IF('Situk Weir counts'!V129&lt;0.5,"",$A224)))</f>
        <v>44746</v>
      </c>
      <c r="W224" s="28" t="str">
        <f>IF('Situk Weir counts'!W129="","",(IF('Situk Weir counts'!W129&lt;0.5,"",$A224)))</f>
        <v/>
      </c>
      <c r="X224" s="28">
        <f>IF('Situk Weir counts'!X129="","",(IF('Situk Weir counts'!X129&lt;0.5,"",$A224)))</f>
        <v>44746</v>
      </c>
      <c r="Y224" s="28" t="str">
        <f>IF('Situk Weir counts'!Y129="","",(IF('Situk Weir counts'!Y129&lt;0.5,"",$A224)))</f>
        <v/>
      </c>
      <c r="Z224" s="28" t="str">
        <f>IF('Situk Weir counts'!Z129="","",(IF('Situk Weir counts'!Z129&lt;0.5,"",$A224)))</f>
        <v/>
      </c>
      <c r="AA224" s="28">
        <f>IF('Situk Weir counts'!AA129="","",(IF('Situk Weir counts'!AA129&lt;0.5,"",$A224)))</f>
        <v>44746</v>
      </c>
      <c r="AB224" s="28" t="str">
        <f>IF('Situk Weir counts'!AB129="","",(IF('Situk Weir counts'!AB129&lt;0.5,"",$A224)))</f>
        <v/>
      </c>
      <c r="AC224" s="28" t="str">
        <f>IF('Situk Weir counts'!AC129="","",(IF('Situk Weir counts'!AC129&lt;0.5,"",$A224)))</f>
        <v/>
      </c>
      <c r="AD224" s="28" t="str">
        <f>IF('Situk Weir counts'!AD129="","",(IF('Situk Weir counts'!AD129&lt;0.5,"",$A224)))</f>
        <v/>
      </c>
      <c r="AE224" s="28" t="str">
        <f>IF('Situk Weir counts'!AE129="","",(IF('Situk Weir counts'!AE129&lt;0.5,"",$A224)))</f>
        <v/>
      </c>
      <c r="AF224" s="28" t="str">
        <f>IF('Situk Weir counts'!AF129="","",(IF('Situk Weir counts'!AF129&lt;0.5,"",$A224)))</f>
        <v/>
      </c>
      <c r="AG224" s="28" t="str">
        <f>IF('Situk Weir counts'!AG129="","",(IF('Situk Weir counts'!AG129&lt;0.5,"",$A224)))</f>
        <v/>
      </c>
      <c r="AH224" s="28" t="str">
        <f>IF('Situk Weir counts'!AH129="","",(IF('Situk Weir counts'!AH129&lt;0.5,"",$A224)))</f>
        <v/>
      </c>
      <c r="AI224" s="28" t="str">
        <f>IF('Situk Weir counts'!AI129="","",(IF('Situk Weir counts'!AI129&lt;0.5,"",$A224)))</f>
        <v/>
      </c>
    </row>
    <row r="225" spans="1:35" s="3" customFormat="1" ht="12.75" x14ac:dyDescent="0.2">
      <c r="A225" s="27">
        <v>44747</v>
      </c>
      <c r="B225" s="28" t="str">
        <f>IF('Situk Weir counts'!B130="","",(IF('Situk Weir counts'!B130&lt;0.5,"",$A225)))</f>
        <v/>
      </c>
      <c r="C225" s="28">
        <f>IF('Situk Weir counts'!C130="","",(IF('Situk Weir counts'!C130&lt;0.5,"",$A225)))</f>
        <v>44747</v>
      </c>
      <c r="D225" s="28" t="str">
        <f>IF('Situk Weir counts'!D130="","",(IF('Situk Weir counts'!D130&lt;0.5,"",$A225)))</f>
        <v/>
      </c>
      <c r="E225" s="28" t="str">
        <f>IF('Situk Weir counts'!E130="","",(IF('Situk Weir counts'!E130&lt;0.5,"",$A225)))</f>
        <v/>
      </c>
      <c r="F225" s="28" t="str">
        <f>IF('Situk Weir counts'!F130="","",(IF('Situk Weir counts'!F130&lt;0.5,"",$A225)))</f>
        <v/>
      </c>
      <c r="G225" s="28" t="str">
        <f>IF('Situk Weir counts'!G130="","",(IF('Situk Weir counts'!G130&lt;0.5,"",$A225)))</f>
        <v/>
      </c>
      <c r="H225" s="28" t="str">
        <f>IF('Situk Weir counts'!H130="","",(IF('Situk Weir counts'!H130&lt;0.5,"",$A225)))</f>
        <v/>
      </c>
      <c r="I225" s="28" t="str">
        <f>IF('Situk Weir counts'!I130="","",(IF('Situk Weir counts'!I130&lt;0.5,"",$A225)))</f>
        <v/>
      </c>
      <c r="J225" s="28" t="str">
        <f>IF('Situk Weir counts'!J130="","",(IF('Situk Weir counts'!J130&lt;0.5,"",$A225)))</f>
        <v/>
      </c>
      <c r="K225" s="28" t="str">
        <f>IF('Situk Weir counts'!K130="","",(IF('Situk Weir counts'!K130&lt;0.5,"",$A225)))</f>
        <v/>
      </c>
      <c r="L225" s="28" t="str">
        <f>IF('Situk Weir counts'!L130="","",(IF('Situk Weir counts'!L130&lt;0.5,"",$A225)))</f>
        <v/>
      </c>
      <c r="M225" s="28" t="str">
        <f>IF('Situk Weir counts'!M130="","",(IF('Situk Weir counts'!M130&lt;0.5,"",$A225)))</f>
        <v/>
      </c>
      <c r="N225" s="28" t="str">
        <f>IF('Situk Weir counts'!N130="","",(IF('Situk Weir counts'!N130&lt;0.5,"",$A225)))</f>
        <v/>
      </c>
      <c r="O225" s="28" t="str">
        <f>IF('Situk Weir counts'!O130="","",(IF('Situk Weir counts'!O130&lt;0.5,"",$A225)))</f>
        <v/>
      </c>
      <c r="P225" s="28" t="str">
        <f>IF('Situk Weir counts'!P130="","",(IF('Situk Weir counts'!P130&lt;0.5,"",$A225)))</f>
        <v/>
      </c>
      <c r="Q225" s="28" t="str">
        <f>IF('Situk Weir counts'!Q130="","",(IF('Situk Weir counts'!Q130&lt;0.5,"",$A225)))</f>
        <v/>
      </c>
      <c r="R225" s="28" t="str">
        <f>IF('Situk Weir counts'!R130="","",(IF('Situk Weir counts'!R130&lt;0.5,"",$A225)))</f>
        <v/>
      </c>
      <c r="S225" s="28">
        <f>IF('Situk Weir counts'!S130="","",(IF('Situk Weir counts'!S130&lt;0.5,"",$A225)))</f>
        <v>44747</v>
      </c>
      <c r="T225" s="28" t="str">
        <f>IF('Situk Weir counts'!T130="","",(IF('Situk Weir counts'!T130&lt;0.5,"",$A225)))</f>
        <v/>
      </c>
      <c r="U225" s="28" t="str">
        <f>IF('Situk Weir counts'!U130="","",(IF('Situk Weir counts'!U130&lt;0.5,"",$A225)))</f>
        <v/>
      </c>
      <c r="V225" s="28">
        <f>IF('Situk Weir counts'!V130="","",(IF('Situk Weir counts'!V130&lt;0.5,"",$A225)))</f>
        <v>44747</v>
      </c>
      <c r="W225" s="28" t="str">
        <f>IF('Situk Weir counts'!W130="","",(IF('Situk Weir counts'!W130&lt;0.5,"",$A225)))</f>
        <v/>
      </c>
      <c r="X225" s="28">
        <f>IF('Situk Weir counts'!X130="","",(IF('Situk Weir counts'!X130&lt;0.5,"",$A225)))</f>
        <v>44747</v>
      </c>
      <c r="Y225" s="28" t="str">
        <f>IF('Situk Weir counts'!Y130="","",(IF('Situk Weir counts'!Y130&lt;0.5,"",$A225)))</f>
        <v/>
      </c>
      <c r="Z225" s="28" t="str">
        <f>IF('Situk Weir counts'!Z130="","",(IF('Situk Weir counts'!Z130&lt;0.5,"",$A225)))</f>
        <v/>
      </c>
      <c r="AA225" s="28">
        <f>IF('Situk Weir counts'!AA130="","",(IF('Situk Weir counts'!AA130&lt;0.5,"",$A225)))</f>
        <v>44747</v>
      </c>
      <c r="AB225" s="28" t="str">
        <f>IF('Situk Weir counts'!AB130="","",(IF('Situk Weir counts'!AB130&lt;0.5,"",$A225)))</f>
        <v/>
      </c>
      <c r="AC225" s="28" t="str">
        <f>IF('Situk Weir counts'!AC130="","",(IF('Situk Weir counts'!AC130&lt;0.5,"",$A225)))</f>
        <v/>
      </c>
      <c r="AD225" s="28" t="str">
        <f>IF('Situk Weir counts'!AD130="","",(IF('Situk Weir counts'!AD130&lt;0.5,"",$A225)))</f>
        <v/>
      </c>
      <c r="AE225" s="28" t="str">
        <f>IF('Situk Weir counts'!AE130="","",(IF('Situk Weir counts'!AE130&lt;0.5,"",$A225)))</f>
        <v/>
      </c>
      <c r="AF225" s="28" t="str">
        <f>IF('Situk Weir counts'!AF130="","",(IF('Situk Weir counts'!AF130&lt;0.5,"",$A225)))</f>
        <v/>
      </c>
      <c r="AG225" s="28" t="str">
        <f>IF('Situk Weir counts'!AG130="","",(IF('Situk Weir counts'!AG130&lt;0.5,"",$A225)))</f>
        <v/>
      </c>
      <c r="AH225" s="28" t="str">
        <f>IF('Situk Weir counts'!AH130="","",(IF('Situk Weir counts'!AH130&lt;0.5,"",$A225)))</f>
        <v/>
      </c>
      <c r="AI225" s="28" t="str">
        <f>IF('Situk Weir counts'!AI130="","",(IF('Situk Weir counts'!AI130&lt;0.5,"",$A225)))</f>
        <v/>
      </c>
    </row>
    <row r="226" spans="1:35" s="3" customFormat="1" ht="12.75" x14ac:dyDescent="0.2">
      <c r="A226" s="27">
        <v>44748</v>
      </c>
      <c r="B226" s="28" t="str">
        <f>IF('Situk Weir counts'!B131="","",(IF('Situk Weir counts'!B131&lt;0.5,"",$A226)))</f>
        <v/>
      </c>
      <c r="C226" s="28">
        <f>IF('Situk Weir counts'!C131="","",(IF('Situk Weir counts'!C131&lt;0.5,"",$A226)))</f>
        <v>44748</v>
      </c>
      <c r="D226" s="28" t="str">
        <f>IF('Situk Weir counts'!D131="","",(IF('Situk Weir counts'!D131&lt;0.5,"",$A226)))</f>
        <v/>
      </c>
      <c r="E226" s="28" t="str">
        <f>IF('Situk Weir counts'!E131="","",(IF('Situk Weir counts'!E131&lt;0.5,"",$A226)))</f>
        <v/>
      </c>
      <c r="F226" s="28" t="str">
        <f>IF('Situk Weir counts'!F131="","",(IF('Situk Weir counts'!F131&lt;0.5,"",$A226)))</f>
        <v/>
      </c>
      <c r="G226" s="28" t="str">
        <f>IF('Situk Weir counts'!G131="","",(IF('Situk Weir counts'!G131&lt;0.5,"",$A226)))</f>
        <v/>
      </c>
      <c r="H226" s="28" t="str">
        <f>IF('Situk Weir counts'!H131="","",(IF('Situk Weir counts'!H131&lt;0.5,"",$A226)))</f>
        <v/>
      </c>
      <c r="I226" s="28" t="str">
        <f>IF('Situk Weir counts'!I131="","",(IF('Situk Weir counts'!I131&lt;0.5,"",$A226)))</f>
        <v/>
      </c>
      <c r="J226" s="28" t="str">
        <f>IF('Situk Weir counts'!J131="","",(IF('Situk Weir counts'!J131&lt;0.5,"",$A226)))</f>
        <v/>
      </c>
      <c r="K226" s="28" t="str">
        <f>IF('Situk Weir counts'!K131="","",(IF('Situk Weir counts'!K131&lt;0.5,"",$A226)))</f>
        <v/>
      </c>
      <c r="L226" s="28" t="str">
        <f>IF('Situk Weir counts'!L131="","",(IF('Situk Weir counts'!L131&lt;0.5,"",$A226)))</f>
        <v/>
      </c>
      <c r="M226" s="28" t="str">
        <f>IF('Situk Weir counts'!M131="","",(IF('Situk Weir counts'!M131&lt;0.5,"",$A226)))</f>
        <v/>
      </c>
      <c r="N226" s="28" t="str">
        <f>IF('Situk Weir counts'!N131="","",(IF('Situk Weir counts'!N131&lt;0.5,"",$A226)))</f>
        <v/>
      </c>
      <c r="O226" s="28" t="str">
        <f>IF('Situk Weir counts'!O131="","",(IF('Situk Weir counts'!O131&lt;0.5,"",$A226)))</f>
        <v/>
      </c>
      <c r="P226" s="28" t="str">
        <f>IF('Situk Weir counts'!P131="","",(IF('Situk Weir counts'!P131&lt;0.5,"",$A226)))</f>
        <v/>
      </c>
      <c r="Q226" s="28" t="str">
        <f>IF('Situk Weir counts'!Q131="","",(IF('Situk Weir counts'!Q131&lt;0.5,"",$A226)))</f>
        <v/>
      </c>
      <c r="R226" s="28" t="str">
        <f>IF('Situk Weir counts'!R131="","",(IF('Situk Weir counts'!R131&lt;0.5,"",$A226)))</f>
        <v/>
      </c>
      <c r="S226" s="28">
        <f>IF('Situk Weir counts'!S131="","",(IF('Situk Weir counts'!S131&lt;0.5,"",$A226)))</f>
        <v>44748</v>
      </c>
      <c r="T226" s="28" t="str">
        <f>IF('Situk Weir counts'!T131="","",(IF('Situk Weir counts'!T131&lt;0.5,"",$A226)))</f>
        <v/>
      </c>
      <c r="U226" s="28" t="str">
        <f>IF('Situk Weir counts'!U131="","",(IF('Situk Weir counts'!U131&lt;0.5,"",$A226)))</f>
        <v/>
      </c>
      <c r="V226" s="28">
        <f>IF('Situk Weir counts'!V131="","",(IF('Situk Weir counts'!V131&lt;0.5,"",$A226)))</f>
        <v>44748</v>
      </c>
      <c r="W226" s="28" t="str">
        <f>IF('Situk Weir counts'!W131="","",(IF('Situk Weir counts'!W131&lt;0.5,"",$A226)))</f>
        <v/>
      </c>
      <c r="X226" s="28">
        <f>IF('Situk Weir counts'!X131="","",(IF('Situk Weir counts'!X131&lt;0.5,"",$A226)))</f>
        <v>44748</v>
      </c>
      <c r="Y226" s="28" t="str">
        <f>IF('Situk Weir counts'!Y131="","",(IF('Situk Weir counts'!Y131&lt;0.5,"",$A226)))</f>
        <v/>
      </c>
      <c r="Z226" s="28" t="str">
        <f>IF('Situk Weir counts'!Z131="","",(IF('Situk Weir counts'!Z131&lt;0.5,"",$A226)))</f>
        <v/>
      </c>
      <c r="AA226" s="28">
        <f>IF('Situk Weir counts'!AA131="","",(IF('Situk Weir counts'!AA131&lt;0.5,"",$A226)))</f>
        <v>44748</v>
      </c>
      <c r="AB226" s="28" t="str">
        <f>IF('Situk Weir counts'!AB131="","",(IF('Situk Weir counts'!AB131&lt;0.5,"",$A226)))</f>
        <v/>
      </c>
      <c r="AC226" s="28" t="str">
        <f>IF('Situk Weir counts'!AC131="","",(IF('Situk Weir counts'!AC131&lt;0.5,"",$A226)))</f>
        <v/>
      </c>
      <c r="AD226" s="28" t="str">
        <f>IF('Situk Weir counts'!AD131="","",(IF('Situk Weir counts'!AD131&lt;0.5,"",$A226)))</f>
        <v/>
      </c>
      <c r="AE226" s="28" t="str">
        <f>IF('Situk Weir counts'!AE131="","",(IF('Situk Weir counts'!AE131&lt;0.5,"",$A226)))</f>
        <v/>
      </c>
      <c r="AF226" s="28" t="str">
        <f>IF('Situk Weir counts'!AF131="","",(IF('Situk Weir counts'!AF131&lt;0.5,"",$A226)))</f>
        <v/>
      </c>
      <c r="AG226" s="28" t="str">
        <f>IF('Situk Weir counts'!AG131="","",(IF('Situk Weir counts'!AG131&lt;0.5,"",$A226)))</f>
        <v/>
      </c>
      <c r="AH226" s="28" t="str">
        <f>IF('Situk Weir counts'!AH131="","",(IF('Situk Weir counts'!AH131&lt;0.5,"",$A226)))</f>
        <v/>
      </c>
      <c r="AI226" s="28" t="str">
        <f>IF('Situk Weir counts'!AI131="","",(IF('Situk Weir counts'!AI131&lt;0.5,"",$A226)))</f>
        <v/>
      </c>
    </row>
    <row r="227" spans="1:35" s="3" customFormat="1" ht="12.75" x14ac:dyDescent="0.2">
      <c r="A227" s="27">
        <v>44749</v>
      </c>
      <c r="B227" s="28" t="str">
        <f>IF('Situk Weir counts'!B132="","",(IF('Situk Weir counts'!B132&lt;0.5,"",$A227)))</f>
        <v/>
      </c>
      <c r="C227" s="28">
        <f>IF('Situk Weir counts'!C132="","",(IF('Situk Weir counts'!C132&lt;0.5,"",$A227)))</f>
        <v>44749</v>
      </c>
      <c r="D227" s="28" t="str">
        <f>IF('Situk Weir counts'!D132="","",(IF('Situk Weir counts'!D132&lt;0.5,"",$A227)))</f>
        <v/>
      </c>
      <c r="E227" s="28" t="str">
        <f>IF('Situk Weir counts'!E132="","",(IF('Situk Weir counts'!E132&lt;0.5,"",$A227)))</f>
        <v/>
      </c>
      <c r="F227" s="28" t="str">
        <f>IF('Situk Weir counts'!F132="","",(IF('Situk Weir counts'!F132&lt;0.5,"",$A227)))</f>
        <v/>
      </c>
      <c r="G227" s="28" t="str">
        <f>IF('Situk Weir counts'!G132="","",(IF('Situk Weir counts'!G132&lt;0.5,"",$A227)))</f>
        <v/>
      </c>
      <c r="H227" s="28" t="str">
        <f>IF('Situk Weir counts'!H132="","",(IF('Situk Weir counts'!H132&lt;0.5,"",$A227)))</f>
        <v/>
      </c>
      <c r="I227" s="28">
        <f>IF('Situk Weir counts'!I132="","",(IF('Situk Weir counts'!I132&lt;0.5,"",$A227)))</f>
        <v>44749</v>
      </c>
      <c r="J227" s="28" t="str">
        <f>IF('Situk Weir counts'!J132="","",(IF('Situk Weir counts'!J132&lt;0.5,"",$A227)))</f>
        <v/>
      </c>
      <c r="K227" s="28" t="str">
        <f>IF('Situk Weir counts'!K132="","",(IF('Situk Weir counts'!K132&lt;0.5,"",$A227)))</f>
        <v/>
      </c>
      <c r="L227" s="28" t="str">
        <f>IF('Situk Weir counts'!L132="","",(IF('Situk Weir counts'!L132&lt;0.5,"",$A227)))</f>
        <v/>
      </c>
      <c r="M227" s="28" t="str">
        <f>IF('Situk Weir counts'!M132="","",(IF('Situk Weir counts'!M132&lt;0.5,"",$A227)))</f>
        <v/>
      </c>
      <c r="N227" s="28">
        <f>IF('Situk Weir counts'!N132="","",(IF('Situk Weir counts'!N132&lt;0.5,"",$A227)))</f>
        <v>44749</v>
      </c>
      <c r="O227" s="28" t="str">
        <f>IF('Situk Weir counts'!O132="","",(IF('Situk Weir counts'!O132&lt;0.5,"",$A227)))</f>
        <v/>
      </c>
      <c r="P227" s="28">
        <f>IF('Situk Weir counts'!P132="","",(IF('Situk Weir counts'!P132&lt;0.5,"",$A227)))</f>
        <v>44749</v>
      </c>
      <c r="Q227" s="28">
        <f>IF('Situk Weir counts'!Q132="","",(IF('Situk Weir counts'!Q132&lt;0.5,"",$A227)))</f>
        <v>44749</v>
      </c>
      <c r="R227" s="28" t="str">
        <f>IF('Situk Weir counts'!R132="","",(IF('Situk Weir counts'!R132&lt;0.5,"",$A227)))</f>
        <v/>
      </c>
      <c r="S227" s="28">
        <f>IF('Situk Weir counts'!S132="","",(IF('Situk Weir counts'!S132&lt;0.5,"",$A227)))</f>
        <v>44749</v>
      </c>
      <c r="T227" s="28" t="str">
        <f>IF('Situk Weir counts'!T132="","",(IF('Situk Weir counts'!T132&lt;0.5,"",$A227)))</f>
        <v/>
      </c>
      <c r="U227" s="28" t="str">
        <f>IF('Situk Weir counts'!U132="","",(IF('Situk Weir counts'!U132&lt;0.5,"",$A227)))</f>
        <v/>
      </c>
      <c r="V227" s="28">
        <f>IF('Situk Weir counts'!V132="","",(IF('Situk Weir counts'!V132&lt;0.5,"",$A227)))</f>
        <v>44749</v>
      </c>
      <c r="W227" s="28" t="str">
        <f>IF('Situk Weir counts'!W132="","",(IF('Situk Weir counts'!W132&lt;0.5,"",$A227)))</f>
        <v/>
      </c>
      <c r="X227" s="28">
        <f>IF('Situk Weir counts'!X132="","",(IF('Situk Weir counts'!X132&lt;0.5,"",$A227)))</f>
        <v>44749</v>
      </c>
      <c r="Y227" s="28" t="str">
        <f>IF('Situk Weir counts'!Y132="","",(IF('Situk Weir counts'!Y132&lt;0.5,"",$A227)))</f>
        <v/>
      </c>
      <c r="Z227" s="28" t="str">
        <f>IF('Situk Weir counts'!Z132="","",(IF('Situk Weir counts'!Z132&lt;0.5,"",$A227)))</f>
        <v/>
      </c>
      <c r="AA227" s="28">
        <f>IF('Situk Weir counts'!AA132="","",(IF('Situk Weir counts'!AA132&lt;0.5,"",$A227)))</f>
        <v>44749</v>
      </c>
      <c r="AB227" s="28" t="str">
        <f>IF('Situk Weir counts'!AB132="","",(IF('Situk Weir counts'!AB132&lt;0.5,"",$A227)))</f>
        <v/>
      </c>
      <c r="AC227" s="28" t="str">
        <f>IF('Situk Weir counts'!AC132="","",(IF('Situk Weir counts'!AC132&lt;0.5,"",$A227)))</f>
        <v/>
      </c>
      <c r="AD227" s="28" t="str">
        <f>IF('Situk Weir counts'!AD132="","",(IF('Situk Weir counts'!AD132&lt;0.5,"",$A227)))</f>
        <v/>
      </c>
      <c r="AE227" s="28" t="str">
        <f>IF('Situk Weir counts'!AE132="","",(IF('Situk Weir counts'!AE132&lt;0.5,"",$A227)))</f>
        <v/>
      </c>
      <c r="AF227" s="28" t="str">
        <f>IF('Situk Weir counts'!AF132="","",(IF('Situk Weir counts'!AF132&lt;0.5,"",$A227)))</f>
        <v/>
      </c>
      <c r="AG227" s="28" t="str">
        <f>IF('Situk Weir counts'!AG132="","",(IF('Situk Weir counts'!AG132&lt;0.5,"",$A227)))</f>
        <v/>
      </c>
      <c r="AH227" s="28" t="str">
        <f>IF('Situk Weir counts'!AH132="","",(IF('Situk Weir counts'!AH132&lt;0.5,"",$A227)))</f>
        <v/>
      </c>
      <c r="AI227" s="28" t="str">
        <f>IF('Situk Weir counts'!AI132="","",(IF('Situk Weir counts'!AI132&lt;0.5,"",$A227)))</f>
        <v/>
      </c>
    </row>
    <row r="228" spans="1:35" s="3" customFormat="1" ht="12.75" x14ac:dyDescent="0.2">
      <c r="A228" s="27">
        <v>44750</v>
      </c>
      <c r="B228" s="28" t="str">
        <f>IF('Situk Weir counts'!B133="","",(IF('Situk Weir counts'!B133&lt;0.5,"",$A228)))</f>
        <v/>
      </c>
      <c r="C228" s="28">
        <f>IF('Situk Weir counts'!C133="","",(IF('Situk Weir counts'!C133&lt;0.5,"",$A228)))</f>
        <v>44750</v>
      </c>
      <c r="D228" s="28" t="str">
        <f>IF('Situk Weir counts'!D133="","",(IF('Situk Weir counts'!D133&lt;0.5,"",$A228)))</f>
        <v/>
      </c>
      <c r="E228" s="28">
        <f>IF('Situk Weir counts'!E133="","",(IF('Situk Weir counts'!E133&lt;0.5,"",$A228)))</f>
        <v>44750</v>
      </c>
      <c r="F228" s="28" t="str">
        <f>IF('Situk Weir counts'!F133="","",(IF('Situk Weir counts'!F133&lt;0.5,"",$A228)))</f>
        <v/>
      </c>
      <c r="G228" s="28" t="str">
        <f>IF('Situk Weir counts'!G133="","",(IF('Situk Weir counts'!G133&lt;0.5,"",$A228)))</f>
        <v/>
      </c>
      <c r="H228" s="28" t="str">
        <f>IF('Situk Weir counts'!H133="","",(IF('Situk Weir counts'!H133&lt;0.5,"",$A228)))</f>
        <v/>
      </c>
      <c r="I228" s="28">
        <f>IF('Situk Weir counts'!I133="","",(IF('Situk Weir counts'!I133&lt;0.5,"",$A228)))</f>
        <v>44750</v>
      </c>
      <c r="J228" s="28" t="str">
        <f>IF('Situk Weir counts'!J133="","",(IF('Situk Weir counts'!J133&lt;0.5,"",$A228)))</f>
        <v/>
      </c>
      <c r="K228" s="28" t="str">
        <f>IF('Situk Weir counts'!K133="","",(IF('Situk Weir counts'!K133&lt;0.5,"",$A228)))</f>
        <v/>
      </c>
      <c r="L228" s="28" t="str">
        <f>IF('Situk Weir counts'!L133="","",(IF('Situk Weir counts'!L133&lt;0.5,"",$A228)))</f>
        <v/>
      </c>
      <c r="M228" s="28" t="str">
        <f>IF('Situk Weir counts'!M133="","",(IF('Situk Weir counts'!M133&lt;0.5,"",$A228)))</f>
        <v/>
      </c>
      <c r="N228" s="28">
        <f>IF('Situk Weir counts'!N133="","",(IF('Situk Weir counts'!N133&lt;0.5,"",$A228)))</f>
        <v>44750</v>
      </c>
      <c r="O228" s="28" t="str">
        <f>IF('Situk Weir counts'!O133="","",(IF('Situk Weir counts'!O133&lt;0.5,"",$A228)))</f>
        <v/>
      </c>
      <c r="P228" s="28">
        <f>IF('Situk Weir counts'!P133="","",(IF('Situk Weir counts'!P133&lt;0.5,"",$A228)))</f>
        <v>44750</v>
      </c>
      <c r="Q228" s="28">
        <f>IF('Situk Weir counts'!Q133="","",(IF('Situk Weir counts'!Q133&lt;0.5,"",$A228)))</f>
        <v>44750</v>
      </c>
      <c r="R228" s="28" t="str">
        <f>IF('Situk Weir counts'!R133="","",(IF('Situk Weir counts'!R133&lt;0.5,"",$A228)))</f>
        <v/>
      </c>
      <c r="S228" s="28">
        <f>IF('Situk Weir counts'!S133="","",(IF('Situk Weir counts'!S133&lt;0.5,"",$A228)))</f>
        <v>44750</v>
      </c>
      <c r="T228" s="28" t="str">
        <f>IF('Situk Weir counts'!T133="","",(IF('Situk Weir counts'!T133&lt;0.5,"",$A228)))</f>
        <v/>
      </c>
      <c r="U228" s="28" t="str">
        <f>IF('Situk Weir counts'!U133="","",(IF('Situk Weir counts'!U133&lt;0.5,"",$A228)))</f>
        <v/>
      </c>
      <c r="V228" s="28">
        <f>IF('Situk Weir counts'!V133="","",(IF('Situk Weir counts'!V133&lt;0.5,"",$A228)))</f>
        <v>44750</v>
      </c>
      <c r="W228" s="28" t="str">
        <f>IF('Situk Weir counts'!W133="","",(IF('Situk Weir counts'!W133&lt;0.5,"",$A228)))</f>
        <v/>
      </c>
      <c r="X228" s="28">
        <f>IF('Situk Weir counts'!X133="","",(IF('Situk Weir counts'!X133&lt;0.5,"",$A228)))</f>
        <v>44750</v>
      </c>
      <c r="Y228" s="28" t="str">
        <f>IF('Situk Weir counts'!Y133="","",(IF('Situk Weir counts'!Y133&lt;0.5,"",$A228)))</f>
        <v/>
      </c>
      <c r="Z228" s="28" t="str">
        <f>IF('Situk Weir counts'!Z133="","",(IF('Situk Weir counts'!Z133&lt;0.5,"",$A228)))</f>
        <v/>
      </c>
      <c r="AA228" s="28">
        <f>IF('Situk Weir counts'!AA133="","",(IF('Situk Weir counts'!AA133&lt;0.5,"",$A228)))</f>
        <v>44750</v>
      </c>
      <c r="AB228" s="28" t="str">
        <f>IF('Situk Weir counts'!AB133="","",(IF('Situk Weir counts'!AB133&lt;0.5,"",$A228)))</f>
        <v/>
      </c>
      <c r="AC228" s="28" t="str">
        <f>IF('Situk Weir counts'!AC133="","",(IF('Situk Weir counts'!AC133&lt;0.5,"",$A228)))</f>
        <v/>
      </c>
      <c r="AD228" s="28" t="str">
        <f>IF('Situk Weir counts'!AD133="","",(IF('Situk Weir counts'!AD133&lt;0.5,"",$A228)))</f>
        <v/>
      </c>
      <c r="AE228" s="28">
        <f>IF('Situk Weir counts'!AE133="","",(IF('Situk Weir counts'!AE133&lt;0.5,"",$A228)))</f>
        <v>44750</v>
      </c>
      <c r="AF228" s="28" t="str">
        <f>IF('Situk Weir counts'!AF133="","",(IF('Situk Weir counts'!AF133&lt;0.5,"",$A228)))</f>
        <v/>
      </c>
      <c r="AG228" s="28" t="str">
        <f>IF('Situk Weir counts'!AG133="","",(IF('Situk Weir counts'!AG133&lt;0.5,"",$A228)))</f>
        <v/>
      </c>
      <c r="AH228" s="28" t="str">
        <f>IF('Situk Weir counts'!AH133="","",(IF('Situk Weir counts'!AH133&lt;0.5,"",$A228)))</f>
        <v/>
      </c>
      <c r="AI228" s="28" t="str">
        <f>IF('Situk Weir counts'!AI133="","",(IF('Situk Weir counts'!AI133&lt;0.5,"",$A228)))</f>
        <v/>
      </c>
    </row>
    <row r="229" spans="1:35" s="3" customFormat="1" ht="12.75" x14ac:dyDescent="0.2">
      <c r="A229" s="27">
        <v>44751</v>
      </c>
      <c r="B229" s="28" t="str">
        <f>IF('Situk Weir counts'!B134="","",(IF('Situk Weir counts'!B134&lt;0.5,"",$A229)))</f>
        <v/>
      </c>
      <c r="C229" s="28">
        <f>IF('Situk Weir counts'!C134="","",(IF('Situk Weir counts'!C134&lt;0.5,"",$A229)))</f>
        <v>44751</v>
      </c>
      <c r="D229" s="28">
        <f>IF('Situk Weir counts'!D134="","",(IF('Situk Weir counts'!D134&lt;0.5,"",$A229)))</f>
        <v>44751</v>
      </c>
      <c r="E229" s="28">
        <f>IF('Situk Weir counts'!E134="","",(IF('Situk Weir counts'!E134&lt;0.5,"",$A229)))</f>
        <v>44751</v>
      </c>
      <c r="F229" s="28" t="str">
        <f>IF('Situk Weir counts'!F134="","",(IF('Situk Weir counts'!F134&lt;0.5,"",$A229)))</f>
        <v/>
      </c>
      <c r="G229" s="28">
        <f>IF('Situk Weir counts'!G134="","",(IF('Situk Weir counts'!G134&lt;0.5,"",$A229)))</f>
        <v>44751</v>
      </c>
      <c r="H229" s="28" t="str">
        <f>IF('Situk Weir counts'!H134="","",(IF('Situk Weir counts'!H134&lt;0.5,"",$A229)))</f>
        <v/>
      </c>
      <c r="I229" s="28">
        <f>IF('Situk Weir counts'!I134="","",(IF('Situk Weir counts'!I134&lt;0.5,"",$A229)))</f>
        <v>44751</v>
      </c>
      <c r="J229" s="28">
        <f>IF('Situk Weir counts'!J134="","",(IF('Situk Weir counts'!J134&lt;0.5,"",$A229)))</f>
        <v>44751</v>
      </c>
      <c r="K229" s="28" t="str">
        <f>IF('Situk Weir counts'!K134="","",(IF('Situk Weir counts'!K134&lt;0.5,"",$A229)))</f>
        <v/>
      </c>
      <c r="L229" s="28" t="str">
        <f>IF('Situk Weir counts'!L134="","",(IF('Situk Weir counts'!L134&lt;0.5,"",$A229)))</f>
        <v/>
      </c>
      <c r="M229" s="28" t="str">
        <f>IF('Situk Weir counts'!M134="","",(IF('Situk Weir counts'!M134&lt;0.5,"",$A229)))</f>
        <v/>
      </c>
      <c r="N229" s="28">
        <f>IF('Situk Weir counts'!N134="","",(IF('Situk Weir counts'!N134&lt;0.5,"",$A229)))</f>
        <v>44751</v>
      </c>
      <c r="O229" s="28" t="str">
        <f>IF('Situk Weir counts'!O134="","",(IF('Situk Weir counts'!O134&lt;0.5,"",$A229)))</f>
        <v/>
      </c>
      <c r="P229" s="28">
        <f>IF('Situk Weir counts'!P134="","",(IF('Situk Weir counts'!P134&lt;0.5,"",$A229)))</f>
        <v>44751</v>
      </c>
      <c r="Q229" s="28">
        <f>IF('Situk Weir counts'!Q134="","",(IF('Situk Weir counts'!Q134&lt;0.5,"",$A229)))</f>
        <v>44751</v>
      </c>
      <c r="R229" s="28">
        <f>IF('Situk Weir counts'!R134="","",(IF('Situk Weir counts'!R134&lt;0.5,"",$A229)))</f>
        <v>44751</v>
      </c>
      <c r="S229" s="28">
        <f>IF('Situk Weir counts'!S134="","",(IF('Situk Weir counts'!S134&lt;0.5,"",$A229)))</f>
        <v>44751</v>
      </c>
      <c r="T229" s="28" t="str">
        <f>IF('Situk Weir counts'!T134="","",(IF('Situk Weir counts'!T134&lt;0.5,"",$A229)))</f>
        <v/>
      </c>
      <c r="U229" s="28" t="str">
        <f>IF('Situk Weir counts'!U134="","",(IF('Situk Weir counts'!U134&lt;0.5,"",$A229)))</f>
        <v/>
      </c>
      <c r="V229" s="28">
        <f>IF('Situk Weir counts'!V134="","",(IF('Situk Weir counts'!V134&lt;0.5,"",$A229)))</f>
        <v>44751</v>
      </c>
      <c r="W229" s="28" t="str">
        <f>IF('Situk Weir counts'!W134="","",(IF('Situk Weir counts'!W134&lt;0.5,"",$A229)))</f>
        <v/>
      </c>
      <c r="X229" s="28">
        <f>IF('Situk Weir counts'!X134="","",(IF('Situk Weir counts'!X134&lt;0.5,"",$A229)))</f>
        <v>44751</v>
      </c>
      <c r="Y229" s="28" t="str">
        <f>IF('Situk Weir counts'!Y134="","",(IF('Situk Weir counts'!Y134&lt;0.5,"",$A229)))</f>
        <v/>
      </c>
      <c r="Z229" s="28" t="str">
        <f>IF('Situk Weir counts'!Z134="","",(IF('Situk Weir counts'!Z134&lt;0.5,"",$A229)))</f>
        <v/>
      </c>
      <c r="AA229" s="28">
        <f>IF('Situk Weir counts'!AA134="","",(IF('Situk Weir counts'!AA134&lt;0.5,"",$A229)))</f>
        <v>44751</v>
      </c>
      <c r="AB229" s="28" t="str">
        <f>IF('Situk Weir counts'!AB134="","",(IF('Situk Weir counts'!AB134&lt;0.5,"",$A229)))</f>
        <v/>
      </c>
      <c r="AC229" s="28" t="str">
        <f>IF('Situk Weir counts'!AC134="","",(IF('Situk Weir counts'!AC134&lt;0.5,"",$A229)))</f>
        <v/>
      </c>
      <c r="AD229" s="28" t="str">
        <f>IF('Situk Weir counts'!AD134="","",(IF('Situk Weir counts'!AD134&lt;0.5,"",$A229)))</f>
        <v/>
      </c>
      <c r="AE229" s="28">
        <f>IF('Situk Weir counts'!AE134="","",(IF('Situk Weir counts'!AE134&lt;0.5,"",$A229)))</f>
        <v>44751</v>
      </c>
      <c r="AF229" s="28" t="str">
        <f>IF('Situk Weir counts'!AF134="","",(IF('Situk Weir counts'!AF134&lt;0.5,"",$A229)))</f>
        <v/>
      </c>
      <c r="AG229" s="28" t="str">
        <f>IF('Situk Weir counts'!AG134="","",(IF('Situk Weir counts'!AG134&lt;0.5,"",$A229)))</f>
        <v/>
      </c>
      <c r="AH229" s="28" t="str">
        <f>IF('Situk Weir counts'!AH134="","",(IF('Situk Weir counts'!AH134&lt;0.5,"",$A229)))</f>
        <v/>
      </c>
      <c r="AI229" s="28" t="str">
        <f>IF('Situk Weir counts'!AI134="","",(IF('Situk Weir counts'!AI134&lt;0.5,"",$A229)))</f>
        <v/>
      </c>
    </row>
    <row r="230" spans="1:35" s="3" customFormat="1" ht="12.75" x14ac:dyDescent="0.2">
      <c r="A230" s="27">
        <v>44752</v>
      </c>
      <c r="B230" s="28" t="str">
        <f>IF('Situk Weir counts'!B135="","",(IF('Situk Weir counts'!B135&lt;0.5,"",$A230)))</f>
        <v/>
      </c>
      <c r="C230" s="28">
        <f>IF('Situk Weir counts'!C135="","",(IF('Situk Weir counts'!C135&lt;0.5,"",$A230)))</f>
        <v>44752</v>
      </c>
      <c r="D230" s="28">
        <f>IF('Situk Weir counts'!D135="","",(IF('Situk Weir counts'!D135&lt;0.5,"",$A230)))</f>
        <v>44752</v>
      </c>
      <c r="E230" s="28">
        <f>IF('Situk Weir counts'!E135="","",(IF('Situk Weir counts'!E135&lt;0.5,"",$A230)))</f>
        <v>44752</v>
      </c>
      <c r="F230" s="28" t="str">
        <f>IF('Situk Weir counts'!F135="","",(IF('Situk Weir counts'!F135&lt;0.5,"",$A230)))</f>
        <v/>
      </c>
      <c r="G230" s="28">
        <f>IF('Situk Weir counts'!G135="","",(IF('Situk Weir counts'!G135&lt;0.5,"",$A230)))</f>
        <v>44752</v>
      </c>
      <c r="H230" s="28" t="str">
        <f>IF('Situk Weir counts'!H135="","",(IF('Situk Weir counts'!H135&lt;0.5,"",$A230)))</f>
        <v/>
      </c>
      <c r="I230" s="28">
        <f>IF('Situk Weir counts'!I135="","",(IF('Situk Weir counts'!I135&lt;0.5,"",$A230)))</f>
        <v>44752</v>
      </c>
      <c r="J230" s="28">
        <f>IF('Situk Weir counts'!J135="","",(IF('Situk Weir counts'!J135&lt;0.5,"",$A230)))</f>
        <v>44752</v>
      </c>
      <c r="K230" s="28">
        <f>IF('Situk Weir counts'!K135="","",(IF('Situk Weir counts'!K135&lt;0.5,"",$A230)))</f>
        <v>44752</v>
      </c>
      <c r="L230" s="28" t="str">
        <f>IF('Situk Weir counts'!L135="","",(IF('Situk Weir counts'!L135&lt;0.5,"",$A230)))</f>
        <v/>
      </c>
      <c r="M230" s="28" t="str">
        <f>IF('Situk Weir counts'!M135="","",(IF('Situk Weir counts'!M135&lt;0.5,"",$A230)))</f>
        <v/>
      </c>
      <c r="N230" s="28">
        <f>IF('Situk Weir counts'!N135="","",(IF('Situk Weir counts'!N135&lt;0.5,"",$A230)))</f>
        <v>44752</v>
      </c>
      <c r="O230" s="28" t="str">
        <f>IF('Situk Weir counts'!O135="","",(IF('Situk Weir counts'!O135&lt;0.5,"",$A230)))</f>
        <v/>
      </c>
      <c r="P230" s="28">
        <f>IF('Situk Weir counts'!P135="","",(IF('Situk Weir counts'!P135&lt;0.5,"",$A230)))</f>
        <v>44752</v>
      </c>
      <c r="Q230" s="28">
        <f>IF('Situk Weir counts'!Q135="","",(IF('Situk Weir counts'!Q135&lt;0.5,"",$A230)))</f>
        <v>44752</v>
      </c>
      <c r="R230" s="28">
        <f>IF('Situk Weir counts'!R135="","",(IF('Situk Weir counts'!R135&lt;0.5,"",$A230)))</f>
        <v>44752</v>
      </c>
      <c r="S230" s="28">
        <f>IF('Situk Weir counts'!S135="","",(IF('Situk Weir counts'!S135&lt;0.5,"",$A230)))</f>
        <v>44752</v>
      </c>
      <c r="T230" s="28" t="str">
        <f>IF('Situk Weir counts'!T135="","",(IF('Situk Weir counts'!T135&lt;0.5,"",$A230)))</f>
        <v/>
      </c>
      <c r="U230" s="28" t="str">
        <f>IF('Situk Weir counts'!U135="","",(IF('Situk Weir counts'!U135&lt;0.5,"",$A230)))</f>
        <v/>
      </c>
      <c r="V230" s="28">
        <f>IF('Situk Weir counts'!V135="","",(IF('Situk Weir counts'!V135&lt;0.5,"",$A230)))</f>
        <v>44752</v>
      </c>
      <c r="W230" s="28">
        <f>IF('Situk Weir counts'!W135="","",(IF('Situk Weir counts'!W135&lt;0.5,"",$A230)))</f>
        <v>44752</v>
      </c>
      <c r="X230" s="28">
        <f>IF('Situk Weir counts'!X135="","",(IF('Situk Weir counts'!X135&lt;0.5,"",$A230)))</f>
        <v>44752</v>
      </c>
      <c r="Y230" s="28">
        <f>IF('Situk Weir counts'!Y135="","",(IF('Situk Weir counts'!Y135&lt;0.5,"",$A230)))</f>
        <v>44752</v>
      </c>
      <c r="Z230" s="28" t="str">
        <f>IF('Situk Weir counts'!Z135="","",(IF('Situk Weir counts'!Z135&lt;0.5,"",$A230)))</f>
        <v/>
      </c>
      <c r="AA230" s="28">
        <f>IF('Situk Weir counts'!AA135="","",(IF('Situk Weir counts'!AA135&lt;0.5,"",$A230)))</f>
        <v>44752</v>
      </c>
      <c r="AB230" s="28" t="str">
        <f>IF('Situk Weir counts'!AB135="","",(IF('Situk Weir counts'!AB135&lt;0.5,"",$A230)))</f>
        <v/>
      </c>
      <c r="AC230" s="28" t="str">
        <f>IF('Situk Weir counts'!AC135="","",(IF('Situk Weir counts'!AC135&lt;0.5,"",$A230)))</f>
        <v/>
      </c>
      <c r="AD230" s="28">
        <f>IF('Situk Weir counts'!AD135="","",(IF('Situk Weir counts'!AD135&lt;0.5,"",$A230)))</f>
        <v>44752</v>
      </c>
      <c r="AE230" s="28">
        <f>IF('Situk Weir counts'!AE135="","",(IF('Situk Weir counts'!AE135&lt;0.5,"",$A230)))</f>
        <v>44752</v>
      </c>
      <c r="AF230" s="28" t="str">
        <f>IF('Situk Weir counts'!AF135="","",(IF('Situk Weir counts'!AF135&lt;0.5,"",$A230)))</f>
        <v/>
      </c>
      <c r="AG230" s="28" t="str">
        <f>IF('Situk Weir counts'!AG135="","",(IF('Situk Weir counts'!AG135&lt;0.5,"",$A230)))</f>
        <v/>
      </c>
      <c r="AH230" s="28" t="str">
        <f>IF('Situk Weir counts'!AH135="","",(IF('Situk Weir counts'!AH135&lt;0.5,"",$A230)))</f>
        <v/>
      </c>
      <c r="AI230" s="28" t="str">
        <f>IF('Situk Weir counts'!AI135="","",(IF('Situk Weir counts'!AI135&lt;0.5,"",$A230)))</f>
        <v/>
      </c>
    </row>
    <row r="231" spans="1:35" s="3" customFormat="1" ht="12.75" x14ac:dyDescent="0.2">
      <c r="A231" s="27">
        <v>44753</v>
      </c>
      <c r="B231" s="28">
        <f>IF('Situk Weir counts'!B136="","",(IF('Situk Weir counts'!B136&lt;0.5,"",$A231)))</f>
        <v>44753</v>
      </c>
      <c r="C231" s="28">
        <f>IF('Situk Weir counts'!C136="","",(IF('Situk Weir counts'!C136&lt;0.5,"",$A231)))</f>
        <v>44753</v>
      </c>
      <c r="D231" s="28">
        <f>IF('Situk Weir counts'!D136="","",(IF('Situk Weir counts'!D136&lt;0.5,"",$A231)))</f>
        <v>44753</v>
      </c>
      <c r="E231" s="28">
        <f>IF('Situk Weir counts'!E136="","",(IF('Situk Weir counts'!E136&lt;0.5,"",$A231)))</f>
        <v>44753</v>
      </c>
      <c r="F231" s="28" t="str">
        <f>IF('Situk Weir counts'!F136="","",(IF('Situk Weir counts'!F136&lt;0.5,"",$A231)))</f>
        <v/>
      </c>
      <c r="G231" s="28">
        <f>IF('Situk Weir counts'!G136="","",(IF('Situk Weir counts'!G136&lt;0.5,"",$A231)))</f>
        <v>44753</v>
      </c>
      <c r="H231" s="28" t="str">
        <f>IF('Situk Weir counts'!H136="","",(IF('Situk Weir counts'!H136&lt;0.5,"",$A231)))</f>
        <v/>
      </c>
      <c r="I231" s="28">
        <f>IF('Situk Weir counts'!I136="","",(IF('Situk Weir counts'!I136&lt;0.5,"",$A231)))</f>
        <v>44753</v>
      </c>
      <c r="J231" s="28">
        <f>IF('Situk Weir counts'!J136="","",(IF('Situk Weir counts'!J136&lt;0.5,"",$A231)))</f>
        <v>44753</v>
      </c>
      <c r="K231" s="28">
        <f>IF('Situk Weir counts'!K136="","",(IF('Situk Weir counts'!K136&lt;0.5,"",$A231)))</f>
        <v>44753</v>
      </c>
      <c r="L231" s="28" t="str">
        <f>IF('Situk Weir counts'!L136="","",(IF('Situk Weir counts'!L136&lt;0.5,"",$A231)))</f>
        <v/>
      </c>
      <c r="M231" s="28" t="str">
        <f>IF('Situk Weir counts'!M136="","",(IF('Situk Weir counts'!M136&lt;0.5,"",$A231)))</f>
        <v/>
      </c>
      <c r="N231" s="28">
        <f>IF('Situk Weir counts'!N136="","",(IF('Situk Weir counts'!N136&lt;0.5,"",$A231)))</f>
        <v>44753</v>
      </c>
      <c r="O231" s="28" t="str">
        <f>IF('Situk Weir counts'!O136="","",(IF('Situk Weir counts'!O136&lt;0.5,"",$A231)))</f>
        <v/>
      </c>
      <c r="P231" s="28">
        <f>IF('Situk Weir counts'!P136="","",(IF('Situk Weir counts'!P136&lt;0.5,"",$A231)))</f>
        <v>44753</v>
      </c>
      <c r="Q231" s="28">
        <f>IF('Situk Weir counts'!Q136="","",(IF('Situk Weir counts'!Q136&lt;0.5,"",$A231)))</f>
        <v>44753</v>
      </c>
      <c r="R231" s="28">
        <f>IF('Situk Weir counts'!R136="","",(IF('Situk Weir counts'!R136&lt;0.5,"",$A231)))</f>
        <v>44753</v>
      </c>
      <c r="S231" s="28">
        <f>IF('Situk Weir counts'!S136="","",(IF('Situk Weir counts'!S136&lt;0.5,"",$A231)))</f>
        <v>44753</v>
      </c>
      <c r="T231" s="28" t="str">
        <f>IF('Situk Weir counts'!T136="","",(IF('Situk Weir counts'!T136&lt;0.5,"",$A231)))</f>
        <v/>
      </c>
      <c r="U231" s="28" t="str">
        <f>IF('Situk Weir counts'!U136="","",(IF('Situk Weir counts'!U136&lt;0.5,"",$A231)))</f>
        <v/>
      </c>
      <c r="V231" s="28">
        <f>IF('Situk Weir counts'!V136="","",(IF('Situk Weir counts'!V136&lt;0.5,"",$A231)))</f>
        <v>44753</v>
      </c>
      <c r="W231" s="28">
        <f>IF('Situk Weir counts'!W136="","",(IF('Situk Weir counts'!W136&lt;0.5,"",$A231)))</f>
        <v>44753</v>
      </c>
      <c r="X231" s="28">
        <f>IF('Situk Weir counts'!X136="","",(IF('Situk Weir counts'!X136&lt;0.5,"",$A231)))</f>
        <v>44753</v>
      </c>
      <c r="Y231" s="28">
        <f>IF('Situk Weir counts'!Y136="","",(IF('Situk Weir counts'!Y136&lt;0.5,"",$A231)))</f>
        <v>44753</v>
      </c>
      <c r="Z231" s="28" t="str">
        <f>IF('Situk Weir counts'!Z136="","",(IF('Situk Weir counts'!Z136&lt;0.5,"",$A231)))</f>
        <v/>
      </c>
      <c r="AA231" s="28">
        <f>IF('Situk Weir counts'!AA136="","",(IF('Situk Weir counts'!AA136&lt;0.5,"",$A231)))</f>
        <v>44753</v>
      </c>
      <c r="AB231" s="28" t="str">
        <f>IF('Situk Weir counts'!AB136="","",(IF('Situk Weir counts'!AB136&lt;0.5,"",$A231)))</f>
        <v/>
      </c>
      <c r="AC231" s="28" t="str">
        <f>IF('Situk Weir counts'!AC136="","",(IF('Situk Weir counts'!AC136&lt;0.5,"",$A231)))</f>
        <v/>
      </c>
      <c r="AD231" s="28">
        <f>IF('Situk Weir counts'!AD136="","",(IF('Situk Weir counts'!AD136&lt;0.5,"",$A231)))</f>
        <v>44753</v>
      </c>
      <c r="AE231" s="28">
        <f>IF('Situk Weir counts'!AE136="","",(IF('Situk Weir counts'!AE136&lt;0.5,"",$A231)))</f>
        <v>44753</v>
      </c>
      <c r="AF231" s="28" t="str">
        <f>IF('Situk Weir counts'!AF136="","",(IF('Situk Weir counts'!AF136&lt;0.5,"",$A231)))</f>
        <v/>
      </c>
      <c r="AG231" s="28" t="str">
        <f>IF('Situk Weir counts'!AG136="","",(IF('Situk Weir counts'!AG136&lt;0.5,"",$A231)))</f>
        <v/>
      </c>
      <c r="AH231" s="28">
        <f>IF('Situk Weir counts'!AH136="","",(IF('Situk Weir counts'!AH136&lt;0.5,"",$A231)))</f>
        <v>44753</v>
      </c>
      <c r="AI231" s="28" t="str">
        <f>IF('Situk Weir counts'!AI136="","",(IF('Situk Weir counts'!AI136&lt;0.5,"",$A231)))</f>
        <v/>
      </c>
    </row>
    <row r="232" spans="1:35" s="3" customFormat="1" ht="12.75" x14ac:dyDescent="0.2">
      <c r="A232" s="27">
        <v>44754</v>
      </c>
      <c r="B232" s="28">
        <f>IF('Situk Weir counts'!B137="","",(IF('Situk Weir counts'!B137&lt;0.5,"",$A232)))</f>
        <v>44754</v>
      </c>
      <c r="C232" s="28">
        <f>IF('Situk Weir counts'!C137="","",(IF('Situk Weir counts'!C137&lt;0.5,"",$A232)))</f>
        <v>44754</v>
      </c>
      <c r="D232" s="28">
        <f>IF('Situk Weir counts'!D137="","",(IF('Situk Weir counts'!D137&lt;0.5,"",$A232)))</f>
        <v>44754</v>
      </c>
      <c r="E232" s="28">
        <f>IF('Situk Weir counts'!E137="","",(IF('Situk Weir counts'!E137&lt;0.5,"",$A232)))</f>
        <v>44754</v>
      </c>
      <c r="F232" s="28" t="str">
        <f>IF('Situk Weir counts'!F137="","",(IF('Situk Weir counts'!F137&lt;0.5,"",$A232)))</f>
        <v/>
      </c>
      <c r="G232" s="28">
        <f>IF('Situk Weir counts'!G137="","",(IF('Situk Weir counts'!G137&lt;0.5,"",$A232)))</f>
        <v>44754</v>
      </c>
      <c r="H232" s="28">
        <f>IF('Situk Weir counts'!H137="","",(IF('Situk Weir counts'!H137&lt;0.5,"",$A232)))</f>
        <v>44754</v>
      </c>
      <c r="I232" s="28">
        <f>IF('Situk Weir counts'!I137="","",(IF('Situk Weir counts'!I137&lt;0.5,"",$A232)))</f>
        <v>44754</v>
      </c>
      <c r="J232" s="28">
        <f>IF('Situk Weir counts'!J137="","",(IF('Situk Weir counts'!J137&lt;0.5,"",$A232)))</f>
        <v>44754</v>
      </c>
      <c r="K232" s="28">
        <f>IF('Situk Weir counts'!K137="","",(IF('Situk Weir counts'!K137&lt;0.5,"",$A232)))</f>
        <v>44754</v>
      </c>
      <c r="L232" s="28">
        <f>IF('Situk Weir counts'!L137="","",(IF('Situk Weir counts'!L137&lt;0.5,"",$A232)))</f>
        <v>44754</v>
      </c>
      <c r="M232" s="28" t="str">
        <f>IF('Situk Weir counts'!M137="","",(IF('Situk Weir counts'!M137&lt;0.5,"",$A232)))</f>
        <v/>
      </c>
      <c r="N232" s="28">
        <f>IF('Situk Weir counts'!N137="","",(IF('Situk Weir counts'!N137&lt;0.5,"",$A232)))</f>
        <v>44754</v>
      </c>
      <c r="O232" s="28" t="str">
        <f>IF('Situk Weir counts'!O137="","",(IF('Situk Weir counts'!O137&lt;0.5,"",$A232)))</f>
        <v/>
      </c>
      <c r="P232" s="28">
        <f>IF('Situk Weir counts'!P137="","",(IF('Situk Weir counts'!P137&lt;0.5,"",$A232)))</f>
        <v>44754</v>
      </c>
      <c r="Q232" s="28">
        <f>IF('Situk Weir counts'!Q137="","",(IF('Situk Weir counts'!Q137&lt;0.5,"",$A232)))</f>
        <v>44754</v>
      </c>
      <c r="R232" s="28">
        <f>IF('Situk Weir counts'!R137="","",(IF('Situk Weir counts'!R137&lt;0.5,"",$A232)))</f>
        <v>44754</v>
      </c>
      <c r="S232" s="28">
        <f>IF('Situk Weir counts'!S137="","",(IF('Situk Weir counts'!S137&lt;0.5,"",$A232)))</f>
        <v>44754</v>
      </c>
      <c r="T232" s="28" t="str">
        <f>IF('Situk Weir counts'!T137="","",(IF('Situk Weir counts'!T137&lt;0.5,"",$A232)))</f>
        <v/>
      </c>
      <c r="U232" s="28" t="str">
        <f>IF('Situk Weir counts'!U137="","",(IF('Situk Weir counts'!U137&lt;0.5,"",$A232)))</f>
        <v/>
      </c>
      <c r="V232" s="28">
        <f>IF('Situk Weir counts'!V137="","",(IF('Situk Weir counts'!V137&lt;0.5,"",$A232)))</f>
        <v>44754</v>
      </c>
      <c r="W232" s="28">
        <f>IF('Situk Weir counts'!W137="","",(IF('Situk Weir counts'!W137&lt;0.5,"",$A232)))</f>
        <v>44754</v>
      </c>
      <c r="X232" s="28">
        <f>IF('Situk Weir counts'!X137="","",(IF('Situk Weir counts'!X137&lt;0.5,"",$A232)))</f>
        <v>44754</v>
      </c>
      <c r="Y232" s="28">
        <f>IF('Situk Weir counts'!Y137="","",(IF('Situk Weir counts'!Y137&lt;0.5,"",$A232)))</f>
        <v>44754</v>
      </c>
      <c r="Z232" s="28" t="str">
        <f>IF('Situk Weir counts'!Z137="","",(IF('Situk Weir counts'!Z137&lt;0.5,"",$A232)))</f>
        <v/>
      </c>
      <c r="AA232" s="28">
        <f>IF('Situk Weir counts'!AA137="","",(IF('Situk Weir counts'!AA137&lt;0.5,"",$A232)))</f>
        <v>44754</v>
      </c>
      <c r="AB232" s="28" t="str">
        <f>IF('Situk Weir counts'!AB137="","",(IF('Situk Weir counts'!AB137&lt;0.5,"",$A232)))</f>
        <v/>
      </c>
      <c r="AC232" s="28" t="str">
        <f>IF('Situk Weir counts'!AC137="","",(IF('Situk Weir counts'!AC137&lt;0.5,"",$A232)))</f>
        <v/>
      </c>
      <c r="AD232" s="28">
        <f>IF('Situk Weir counts'!AD137="","",(IF('Situk Weir counts'!AD137&lt;0.5,"",$A232)))</f>
        <v>44754</v>
      </c>
      <c r="AE232" s="28">
        <f>IF('Situk Weir counts'!AE137="","",(IF('Situk Weir counts'!AE137&lt;0.5,"",$A232)))</f>
        <v>44754</v>
      </c>
      <c r="AF232" s="28" t="str">
        <f>IF('Situk Weir counts'!AF137="","",(IF('Situk Weir counts'!AF137&lt;0.5,"",$A232)))</f>
        <v/>
      </c>
      <c r="AG232" s="28" t="str">
        <f>IF('Situk Weir counts'!AG137="","",(IF('Situk Weir counts'!AG137&lt;0.5,"",$A232)))</f>
        <v/>
      </c>
      <c r="AH232" s="28">
        <f>IF('Situk Weir counts'!AH137="","",(IF('Situk Weir counts'!AH137&lt;0.5,"",$A232)))</f>
        <v>44754</v>
      </c>
      <c r="AI232" s="28" t="str">
        <f>IF('Situk Weir counts'!AI137="","",(IF('Situk Weir counts'!AI137&lt;0.5,"",$A232)))</f>
        <v/>
      </c>
    </row>
    <row r="233" spans="1:35" s="3" customFormat="1" ht="12.75" x14ac:dyDescent="0.2">
      <c r="A233" s="27">
        <v>44755</v>
      </c>
      <c r="B233" s="28">
        <f>IF('Situk Weir counts'!B138="","",(IF('Situk Weir counts'!B138&lt;0.5,"",$A233)))</f>
        <v>44755</v>
      </c>
      <c r="C233" s="28">
        <f>IF('Situk Weir counts'!C138="","",(IF('Situk Weir counts'!C138&lt;0.5,"",$A233)))</f>
        <v>44755</v>
      </c>
      <c r="D233" s="28">
        <f>IF('Situk Weir counts'!D138="","",(IF('Situk Weir counts'!D138&lt;0.5,"",$A233)))</f>
        <v>44755</v>
      </c>
      <c r="E233" s="28">
        <f>IF('Situk Weir counts'!E138="","",(IF('Situk Weir counts'!E138&lt;0.5,"",$A233)))</f>
        <v>44755</v>
      </c>
      <c r="F233" s="28" t="str">
        <f>IF('Situk Weir counts'!F138="","",(IF('Situk Weir counts'!F138&lt;0.5,"",$A233)))</f>
        <v/>
      </c>
      <c r="G233" s="28">
        <f>IF('Situk Weir counts'!G138="","",(IF('Situk Weir counts'!G138&lt;0.5,"",$A233)))</f>
        <v>44755</v>
      </c>
      <c r="H233" s="28">
        <f>IF('Situk Weir counts'!H138="","",(IF('Situk Weir counts'!H138&lt;0.5,"",$A233)))</f>
        <v>44755</v>
      </c>
      <c r="I233" s="28">
        <f>IF('Situk Weir counts'!I138="","",(IF('Situk Weir counts'!I138&lt;0.5,"",$A233)))</f>
        <v>44755</v>
      </c>
      <c r="J233" s="28">
        <f>IF('Situk Weir counts'!J138="","",(IF('Situk Weir counts'!J138&lt;0.5,"",$A233)))</f>
        <v>44755</v>
      </c>
      <c r="K233" s="28">
        <f>IF('Situk Weir counts'!K138="","",(IF('Situk Weir counts'!K138&lt;0.5,"",$A233)))</f>
        <v>44755</v>
      </c>
      <c r="L233" s="28">
        <f>IF('Situk Weir counts'!L138="","",(IF('Situk Weir counts'!L138&lt;0.5,"",$A233)))</f>
        <v>44755</v>
      </c>
      <c r="M233" s="28">
        <f>IF('Situk Weir counts'!M138="","",(IF('Situk Weir counts'!M138&lt;0.5,"",$A233)))</f>
        <v>44755</v>
      </c>
      <c r="N233" s="28">
        <f>IF('Situk Weir counts'!N138="","",(IF('Situk Weir counts'!N138&lt;0.5,"",$A233)))</f>
        <v>44755</v>
      </c>
      <c r="O233" s="28" t="str">
        <f>IF('Situk Weir counts'!O138="","",(IF('Situk Weir counts'!O138&lt;0.5,"",$A233)))</f>
        <v/>
      </c>
      <c r="P233" s="28">
        <f>IF('Situk Weir counts'!P138="","",(IF('Situk Weir counts'!P138&lt;0.5,"",$A233)))</f>
        <v>44755</v>
      </c>
      <c r="Q233" s="28">
        <f>IF('Situk Weir counts'!Q138="","",(IF('Situk Weir counts'!Q138&lt;0.5,"",$A233)))</f>
        <v>44755</v>
      </c>
      <c r="R233" s="28">
        <f>IF('Situk Weir counts'!R138="","",(IF('Situk Weir counts'!R138&lt;0.5,"",$A233)))</f>
        <v>44755</v>
      </c>
      <c r="S233" s="28">
        <f>IF('Situk Weir counts'!S138="","",(IF('Situk Weir counts'!S138&lt;0.5,"",$A233)))</f>
        <v>44755</v>
      </c>
      <c r="T233" s="28" t="str">
        <f>IF('Situk Weir counts'!T138="","",(IF('Situk Weir counts'!T138&lt;0.5,"",$A233)))</f>
        <v/>
      </c>
      <c r="U233" s="28" t="str">
        <f>IF('Situk Weir counts'!U138="","",(IF('Situk Weir counts'!U138&lt;0.5,"",$A233)))</f>
        <v/>
      </c>
      <c r="V233" s="28">
        <f>IF('Situk Weir counts'!V138="","",(IF('Situk Weir counts'!V138&lt;0.5,"",$A233)))</f>
        <v>44755</v>
      </c>
      <c r="W233" s="28">
        <f>IF('Situk Weir counts'!W138="","",(IF('Situk Weir counts'!W138&lt;0.5,"",$A233)))</f>
        <v>44755</v>
      </c>
      <c r="X233" s="28">
        <f>IF('Situk Weir counts'!X138="","",(IF('Situk Weir counts'!X138&lt;0.5,"",$A233)))</f>
        <v>44755</v>
      </c>
      <c r="Y233" s="28">
        <f>IF('Situk Weir counts'!Y138="","",(IF('Situk Weir counts'!Y138&lt;0.5,"",$A233)))</f>
        <v>44755</v>
      </c>
      <c r="Z233" s="28" t="str">
        <f>IF('Situk Weir counts'!Z138="","",(IF('Situk Weir counts'!Z138&lt;0.5,"",$A233)))</f>
        <v/>
      </c>
      <c r="AA233" s="28">
        <f>IF('Situk Weir counts'!AA138="","",(IF('Situk Weir counts'!AA138&lt;0.5,"",$A233)))</f>
        <v>44755</v>
      </c>
      <c r="AB233" s="28" t="str">
        <f>IF('Situk Weir counts'!AB138="","",(IF('Situk Weir counts'!AB138&lt;0.5,"",$A233)))</f>
        <v/>
      </c>
      <c r="AC233" s="28" t="str">
        <f>IF('Situk Weir counts'!AC138="","",(IF('Situk Weir counts'!AC138&lt;0.5,"",$A233)))</f>
        <v/>
      </c>
      <c r="AD233" s="28">
        <f>IF('Situk Weir counts'!AD138="","",(IF('Situk Weir counts'!AD138&lt;0.5,"",$A233)))</f>
        <v>44755</v>
      </c>
      <c r="AE233" s="28">
        <f>IF('Situk Weir counts'!AE138="","",(IF('Situk Weir counts'!AE138&lt;0.5,"",$A233)))</f>
        <v>44755</v>
      </c>
      <c r="AF233" s="28" t="str">
        <f>IF('Situk Weir counts'!AF138="","",(IF('Situk Weir counts'!AF138&lt;0.5,"",$A233)))</f>
        <v/>
      </c>
      <c r="AG233" s="28" t="str">
        <f>IF('Situk Weir counts'!AG138="","",(IF('Situk Weir counts'!AG138&lt;0.5,"",$A233)))</f>
        <v/>
      </c>
      <c r="AH233" s="28">
        <f>IF('Situk Weir counts'!AH138="","",(IF('Situk Weir counts'!AH138&lt;0.5,"",$A233)))</f>
        <v>44755</v>
      </c>
      <c r="AI233" s="28" t="str">
        <f>IF('Situk Weir counts'!AI138="","",(IF('Situk Weir counts'!AI138&lt;0.5,"",$A233)))</f>
        <v/>
      </c>
    </row>
    <row r="234" spans="1:35" s="3" customFormat="1" ht="12.75" x14ac:dyDescent="0.2">
      <c r="A234" s="27">
        <v>44756</v>
      </c>
      <c r="B234" s="28">
        <f>IF('Situk Weir counts'!B139="","",(IF('Situk Weir counts'!B139&lt;0.5,"",$A234)))</f>
        <v>44756</v>
      </c>
      <c r="C234" s="28">
        <f>IF('Situk Weir counts'!C139="","",(IF('Situk Weir counts'!C139&lt;0.5,"",$A234)))</f>
        <v>44756</v>
      </c>
      <c r="D234" s="28">
        <f>IF('Situk Weir counts'!D139="","",(IF('Situk Weir counts'!D139&lt;0.5,"",$A234)))</f>
        <v>44756</v>
      </c>
      <c r="E234" s="28">
        <f>IF('Situk Weir counts'!E139="","",(IF('Situk Weir counts'!E139&lt;0.5,"",$A234)))</f>
        <v>44756</v>
      </c>
      <c r="F234" s="28" t="str">
        <f>IF('Situk Weir counts'!F139="","",(IF('Situk Weir counts'!F139&lt;0.5,"",$A234)))</f>
        <v/>
      </c>
      <c r="G234" s="28">
        <f>IF('Situk Weir counts'!G139="","",(IF('Situk Weir counts'!G139&lt;0.5,"",$A234)))</f>
        <v>44756</v>
      </c>
      <c r="H234" s="28">
        <f>IF('Situk Weir counts'!H139="","",(IF('Situk Weir counts'!H139&lt;0.5,"",$A234)))</f>
        <v>44756</v>
      </c>
      <c r="I234" s="28">
        <f>IF('Situk Weir counts'!I139="","",(IF('Situk Weir counts'!I139&lt;0.5,"",$A234)))</f>
        <v>44756</v>
      </c>
      <c r="J234" s="28">
        <f>IF('Situk Weir counts'!J139="","",(IF('Situk Weir counts'!J139&lt;0.5,"",$A234)))</f>
        <v>44756</v>
      </c>
      <c r="K234" s="28">
        <f>IF('Situk Weir counts'!K139="","",(IF('Situk Weir counts'!K139&lt;0.5,"",$A234)))</f>
        <v>44756</v>
      </c>
      <c r="L234" s="28">
        <f>IF('Situk Weir counts'!L139="","",(IF('Situk Weir counts'!L139&lt;0.5,"",$A234)))</f>
        <v>44756</v>
      </c>
      <c r="M234" s="28">
        <f>IF('Situk Weir counts'!M139="","",(IF('Situk Weir counts'!M139&lt;0.5,"",$A234)))</f>
        <v>44756</v>
      </c>
      <c r="N234" s="28">
        <f>IF('Situk Weir counts'!N139="","",(IF('Situk Weir counts'!N139&lt;0.5,"",$A234)))</f>
        <v>44756</v>
      </c>
      <c r="O234" s="28">
        <f>IF('Situk Weir counts'!O139="","",(IF('Situk Weir counts'!O139&lt;0.5,"",$A234)))</f>
        <v>44756</v>
      </c>
      <c r="P234" s="28">
        <f>IF('Situk Weir counts'!P139="","",(IF('Situk Weir counts'!P139&lt;0.5,"",$A234)))</f>
        <v>44756</v>
      </c>
      <c r="Q234" s="28">
        <f>IF('Situk Weir counts'!Q139="","",(IF('Situk Weir counts'!Q139&lt;0.5,"",$A234)))</f>
        <v>44756</v>
      </c>
      <c r="R234" s="28">
        <f>IF('Situk Weir counts'!R139="","",(IF('Situk Weir counts'!R139&lt;0.5,"",$A234)))</f>
        <v>44756</v>
      </c>
      <c r="S234" s="28">
        <f>IF('Situk Weir counts'!S139="","",(IF('Situk Weir counts'!S139&lt;0.5,"",$A234)))</f>
        <v>44756</v>
      </c>
      <c r="T234" s="28" t="str">
        <f>IF('Situk Weir counts'!T139="","",(IF('Situk Weir counts'!T139&lt;0.5,"",$A234)))</f>
        <v/>
      </c>
      <c r="U234" s="28" t="str">
        <f>IF('Situk Weir counts'!U139="","",(IF('Situk Weir counts'!U139&lt;0.5,"",$A234)))</f>
        <v/>
      </c>
      <c r="V234" s="28">
        <f>IF('Situk Weir counts'!V139="","",(IF('Situk Weir counts'!V139&lt;0.5,"",$A234)))</f>
        <v>44756</v>
      </c>
      <c r="W234" s="28">
        <f>IF('Situk Weir counts'!W139="","",(IF('Situk Weir counts'!W139&lt;0.5,"",$A234)))</f>
        <v>44756</v>
      </c>
      <c r="X234" s="28">
        <f>IF('Situk Weir counts'!X139="","",(IF('Situk Weir counts'!X139&lt;0.5,"",$A234)))</f>
        <v>44756</v>
      </c>
      <c r="Y234" s="28">
        <f>IF('Situk Weir counts'!Y139="","",(IF('Situk Weir counts'!Y139&lt;0.5,"",$A234)))</f>
        <v>44756</v>
      </c>
      <c r="Z234" s="28" t="str">
        <f>IF('Situk Weir counts'!Z139="","",(IF('Situk Weir counts'!Z139&lt;0.5,"",$A234)))</f>
        <v/>
      </c>
      <c r="AA234" s="28">
        <f>IF('Situk Weir counts'!AA139="","",(IF('Situk Weir counts'!AA139&lt;0.5,"",$A234)))</f>
        <v>44756</v>
      </c>
      <c r="AB234" s="28">
        <f>IF('Situk Weir counts'!AB139="","",(IF('Situk Weir counts'!AB139&lt;0.5,"",$A234)))</f>
        <v>44756</v>
      </c>
      <c r="AC234" s="28">
        <f>IF('Situk Weir counts'!AC139="","",(IF('Situk Weir counts'!AC139&lt;0.5,"",$A234)))</f>
        <v>44756</v>
      </c>
      <c r="AD234" s="28">
        <f>IF('Situk Weir counts'!AD139="","",(IF('Situk Weir counts'!AD139&lt;0.5,"",$A234)))</f>
        <v>44756</v>
      </c>
      <c r="AE234" s="28">
        <f>IF('Situk Weir counts'!AE139="","",(IF('Situk Weir counts'!AE139&lt;0.5,"",$A234)))</f>
        <v>44756</v>
      </c>
      <c r="AF234" s="28" t="str">
        <f>IF('Situk Weir counts'!AF139="","",(IF('Situk Weir counts'!AF139&lt;0.5,"",$A234)))</f>
        <v/>
      </c>
      <c r="AG234" s="28" t="str">
        <f>IF('Situk Weir counts'!AG139="","",(IF('Situk Weir counts'!AG139&lt;0.5,"",$A234)))</f>
        <v/>
      </c>
      <c r="AH234" s="28">
        <f>IF('Situk Weir counts'!AH139="","",(IF('Situk Weir counts'!AH139&lt;0.5,"",$A234)))</f>
        <v>44756</v>
      </c>
      <c r="AI234" s="28">
        <f>IF('Situk Weir counts'!AI139="","",(IF('Situk Weir counts'!AI139&lt;0.5,"",$A234)))</f>
        <v>44756</v>
      </c>
    </row>
    <row r="235" spans="1:35" s="3" customFormat="1" ht="12.75" x14ac:dyDescent="0.2">
      <c r="A235" s="27">
        <v>44757</v>
      </c>
      <c r="B235" s="28">
        <f>IF('Situk Weir counts'!B140="","",(IF('Situk Weir counts'!B140&lt;0.5,"",$A235)))</f>
        <v>44757</v>
      </c>
      <c r="C235" s="28">
        <f>IF('Situk Weir counts'!C140="","",(IF('Situk Weir counts'!C140&lt;0.5,"",$A235)))</f>
        <v>44757</v>
      </c>
      <c r="D235" s="28">
        <f>IF('Situk Weir counts'!D140="","",(IF('Situk Weir counts'!D140&lt;0.5,"",$A235)))</f>
        <v>44757</v>
      </c>
      <c r="E235" s="28">
        <f>IF('Situk Weir counts'!E140="","",(IF('Situk Weir counts'!E140&lt;0.5,"",$A235)))</f>
        <v>44757</v>
      </c>
      <c r="F235" s="28" t="str">
        <f>IF('Situk Weir counts'!F140="","",(IF('Situk Weir counts'!F140&lt;0.5,"",$A235)))</f>
        <v/>
      </c>
      <c r="G235" s="28">
        <f>IF('Situk Weir counts'!G140="","",(IF('Situk Weir counts'!G140&lt;0.5,"",$A235)))</f>
        <v>44757</v>
      </c>
      <c r="H235" s="28">
        <f>IF('Situk Weir counts'!H140="","",(IF('Situk Weir counts'!H140&lt;0.5,"",$A235)))</f>
        <v>44757</v>
      </c>
      <c r="I235" s="28">
        <f>IF('Situk Weir counts'!I140="","",(IF('Situk Weir counts'!I140&lt;0.5,"",$A235)))</f>
        <v>44757</v>
      </c>
      <c r="J235" s="28">
        <f>IF('Situk Weir counts'!J140="","",(IF('Situk Weir counts'!J140&lt;0.5,"",$A235)))</f>
        <v>44757</v>
      </c>
      <c r="K235" s="28">
        <f>IF('Situk Weir counts'!K140="","",(IF('Situk Weir counts'!K140&lt;0.5,"",$A235)))</f>
        <v>44757</v>
      </c>
      <c r="L235" s="28">
        <f>IF('Situk Weir counts'!L140="","",(IF('Situk Weir counts'!L140&lt;0.5,"",$A235)))</f>
        <v>44757</v>
      </c>
      <c r="M235" s="28">
        <f>IF('Situk Weir counts'!M140="","",(IF('Situk Weir counts'!M140&lt;0.5,"",$A235)))</f>
        <v>44757</v>
      </c>
      <c r="N235" s="28">
        <f>IF('Situk Weir counts'!N140="","",(IF('Situk Weir counts'!N140&lt;0.5,"",$A235)))</f>
        <v>44757</v>
      </c>
      <c r="O235" s="28">
        <f>IF('Situk Weir counts'!O140="","",(IF('Situk Weir counts'!O140&lt;0.5,"",$A235)))</f>
        <v>44757</v>
      </c>
      <c r="P235" s="28">
        <f>IF('Situk Weir counts'!P140="","",(IF('Situk Weir counts'!P140&lt;0.5,"",$A235)))</f>
        <v>44757</v>
      </c>
      <c r="Q235" s="28">
        <f>IF('Situk Weir counts'!Q140="","",(IF('Situk Weir counts'!Q140&lt;0.5,"",$A235)))</f>
        <v>44757</v>
      </c>
      <c r="R235" s="28">
        <f>IF('Situk Weir counts'!R140="","",(IF('Situk Weir counts'!R140&lt;0.5,"",$A235)))</f>
        <v>44757</v>
      </c>
      <c r="S235" s="28">
        <f>IF('Situk Weir counts'!S140="","",(IF('Situk Weir counts'!S140&lt;0.5,"",$A235)))</f>
        <v>44757</v>
      </c>
      <c r="T235" s="28" t="str">
        <f>IF('Situk Weir counts'!T140="","",(IF('Situk Weir counts'!T140&lt;0.5,"",$A235)))</f>
        <v/>
      </c>
      <c r="U235" s="28" t="str">
        <f>IF('Situk Weir counts'!U140="","",(IF('Situk Weir counts'!U140&lt;0.5,"",$A235)))</f>
        <v/>
      </c>
      <c r="V235" s="28">
        <f>IF('Situk Weir counts'!V140="","",(IF('Situk Weir counts'!V140&lt;0.5,"",$A235)))</f>
        <v>44757</v>
      </c>
      <c r="W235" s="28">
        <f>IF('Situk Weir counts'!W140="","",(IF('Situk Weir counts'!W140&lt;0.5,"",$A235)))</f>
        <v>44757</v>
      </c>
      <c r="X235" s="28">
        <f>IF('Situk Weir counts'!X140="","",(IF('Situk Weir counts'!X140&lt;0.5,"",$A235)))</f>
        <v>44757</v>
      </c>
      <c r="Y235" s="28">
        <f>IF('Situk Weir counts'!Y140="","",(IF('Situk Weir counts'!Y140&lt;0.5,"",$A235)))</f>
        <v>44757</v>
      </c>
      <c r="Z235" s="28" t="str">
        <f>IF('Situk Weir counts'!Z140="","",(IF('Situk Weir counts'!Z140&lt;0.5,"",$A235)))</f>
        <v/>
      </c>
      <c r="AA235" s="28">
        <f>IF('Situk Weir counts'!AA140="","",(IF('Situk Weir counts'!AA140&lt;0.5,"",$A235)))</f>
        <v>44757</v>
      </c>
      <c r="AB235" s="28">
        <f>IF('Situk Weir counts'!AB140="","",(IF('Situk Weir counts'!AB140&lt;0.5,"",$A235)))</f>
        <v>44757</v>
      </c>
      <c r="AC235" s="28">
        <f>IF('Situk Weir counts'!AC140="","",(IF('Situk Weir counts'!AC140&lt;0.5,"",$A235)))</f>
        <v>44757</v>
      </c>
      <c r="AD235" s="28">
        <f>IF('Situk Weir counts'!AD140="","",(IF('Situk Weir counts'!AD140&lt;0.5,"",$A235)))</f>
        <v>44757</v>
      </c>
      <c r="AE235" s="28">
        <f>IF('Situk Weir counts'!AE140="","",(IF('Situk Weir counts'!AE140&lt;0.5,"",$A235)))</f>
        <v>44757</v>
      </c>
      <c r="AF235" s="28">
        <f>IF('Situk Weir counts'!AF140="","",(IF('Situk Weir counts'!AF140&lt;0.5,"",$A235)))</f>
        <v>44757</v>
      </c>
      <c r="AG235" s="28" t="str">
        <f>IF('Situk Weir counts'!AG140="","",(IF('Situk Weir counts'!AG140&lt;0.5,"",$A235)))</f>
        <v/>
      </c>
      <c r="AH235" s="28">
        <f>IF('Situk Weir counts'!AH140="","",(IF('Situk Weir counts'!AH140&lt;0.5,"",$A235)))</f>
        <v>44757</v>
      </c>
      <c r="AI235" s="28">
        <f>IF('Situk Weir counts'!AI140="","",(IF('Situk Weir counts'!AI140&lt;0.5,"",$A235)))</f>
        <v>44757</v>
      </c>
    </row>
    <row r="236" spans="1:35" s="3" customFormat="1" ht="12.75" x14ac:dyDescent="0.2">
      <c r="A236" s="27">
        <v>44758</v>
      </c>
      <c r="B236" s="28">
        <f>IF('Situk Weir counts'!B141="","",(IF('Situk Weir counts'!B141&lt;0.5,"",$A236)))</f>
        <v>44758</v>
      </c>
      <c r="C236" s="28">
        <f>IF('Situk Weir counts'!C141="","",(IF('Situk Weir counts'!C141&lt;0.5,"",$A236)))</f>
        <v>44758</v>
      </c>
      <c r="D236" s="28">
        <f>IF('Situk Weir counts'!D141="","",(IF('Situk Weir counts'!D141&lt;0.5,"",$A236)))</f>
        <v>44758</v>
      </c>
      <c r="E236" s="28">
        <f>IF('Situk Weir counts'!E141="","",(IF('Situk Weir counts'!E141&lt;0.5,"",$A236)))</f>
        <v>44758</v>
      </c>
      <c r="F236" s="28" t="str">
        <f>IF('Situk Weir counts'!F141="","",(IF('Situk Weir counts'!F141&lt;0.5,"",$A236)))</f>
        <v/>
      </c>
      <c r="G236" s="28">
        <f>IF('Situk Weir counts'!G141="","",(IF('Situk Weir counts'!G141&lt;0.5,"",$A236)))</f>
        <v>44758</v>
      </c>
      <c r="H236" s="28">
        <f>IF('Situk Weir counts'!H141="","",(IF('Situk Weir counts'!H141&lt;0.5,"",$A236)))</f>
        <v>44758</v>
      </c>
      <c r="I236" s="28">
        <f>IF('Situk Weir counts'!I141="","",(IF('Situk Weir counts'!I141&lt;0.5,"",$A236)))</f>
        <v>44758</v>
      </c>
      <c r="J236" s="28">
        <f>IF('Situk Weir counts'!J141="","",(IF('Situk Weir counts'!J141&lt;0.5,"",$A236)))</f>
        <v>44758</v>
      </c>
      <c r="K236" s="28">
        <f>IF('Situk Weir counts'!K141="","",(IF('Situk Weir counts'!K141&lt;0.5,"",$A236)))</f>
        <v>44758</v>
      </c>
      <c r="L236" s="28">
        <f>IF('Situk Weir counts'!L141="","",(IF('Situk Weir counts'!L141&lt;0.5,"",$A236)))</f>
        <v>44758</v>
      </c>
      <c r="M236" s="28">
        <f>IF('Situk Weir counts'!M141="","",(IF('Situk Weir counts'!M141&lt;0.5,"",$A236)))</f>
        <v>44758</v>
      </c>
      <c r="N236" s="28">
        <f>IF('Situk Weir counts'!N141="","",(IF('Situk Weir counts'!N141&lt;0.5,"",$A236)))</f>
        <v>44758</v>
      </c>
      <c r="O236" s="28">
        <f>IF('Situk Weir counts'!O141="","",(IF('Situk Weir counts'!O141&lt;0.5,"",$A236)))</f>
        <v>44758</v>
      </c>
      <c r="P236" s="28">
        <f>IF('Situk Weir counts'!P141="","",(IF('Situk Weir counts'!P141&lt;0.5,"",$A236)))</f>
        <v>44758</v>
      </c>
      <c r="Q236" s="28">
        <f>IF('Situk Weir counts'!Q141="","",(IF('Situk Weir counts'!Q141&lt;0.5,"",$A236)))</f>
        <v>44758</v>
      </c>
      <c r="R236" s="28">
        <f>IF('Situk Weir counts'!R141="","",(IF('Situk Weir counts'!R141&lt;0.5,"",$A236)))</f>
        <v>44758</v>
      </c>
      <c r="S236" s="28">
        <f>IF('Situk Weir counts'!S141="","",(IF('Situk Weir counts'!S141&lt;0.5,"",$A236)))</f>
        <v>44758</v>
      </c>
      <c r="T236" s="28" t="str">
        <f>IF('Situk Weir counts'!T141="","",(IF('Situk Weir counts'!T141&lt;0.5,"",$A236)))</f>
        <v/>
      </c>
      <c r="U236" s="28" t="str">
        <f>IF('Situk Weir counts'!U141="","",(IF('Situk Weir counts'!U141&lt;0.5,"",$A236)))</f>
        <v/>
      </c>
      <c r="V236" s="28">
        <f>IF('Situk Weir counts'!V141="","",(IF('Situk Weir counts'!V141&lt;0.5,"",$A236)))</f>
        <v>44758</v>
      </c>
      <c r="W236" s="28">
        <f>IF('Situk Weir counts'!W141="","",(IF('Situk Weir counts'!W141&lt;0.5,"",$A236)))</f>
        <v>44758</v>
      </c>
      <c r="X236" s="28">
        <f>IF('Situk Weir counts'!X141="","",(IF('Situk Weir counts'!X141&lt;0.5,"",$A236)))</f>
        <v>44758</v>
      </c>
      <c r="Y236" s="28">
        <f>IF('Situk Weir counts'!Y141="","",(IF('Situk Weir counts'!Y141&lt;0.5,"",$A236)))</f>
        <v>44758</v>
      </c>
      <c r="Z236" s="28">
        <f>IF('Situk Weir counts'!Z141="","",(IF('Situk Weir counts'!Z141&lt;0.5,"",$A236)))</f>
        <v>44758</v>
      </c>
      <c r="AA236" s="28">
        <f>IF('Situk Weir counts'!AA141="","",(IF('Situk Weir counts'!AA141&lt;0.5,"",$A236)))</f>
        <v>44758</v>
      </c>
      <c r="AB236" s="28">
        <f>IF('Situk Weir counts'!AB141="","",(IF('Situk Weir counts'!AB141&lt;0.5,"",$A236)))</f>
        <v>44758</v>
      </c>
      <c r="AC236" s="28">
        <f>IF('Situk Weir counts'!AC141="","",(IF('Situk Weir counts'!AC141&lt;0.5,"",$A236)))</f>
        <v>44758</v>
      </c>
      <c r="AD236" s="28">
        <f>IF('Situk Weir counts'!AD141="","",(IF('Situk Weir counts'!AD141&lt;0.5,"",$A236)))</f>
        <v>44758</v>
      </c>
      <c r="AE236" s="28">
        <f>IF('Situk Weir counts'!AE141="","",(IF('Situk Weir counts'!AE141&lt;0.5,"",$A236)))</f>
        <v>44758</v>
      </c>
      <c r="AF236" s="28">
        <f>IF('Situk Weir counts'!AF141="","",(IF('Situk Weir counts'!AF141&lt;0.5,"",$A236)))</f>
        <v>44758</v>
      </c>
      <c r="AG236" s="28" t="str">
        <f>IF('Situk Weir counts'!AG141="","",(IF('Situk Weir counts'!AG141&lt;0.5,"",$A236)))</f>
        <v/>
      </c>
      <c r="AH236" s="28">
        <f>IF('Situk Weir counts'!AH141="","",(IF('Situk Weir counts'!AH141&lt;0.5,"",$A236)))</f>
        <v>44758</v>
      </c>
      <c r="AI236" s="28">
        <f>IF('Situk Weir counts'!AI141="","",(IF('Situk Weir counts'!AI141&lt;0.5,"",$A236)))</f>
        <v>44758</v>
      </c>
    </row>
    <row r="237" spans="1:35" s="3" customFormat="1" ht="12.75" x14ac:dyDescent="0.2">
      <c r="A237" s="27">
        <v>44759</v>
      </c>
      <c r="B237" s="28">
        <f>IF('Situk Weir counts'!B142="","",(IF('Situk Weir counts'!B142&lt;0.5,"",$A237)))</f>
        <v>44759</v>
      </c>
      <c r="C237" s="28">
        <f>IF('Situk Weir counts'!C142="","",(IF('Situk Weir counts'!C142&lt;0.5,"",$A237)))</f>
        <v>44759</v>
      </c>
      <c r="D237" s="28">
        <f>IF('Situk Weir counts'!D142="","",(IF('Situk Weir counts'!D142&lt;0.5,"",$A237)))</f>
        <v>44759</v>
      </c>
      <c r="E237" s="28">
        <f>IF('Situk Weir counts'!E142="","",(IF('Situk Weir counts'!E142&lt;0.5,"",$A237)))</f>
        <v>44759</v>
      </c>
      <c r="F237" s="28">
        <f>IF('Situk Weir counts'!F142="","",(IF('Situk Weir counts'!F142&lt;0.5,"",$A237)))</f>
        <v>44759</v>
      </c>
      <c r="G237" s="28">
        <f>IF('Situk Weir counts'!G142="","",(IF('Situk Weir counts'!G142&lt;0.5,"",$A237)))</f>
        <v>44759</v>
      </c>
      <c r="H237" s="28">
        <f>IF('Situk Weir counts'!H142="","",(IF('Situk Weir counts'!H142&lt;0.5,"",$A237)))</f>
        <v>44759</v>
      </c>
      <c r="I237" s="28">
        <f>IF('Situk Weir counts'!I142="","",(IF('Situk Weir counts'!I142&lt;0.5,"",$A237)))</f>
        <v>44759</v>
      </c>
      <c r="J237" s="28">
        <f>IF('Situk Weir counts'!J142="","",(IF('Situk Weir counts'!J142&lt;0.5,"",$A237)))</f>
        <v>44759</v>
      </c>
      <c r="K237" s="28">
        <f>IF('Situk Weir counts'!K142="","",(IF('Situk Weir counts'!K142&lt;0.5,"",$A237)))</f>
        <v>44759</v>
      </c>
      <c r="L237" s="28">
        <f>IF('Situk Weir counts'!L142="","",(IF('Situk Weir counts'!L142&lt;0.5,"",$A237)))</f>
        <v>44759</v>
      </c>
      <c r="M237" s="28">
        <f>IF('Situk Weir counts'!M142="","",(IF('Situk Weir counts'!M142&lt;0.5,"",$A237)))</f>
        <v>44759</v>
      </c>
      <c r="N237" s="28">
        <f>IF('Situk Weir counts'!N142="","",(IF('Situk Weir counts'!N142&lt;0.5,"",$A237)))</f>
        <v>44759</v>
      </c>
      <c r="O237" s="28">
        <f>IF('Situk Weir counts'!O142="","",(IF('Situk Weir counts'!O142&lt;0.5,"",$A237)))</f>
        <v>44759</v>
      </c>
      <c r="P237" s="28">
        <f>IF('Situk Weir counts'!P142="","",(IF('Situk Weir counts'!P142&lt;0.5,"",$A237)))</f>
        <v>44759</v>
      </c>
      <c r="Q237" s="28">
        <f>IF('Situk Weir counts'!Q142="","",(IF('Situk Weir counts'!Q142&lt;0.5,"",$A237)))</f>
        <v>44759</v>
      </c>
      <c r="R237" s="28">
        <f>IF('Situk Weir counts'!R142="","",(IF('Situk Weir counts'!R142&lt;0.5,"",$A237)))</f>
        <v>44759</v>
      </c>
      <c r="S237" s="28">
        <f>IF('Situk Weir counts'!S142="","",(IF('Situk Weir counts'!S142&lt;0.5,"",$A237)))</f>
        <v>44759</v>
      </c>
      <c r="T237" s="28" t="str">
        <f>IF('Situk Weir counts'!T142="","",(IF('Situk Weir counts'!T142&lt;0.5,"",$A237)))</f>
        <v/>
      </c>
      <c r="U237" s="28" t="str">
        <f>IF('Situk Weir counts'!U142="","",(IF('Situk Weir counts'!U142&lt;0.5,"",$A237)))</f>
        <v/>
      </c>
      <c r="V237" s="28">
        <f>IF('Situk Weir counts'!V142="","",(IF('Situk Weir counts'!V142&lt;0.5,"",$A237)))</f>
        <v>44759</v>
      </c>
      <c r="W237" s="28">
        <f>IF('Situk Weir counts'!W142="","",(IF('Situk Weir counts'!W142&lt;0.5,"",$A237)))</f>
        <v>44759</v>
      </c>
      <c r="X237" s="28">
        <f>IF('Situk Weir counts'!X142="","",(IF('Situk Weir counts'!X142&lt;0.5,"",$A237)))</f>
        <v>44759</v>
      </c>
      <c r="Y237" s="28">
        <f>IF('Situk Weir counts'!Y142="","",(IF('Situk Weir counts'!Y142&lt;0.5,"",$A237)))</f>
        <v>44759</v>
      </c>
      <c r="Z237" s="28">
        <f>IF('Situk Weir counts'!Z142="","",(IF('Situk Weir counts'!Z142&lt;0.5,"",$A237)))</f>
        <v>44759</v>
      </c>
      <c r="AA237" s="28">
        <f>IF('Situk Weir counts'!AA142="","",(IF('Situk Weir counts'!AA142&lt;0.5,"",$A237)))</f>
        <v>44759</v>
      </c>
      <c r="AB237" s="28">
        <f>IF('Situk Weir counts'!AB142="","",(IF('Situk Weir counts'!AB142&lt;0.5,"",$A237)))</f>
        <v>44759</v>
      </c>
      <c r="AC237" s="28">
        <f>IF('Situk Weir counts'!AC142="","",(IF('Situk Weir counts'!AC142&lt;0.5,"",$A237)))</f>
        <v>44759</v>
      </c>
      <c r="AD237" s="28">
        <f>IF('Situk Weir counts'!AD142="","",(IF('Situk Weir counts'!AD142&lt;0.5,"",$A237)))</f>
        <v>44759</v>
      </c>
      <c r="AE237" s="28">
        <f>IF('Situk Weir counts'!AE142="","",(IF('Situk Weir counts'!AE142&lt;0.5,"",$A237)))</f>
        <v>44759</v>
      </c>
      <c r="AF237" s="28">
        <f>IF('Situk Weir counts'!AF142="","",(IF('Situk Weir counts'!AF142&lt;0.5,"",$A237)))</f>
        <v>44759</v>
      </c>
      <c r="AG237" s="28" t="str">
        <f>IF('Situk Weir counts'!AG142="","",(IF('Situk Weir counts'!AG142&lt;0.5,"",$A237)))</f>
        <v/>
      </c>
      <c r="AH237" s="28">
        <f>IF('Situk Weir counts'!AH142="","",(IF('Situk Weir counts'!AH142&lt;0.5,"",$A237)))</f>
        <v>44759</v>
      </c>
      <c r="AI237" s="28">
        <f>IF('Situk Weir counts'!AI142="","",(IF('Situk Weir counts'!AI142&lt;0.5,"",$A237)))</f>
        <v>44759</v>
      </c>
    </row>
    <row r="238" spans="1:35" s="3" customFormat="1" ht="12.75" x14ac:dyDescent="0.2">
      <c r="A238" s="27">
        <v>44760</v>
      </c>
      <c r="B238" s="28">
        <f>IF('Situk Weir counts'!B143="","",(IF('Situk Weir counts'!B143&lt;0.5,"",$A238)))</f>
        <v>44760</v>
      </c>
      <c r="C238" s="28">
        <f>IF('Situk Weir counts'!C143="","",(IF('Situk Weir counts'!C143&lt;0.5,"",$A238)))</f>
        <v>44760</v>
      </c>
      <c r="D238" s="28">
        <f>IF('Situk Weir counts'!D143="","",(IF('Situk Weir counts'!D143&lt;0.5,"",$A238)))</f>
        <v>44760</v>
      </c>
      <c r="E238" s="28">
        <f>IF('Situk Weir counts'!E143="","",(IF('Situk Weir counts'!E143&lt;0.5,"",$A238)))</f>
        <v>44760</v>
      </c>
      <c r="F238" s="28">
        <f>IF('Situk Weir counts'!F143="","",(IF('Situk Weir counts'!F143&lt;0.5,"",$A238)))</f>
        <v>44760</v>
      </c>
      <c r="G238" s="28">
        <f>IF('Situk Weir counts'!G143="","",(IF('Situk Weir counts'!G143&lt;0.5,"",$A238)))</f>
        <v>44760</v>
      </c>
      <c r="H238" s="28">
        <f>IF('Situk Weir counts'!H143="","",(IF('Situk Weir counts'!H143&lt;0.5,"",$A238)))</f>
        <v>44760</v>
      </c>
      <c r="I238" s="28">
        <f>IF('Situk Weir counts'!I143="","",(IF('Situk Weir counts'!I143&lt;0.5,"",$A238)))</f>
        <v>44760</v>
      </c>
      <c r="J238" s="28">
        <f>IF('Situk Weir counts'!J143="","",(IF('Situk Weir counts'!J143&lt;0.5,"",$A238)))</f>
        <v>44760</v>
      </c>
      <c r="K238" s="28">
        <f>IF('Situk Weir counts'!K143="","",(IF('Situk Weir counts'!K143&lt;0.5,"",$A238)))</f>
        <v>44760</v>
      </c>
      <c r="L238" s="28">
        <f>IF('Situk Weir counts'!L143="","",(IF('Situk Weir counts'!L143&lt;0.5,"",$A238)))</f>
        <v>44760</v>
      </c>
      <c r="M238" s="28">
        <f>IF('Situk Weir counts'!M143="","",(IF('Situk Weir counts'!M143&lt;0.5,"",$A238)))</f>
        <v>44760</v>
      </c>
      <c r="N238" s="28">
        <f>IF('Situk Weir counts'!N143="","",(IF('Situk Weir counts'!N143&lt;0.5,"",$A238)))</f>
        <v>44760</v>
      </c>
      <c r="O238" s="28">
        <f>IF('Situk Weir counts'!O143="","",(IF('Situk Weir counts'!O143&lt;0.5,"",$A238)))</f>
        <v>44760</v>
      </c>
      <c r="P238" s="28">
        <f>IF('Situk Weir counts'!P143="","",(IF('Situk Weir counts'!P143&lt;0.5,"",$A238)))</f>
        <v>44760</v>
      </c>
      <c r="Q238" s="28">
        <f>IF('Situk Weir counts'!Q143="","",(IF('Situk Weir counts'!Q143&lt;0.5,"",$A238)))</f>
        <v>44760</v>
      </c>
      <c r="R238" s="28">
        <f>IF('Situk Weir counts'!R143="","",(IF('Situk Weir counts'!R143&lt;0.5,"",$A238)))</f>
        <v>44760</v>
      </c>
      <c r="S238" s="28">
        <f>IF('Situk Weir counts'!S143="","",(IF('Situk Weir counts'!S143&lt;0.5,"",$A238)))</f>
        <v>44760</v>
      </c>
      <c r="T238" s="28">
        <f>IF('Situk Weir counts'!T143="","",(IF('Situk Weir counts'!T143&lt;0.5,"",$A238)))</f>
        <v>44760</v>
      </c>
      <c r="U238" s="28" t="str">
        <f>IF('Situk Weir counts'!U143="","",(IF('Situk Weir counts'!U143&lt;0.5,"",$A238)))</f>
        <v/>
      </c>
      <c r="V238" s="28">
        <f>IF('Situk Weir counts'!V143="","",(IF('Situk Weir counts'!V143&lt;0.5,"",$A238)))</f>
        <v>44760</v>
      </c>
      <c r="W238" s="28">
        <f>IF('Situk Weir counts'!W143="","",(IF('Situk Weir counts'!W143&lt;0.5,"",$A238)))</f>
        <v>44760</v>
      </c>
      <c r="X238" s="28">
        <f>IF('Situk Weir counts'!X143="","",(IF('Situk Weir counts'!X143&lt;0.5,"",$A238)))</f>
        <v>44760</v>
      </c>
      <c r="Y238" s="28">
        <f>IF('Situk Weir counts'!Y143="","",(IF('Situk Weir counts'!Y143&lt;0.5,"",$A238)))</f>
        <v>44760</v>
      </c>
      <c r="Z238" s="28">
        <f>IF('Situk Weir counts'!Z143="","",(IF('Situk Weir counts'!Z143&lt;0.5,"",$A238)))</f>
        <v>44760</v>
      </c>
      <c r="AA238" s="28">
        <f>IF('Situk Weir counts'!AA143="","",(IF('Situk Weir counts'!AA143&lt;0.5,"",$A238)))</f>
        <v>44760</v>
      </c>
      <c r="AB238" s="28">
        <f>IF('Situk Weir counts'!AB143="","",(IF('Situk Weir counts'!AB143&lt;0.5,"",$A238)))</f>
        <v>44760</v>
      </c>
      <c r="AC238" s="28">
        <f>IF('Situk Weir counts'!AC143="","",(IF('Situk Weir counts'!AC143&lt;0.5,"",$A238)))</f>
        <v>44760</v>
      </c>
      <c r="AD238" s="28">
        <f>IF('Situk Weir counts'!AD143="","",(IF('Situk Weir counts'!AD143&lt;0.5,"",$A238)))</f>
        <v>44760</v>
      </c>
      <c r="AE238" s="28">
        <f>IF('Situk Weir counts'!AE143="","",(IF('Situk Weir counts'!AE143&lt;0.5,"",$A238)))</f>
        <v>44760</v>
      </c>
      <c r="AF238" s="28">
        <f>IF('Situk Weir counts'!AF143="","",(IF('Situk Weir counts'!AF143&lt;0.5,"",$A238)))</f>
        <v>44760</v>
      </c>
      <c r="AG238" s="28">
        <f>IF('Situk Weir counts'!AG143="","",(IF('Situk Weir counts'!AG143&lt;0.5,"",$A238)))</f>
        <v>44760</v>
      </c>
      <c r="AH238" s="28">
        <f>IF('Situk Weir counts'!AH143="","",(IF('Situk Weir counts'!AH143&lt;0.5,"",$A238)))</f>
        <v>44760</v>
      </c>
      <c r="AI238" s="28">
        <f>IF('Situk Weir counts'!AI143="","",(IF('Situk Weir counts'!AI143&lt;0.5,"",$A238)))</f>
        <v>44760</v>
      </c>
    </row>
    <row r="239" spans="1:35" s="3" customFormat="1" ht="12.75" x14ac:dyDescent="0.2">
      <c r="A239" s="27">
        <v>44761</v>
      </c>
      <c r="B239" s="28">
        <f>IF('Situk Weir counts'!B144="","",(IF('Situk Weir counts'!B144&lt;0.5,"",$A239)))</f>
        <v>44761</v>
      </c>
      <c r="C239" s="28">
        <f>IF('Situk Weir counts'!C144="","",(IF('Situk Weir counts'!C144&lt;0.5,"",$A239)))</f>
        <v>44761</v>
      </c>
      <c r="D239" s="28">
        <f>IF('Situk Weir counts'!D144="","",(IF('Situk Weir counts'!D144&lt;0.5,"",$A239)))</f>
        <v>44761</v>
      </c>
      <c r="E239" s="28">
        <f>IF('Situk Weir counts'!E144="","",(IF('Situk Weir counts'!E144&lt;0.5,"",$A239)))</f>
        <v>44761</v>
      </c>
      <c r="F239" s="28">
        <f>IF('Situk Weir counts'!F144="","",(IF('Situk Weir counts'!F144&lt;0.5,"",$A239)))</f>
        <v>44761</v>
      </c>
      <c r="G239" s="28">
        <f>IF('Situk Weir counts'!G144="","",(IF('Situk Weir counts'!G144&lt;0.5,"",$A239)))</f>
        <v>44761</v>
      </c>
      <c r="H239" s="28">
        <f>IF('Situk Weir counts'!H144="","",(IF('Situk Weir counts'!H144&lt;0.5,"",$A239)))</f>
        <v>44761</v>
      </c>
      <c r="I239" s="28">
        <f>IF('Situk Weir counts'!I144="","",(IF('Situk Weir counts'!I144&lt;0.5,"",$A239)))</f>
        <v>44761</v>
      </c>
      <c r="J239" s="28">
        <f>IF('Situk Weir counts'!J144="","",(IF('Situk Weir counts'!J144&lt;0.5,"",$A239)))</f>
        <v>44761</v>
      </c>
      <c r="K239" s="28">
        <f>IF('Situk Weir counts'!K144="","",(IF('Situk Weir counts'!K144&lt;0.5,"",$A239)))</f>
        <v>44761</v>
      </c>
      <c r="L239" s="28">
        <f>IF('Situk Weir counts'!L144="","",(IF('Situk Weir counts'!L144&lt;0.5,"",$A239)))</f>
        <v>44761</v>
      </c>
      <c r="M239" s="28">
        <f>IF('Situk Weir counts'!M144="","",(IF('Situk Weir counts'!M144&lt;0.5,"",$A239)))</f>
        <v>44761</v>
      </c>
      <c r="N239" s="28">
        <f>IF('Situk Weir counts'!N144="","",(IF('Situk Weir counts'!N144&lt;0.5,"",$A239)))</f>
        <v>44761</v>
      </c>
      <c r="O239" s="28">
        <f>IF('Situk Weir counts'!O144="","",(IF('Situk Weir counts'!O144&lt;0.5,"",$A239)))</f>
        <v>44761</v>
      </c>
      <c r="P239" s="28">
        <f>IF('Situk Weir counts'!P144="","",(IF('Situk Weir counts'!P144&lt;0.5,"",$A239)))</f>
        <v>44761</v>
      </c>
      <c r="Q239" s="28">
        <f>IF('Situk Weir counts'!Q144="","",(IF('Situk Weir counts'!Q144&lt;0.5,"",$A239)))</f>
        <v>44761</v>
      </c>
      <c r="R239" s="28">
        <f>IF('Situk Weir counts'!R144="","",(IF('Situk Weir counts'!R144&lt;0.5,"",$A239)))</f>
        <v>44761</v>
      </c>
      <c r="S239" s="28">
        <f>IF('Situk Weir counts'!S144="","",(IF('Situk Weir counts'!S144&lt;0.5,"",$A239)))</f>
        <v>44761</v>
      </c>
      <c r="T239" s="28">
        <f>IF('Situk Weir counts'!T144="","",(IF('Situk Weir counts'!T144&lt;0.5,"",$A239)))</f>
        <v>44761</v>
      </c>
      <c r="U239" s="28">
        <f>IF('Situk Weir counts'!U144="","",(IF('Situk Weir counts'!U144&lt;0.5,"",$A239)))</f>
        <v>44761</v>
      </c>
      <c r="V239" s="28">
        <f>IF('Situk Weir counts'!V144="","",(IF('Situk Weir counts'!V144&lt;0.5,"",$A239)))</f>
        <v>44761</v>
      </c>
      <c r="W239" s="28">
        <f>IF('Situk Weir counts'!W144="","",(IF('Situk Weir counts'!W144&lt;0.5,"",$A239)))</f>
        <v>44761</v>
      </c>
      <c r="X239" s="28">
        <f>IF('Situk Weir counts'!X144="","",(IF('Situk Weir counts'!X144&lt;0.5,"",$A239)))</f>
        <v>44761</v>
      </c>
      <c r="Y239" s="28">
        <f>IF('Situk Weir counts'!Y144="","",(IF('Situk Weir counts'!Y144&lt;0.5,"",$A239)))</f>
        <v>44761</v>
      </c>
      <c r="Z239" s="28">
        <f>IF('Situk Weir counts'!Z144="","",(IF('Situk Weir counts'!Z144&lt;0.5,"",$A239)))</f>
        <v>44761</v>
      </c>
      <c r="AA239" s="28">
        <f>IF('Situk Weir counts'!AA144="","",(IF('Situk Weir counts'!AA144&lt;0.5,"",$A239)))</f>
        <v>44761</v>
      </c>
      <c r="AB239" s="28">
        <f>IF('Situk Weir counts'!AB144="","",(IF('Situk Weir counts'!AB144&lt;0.5,"",$A239)))</f>
        <v>44761</v>
      </c>
      <c r="AC239" s="28">
        <f>IF('Situk Weir counts'!AC144="","",(IF('Situk Weir counts'!AC144&lt;0.5,"",$A239)))</f>
        <v>44761</v>
      </c>
      <c r="AD239" s="28">
        <f>IF('Situk Weir counts'!AD144="","",(IF('Situk Weir counts'!AD144&lt;0.5,"",$A239)))</f>
        <v>44761</v>
      </c>
      <c r="AE239" s="28">
        <f>IF('Situk Weir counts'!AE144="","",(IF('Situk Weir counts'!AE144&lt;0.5,"",$A239)))</f>
        <v>44761</v>
      </c>
      <c r="AF239" s="28">
        <f>IF('Situk Weir counts'!AF144="","",(IF('Situk Weir counts'!AF144&lt;0.5,"",$A239)))</f>
        <v>44761</v>
      </c>
      <c r="AG239" s="28">
        <f>IF('Situk Weir counts'!AG144="","",(IF('Situk Weir counts'!AG144&lt;0.5,"",$A239)))</f>
        <v>44761</v>
      </c>
      <c r="AH239" s="28">
        <f>IF('Situk Weir counts'!AH144="","",(IF('Situk Weir counts'!AH144&lt;0.5,"",$A239)))</f>
        <v>44761</v>
      </c>
      <c r="AI239" s="28">
        <f>IF('Situk Weir counts'!AI144="","",(IF('Situk Weir counts'!AI144&lt;0.5,"",$A239)))</f>
        <v>44761</v>
      </c>
    </row>
    <row r="240" spans="1:35" s="3" customFormat="1" ht="12.75" x14ac:dyDescent="0.2">
      <c r="A240" s="27">
        <v>44762</v>
      </c>
      <c r="B240" s="28">
        <f>IF('Situk Weir counts'!B145="","",(IF('Situk Weir counts'!B145&lt;0.5,"",$A240)))</f>
        <v>44762</v>
      </c>
      <c r="C240" s="28">
        <f>IF('Situk Weir counts'!C145="","",(IF('Situk Weir counts'!C145&lt;0.5,"",$A240)))</f>
        <v>44762</v>
      </c>
      <c r="D240" s="28">
        <f>IF('Situk Weir counts'!D145="","",(IF('Situk Weir counts'!D145&lt;0.5,"",$A240)))</f>
        <v>44762</v>
      </c>
      <c r="E240" s="28">
        <f>IF('Situk Weir counts'!E145="","",(IF('Situk Weir counts'!E145&lt;0.5,"",$A240)))</f>
        <v>44762</v>
      </c>
      <c r="F240" s="28">
        <f>IF('Situk Weir counts'!F145="","",(IF('Situk Weir counts'!F145&lt;0.5,"",$A240)))</f>
        <v>44762</v>
      </c>
      <c r="G240" s="28">
        <f>IF('Situk Weir counts'!G145="","",(IF('Situk Weir counts'!G145&lt;0.5,"",$A240)))</f>
        <v>44762</v>
      </c>
      <c r="H240" s="28">
        <f>IF('Situk Weir counts'!H145="","",(IF('Situk Weir counts'!H145&lt;0.5,"",$A240)))</f>
        <v>44762</v>
      </c>
      <c r="I240" s="28">
        <f>IF('Situk Weir counts'!I145="","",(IF('Situk Weir counts'!I145&lt;0.5,"",$A240)))</f>
        <v>44762</v>
      </c>
      <c r="J240" s="28">
        <f>IF('Situk Weir counts'!J145="","",(IF('Situk Weir counts'!J145&lt;0.5,"",$A240)))</f>
        <v>44762</v>
      </c>
      <c r="K240" s="28">
        <f>IF('Situk Weir counts'!K145="","",(IF('Situk Weir counts'!K145&lt;0.5,"",$A240)))</f>
        <v>44762</v>
      </c>
      <c r="L240" s="28">
        <f>IF('Situk Weir counts'!L145="","",(IF('Situk Weir counts'!L145&lt;0.5,"",$A240)))</f>
        <v>44762</v>
      </c>
      <c r="M240" s="28">
        <f>IF('Situk Weir counts'!M145="","",(IF('Situk Weir counts'!M145&lt;0.5,"",$A240)))</f>
        <v>44762</v>
      </c>
      <c r="N240" s="28">
        <f>IF('Situk Weir counts'!N145="","",(IF('Situk Weir counts'!N145&lt;0.5,"",$A240)))</f>
        <v>44762</v>
      </c>
      <c r="O240" s="28">
        <f>IF('Situk Weir counts'!O145="","",(IF('Situk Weir counts'!O145&lt;0.5,"",$A240)))</f>
        <v>44762</v>
      </c>
      <c r="P240" s="28">
        <f>IF('Situk Weir counts'!P145="","",(IF('Situk Weir counts'!P145&lt;0.5,"",$A240)))</f>
        <v>44762</v>
      </c>
      <c r="Q240" s="28">
        <f>IF('Situk Weir counts'!Q145="","",(IF('Situk Weir counts'!Q145&lt;0.5,"",$A240)))</f>
        <v>44762</v>
      </c>
      <c r="R240" s="28">
        <f>IF('Situk Weir counts'!R145="","",(IF('Situk Weir counts'!R145&lt;0.5,"",$A240)))</f>
        <v>44762</v>
      </c>
      <c r="S240" s="28">
        <f>IF('Situk Weir counts'!S145="","",(IF('Situk Weir counts'!S145&lt;0.5,"",$A240)))</f>
        <v>44762</v>
      </c>
      <c r="T240" s="28">
        <f>IF('Situk Weir counts'!T145="","",(IF('Situk Weir counts'!T145&lt;0.5,"",$A240)))</f>
        <v>44762</v>
      </c>
      <c r="U240" s="28">
        <f>IF('Situk Weir counts'!U145="","",(IF('Situk Weir counts'!U145&lt;0.5,"",$A240)))</f>
        <v>44762</v>
      </c>
      <c r="V240" s="28">
        <f>IF('Situk Weir counts'!V145="","",(IF('Situk Weir counts'!V145&lt;0.5,"",$A240)))</f>
        <v>44762</v>
      </c>
      <c r="W240" s="28">
        <f>IF('Situk Weir counts'!W145="","",(IF('Situk Weir counts'!W145&lt;0.5,"",$A240)))</f>
        <v>44762</v>
      </c>
      <c r="X240" s="28">
        <f>IF('Situk Weir counts'!X145="","",(IF('Situk Weir counts'!X145&lt;0.5,"",$A240)))</f>
        <v>44762</v>
      </c>
      <c r="Y240" s="28">
        <f>IF('Situk Weir counts'!Y145="","",(IF('Situk Weir counts'!Y145&lt;0.5,"",$A240)))</f>
        <v>44762</v>
      </c>
      <c r="Z240" s="28">
        <f>IF('Situk Weir counts'!Z145="","",(IF('Situk Weir counts'!Z145&lt;0.5,"",$A240)))</f>
        <v>44762</v>
      </c>
      <c r="AA240" s="28">
        <f>IF('Situk Weir counts'!AA145="","",(IF('Situk Weir counts'!AA145&lt;0.5,"",$A240)))</f>
        <v>44762</v>
      </c>
      <c r="AB240" s="28">
        <f>IF('Situk Weir counts'!AB145="","",(IF('Situk Weir counts'!AB145&lt;0.5,"",$A240)))</f>
        <v>44762</v>
      </c>
      <c r="AC240" s="28">
        <f>IF('Situk Weir counts'!AC145="","",(IF('Situk Weir counts'!AC145&lt;0.5,"",$A240)))</f>
        <v>44762</v>
      </c>
      <c r="AD240" s="28">
        <f>IF('Situk Weir counts'!AD145="","",(IF('Situk Weir counts'!AD145&lt;0.5,"",$A240)))</f>
        <v>44762</v>
      </c>
      <c r="AE240" s="28">
        <f>IF('Situk Weir counts'!AE145="","",(IF('Situk Weir counts'!AE145&lt;0.5,"",$A240)))</f>
        <v>44762</v>
      </c>
      <c r="AF240" s="28">
        <f>IF('Situk Weir counts'!AF145="","",(IF('Situk Weir counts'!AF145&lt;0.5,"",$A240)))</f>
        <v>44762</v>
      </c>
      <c r="AG240" s="28">
        <f>IF('Situk Weir counts'!AG145="","",(IF('Situk Weir counts'!AG145&lt;0.5,"",$A240)))</f>
        <v>44762</v>
      </c>
      <c r="AH240" s="28">
        <f>IF('Situk Weir counts'!AH145="","",(IF('Situk Weir counts'!AH145&lt;0.5,"",$A240)))</f>
        <v>44762</v>
      </c>
      <c r="AI240" s="28">
        <f>IF('Situk Weir counts'!AI145="","",(IF('Situk Weir counts'!AI145&lt;0.5,"",$A240)))</f>
        <v>44762</v>
      </c>
    </row>
    <row r="241" spans="1:35" s="3" customFormat="1" ht="12.75" x14ac:dyDescent="0.2">
      <c r="A241" s="27">
        <v>44763</v>
      </c>
      <c r="B241" s="28">
        <f>IF('Situk Weir counts'!B146="","",(IF('Situk Weir counts'!B146&lt;0.5,"",$A241)))</f>
        <v>44763</v>
      </c>
      <c r="C241" s="28">
        <f>IF('Situk Weir counts'!C146="","",(IF('Situk Weir counts'!C146&lt;0.5,"",$A241)))</f>
        <v>44763</v>
      </c>
      <c r="D241" s="28">
        <f>IF('Situk Weir counts'!D146="","",(IF('Situk Weir counts'!D146&lt;0.5,"",$A241)))</f>
        <v>44763</v>
      </c>
      <c r="E241" s="28">
        <f>IF('Situk Weir counts'!E146="","",(IF('Situk Weir counts'!E146&lt;0.5,"",$A241)))</f>
        <v>44763</v>
      </c>
      <c r="F241" s="28">
        <f>IF('Situk Weir counts'!F146="","",(IF('Situk Weir counts'!F146&lt;0.5,"",$A241)))</f>
        <v>44763</v>
      </c>
      <c r="G241" s="28">
        <f>IF('Situk Weir counts'!G146="","",(IF('Situk Weir counts'!G146&lt;0.5,"",$A241)))</f>
        <v>44763</v>
      </c>
      <c r="H241" s="28">
        <f>IF('Situk Weir counts'!H146="","",(IF('Situk Weir counts'!H146&lt;0.5,"",$A241)))</f>
        <v>44763</v>
      </c>
      <c r="I241" s="28">
        <f>IF('Situk Weir counts'!I146="","",(IF('Situk Weir counts'!I146&lt;0.5,"",$A241)))</f>
        <v>44763</v>
      </c>
      <c r="J241" s="28">
        <f>IF('Situk Weir counts'!J146="","",(IF('Situk Weir counts'!J146&lt;0.5,"",$A241)))</f>
        <v>44763</v>
      </c>
      <c r="K241" s="28">
        <f>IF('Situk Weir counts'!K146="","",(IF('Situk Weir counts'!K146&lt;0.5,"",$A241)))</f>
        <v>44763</v>
      </c>
      <c r="L241" s="28">
        <f>IF('Situk Weir counts'!L146="","",(IF('Situk Weir counts'!L146&lt;0.5,"",$A241)))</f>
        <v>44763</v>
      </c>
      <c r="M241" s="28">
        <f>IF('Situk Weir counts'!M146="","",(IF('Situk Weir counts'!M146&lt;0.5,"",$A241)))</f>
        <v>44763</v>
      </c>
      <c r="N241" s="28">
        <f>IF('Situk Weir counts'!N146="","",(IF('Situk Weir counts'!N146&lt;0.5,"",$A241)))</f>
        <v>44763</v>
      </c>
      <c r="O241" s="28">
        <f>IF('Situk Weir counts'!O146="","",(IF('Situk Weir counts'!O146&lt;0.5,"",$A241)))</f>
        <v>44763</v>
      </c>
      <c r="P241" s="28">
        <f>IF('Situk Weir counts'!P146="","",(IF('Situk Weir counts'!P146&lt;0.5,"",$A241)))</f>
        <v>44763</v>
      </c>
      <c r="Q241" s="28">
        <f>IF('Situk Weir counts'!Q146="","",(IF('Situk Weir counts'!Q146&lt;0.5,"",$A241)))</f>
        <v>44763</v>
      </c>
      <c r="R241" s="28">
        <f>IF('Situk Weir counts'!R146="","",(IF('Situk Weir counts'!R146&lt;0.5,"",$A241)))</f>
        <v>44763</v>
      </c>
      <c r="S241" s="28">
        <f>IF('Situk Weir counts'!S146="","",(IF('Situk Weir counts'!S146&lt;0.5,"",$A241)))</f>
        <v>44763</v>
      </c>
      <c r="T241" s="28">
        <f>IF('Situk Weir counts'!T146="","",(IF('Situk Weir counts'!T146&lt;0.5,"",$A241)))</f>
        <v>44763</v>
      </c>
      <c r="U241" s="28">
        <f>IF('Situk Weir counts'!U146="","",(IF('Situk Weir counts'!U146&lt;0.5,"",$A241)))</f>
        <v>44763</v>
      </c>
      <c r="V241" s="28">
        <f>IF('Situk Weir counts'!V146="","",(IF('Situk Weir counts'!V146&lt;0.5,"",$A241)))</f>
        <v>44763</v>
      </c>
      <c r="W241" s="28">
        <f>IF('Situk Weir counts'!W146="","",(IF('Situk Weir counts'!W146&lt;0.5,"",$A241)))</f>
        <v>44763</v>
      </c>
      <c r="X241" s="28">
        <f>IF('Situk Weir counts'!X146="","",(IF('Situk Weir counts'!X146&lt;0.5,"",$A241)))</f>
        <v>44763</v>
      </c>
      <c r="Y241" s="28">
        <f>IF('Situk Weir counts'!Y146="","",(IF('Situk Weir counts'!Y146&lt;0.5,"",$A241)))</f>
        <v>44763</v>
      </c>
      <c r="Z241" s="28">
        <f>IF('Situk Weir counts'!Z146="","",(IF('Situk Weir counts'!Z146&lt;0.5,"",$A241)))</f>
        <v>44763</v>
      </c>
      <c r="AA241" s="28">
        <f>IF('Situk Weir counts'!AA146="","",(IF('Situk Weir counts'!AA146&lt;0.5,"",$A241)))</f>
        <v>44763</v>
      </c>
      <c r="AB241" s="28">
        <f>IF('Situk Weir counts'!AB146="","",(IF('Situk Weir counts'!AB146&lt;0.5,"",$A241)))</f>
        <v>44763</v>
      </c>
      <c r="AC241" s="28">
        <f>IF('Situk Weir counts'!AC146="","",(IF('Situk Weir counts'!AC146&lt;0.5,"",$A241)))</f>
        <v>44763</v>
      </c>
      <c r="AD241" s="28">
        <f>IF('Situk Weir counts'!AD146="","",(IF('Situk Weir counts'!AD146&lt;0.5,"",$A241)))</f>
        <v>44763</v>
      </c>
      <c r="AE241" s="28">
        <f>IF('Situk Weir counts'!AE146="","",(IF('Situk Weir counts'!AE146&lt;0.5,"",$A241)))</f>
        <v>44763</v>
      </c>
      <c r="AF241" s="28">
        <f>IF('Situk Weir counts'!AF146="","",(IF('Situk Weir counts'!AF146&lt;0.5,"",$A241)))</f>
        <v>44763</v>
      </c>
      <c r="AG241" s="28">
        <f>IF('Situk Weir counts'!AG146="","",(IF('Situk Weir counts'!AG146&lt;0.5,"",$A241)))</f>
        <v>44763</v>
      </c>
      <c r="AH241" s="28">
        <f>IF('Situk Weir counts'!AH146="","",(IF('Situk Weir counts'!AH146&lt;0.5,"",$A241)))</f>
        <v>44763</v>
      </c>
      <c r="AI241" s="28">
        <f>IF('Situk Weir counts'!AI146="","",(IF('Situk Weir counts'!AI146&lt;0.5,"",$A241)))</f>
        <v>44763</v>
      </c>
    </row>
    <row r="242" spans="1:35" s="3" customFormat="1" ht="12.75" x14ac:dyDescent="0.2">
      <c r="A242" s="27">
        <v>44764</v>
      </c>
      <c r="B242" s="28">
        <f>IF('Situk Weir counts'!B147="","",(IF('Situk Weir counts'!B147&lt;0.5,"",$A242)))</f>
        <v>44764</v>
      </c>
      <c r="C242" s="28">
        <f>IF('Situk Weir counts'!C147="","",(IF('Situk Weir counts'!C147&lt;0.5,"",$A242)))</f>
        <v>44764</v>
      </c>
      <c r="D242" s="28">
        <f>IF('Situk Weir counts'!D147="","",(IF('Situk Weir counts'!D147&lt;0.5,"",$A242)))</f>
        <v>44764</v>
      </c>
      <c r="E242" s="28">
        <f>IF('Situk Weir counts'!E147="","",(IF('Situk Weir counts'!E147&lt;0.5,"",$A242)))</f>
        <v>44764</v>
      </c>
      <c r="F242" s="28">
        <f>IF('Situk Weir counts'!F147="","",(IF('Situk Weir counts'!F147&lt;0.5,"",$A242)))</f>
        <v>44764</v>
      </c>
      <c r="G242" s="28">
        <f>IF('Situk Weir counts'!G147="","",(IF('Situk Weir counts'!G147&lt;0.5,"",$A242)))</f>
        <v>44764</v>
      </c>
      <c r="H242" s="28">
        <f>IF('Situk Weir counts'!H147="","",(IF('Situk Weir counts'!H147&lt;0.5,"",$A242)))</f>
        <v>44764</v>
      </c>
      <c r="I242" s="28">
        <f>IF('Situk Weir counts'!I147="","",(IF('Situk Weir counts'!I147&lt;0.5,"",$A242)))</f>
        <v>44764</v>
      </c>
      <c r="J242" s="28">
        <f>IF('Situk Weir counts'!J147="","",(IF('Situk Weir counts'!J147&lt;0.5,"",$A242)))</f>
        <v>44764</v>
      </c>
      <c r="K242" s="28">
        <f>IF('Situk Weir counts'!K147="","",(IF('Situk Weir counts'!K147&lt;0.5,"",$A242)))</f>
        <v>44764</v>
      </c>
      <c r="L242" s="28">
        <f>IF('Situk Weir counts'!L147="","",(IF('Situk Weir counts'!L147&lt;0.5,"",$A242)))</f>
        <v>44764</v>
      </c>
      <c r="M242" s="28">
        <f>IF('Situk Weir counts'!M147="","",(IF('Situk Weir counts'!M147&lt;0.5,"",$A242)))</f>
        <v>44764</v>
      </c>
      <c r="N242" s="28">
        <f>IF('Situk Weir counts'!N147="","",(IF('Situk Weir counts'!N147&lt;0.5,"",$A242)))</f>
        <v>44764</v>
      </c>
      <c r="O242" s="28">
        <f>IF('Situk Weir counts'!O147="","",(IF('Situk Weir counts'!O147&lt;0.5,"",$A242)))</f>
        <v>44764</v>
      </c>
      <c r="P242" s="28">
        <f>IF('Situk Weir counts'!P147="","",(IF('Situk Weir counts'!P147&lt;0.5,"",$A242)))</f>
        <v>44764</v>
      </c>
      <c r="Q242" s="28">
        <f>IF('Situk Weir counts'!Q147="","",(IF('Situk Weir counts'!Q147&lt;0.5,"",$A242)))</f>
        <v>44764</v>
      </c>
      <c r="R242" s="28">
        <f>IF('Situk Weir counts'!R147="","",(IF('Situk Weir counts'!R147&lt;0.5,"",$A242)))</f>
        <v>44764</v>
      </c>
      <c r="S242" s="28">
        <f>IF('Situk Weir counts'!S147="","",(IF('Situk Weir counts'!S147&lt;0.5,"",$A242)))</f>
        <v>44764</v>
      </c>
      <c r="T242" s="28">
        <f>IF('Situk Weir counts'!T147="","",(IF('Situk Weir counts'!T147&lt;0.5,"",$A242)))</f>
        <v>44764</v>
      </c>
      <c r="U242" s="28">
        <f>IF('Situk Weir counts'!U147="","",(IF('Situk Weir counts'!U147&lt;0.5,"",$A242)))</f>
        <v>44764</v>
      </c>
      <c r="V242" s="28">
        <f>IF('Situk Weir counts'!V147="","",(IF('Situk Weir counts'!V147&lt;0.5,"",$A242)))</f>
        <v>44764</v>
      </c>
      <c r="W242" s="28">
        <f>IF('Situk Weir counts'!W147="","",(IF('Situk Weir counts'!W147&lt;0.5,"",$A242)))</f>
        <v>44764</v>
      </c>
      <c r="X242" s="28">
        <f>IF('Situk Weir counts'!X147="","",(IF('Situk Weir counts'!X147&lt;0.5,"",$A242)))</f>
        <v>44764</v>
      </c>
      <c r="Y242" s="28">
        <f>IF('Situk Weir counts'!Y147="","",(IF('Situk Weir counts'!Y147&lt;0.5,"",$A242)))</f>
        <v>44764</v>
      </c>
      <c r="Z242" s="28">
        <f>IF('Situk Weir counts'!Z147="","",(IF('Situk Weir counts'!Z147&lt;0.5,"",$A242)))</f>
        <v>44764</v>
      </c>
      <c r="AA242" s="28">
        <f>IF('Situk Weir counts'!AA147="","",(IF('Situk Weir counts'!AA147&lt;0.5,"",$A242)))</f>
        <v>44764</v>
      </c>
      <c r="AB242" s="28">
        <f>IF('Situk Weir counts'!AB147="","",(IF('Situk Weir counts'!AB147&lt;0.5,"",$A242)))</f>
        <v>44764</v>
      </c>
      <c r="AC242" s="28">
        <f>IF('Situk Weir counts'!AC147="","",(IF('Situk Weir counts'!AC147&lt;0.5,"",$A242)))</f>
        <v>44764</v>
      </c>
      <c r="AD242" s="28">
        <f>IF('Situk Weir counts'!AD147="","",(IF('Situk Weir counts'!AD147&lt;0.5,"",$A242)))</f>
        <v>44764</v>
      </c>
      <c r="AE242" s="28">
        <f>IF('Situk Weir counts'!AE147="","",(IF('Situk Weir counts'!AE147&lt;0.5,"",$A242)))</f>
        <v>44764</v>
      </c>
      <c r="AF242" s="28">
        <f>IF('Situk Weir counts'!AF147="","",(IF('Situk Weir counts'!AF147&lt;0.5,"",$A242)))</f>
        <v>44764</v>
      </c>
      <c r="AG242" s="28">
        <f>IF('Situk Weir counts'!AG147="","",(IF('Situk Weir counts'!AG147&lt;0.5,"",$A242)))</f>
        <v>44764</v>
      </c>
      <c r="AH242" s="28">
        <f>IF('Situk Weir counts'!AH147="","",(IF('Situk Weir counts'!AH147&lt;0.5,"",$A242)))</f>
        <v>44764</v>
      </c>
      <c r="AI242" s="28">
        <f>IF('Situk Weir counts'!AI147="","",(IF('Situk Weir counts'!AI147&lt;0.5,"",$A242)))</f>
        <v>44764</v>
      </c>
    </row>
    <row r="243" spans="1:35" s="3" customFormat="1" ht="12.75" x14ac:dyDescent="0.2">
      <c r="A243" s="27">
        <v>44765</v>
      </c>
      <c r="B243" s="28">
        <f>IF('Situk Weir counts'!B148="","",(IF('Situk Weir counts'!B148&lt;0.5,"",$A243)))</f>
        <v>44765</v>
      </c>
      <c r="C243" s="28">
        <f>IF('Situk Weir counts'!C148="","",(IF('Situk Weir counts'!C148&lt;0.5,"",$A243)))</f>
        <v>44765</v>
      </c>
      <c r="D243" s="28">
        <f>IF('Situk Weir counts'!D148="","",(IF('Situk Weir counts'!D148&lt;0.5,"",$A243)))</f>
        <v>44765</v>
      </c>
      <c r="E243" s="28">
        <f>IF('Situk Weir counts'!E148="","",(IF('Situk Weir counts'!E148&lt;0.5,"",$A243)))</f>
        <v>44765</v>
      </c>
      <c r="F243" s="28">
        <f>IF('Situk Weir counts'!F148="","",(IF('Situk Weir counts'!F148&lt;0.5,"",$A243)))</f>
        <v>44765</v>
      </c>
      <c r="G243" s="28">
        <f>IF('Situk Weir counts'!G148="","",(IF('Situk Weir counts'!G148&lt;0.5,"",$A243)))</f>
        <v>44765</v>
      </c>
      <c r="H243" s="28">
        <f>IF('Situk Weir counts'!H148="","",(IF('Situk Weir counts'!H148&lt;0.5,"",$A243)))</f>
        <v>44765</v>
      </c>
      <c r="I243" s="28">
        <f>IF('Situk Weir counts'!I148="","",(IF('Situk Weir counts'!I148&lt;0.5,"",$A243)))</f>
        <v>44765</v>
      </c>
      <c r="J243" s="28">
        <f>IF('Situk Weir counts'!J148="","",(IF('Situk Weir counts'!J148&lt;0.5,"",$A243)))</f>
        <v>44765</v>
      </c>
      <c r="K243" s="28">
        <f>IF('Situk Weir counts'!K148="","",(IF('Situk Weir counts'!K148&lt;0.5,"",$A243)))</f>
        <v>44765</v>
      </c>
      <c r="L243" s="28">
        <f>IF('Situk Weir counts'!L148="","",(IF('Situk Weir counts'!L148&lt;0.5,"",$A243)))</f>
        <v>44765</v>
      </c>
      <c r="M243" s="28">
        <f>IF('Situk Weir counts'!M148="","",(IF('Situk Weir counts'!M148&lt;0.5,"",$A243)))</f>
        <v>44765</v>
      </c>
      <c r="N243" s="28">
        <f>IF('Situk Weir counts'!N148="","",(IF('Situk Weir counts'!N148&lt;0.5,"",$A243)))</f>
        <v>44765</v>
      </c>
      <c r="O243" s="28">
        <f>IF('Situk Weir counts'!O148="","",(IF('Situk Weir counts'!O148&lt;0.5,"",$A243)))</f>
        <v>44765</v>
      </c>
      <c r="P243" s="28">
        <f>IF('Situk Weir counts'!P148="","",(IF('Situk Weir counts'!P148&lt;0.5,"",$A243)))</f>
        <v>44765</v>
      </c>
      <c r="Q243" s="28">
        <f>IF('Situk Weir counts'!Q148="","",(IF('Situk Weir counts'!Q148&lt;0.5,"",$A243)))</f>
        <v>44765</v>
      </c>
      <c r="R243" s="28">
        <f>IF('Situk Weir counts'!R148="","",(IF('Situk Weir counts'!R148&lt;0.5,"",$A243)))</f>
        <v>44765</v>
      </c>
      <c r="S243" s="28">
        <f>IF('Situk Weir counts'!S148="","",(IF('Situk Weir counts'!S148&lt;0.5,"",$A243)))</f>
        <v>44765</v>
      </c>
      <c r="T243" s="28">
        <f>IF('Situk Weir counts'!T148="","",(IF('Situk Weir counts'!T148&lt;0.5,"",$A243)))</f>
        <v>44765</v>
      </c>
      <c r="U243" s="28">
        <f>IF('Situk Weir counts'!U148="","",(IF('Situk Weir counts'!U148&lt;0.5,"",$A243)))</f>
        <v>44765</v>
      </c>
      <c r="V243" s="28">
        <f>IF('Situk Weir counts'!V148="","",(IF('Situk Weir counts'!V148&lt;0.5,"",$A243)))</f>
        <v>44765</v>
      </c>
      <c r="W243" s="28">
        <f>IF('Situk Weir counts'!W148="","",(IF('Situk Weir counts'!W148&lt;0.5,"",$A243)))</f>
        <v>44765</v>
      </c>
      <c r="X243" s="28">
        <f>IF('Situk Weir counts'!X148="","",(IF('Situk Weir counts'!X148&lt;0.5,"",$A243)))</f>
        <v>44765</v>
      </c>
      <c r="Y243" s="28">
        <f>IF('Situk Weir counts'!Y148="","",(IF('Situk Weir counts'!Y148&lt;0.5,"",$A243)))</f>
        <v>44765</v>
      </c>
      <c r="Z243" s="28">
        <f>IF('Situk Weir counts'!Z148="","",(IF('Situk Weir counts'!Z148&lt;0.5,"",$A243)))</f>
        <v>44765</v>
      </c>
      <c r="AA243" s="28">
        <f>IF('Situk Weir counts'!AA148="","",(IF('Situk Weir counts'!AA148&lt;0.5,"",$A243)))</f>
        <v>44765</v>
      </c>
      <c r="AB243" s="28">
        <f>IF('Situk Weir counts'!AB148="","",(IF('Situk Weir counts'!AB148&lt;0.5,"",$A243)))</f>
        <v>44765</v>
      </c>
      <c r="AC243" s="28">
        <f>IF('Situk Weir counts'!AC148="","",(IF('Situk Weir counts'!AC148&lt;0.5,"",$A243)))</f>
        <v>44765</v>
      </c>
      <c r="AD243" s="28">
        <f>IF('Situk Weir counts'!AD148="","",(IF('Situk Weir counts'!AD148&lt;0.5,"",$A243)))</f>
        <v>44765</v>
      </c>
      <c r="AE243" s="28">
        <f>IF('Situk Weir counts'!AE148="","",(IF('Situk Weir counts'!AE148&lt;0.5,"",$A243)))</f>
        <v>44765</v>
      </c>
      <c r="AF243" s="28">
        <f>IF('Situk Weir counts'!AF148="","",(IF('Situk Weir counts'!AF148&lt;0.5,"",$A243)))</f>
        <v>44765</v>
      </c>
      <c r="AG243" s="28">
        <f>IF('Situk Weir counts'!AG148="","",(IF('Situk Weir counts'!AG148&lt;0.5,"",$A243)))</f>
        <v>44765</v>
      </c>
      <c r="AH243" s="28">
        <f>IF('Situk Weir counts'!AH148="","",(IF('Situk Weir counts'!AH148&lt;0.5,"",$A243)))</f>
        <v>44765</v>
      </c>
      <c r="AI243" s="28">
        <f>IF('Situk Weir counts'!AI148="","",(IF('Situk Weir counts'!AI148&lt;0.5,"",$A243)))</f>
        <v>44765</v>
      </c>
    </row>
    <row r="244" spans="1:35" s="3" customFormat="1" ht="12.75" x14ac:dyDescent="0.2">
      <c r="A244" s="27">
        <v>44766</v>
      </c>
      <c r="B244" s="28">
        <f>IF('Situk Weir counts'!B149="","",(IF('Situk Weir counts'!B149&lt;0.5,"",$A244)))</f>
        <v>44766</v>
      </c>
      <c r="C244" s="28">
        <f>IF('Situk Weir counts'!C149="","",(IF('Situk Weir counts'!C149&lt;0.5,"",$A244)))</f>
        <v>44766</v>
      </c>
      <c r="D244" s="28">
        <f>IF('Situk Weir counts'!D149="","",(IF('Situk Weir counts'!D149&lt;0.5,"",$A244)))</f>
        <v>44766</v>
      </c>
      <c r="E244" s="28">
        <f>IF('Situk Weir counts'!E149="","",(IF('Situk Weir counts'!E149&lt;0.5,"",$A244)))</f>
        <v>44766</v>
      </c>
      <c r="F244" s="28">
        <f>IF('Situk Weir counts'!F149="","",(IF('Situk Weir counts'!F149&lt;0.5,"",$A244)))</f>
        <v>44766</v>
      </c>
      <c r="G244" s="28">
        <f>IF('Situk Weir counts'!G149="","",(IF('Situk Weir counts'!G149&lt;0.5,"",$A244)))</f>
        <v>44766</v>
      </c>
      <c r="H244" s="28">
        <f>IF('Situk Weir counts'!H149="","",(IF('Situk Weir counts'!H149&lt;0.5,"",$A244)))</f>
        <v>44766</v>
      </c>
      <c r="I244" s="28">
        <f>IF('Situk Weir counts'!I149="","",(IF('Situk Weir counts'!I149&lt;0.5,"",$A244)))</f>
        <v>44766</v>
      </c>
      <c r="J244" s="28">
        <f>IF('Situk Weir counts'!J149="","",(IF('Situk Weir counts'!J149&lt;0.5,"",$A244)))</f>
        <v>44766</v>
      </c>
      <c r="K244" s="28">
        <f>IF('Situk Weir counts'!K149="","",(IF('Situk Weir counts'!K149&lt;0.5,"",$A244)))</f>
        <v>44766</v>
      </c>
      <c r="L244" s="28">
        <f>IF('Situk Weir counts'!L149="","",(IF('Situk Weir counts'!L149&lt;0.5,"",$A244)))</f>
        <v>44766</v>
      </c>
      <c r="M244" s="28">
        <f>IF('Situk Weir counts'!M149="","",(IF('Situk Weir counts'!M149&lt;0.5,"",$A244)))</f>
        <v>44766</v>
      </c>
      <c r="N244" s="28">
        <f>IF('Situk Weir counts'!N149="","",(IF('Situk Weir counts'!N149&lt;0.5,"",$A244)))</f>
        <v>44766</v>
      </c>
      <c r="O244" s="28">
        <f>IF('Situk Weir counts'!O149="","",(IF('Situk Weir counts'!O149&lt;0.5,"",$A244)))</f>
        <v>44766</v>
      </c>
      <c r="P244" s="28">
        <f>IF('Situk Weir counts'!P149="","",(IF('Situk Weir counts'!P149&lt;0.5,"",$A244)))</f>
        <v>44766</v>
      </c>
      <c r="Q244" s="28">
        <f>IF('Situk Weir counts'!Q149="","",(IF('Situk Weir counts'!Q149&lt;0.5,"",$A244)))</f>
        <v>44766</v>
      </c>
      <c r="R244" s="28">
        <f>IF('Situk Weir counts'!R149="","",(IF('Situk Weir counts'!R149&lt;0.5,"",$A244)))</f>
        <v>44766</v>
      </c>
      <c r="S244" s="28">
        <f>IF('Situk Weir counts'!S149="","",(IF('Situk Weir counts'!S149&lt;0.5,"",$A244)))</f>
        <v>44766</v>
      </c>
      <c r="T244" s="28">
        <f>IF('Situk Weir counts'!T149="","",(IF('Situk Weir counts'!T149&lt;0.5,"",$A244)))</f>
        <v>44766</v>
      </c>
      <c r="U244" s="28">
        <f>IF('Situk Weir counts'!U149="","",(IF('Situk Weir counts'!U149&lt;0.5,"",$A244)))</f>
        <v>44766</v>
      </c>
      <c r="V244" s="28" t="str">
        <f>IF('Situk Weir counts'!V149="","",(IF('Situk Weir counts'!V149&lt;0.5,"",$A244)))</f>
        <v/>
      </c>
      <c r="W244" s="28">
        <f>IF('Situk Weir counts'!W149="","",(IF('Situk Weir counts'!W149&lt;0.5,"",$A244)))</f>
        <v>44766</v>
      </c>
      <c r="X244" s="28">
        <f>IF('Situk Weir counts'!X149="","",(IF('Situk Weir counts'!X149&lt;0.5,"",$A244)))</f>
        <v>44766</v>
      </c>
      <c r="Y244" s="28">
        <f>IF('Situk Weir counts'!Y149="","",(IF('Situk Weir counts'!Y149&lt;0.5,"",$A244)))</f>
        <v>44766</v>
      </c>
      <c r="Z244" s="28">
        <f>IF('Situk Weir counts'!Z149="","",(IF('Situk Weir counts'!Z149&lt;0.5,"",$A244)))</f>
        <v>44766</v>
      </c>
      <c r="AA244" s="28">
        <f>IF('Situk Weir counts'!AA149="","",(IF('Situk Weir counts'!AA149&lt;0.5,"",$A244)))</f>
        <v>44766</v>
      </c>
      <c r="AB244" s="28">
        <f>IF('Situk Weir counts'!AB149="","",(IF('Situk Weir counts'!AB149&lt;0.5,"",$A244)))</f>
        <v>44766</v>
      </c>
      <c r="AC244" s="28">
        <f>IF('Situk Weir counts'!AC149="","",(IF('Situk Weir counts'!AC149&lt;0.5,"",$A244)))</f>
        <v>44766</v>
      </c>
      <c r="AD244" s="28">
        <f>IF('Situk Weir counts'!AD149="","",(IF('Situk Weir counts'!AD149&lt;0.5,"",$A244)))</f>
        <v>44766</v>
      </c>
      <c r="AE244" s="28">
        <f>IF('Situk Weir counts'!AE149="","",(IF('Situk Weir counts'!AE149&lt;0.5,"",$A244)))</f>
        <v>44766</v>
      </c>
      <c r="AF244" s="28">
        <f>IF('Situk Weir counts'!AF149="","",(IF('Situk Weir counts'!AF149&lt;0.5,"",$A244)))</f>
        <v>44766</v>
      </c>
      <c r="AG244" s="28">
        <f>IF('Situk Weir counts'!AG149="","",(IF('Situk Weir counts'!AG149&lt;0.5,"",$A244)))</f>
        <v>44766</v>
      </c>
      <c r="AH244" s="28">
        <f>IF('Situk Weir counts'!AH149="","",(IF('Situk Weir counts'!AH149&lt;0.5,"",$A244)))</f>
        <v>44766</v>
      </c>
      <c r="AI244" s="28">
        <f>IF('Situk Weir counts'!AI149="","",(IF('Situk Weir counts'!AI149&lt;0.5,"",$A244)))</f>
        <v>44766</v>
      </c>
    </row>
    <row r="245" spans="1:35" s="3" customFormat="1" ht="12.75" x14ac:dyDescent="0.2">
      <c r="A245" s="27">
        <v>44767</v>
      </c>
      <c r="B245" s="28">
        <f>IF('Situk Weir counts'!B150="","",(IF('Situk Weir counts'!B150&lt;0.5,"",$A245)))</f>
        <v>44767</v>
      </c>
      <c r="C245" s="28">
        <f>IF('Situk Weir counts'!C150="","",(IF('Situk Weir counts'!C150&lt;0.5,"",$A245)))</f>
        <v>44767</v>
      </c>
      <c r="D245" s="28">
        <f>IF('Situk Weir counts'!D150="","",(IF('Situk Weir counts'!D150&lt;0.5,"",$A245)))</f>
        <v>44767</v>
      </c>
      <c r="E245" s="28">
        <f>IF('Situk Weir counts'!E150="","",(IF('Situk Weir counts'!E150&lt;0.5,"",$A245)))</f>
        <v>44767</v>
      </c>
      <c r="F245" s="28">
        <f>IF('Situk Weir counts'!F150="","",(IF('Situk Weir counts'!F150&lt;0.5,"",$A245)))</f>
        <v>44767</v>
      </c>
      <c r="G245" s="28">
        <f>IF('Situk Weir counts'!G150="","",(IF('Situk Weir counts'!G150&lt;0.5,"",$A245)))</f>
        <v>44767</v>
      </c>
      <c r="H245" s="28">
        <f>IF('Situk Weir counts'!H150="","",(IF('Situk Weir counts'!H150&lt;0.5,"",$A245)))</f>
        <v>44767</v>
      </c>
      <c r="I245" s="28">
        <f>IF('Situk Weir counts'!I150="","",(IF('Situk Weir counts'!I150&lt;0.5,"",$A245)))</f>
        <v>44767</v>
      </c>
      <c r="J245" s="28">
        <f>IF('Situk Weir counts'!J150="","",(IF('Situk Weir counts'!J150&lt;0.5,"",$A245)))</f>
        <v>44767</v>
      </c>
      <c r="K245" s="28">
        <f>IF('Situk Weir counts'!K150="","",(IF('Situk Weir counts'!K150&lt;0.5,"",$A245)))</f>
        <v>44767</v>
      </c>
      <c r="L245" s="28">
        <f>IF('Situk Weir counts'!L150="","",(IF('Situk Weir counts'!L150&lt;0.5,"",$A245)))</f>
        <v>44767</v>
      </c>
      <c r="M245" s="28">
        <f>IF('Situk Weir counts'!M150="","",(IF('Situk Weir counts'!M150&lt;0.5,"",$A245)))</f>
        <v>44767</v>
      </c>
      <c r="N245" s="28">
        <f>IF('Situk Weir counts'!N150="","",(IF('Situk Weir counts'!N150&lt;0.5,"",$A245)))</f>
        <v>44767</v>
      </c>
      <c r="O245" s="28">
        <f>IF('Situk Weir counts'!O150="","",(IF('Situk Weir counts'!O150&lt;0.5,"",$A245)))</f>
        <v>44767</v>
      </c>
      <c r="P245" s="28">
        <f>IF('Situk Weir counts'!P150="","",(IF('Situk Weir counts'!P150&lt;0.5,"",$A245)))</f>
        <v>44767</v>
      </c>
      <c r="Q245" s="28">
        <f>IF('Situk Weir counts'!Q150="","",(IF('Situk Weir counts'!Q150&lt;0.5,"",$A245)))</f>
        <v>44767</v>
      </c>
      <c r="R245" s="28">
        <f>IF('Situk Weir counts'!R150="","",(IF('Situk Weir counts'!R150&lt;0.5,"",$A245)))</f>
        <v>44767</v>
      </c>
      <c r="S245" s="28">
        <f>IF('Situk Weir counts'!S150="","",(IF('Situk Weir counts'!S150&lt;0.5,"",$A245)))</f>
        <v>44767</v>
      </c>
      <c r="T245" s="28">
        <f>IF('Situk Weir counts'!T150="","",(IF('Situk Weir counts'!T150&lt;0.5,"",$A245)))</f>
        <v>44767</v>
      </c>
      <c r="U245" s="28">
        <f>IF('Situk Weir counts'!U150="","",(IF('Situk Weir counts'!U150&lt;0.5,"",$A245)))</f>
        <v>44767</v>
      </c>
      <c r="V245" s="28" t="str">
        <f>IF('Situk Weir counts'!V150="","",(IF('Situk Weir counts'!V150&lt;0.5,"",$A245)))</f>
        <v/>
      </c>
      <c r="W245" s="28">
        <f>IF('Situk Weir counts'!W150="","",(IF('Situk Weir counts'!W150&lt;0.5,"",$A245)))</f>
        <v>44767</v>
      </c>
      <c r="X245" s="28">
        <f>IF('Situk Weir counts'!X150="","",(IF('Situk Weir counts'!X150&lt;0.5,"",$A245)))</f>
        <v>44767</v>
      </c>
      <c r="Y245" s="28">
        <f>IF('Situk Weir counts'!Y150="","",(IF('Situk Weir counts'!Y150&lt;0.5,"",$A245)))</f>
        <v>44767</v>
      </c>
      <c r="Z245" s="28">
        <f>IF('Situk Weir counts'!Z150="","",(IF('Situk Weir counts'!Z150&lt;0.5,"",$A245)))</f>
        <v>44767</v>
      </c>
      <c r="AA245" s="28">
        <f>IF('Situk Weir counts'!AA150="","",(IF('Situk Weir counts'!AA150&lt;0.5,"",$A245)))</f>
        <v>44767</v>
      </c>
      <c r="AB245" s="28">
        <f>IF('Situk Weir counts'!AB150="","",(IF('Situk Weir counts'!AB150&lt;0.5,"",$A245)))</f>
        <v>44767</v>
      </c>
      <c r="AC245" s="28">
        <f>IF('Situk Weir counts'!AC150="","",(IF('Situk Weir counts'!AC150&lt;0.5,"",$A245)))</f>
        <v>44767</v>
      </c>
      <c r="AD245" s="28">
        <f>IF('Situk Weir counts'!AD150="","",(IF('Situk Weir counts'!AD150&lt;0.5,"",$A245)))</f>
        <v>44767</v>
      </c>
      <c r="AE245" s="28">
        <f>IF('Situk Weir counts'!AE150="","",(IF('Situk Weir counts'!AE150&lt;0.5,"",$A245)))</f>
        <v>44767</v>
      </c>
      <c r="AF245" s="28">
        <f>IF('Situk Weir counts'!AF150="","",(IF('Situk Weir counts'!AF150&lt;0.5,"",$A245)))</f>
        <v>44767</v>
      </c>
      <c r="AG245" s="28">
        <f>IF('Situk Weir counts'!AG150="","",(IF('Situk Weir counts'!AG150&lt;0.5,"",$A245)))</f>
        <v>44767</v>
      </c>
      <c r="AH245" s="28">
        <f>IF('Situk Weir counts'!AH150="","",(IF('Situk Weir counts'!AH150&lt;0.5,"",$A245)))</f>
        <v>44767</v>
      </c>
      <c r="AI245" s="28">
        <f>IF('Situk Weir counts'!AI150="","",(IF('Situk Weir counts'!AI150&lt;0.5,"",$A245)))</f>
        <v>44767</v>
      </c>
    </row>
    <row r="246" spans="1:35" s="3" customFormat="1" ht="12.75" x14ac:dyDescent="0.2">
      <c r="A246" s="27">
        <v>44768</v>
      </c>
      <c r="B246" s="28">
        <f>IF('Situk Weir counts'!B151="","",(IF('Situk Weir counts'!B151&lt;0.5,"",$A246)))</f>
        <v>44768</v>
      </c>
      <c r="C246" s="28">
        <f>IF('Situk Weir counts'!C151="","",(IF('Situk Weir counts'!C151&lt;0.5,"",$A246)))</f>
        <v>44768</v>
      </c>
      <c r="D246" s="28">
        <f>IF('Situk Weir counts'!D151="","",(IF('Situk Weir counts'!D151&lt;0.5,"",$A246)))</f>
        <v>44768</v>
      </c>
      <c r="E246" s="28">
        <f>IF('Situk Weir counts'!E151="","",(IF('Situk Weir counts'!E151&lt;0.5,"",$A246)))</f>
        <v>44768</v>
      </c>
      <c r="F246" s="28">
        <f>IF('Situk Weir counts'!F151="","",(IF('Situk Weir counts'!F151&lt;0.5,"",$A246)))</f>
        <v>44768</v>
      </c>
      <c r="G246" s="28">
        <f>IF('Situk Weir counts'!G151="","",(IF('Situk Weir counts'!G151&lt;0.5,"",$A246)))</f>
        <v>44768</v>
      </c>
      <c r="H246" s="28">
        <f>IF('Situk Weir counts'!H151="","",(IF('Situk Weir counts'!H151&lt;0.5,"",$A246)))</f>
        <v>44768</v>
      </c>
      <c r="I246" s="28">
        <f>IF('Situk Weir counts'!I151="","",(IF('Situk Weir counts'!I151&lt;0.5,"",$A246)))</f>
        <v>44768</v>
      </c>
      <c r="J246" s="28">
        <f>IF('Situk Weir counts'!J151="","",(IF('Situk Weir counts'!J151&lt;0.5,"",$A246)))</f>
        <v>44768</v>
      </c>
      <c r="K246" s="28">
        <f>IF('Situk Weir counts'!K151="","",(IF('Situk Weir counts'!K151&lt;0.5,"",$A246)))</f>
        <v>44768</v>
      </c>
      <c r="L246" s="28">
        <f>IF('Situk Weir counts'!L151="","",(IF('Situk Weir counts'!L151&lt;0.5,"",$A246)))</f>
        <v>44768</v>
      </c>
      <c r="M246" s="28">
        <f>IF('Situk Weir counts'!M151="","",(IF('Situk Weir counts'!M151&lt;0.5,"",$A246)))</f>
        <v>44768</v>
      </c>
      <c r="N246" s="28">
        <f>IF('Situk Weir counts'!N151="","",(IF('Situk Weir counts'!N151&lt;0.5,"",$A246)))</f>
        <v>44768</v>
      </c>
      <c r="O246" s="28">
        <f>IF('Situk Weir counts'!O151="","",(IF('Situk Weir counts'!O151&lt;0.5,"",$A246)))</f>
        <v>44768</v>
      </c>
      <c r="P246" s="28">
        <f>IF('Situk Weir counts'!P151="","",(IF('Situk Weir counts'!P151&lt;0.5,"",$A246)))</f>
        <v>44768</v>
      </c>
      <c r="Q246" s="28">
        <f>IF('Situk Weir counts'!Q151="","",(IF('Situk Weir counts'!Q151&lt;0.5,"",$A246)))</f>
        <v>44768</v>
      </c>
      <c r="R246" s="28">
        <f>IF('Situk Weir counts'!R151="","",(IF('Situk Weir counts'!R151&lt;0.5,"",$A246)))</f>
        <v>44768</v>
      </c>
      <c r="S246" s="28">
        <f>IF('Situk Weir counts'!S151="","",(IF('Situk Weir counts'!S151&lt;0.5,"",$A246)))</f>
        <v>44768</v>
      </c>
      <c r="T246" s="28">
        <f>IF('Situk Weir counts'!T151="","",(IF('Situk Weir counts'!T151&lt;0.5,"",$A246)))</f>
        <v>44768</v>
      </c>
      <c r="U246" s="28">
        <f>IF('Situk Weir counts'!U151="","",(IF('Situk Weir counts'!U151&lt;0.5,"",$A246)))</f>
        <v>44768</v>
      </c>
      <c r="V246" s="28" t="str">
        <f>IF('Situk Weir counts'!V151="","",(IF('Situk Weir counts'!V151&lt;0.5,"",$A246)))</f>
        <v/>
      </c>
      <c r="W246" s="28">
        <f>IF('Situk Weir counts'!W151="","",(IF('Situk Weir counts'!W151&lt;0.5,"",$A246)))</f>
        <v>44768</v>
      </c>
      <c r="X246" s="28">
        <f>IF('Situk Weir counts'!X151="","",(IF('Situk Weir counts'!X151&lt;0.5,"",$A246)))</f>
        <v>44768</v>
      </c>
      <c r="Y246" s="28">
        <f>IF('Situk Weir counts'!Y151="","",(IF('Situk Weir counts'!Y151&lt;0.5,"",$A246)))</f>
        <v>44768</v>
      </c>
      <c r="Z246" s="28">
        <f>IF('Situk Weir counts'!Z151="","",(IF('Situk Weir counts'!Z151&lt;0.5,"",$A246)))</f>
        <v>44768</v>
      </c>
      <c r="AA246" s="28">
        <f>IF('Situk Weir counts'!AA151="","",(IF('Situk Weir counts'!AA151&lt;0.5,"",$A246)))</f>
        <v>44768</v>
      </c>
      <c r="AB246" s="28">
        <f>IF('Situk Weir counts'!AB151="","",(IF('Situk Weir counts'!AB151&lt;0.5,"",$A246)))</f>
        <v>44768</v>
      </c>
      <c r="AC246" s="28">
        <f>IF('Situk Weir counts'!AC151="","",(IF('Situk Weir counts'!AC151&lt;0.5,"",$A246)))</f>
        <v>44768</v>
      </c>
      <c r="AD246" s="28">
        <f>IF('Situk Weir counts'!AD151="","",(IF('Situk Weir counts'!AD151&lt;0.5,"",$A246)))</f>
        <v>44768</v>
      </c>
      <c r="AE246" s="28">
        <f>IF('Situk Weir counts'!AE151="","",(IF('Situk Weir counts'!AE151&lt;0.5,"",$A246)))</f>
        <v>44768</v>
      </c>
      <c r="AF246" s="28">
        <f>IF('Situk Weir counts'!AF151="","",(IF('Situk Weir counts'!AF151&lt;0.5,"",$A246)))</f>
        <v>44768</v>
      </c>
      <c r="AG246" s="28">
        <f>IF('Situk Weir counts'!AG151="","",(IF('Situk Weir counts'!AG151&lt;0.5,"",$A246)))</f>
        <v>44768</v>
      </c>
      <c r="AH246" s="28">
        <f>IF('Situk Weir counts'!AH151="","",(IF('Situk Weir counts'!AH151&lt;0.5,"",$A246)))</f>
        <v>44768</v>
      </c>
      <c r="AI246" s="28">
        <f>IF('Situk Weir counts'!AI151="","",(IF('Situk Weir counts'!AI151&lt;0.5,"",$A246)))</f>
        <v>44768</v>
      </c>
    </row>
    <row r="247" spans="1:35" s="3" customFormat="1" ht="12.75" x14ac:dyDescent="0.2">
      <c r="A247" s="27">
        <v>44769</v>
      </c>
      <c r="B247" s="28">
        <f>IF('Situk Weir counts'!B152="","",(IF('Situk Weir counts'!B152&lt;0.5,"",$A247)))</f>
        <v>44769</v>
      </c>
      <c r="C247" s="28">
        <f>IF('Situk Weir counts'!C152="","",(IF('Situk Weir counts'!C152&lt;0.5,"",$A247)))</f>
        <v>44769</v>
      </c>
      <c r="D247" s="28">
        <f>IF('Situk Weir counts'!D152="","",(IF('Situk Weir counts'!D152&lt;0.5,"",$A247)))</f>
        <v>44769</v>
      </c>
      <c r="E247" s="28">
        <f>IF('Situk Weir counts'!E152="","",(IF('Situk Weir counts'!E152&lt;0.5,"",$A247)))</f>
        <v>44769</v>
      </c>
      <c r="F247" s="28">
        <f>IF('Situk Weir counts'!F152="","",(IF('Situk Weir counts'!F152&lt;0.5,"",$A247)))</f>
        <v>44769</v>
      </c>
      <c r="G247" s="28">
        <f>IF('Situk Weir counts'!G152="","",(IF('Situk Weir counts'!G152&lt;0.5,"",$A247)))</f>
        <v>44769</v>
      </c>
      <c r="H247" s="28">
        <f>IF('Situk Weir counts'!H152="","",(IF('Situk Weir counts'!H152&lt;0.5,"",$A247)))</f>
        <v>44769</v>
      </c>
      <c r="I247" s="28">
        <f>IF('Situk Weir counts'!I152="","",(IF('Situk Weir counts'!I152&lt;0.5,"",$A247)))</f>
        <v>44769</v>
      </c>
      <c r="J247" s="28">
        <f>IF('Situk Weir counts'!J152="","",(IF('Situk Weir counts'!J152&lt;0.5,"",$A247)))</f>
        <v>44769</v>
      </c>
      <c r="K247" s="28">
        <f>IF('Situk Weir counts'!K152="","",(IF('Situk Weir counts'!K152&lt;0.5,"",$A247)))</f>
        <v>44769</v>
      </c>
      <c r="L247" s="28">
        <f>IF('Situk Weir counts'!L152="","",(IF('Situk Weir counts'!L152&lt;0.5,"",$A247)))</f>
        <v>44769</v>
      </c>
      <c r="M247" s="28">
        <f>IF('Situk Weir counts'!M152="","",(IF('Situk Weir counts'!M152&lt;0.5,"",$A247)))</f>
        <v>44769</v>
      </c>
      <c r="N247" s="28">
        <f>IF('Situk Weir counts'!N152="","",(IF('Situk Weir counts'!N152&lt;0.5,"",$A247)))</f>
        <v>44769</v>
      </c>
      <c r="O247" s="28">
        <f>IF('Situk Weir counts'!O152="","",(IF('Situk Weir counts'!O152&lt;0.5,"",$A247)))</f>
        <v>44769</v>
      </c>
      <c r="P247" s="28">
        <f>IF('Situk Weir counts'!P152="","",(IF('Situk Weir counts'!P152&lt;0.5,"",$A247)))</f>
        <v>44769</v>
      </c>
      <c r="Q247" s="28">
        <f>IF('Situk Weir counts'!Q152="","",(IF('Situk Weir counts'!Q152&lt;0.5,"",$A247)))</f>
        <v>44769</v>
      </c>
      <c r="R247" s="28">
        <f>IF('Situk Weir counts'!R152="","",(IF('Situk Weir counts'!R152&lt;0.5,"",$A247)))</f>
        <v>44769</v>
      </c>
      <c r="S247" s="28">
        <f>IF('Situk Weir counts'!S152="","",(IF('Situk Weir counts'!S152&lt;0.5,"",$A247)))</f>
        <v>44769</v>
      </c>
      <c r="T247" s="28">
        <f>IF('Situk Weir counts'!T152="","",(IF('Situk Weir counts'!T152&lt;0.5,"",$A247)))</f>
        <v>44769</v>
      </c>
      <c r="U247" s="28">
        <f>IF('Situk Weir counts'!U152="","",(IF('Situk Weir counts'!U152&lt;0.5,"",$A247)))</f>
        <v>44769</v>
      </c>
      <c r="V247" s="28" t="str">
        <f>IF('Situk Weir counts'!V152="","",(IF('Situk Weir counts'!V152&lt;0.5,"",$A247)))</f>
        <v/>
      </c>
      <c r="W247" s="28">
        <f>IF('Situk Weir counts'!W152="","",(IF('Situk Weir counts'!W152&lt;0.5,"",$A247)))</f>
        <v>44769</v>
      </c>
      <c r="X247" s="28">
        <f>IF('Situk Weir counts'!X152="","",(IF('Situk Weir counts'!X152&lt;0.5,"",$A247)))</f>
        <v>44769</v>
      </c>
      <c r="Y247" s="28">
        <f>IF('Situk Weir counts'!Y152="","",(IF('Situk Weir counts'!Y152&lt;0.5,"",$A247)))</f>
        <v>44769</v>
      </c>
      <c r="Z247" s="28">
        <f>IF('Situk Weir counts'!Z152="","",(IF('Situk Weir counts'!Z152&lt;0.5,"",$A247)))</f>
        <v>44769</v>
      </c>
      <c r="AA247" s="28">
        <f>IF('Situk Weir counts'!AA152="","",(IF('Situk Weir counts'!AA152&lt;0.5,"",$A247)))</f>
        <v>44769</v>
      </c>
      <c r="AB247" s="28">
        <f>IF('Situk Weir counts'!AB152="","",(IF('Situk Weir counts'!AB152&lt;0.5,"",$A247)))</f>
        <v>44769</v>
      </c>
      <c r="AC247" s="28">
        <f>IF('Situk Weir counts'!AC152="","",(IF('Situk Weir counts'!AC152&lt;0.5,"",$A247)))</f>
        <v>44769</v>
      </c>
      <c r="AD247" s="28">
        <f>IF('Situk Weir counts'!AD152="","",(IF('Situk Weir counts'!AD152&lt;0.5,"",$A247)))</f>
        <v>44769</v>
      </c>
      <c r="AE247" s="28">
        <f>IF('Situk Weir counts'!AE152="","",(IF('Situk Weir counts'!AE152&lt;0.5,"",$A247)))</f>
        <v>44769</v>
      </c>
      <c r="AF247" s="28">
        <f>IF('Situk Weir counts'!AF152="","",(IF('Situk Weir counts'!AF152&lt;0.5,"",$A247)))</f>
        <v>44769</v>
      </c>
      <c r="AG247" s="28">
        <f>IF('Situk Weir counts'!AG152="","",(IF('Situk Weir counts'!AG152&lt;0.5,"",$A247)))</f>
        <v>44769</v>
      </c>
      <c r="AH247" s="28">
        <f>IF('Situk Weir counts'!AH152="","",(IF('Situk Weir counts'!AH152&lt;0.5,"",$A247)))</f>
        <v>44769</v>
      </c>
      <c r="AI247" s="28">
        <f>IF('Situk Weir counts'!AI152="","",(IF('Situk Weir counts'!AI152&lt;0.5,"",$A247)))</f>
        <v>44769</v>
      </c>
    </row>
    <row r="248" spans="1:35" s="3" customFormat="1" ht="12.75" x14ac:dyDescent="0.2">
      <c r="A248" s="27">
        <v>44770</v>
      </c>
      <c r="B248" s="28">
        <f>IF('Situk Weir counts'!B153="","",(IF('Situk Weir counts'!B153&lt;0.5,"",$A248)))</f>
        <v>44770</v>
      </c>
      <c r="C248" s="28">
        <f>IF('Situk Weir counts'!C153="","",(IF('Situk Weir counts'!C153&lt;0.5,"",$A248)))</f>
        <v>44770</v>
      </c>
      <c r="D248" s="28">
        <f>IF('Situk Weir counts'!D153="","",(IF('Situk Weir counts'!D153&lt;0.5,"",$A248)))</f>
        <v>44770</v>
      </c>
      <c r="E248" s="28" t="str">
        <f>IF('Situk Weir counts'!E153="","",(IF('Situk Weir counts'!E153&lt;0.5,"",$A248)))</f>
        <v/>
      </c>
      <c r="F248" s="28">
        <f>IF('Situk Weir counts'!F153="","",(IF('Situk Weir counts'!F153&lt;0.5,"",$A248)))</f>
        <v>44770</v>
      </c>
      <c r="G248" s="28">
        <f>IF('Situk Weir counts'!G153="","",(IF('Situk Weir counts'!G153&lt;0.5,"",$A248)))</f>
        <v>44770</v>
      </c>
      <c r="H248" s="28">
        <f>IF('Situk Weir counts'!H153="","",(IF('Situk Weir counts'!H153&lt;0.5,"",$A248)))</f>
        <v>44770</v>
      </c>
      <c r="I248" s="28">
        <f>IF('Situk Weir counts'!I153="","",(IF('Situk Weir counts'!I153&lt;0.5,"",$A248)))</f>
        <v>44770</v>
      </c>
      <c r="J248" s="28">
        <f>IF('Situk Weir counts'!J153="","",(IF('Situk Weir counts'!J153&lt;0.5,"",$A248)))</f>
        <v>44770</v>
      </c>
      <c r="K248" s="28">
        <f>IF('Situk Weir counts'!K153="","",(IF('Situk Weir counts'!K153&lt;0.5,"",$A248)))</f>
        <v>44770</v>
      </c>
      <c r="L248" s="28">
        <f>IF('Situk Weir counts'!L153="","",(IF('Situk Weir counts'!L153&lt;0.5,"",$A248)))</f>
        <v>44770</v>
      </c>
      <c r="M248" s="28">
        <f>IF('Situk Weir counts'!M153="","",(IF('Situk Weir counts'!M153&lt;0.5,"",$A248)))</f>
        <v>44770</v>
      </c>
      <c r="N248" s="28">
        <f>IF('Situk Weir counts'!N153="","",(IF('Situk Weir counts'!N153&lt;0.5,"",$A248)))</f>
        <v>44770</v>
      </c>
      <c r="O248" s="28">
        <f>IF('Situk Weir counts'!O153="","",(IF('Situk Weir counts'!O153&lt;0.5,"",$A248)))</f>
        <v>44770</v>
      </c>
      <c r="P248" s="28">
        <f>IF('Situk Weir counts'!P153="","",(IF('Situk Weir counts'!P153&lt;0.5,"",$A248)))</f>
        <v>44770</v>
      </c>
      <c r="Q248" s="28">
        <f>IF('Situk Weir counts'!Q153="","",(IF('Situk Weir counts'!Q153&lt;0.5,"",$A248)))</f>
        <v>44770</v>
      </c>
      <c r="R248" s="28">
        <f>IF('Situk Weir counts'!R153="","",(IF('Situk Weir counts'!R153&lt;0.5,"",$A248)))</f>
        <v>44770</v>
      </c>
      <c r="S248" s="28">
        <f>IF('Situk Weir counts'!S153="","",(IF('Situk Weir counts'!S153&lt;0.5,"",$A248)))</f>
        <v>44770</v>
      </c>
      <c r="T248" s="28">
        <f>IF('Situk Weir counts'!T153="","",(IF('Situk Weir counts'!T153&lt;0.5,"",$A248)))</f>
        <v>44770</v>
      </c>
      <c r="U248" s="28">
        <f>IF('Situk Weir counts'!U153="","",(IF('Situk Weir counts'!U153&lt;0.5,"",$A248)))</f>
        <v>44770</v>
      </c>
      <c r="V248" s="28" t="str">
        <f>IF('Situk Weir counts'!V153="","",(IF('Situk Weir counts'!V153&lt;0.5,"",$A248)))</f>
        <v/>
      </c>
      <c r="W248" s="28">
        <f>IF('Situk Weir counts'!W153="","",(IF('Situk Weir counts'!W153&lt;0.5,"",$A248)))</f>
        <v>44770</v>
      </c>
      <c r="X248" s="28">
        <f>IF('Situk Weir counts'!X153="","",(IF('Situk Weir counts'!X153&lt;0.5,"",$A248)))</f>
        <v>44770</v>
      </c>
      <c r="Y248" s="28">
        <f>IF('Situk Weir counts'!Y153="","",(IF('Situk Weir counts'!Y153&lt;0.5,"",$A248)))</f>
        <v>44770</v>
      </c>
      <c r="Z248" s="28">
        <f>IF('Situk Weir counts'!Z153="","",(IF('Situk Weir counts'!Z153&lt;0.5,"",$A248)))</f>
        <v>44770</v>
      </c>
      <c r="AA248" s="28">
        <f>IF('Situk Weir counts'!AA153="","",(IF('Situk Weir counts'!AA153&lt;0.5,"",$A248)))</f>
        <v>44770</v>
      </c>
      <c r="AB248" s="28">
        <f>IF('Situk Weir counts'!AB153="","",(IF('Situk Weir counts'!AB153&lt;0.5,"",$A248)))</f>
        <v>44770</v>
      </c>
      <c r="AC248" s="28">
        <f>IF('Situk Weir counts'!AC153="","",(IF('Situk Weir counts'!AC153&lt;0.5,"",$A248)))</f>
        <v>44770</v>
      </c>
      <c r="AD248" s="28">
        <f>IF('Situk Weir counts'!AD153="","",(IF('Situk Weir counts'!AD153&lt;0.5,"",$A248)))</f>
        <v>44770</v>
      </c>
      <c r="AE248" s="28">
        <f>IF('Situk Weir counts'!AE153="","",(IF('Situk Weir counts'!AE153&lt;0.5,"",$A248)))</f>
        <v>44770</v>
      </c>
      <c r="AF248" s="28">
        <f>IF('Situk Weir counts'!AF153="","",(IF('Situk Weir counts'!AF153&lt;0.5,"",$A248)))</f>
        <v>44770</v>
      </c>
      <c r="AG248" s="28">
        <f>IF('Situk Weir counts'!AG153="","",(IF('Situk Weir counts'!AG153&lt;0.5,"",$A248)))</f>
        <v>44770</v>
      </c>
      <c r="AH248" s="28">
        <f>IF('Situk Weir counts'!AH153="","",(IF('Situk Weir counts'!AH153&lt;0.5,"",$A248)))</f>
        <v>44770</v>
      </c>
      <c r="AI248" s="28">
        <f>IF('Situk Weir counts'!AI153="","",(IF('Situk Weir counts'!AI153&lt;0.5,"",$A248)))</f>
        <v>44770</v>
      </c>
    </row>
    <row r="249" spans="1:35" s="3" customFormat="1" ht="12.75" x14ac:dyDescent="0.2">
      <c r="A249" s="27">
        <v>44771</v>
      </c>
      <c r="B249" s="28">
        <f>IF('Situk Weir counts'!B154="","",(IF('Situk Weir counts'!B154&lt;0.5,"",$A249)))</f>
        <v>44771</v>
      </c>
      <c r="C249" s="28">
        <f>IF('Situk Weir counts'!C154="","",(IF('Situk Weir counts'!C154&lt;0.5,"",$A249)))</f>
        <v>44771</v>
      </c>
      <c r="D249" s="28" t="str">
        <f>IF('Situk Weir counts'!D154="","",(IF('Situk Weir counts'!D154&lt;0.5,"",$A249)))</f>
        <v/>
      </c>
      <c r="E249" s="28" t="str">
        <f>IF('Situk Weir counts'!E154="","",(IF('Situk Weir counts'!E154&lt;0.5,"",$A249)))</f>
        <v/>
      </c>
      <c r="F249" s="28">
        <f>IF('Situk Weir counts'!F154="","",(IF('Situk Weir counts'!F154&lt;0.5,"",$A249)))</f>
        <v>44771</v>
      </c>
      <c r="G249" s="28">
        <f>IF('Situk Weir counts'!G154="","",(IF('Situk Weir counts'!G154&lt;0.5,"",$A249)))</f>
        <v>44771</v>
      </c>
      <c r="H249" s="28">
        <f>IF('Situk Weir counts'!H154="","",(IF('Situk Weir counts'!H154&lt;0.5,"",$A249)))</f>
        <v>44771</v>
      </c>
      <c r="I249" s="28">
        <f>IF('Situk Weir counts'!I154="","",(IF('Situk Weir counts'!I154&lt;0.5,"",$A249)))</f>
        <v>44771</v>
      </c>
      <c r="J249" s="28">
        <f>IF('Situk Weir counts'!J154="","",(IF('Situk Weir counts'!J154&lt;0.5,"",$A249)))</f>
        <v>44771</v>
      </c>
      <c r="K249" s="28">
        <f>IF('Situk Weir counts'!K154="","",(IF('Situk Weir counts'!K154&lt;0.5,"",$A249)))</f>
        <v>44771</v>
      </c>
      <c r="L249" s="28">
        <f>IF('Situk Weir counts'!L154="","",(IF('Situk Weir counts'!L154&lt;0.5,"",$A249)))</f>
        <v>44771</v>
      </c>
      <c r="M249" s="28">
        <f>IF('Situk Weir counts'!M154="","",(IF('Situk Weir counts'!M154&lt;0.5,"",$A249)))</f>
        <v>44771</v>
      </c>
      <c r="N249" s="28">
        <f>IF('Situk Weir counts'!N154="","",(IF('Situk Weir counts'!N154&lt;0.5,"",$A249)))</f>
        <v>44771</v>
      </c>
      <c r="O249" s="28">
        <f>IF('Situk Weir counts'!O154="","",(IF('Situk Weir counts'!O154&lt;0.5,"",$A249)))</f>
        <v>44771</v>
      </c>
      <c r="P249" s="28">
        <f>IF('Situk Weir counts'!P154="","",(IF('Situk Weir counts'!P154&lt;0.5,"",$A249)))</f>
        <v>44771</v>
      </c>
      <c r="Q249" s="28">
        <f>IF('Situk Weir counts'!Q154="","",(IF('Situk Weir counts'!Q154&lt;0.5,"",$A249)))</f>
        <v>44771</v>
      </c>
      <c r="R249" s="28">
        <f>IF('Situk Weir counts'!R154="","",(IF('Situk Weir counts'!R154&lt;0.5,"",$A249)))</f>
        <v>44771</v>
      </c>
      <c r="S249" s="28">
        <f>IF('Situk Weir counts'!S154="","",(IF('Situk Weir counts'!S154&lt;0.5,"",$A249)))</f>
        <v>44771</v>
      </c>
      <c r="T249" s="28">
        <f>IF('Situk Weir counts'!T154="","",(IF('Situk Weir counts'!T154&lt;0.5,"",$A249)))</f>
        <v>44771</v>
      </c>
      <c r="U249" s="28">
        <f>IF('Situk Weir counts'!U154="","",(IF('Situk Weir counts'!U154&lt;0.5,"",$A249)))</f>
        <v>44771</v>
      </c>
      <c r="V249" s="28" t="str">
        <f>IF('Situk Weir counts'!V154="","",(IF('Situk Weir counts'!V154&lt;0.5,"",$A249)))</f>
        <v/>
      </c>
      <c r="W249" s="28">
        <f>IF('Situk Weir counts'!W154="","",(IF('Situk Weir counts'!W154&lt;0.5,"",$A249)))</f>
        <v>44771</v>
      </c>
      <c r="X249" s="28">
        <f>IF('Situk Weir counts'!X154="","",(IF('Situk Weir counts'!X154&lt;0.5,"",$A249)))</f>
        <v>44771</v>
      </c>
      <c r="Y249" s="28">
        <f>IF('Situk Weir counts'!Y154="","",(IF('Situk Weir counts'!Y154&lt;0.5,"",$A249)))</f>
        <v>44771</v>
      </c>
      <c r="Z249" s="28">
        <f>IF('Situk Weir counts'!Z154="","",(IF('Situk Weir counts'!Z154&lt;0.5,"",$A249)))</f>
        <v>44771</v>
      </c>
      <c r="AA249" s="28">
        <f>IF('Situk Weir counts'!AA154="","",(IF('Situk Weir counts'!AA154&lt;0.5,"",$A249)))</f>
        <v>44771</v>
      </c>
      <c r="AB249" s="28">
        <f>IF('Situk Weir counts'!AB154="","",(IF('Situk Weir counts'!AB154&lt;0.5,"",$A249)))</f>
        <v>44771</v>
      </c>
      <c r="AC249" s="28">
        <f>IF('Situk Weir counts'!AC154="","",(IF('Situk Weir counts'!AC154&lt;0.5,"",$A249)))</f>
        <v>44771</v>
      </c>
      <c r="AD249" s="28">
        <f>IF('Situk Weir counts'!AD154="","",(IF('Situk Weir counts'!AD154&lt;0.5,"",$A249)))</f>
        <v>44771</v>
      </c>
      <c r="AE249" s="28">
        <f>IF('Situk Weir counts'!AE154="","",(IF('Situk Weir counts'!AE154&lt;0.5,"",$A249)))</f>
        <v>44771</v>
      </c>
      <c r="AF249" s="28">
        <f>IF('Situk Weir counts'!AF154="","",(IF('Situk Weir counts'!AF154&lt;0.5,"",$A249)))</f>
        <v>44771</v>
      </c>
      <c r="AG249" s="28">
        <f>IF('Situk Weir counts'!AG154="","",(IF('Situk Weir counts'!AG154&lt;0.5,"",$A249)))</f>
        <v>44771</v>
      </c>
      <c r="AH249" s="28">
        <f>IF('Situk Weir counts'!AH154="","",(IF('Situk Weir counts'!AH154&lt;0.5,"",$A249)))</f>
        <v>44771</v>
      </c>
      <c r="AI249" s="28">
        <f>IF('Situk Weir counts'!AI154="","",(IF('Situk Weir counts'!AI154&lt;0.5,"",$A249)))</f>
        <v>44771</v>
      </c>
    </row>
    <row r="250" spans="1:35" s="3" customFormat="1" ht="12.75" x14ac:dyDescent="0.2">
      <c r="A250" s="27">
        <v>44772</v>
      </c>
      <c r="B250" s="28">
        <f>IF('Situk Weir counts'!B155="","",(IF('Situk Weir counts'!B155&lt;0.5,"",$A250)))</f>
        <v>44772</v>
      </c>
      <c r="C250" s="28">
        <f>IF('Situk Weir counts'!C155="","",(IF('Situk Weir counts'!C155&lt;0.5,"",$A250)))</f>
        <v>44772</v>
      </c>
      <c r="D250" s="28" t="str">
        <f>IF('Situk Weir counts'!D155="","",(IF('Situk Weir counts'!D155&lt;0.5,"",$A250)))</f>
        <v/>
      </c>
      <c r="E250" s="28" t="str">
        <f>IF('Situk Weir counts'!E155="","",(IF('Situk Weir counts'!E155&lt;0.5,"",$A250)))</f>
        <v/>
      </c>
      <c r="F250" s="28">
        <f>IF('Situk Weir counts'!F155="","",(IF('Situk Weir counts'!F155&lt;0.5,"",$A250)))</f>
        <v>44772</v>
      </c>
      <c r="G250" s="28">
        <f>IF('Situk Weir counts'!G155="","",(IF('Situk Weir counts'!G155&lt;0.5,"",$A250)))</f>
        <v>44772</v>
      </c>
      <c r="H250" s="28">
        <f>IF('Situk Weir counts'!H155="","",(IF('Situk Weir counts'!H155&lt;0.5,"",$A250)))</f>
        <v>44772</v>
      </c>
      <c r="I250" s="28">
        <f>IF('Situk Weir counts'!I155="","",(IF('Situk Weir counts'!I155&lt;0.5,"",$A250)))</f>
        <v>44772</v>
      </c>
      <c r="J250" s="28">
        <f>IF('Situk Weir counts'!J155="","",(IF('Situk Weir counts'!J155&lt;0.5,"",$A250)))</f>
        <v>44772</v>
      </c>
      <c r="K250" s="28">
        <f>IF('Situk Weir counts'!K155="","",(IF('Situk Weir counts'!K155&lt;0.5,"",$A250)))</f>
        <v>44772</v>
      </c>
      <c r="L250" s="28">
        <f>IF('Situk Weir counts'!L155="","",(IF('Situk Weir counts'!L155&lt;0.5,"",$A250)))</f>
        <v>44772</v>
      </c>
      <c r="M250" s="28">
        <f>IF('Situk Weir counts'!M155="","",(IF('Situk Weir counts'!M155&lt;0.5,"",$A250)))</f>
        <v>44772</v>
      </c>
      <c r="N250" s="28">
        <f>IF('Situk Weir counts'!N155="","",(IF('Situk Weir counts'!N155&lt;0.5,"",$A250)))</f>
        <v>44772</v>
      </c>
      <c r="O250" s="28">
        <f>IF('Situk Weir counts'!O155="","",(IF('Situk Weir counts'!O155&lt;0.5,"",$A250)))</f>
        <v>44772</v>
      </c>
      <c r="P250" s="28">
        <f>IF('Situk Weir counts'!P155="","",(IF('Situk Weir counts'!P155&lt;0.5,"",$A250)))</f>
        <v>44772</v>
      </c>
      <c r="Q250" s="28">
        <f>IF('Situk Weir counts'!Q155="","",(IF('Situk Weir counts'!Q155&lt;0.5,"",$A250)))</f>
        <v>44772</v>
      </c>
      <c r="R250" s="28">
        <f>IF('Situk Weir counts'!R155="","",(IF('Situk Weir counts'!R155&lt;0.5,"",$A250)))</f>
        <v>44772</v>
      </c>
      <c r="S250" s="28">
        <f>IF('Situk Weir counts'!S155="","",(IF('Situk Weir counts'!S155&lt;0.5,"",$A250)))</f>
        <v>44772</v>
      </c>
      <c r="T250" s="28">
        <f>IF('Situk Weir counts'!T155="","",(IF('Situk Weir counts'!T155&lt;0.5,"",$A250)))</f>
        <v>44772</v>
      </c>
      <c r="U250" s="28">
        <f>IF('Situk Weir counts'!U155="","",(IF('Situk Weir counts'!U155&lt;0.5,"",$A250)))</f>
        <v>44772</v>
      </c>
      <c r="V250" s="28" t="str">
        <f>IF('Situk Weir counts'!V155="","",(IF('Situk Weir counts'!V155&lt;0.5,"",$A250)))</f>
        <v/>
      </c>
      <c r="W250" s="28">
        <f>IF('Situk Weir counts'!W155="","",(IF('Situk Weir counts'!W155&lt;0.5,"",$A250)))</f>
        <v>44772</v>
      </c>
      <c r="X250" s="28">
        <f>IF('Situk Weir counts'!X155="","",(IF('Situk Weir counts'!X155&lt;0.5,"",$A250)))</f>
        <v>44772</v>
      </c>
      <c r="Y250" s="28">
        <f>IF('Situk Weir counts'!Y155="","",(IF('Situk Weir counts'!Y155&lt;0.5,"",$A250)))</f>
        <v>44772</v>
      </c>
      <c r="Z250" s="28">
        <f>IF('Situk Weir counts'!Z155="","",(IF('Situk Weir counts'!Z155&lt;0.5,"",$A250)))</f>
        <v>44772</v>
      </c>
      <c r="AA250" s="28">
        <f>IF('Situk Weir counts'!AA155="","",(IF('Situk Weir counts'!AA155&lt;0.5,"",$A250)))</f>
        <v>44772</v>
      </c>
      <c r="AB250" s="28">
        <f>IF('Situk Weir counts'!AB155="","",(IF('Situk Weir counts'!AB155&lt;0.5,"",$A250)))</f>
        <v>44772</v>
      </c>
      <c r="AC250" s="28">
        <f>IF('Situk Weir counts'!AC155="","",(IF('Situk Weir counts'!AC155&lt;0.5,"",$A250)))</f>
        <v>44772</v>
      </c>
      <c r="AD250" s="28">
        <f>IF('Situk Weir counts'!AD155="","",(IF('Situk Weir counts'!AD155&lt;0.5,"",$A250)))</f>
        <v>44772</v>
      </c>
      <c r="AE250" s="28">
        <f>IF('Situk Weir counts'!AE155="","",(IF('Situk Weir counts'!AE155&lt;0.5,"",$A250)))</f>
        <v>44772</v>
      </c>
      <c r="AF250" s="28">
        <f>IF('Situk Weir counts'!AF155="","",(IF('Situk Weir counts'!AF155&lt;0.5,"",$A250)))</f>
        <v>44772</v>
      </c>
      <c r="AG250" s="28">
        <f>IF('Situk Weir counts'!AG155="","",(IF('Situk Weir counts'!AG155&lt;0.5,"",$A250)))</f>
        <v>44772</v>
      </c>
      <c r="AH250" s="28">
        <f>IF('Situk Weir counts'!AH155="","",(IF('Situk Weir counts'!AH155&lt;0.5,"",$A250)))</f>
        <v>44772</v>
      </c>
      <c r="AI250" s="28">
        <f>IF('Situk Weir counts'!AI155="","",(IF('Situk Weir counts'!AI155&lt;0.5,"",$A250)))</f>
        <v>44772</v>
      </c>
    </row>
    <row r="251" spans="1:35" s="3" customFormat="1" ht="12.75" x14ac:dyDescent="0.2">
      <c r="A251" s="27">
        <v>44773</v>
      </c>
      <c r="B251" s="28">
        <f>IF('Situk Weir counts'!B156="","",(IF('Situk Weir counts'!B156&lt;0.5,"",$A251)))</f>
        <v>44773</v>
      </c>
      <c r="C251" s="28">
        <f>IF('Situk Weir counts'!C156="","",(IF('Situk Weir counts'!C156&lt;0.5,"",$A251)))</f>
        <v>44773</v>
      </c>
      <c r="D251" s="28" t="str">
        <f>IF('Situk Weir counts'!D156="","",(IF('Situk Weir counts'!D156&lt;0.5,"",$A251)))</f>
        <v/>
      </c>
      <c r="E251" s="28" t="str">
        <f>IF('Situk Weir counts'!E156="","",(IF('Situk Weir counts'!E156&lt;0.5,"",$A251)))</f>
        <v/>
      </c>
      <c r="F251" s="28">
        <f>IF('Situk Weir counts'!F156="","",(IF('Situk Weir counts'!F156&lt;0.5,"",$A251)))</f>
        <v>44773</v>
      </c>
      <c r="G251" s="28">
        <f>IF('Situk Weir counts'!G156="","",(IF('Situk Weir counts'!G156&lt;0.5,"",$A251)))</f>
        <v>44773</v>
      </c>
      <c r="H251" s="28">
        <f>IF('Situk Weir counts'!H156="","",(IF('Situk Weir counts'!H156&lt;0.5,"",$A251)))</f>
        <v>44773</v>
      </c>
      <c r="I251" s="28">
        <f>IF('Situk Weir counts'!I156="","",(IF('Situk Weir counts'!I156&lt;0.5,"",$A251)))</f>
        <v>44773</v>
      </c>
      <c r="J251" s="28">
        <f>IF('Situk Weir counts'!J156="","",(IF('Situk Weir counts'!J156&lt;0.5,"",$A251)))</f>
        <v>44773</v>
      </c>
      <c r="K251" s="28">
        <f>IF('Situk Weir counts'!K156="","",(IF('Situk Weir counts'!K156&lt;0.5,"",$A251)))</f>
        <v>44773</v>
      </c>
      <c r="L251" s="28">
        <f>IF('Situk Weir counts'!L156="","",(IF('Situk Weir counts'!L156&lt;0.5,"",$A251)))</f>
        <v>44773</v>
      </c>
      <c r="M251" s="28">
        <f>IF('Situk Weir counts'!M156="","",(IF('Situk Weir counts'!M156&lt;0.5,"",$A251)))</f>
        <v>44773</v>
      </c>
      <c r="N251" s="28">
        <f>IF('Situk Weir counts'!N156="","",(IF('Situk Weir counts'!N156&lt;0.5,"",$A251)))</f>
        <v>44773</v>
      </c>
      <c r="O251" s="28">
        <f>IF('Situk Weir counts'!O156="","",(IF('Situk Weir counts'!O156&lt;0.5,"",$A251)))</f>
        <v>44773</v>
      </c>
      <c r="P251" s="28">
        <f>IF('Situk Weir counts'!P156="","",(IF('Situk Weir counts'!P156&lt;0.5,"",$A251)))</f>
        <v>44773</v>
      </c>
      <c r="Q251" s="28">
        <f>IF('Situk Weir counts'!Q156="","",(IF('Situk Weir counts'!Q156&lt;0.5,"",$A251)))</f>
        <v>44773</v>
      </c>
      <c r="R251" s="28">
        <f>IF('Situk Weir counts'!R156="","",(IF('Situk Weir counts'!R156&lt;0.5,"",$A251)))</f>
        <v>44773</v>
      </c>
      <c r="S251" s="28">
        <f>IF('Situk Weir counts'!S156="","",(IF('Situk Weir counts'!S156&lt;0.5,"",$A251)))</f>
        <v>44773</v>
      </c>
      <c r="T251" s="28">
        <f>IF('Situk Weir counts'!T156="","",(IF('Situk Weir counts'!T156&lt;0.5,"",$A251)))</f>
        <v>44773</v>
      </c>
      <c r="U251" s="28">
        <f>IF('Situk Weir counts'!U156="","",(IF('Situk Weir counts'!U156&lt;0.5,"",$A251)))</f>
        <v>44773</v>
      </c>
      <c r="V251" s="28" t="str">
        <f>IF('Situk Weir counts'!V156="","",(IF('Situk Weir counts'!V156&lt;0.5,"",$A251)))</f>
        <v/>
      </c>
      <c r="W251" s="28">
        <f>IF('Situk Weir counts'!W156="","",(IF('Situk Weir counts'!W156&lt;0.5,"",$A251)))</f>
        <v>44773</v>
      </c>
      <c r="X251" s="28">
        <f>IF('Situk Weir counts'!X156="","",(IF('Situk Weir counts'!X156&lt;0.5,"",$A251)))</f>
        <v>44773</v>
      </c>
      <c r="Y251" s="28">
        <f>IF('Situk Weir counts'!Y156="","",(IF('Situk Weir counts'!Y156&lt;0.5,"",$A251)))</f>
        <v>44773</v>
      </c>
      <c r="Z251" s="28">
        <f>IF('Situk Weir counts'!Z156="","",(IF('Situk Weir counts'!Z156&lt;0.5,"",$A251)))</f>
        <v>44773</v>
      </c>
      <c r="AA251" s="28">
        <f>IF('Situk Weir counts'!AA156="","",(IF('Situk Weir counts'!AA156&lt;0.5,"",$A251)))</f>
        <v>44773</v>
      </c>
      <c r="AB251" s="28">
        <f>IF('Situk Weir counts'!AB156="","",(IF('Situk Weir counts'!AB156&lt;0.5,"",$A251)))</f>
        <v>44773</v>
      </c>
      <c r="AC251" s="28">
        <f>IF('Situk Weir counts'!AC156="","",(IF('Situk Weir counts'!AC156&lt;0.5,"",$A251)))</f>
        <v>44773</v>
      </c>
      <c r="AD251" s="28">
        <f>IF('Situk Weir counts'!AD156="","",(IF('Situk Weir counts'!AD156&lt;0.5,"",$A251)))</f>
        <v>44773</v>
      </c>
      <c r="AE251" s="28">
        <f>IF('Situk Weir counts'!AE156="","",(IF('Situk Weir counts'!AE156&lt;0.5,"",$A251)))</f>
        <v>44773</v>
      </c>
      <c r="AF251" s="28">
        <f>IF('Situk Weir counts'!AF156="","",(IF('Situk Weir counts'!AF156&lt;0.5,"",$A251)))</f>
        <v>44773</v>
      </c>
      <c r="AG251" s="28">
        <f>IF('Situk Weir counts'!AG156="","",(IF('Situk Weir counts'!AG156&lt;0.5,"",$A251)))</f>
        <v>44773</v>
      </c>
      <c r="AH251" s="28">
        <f>IF('Situk Weir counts'!AH156="","",(IF('Situk Weir counts'!AH156&lt;0.5,"",$A251)))</f>
        <v>44773</v>
      </c>
      <c r="AI251" s="28">
        <f>IF('Situk Weir counts'!AI156="","",(IF('Situk Weir counts'!AI156&lt;0.5,"",$A251)))</f>
        <v>44773</v>
      </c>
    </row>
    <row r="252" spans="1:35" s="3" customFormat="1" ht="12.75" x14ac:dyDescent="0.2">
      <c r="A252" s="27">
        <v>44774</v>
      </c>
      <c r="B252" s="28">
        <f>IF('Situk Weir counts'!B157="","",(IF('Situk Weir counts'!B157&lt;0.5,"",$A252)))</f>
        <v>44774</v>
      </c>
      <c r="C252" s="28">
        <f>IF('Situk Weir counts'!C157="","",(IF('Situk Weir counts'!C157&lt;0.5,"",$A252)))</f>
        <v>44774</v>
      </c>
      <c r="D252" s="28" t="str">
        <f>IF('Situk Weir counts'!D157="","",(IF('Situk Weir counts'!D157&lt;0.5,"",$A252)))</f>
        <v/>
      </c>
      <c r="E252" s="28" t="str">
        <f>IF('Situk Weir counts'!E157="","",(IF('Situk Weir counts'!E157&lt;0.5,"",$A252)))</f>
        <v/>
      </c>
      <c r="F252" s="28">
        <f>IF('Situk Weir counts'!F157="","",(IF('Situk Weir counts'!F157&lt;0.5,"",$A252)))</f>
        <v>44774</v>
      </c>
      <c r="G252" s="28">
        <f>IF('Situk Weir counts'!G157="","",(IF('Situk Weir counts'!G157&lt;0.5,"",$A252)))</f>
        <v>44774</v>
      </c>
      <c r="H252" s="28">
        <f>IF('Situk Weir counts'!H157="","",(IF('Situk Weir counts'!H157&lt;0.5,"",$A252)))</f>
        <v>44774</v>
      </c>
      <c r="I252" s="28">
        <f>IF('Situk Weir counts'!I157="","",(IF('Situk Weir counts'!I157&lt;0.5,"",$A252)))</f>
        <v>44774</v>
      </c>
      <c r="J252" s="28">
        <f>IF('Situk Weir counts'!J157="","",(IF('Situk Weir counts'!J157&lt;0.5,"",$A252)))</f>
        <v>44774</v>
      </c>
      <c r="K252" s="28">
        <f>IF('Situk Weir counts'!K157="","",(IF('Situk Weir counts'!K157&lt;0.5,"",$A252)))</f>
        <v>44774</v>
      </c>
      <c r="L252" s="28">
        <f>IF('Situk Weir counts'!L157="","",(IF('Situk Weir counts'!L157&lt;0.5,"",$A252)))</f>
        <v>44774</v>
      </c>
      <c r="M252" s="28">
        <f>IF('Situk Weir counts'!M157="","",(IF('Situk Weir counts'!M157&lt;0.5,"",$A252)))</f>
        <v>44774</v>
      </c>
      <c r="N252" s="28">
        <f>IF('Situk Weir counts'!N157="","",(IF('Situk Weir counts'!N157&lt;0.5,"",$A252)))</f>
        <v>44774</v>
      </c>
      <c r="O252" s="28">
        <f>IF('Situk Weir counts'!O157="","",(IF('Situk Weir counts'!O157&lt;0.5,"",$A252)))</f>
        <v>44774</v>
      </c>
      <c r="P252" s="28">
        <f>IF('Situk Weir counts'!P157="","",(IF('Situk Weir counts'!P157&lt;0.5,"",$A252)))</f>
        <v>44774</v>
      </c>
      <c r="Q252" s="28">
        <f>IF('Situk Weir counts'!Q157="","",(IF('Situk Weir counts'!Q157&lt;0.5,"",$A252)))</f>
        <v>44774</v>
      </c>
      <c r="R252" s="28">
        <f>IF('Situk Weir counts'!R157="","",(IF('Situk Weir counts'!R157&lt;0.5,"",$A252)))</f>
        <v>44774</v>
      </c>
      <c r="S252" s="28" t="str">
        <f>IF('Situk Weir counts'!S157="","",(IF('Situk Weir counts'!S157&lt;0.5,"",$A252)))</f>
        <v/>
      </c>
      <c r="T252" s="28">
        <f>IF('Situk Weir counts'!T157="","",(IF('Situk Weir counts'!T157&lt;0.5,"",$A252)))</f>
        <v>44774</v>
      </c>
      <c r="U252" s="28">
        <f>IF('Situk Weir counts'!U157="","",(IF('Situk Weir counts'!U157&lt;0.5,"",$A252)))</f>
        <v>44774</v>
      </c>
      <c r="V252" s="28" t="str">
        <f>IF('Situk Weir counts'!V157="","",(IF('Situk Weir counts'!V157&lt;0.5,"",$A252)))</f>
        <v/>
      </c>
      <c r="W252" s="28">
        <f>IF('Situk Weir counts'!W157="","",(IF('Situk Weir counts'!W157&lt;0.5,"",$A252)))</f>
        <v>44774</v>
      </c>
      <c r="X252" s="28">
        <f>IF('Situk Weir counts'!X157="","",(IF('Situk Weir counts'!X157&lt;0.5,"",$A252)))</f>
        <v>44774</v>
      </c>
      <c r="Y252" s="28">
        <f>IF('Situk Weir counts'!Y157="","",(IF('Situk Weir counts'!Y157&lt;0.5,"",$A252)))</f>
        <v>44774</v>
      </c>
      <c r="Z252" s="28">
        <f>IF('Situk Weir counts'!Z157="","",(IF('Situk Weir counts'!Z157&lt;0.5,"",$A252)))</f>
        <v>44774</v>
      </c>
      <c r="AA252" s="28">
        <f>IF('Situk Weir counts'!AA157="","",(IF('Situk Weir counts'!AA157&lt;0.5,"",$A252)))</f>
        <v>44774</v>
      </c>
      <c r="AB252" s="28">
        <f>IF('Situk Weir counts'!AB157="","",(IF('Situk Weir counts'!AB157&lt;0.5,"",$A252)))</f>
        <v>44774</v>
      </c>
      <c r="AC252" s="28">
        <f>IF('Situk Weir counts'!AC157="","",(IF('Situk Weir counts'!AC157&lt;0.5,"",$A252)))</f>
        <v>44774</v>
      </c>
      <c r="AD252" s="28">
        <f>IF('Situk Weir counts'!AD157="","",(IF('Situk Weir counts'!AD157&lt;0.5,"",$A252)))</f>
        <v>44774</v>
      </c>
      <c r="AE252" s="28">
        <f>IF('Situk Weir counts'!AE157="","",(IF('Situk Weir counts'!AE157&lt;0.5,"",$A252)))</f>
        <v>44774</v>
      </c>
      <c r="AF252" s="28">
        <f>IF('Situk Weir counts'!AF157="","",(IF('Situk Weir counts'!AF157&lt;0.5,"",$A252)))</f>
        <v>44774</v>
      </c>
      <c r="AG252" s="28">
        <f>IF('Situk Weir counts'!AG157="","",(IF('Situk Weir counts'!AG157&lt;0.5,"",$A252)))</f>
        <v>44774</v>
      </c>
      <c r="AH252" s="28">
        <f>IF('Situk Weir counts'!AH157="","",(IF('Situk Weir counts'!AH157&lt;0.5,"",$A252)))</f>
        <v>44774</v>
      </c>
      <c r="AI252" s="28">
        <f>IF('Situk Weir counts'!AI157="","",(IF('Situk Weir counts'!AI157&lt;0.5,"",$A252)))</f>
        <v>44774</v>
      </c>
    </row>
    <row r="253" spans="1:35" s="3" customFormat="1" ht="12.75" x14ac:dyDescent="0.2">
      <c r="A253" s="27">
        <v>44775</v>
      </c>
      <c r="B253" s="28">
        <f>IF('Situk Weir counts'!B158="","",(IF('Situk Weir counts'!B158&lt;0.5,"",$A253)))</f>
        <v>44775</v>
      </c>
      <c r="C253" s="28">
        <f>IF('Situk Weir counts'!C158="","",(IF('Situk Weir counts'!C158&lt;0.5,"",$A253)))</f>
        <v>44775</v>
      </c>
      <c r="D253" s="28" t="str">
        <f>IF('Situk Weir counts'!D158="","",(IF('Situk Weir counts'!D158&lt;0.5,"",$A253)))</f>
        <v/>
      </c>
      <c r="E253" s="28" t="str">
        <f>IF('Situk Weir counts'!E158="","",(IF('Situk Weir counts'!E158&lt;0.5,"",$A253)))</f>
        <v/>
      </c>
      <c r="F253" s="28">
        <f>IF('Situk Weir counts'!F158="","",(IF('Situk Weir counts'!F158&lt;0.5,"",$A253)))</f>
        <v>44775</v>
      </c>
      <c r="G253" s="28">
        <f>IF('Situk Weir counts'!G158="","",(IF('Situk Weir counts'!G158&lt;0.5,"",$A253)))</f>
        <v>44775</v>
      </c>
      <c r="H253" s="28">
        <f>IF('Situk Weir counts'!H158="","",(IF('Situk Weir counts'!H158&lt;0.5,"",$A253)))</f>
        <v>44775</v>
      </c>
      <c r="I253" s="28">
        <f>IF('Situk Weir counts'!I158="","",(IF('Situk Weir counts'!I158&lt;0.5,"",$A253)))</f>
        <v>44775</v>
      </c>
      <c r="J253" s="28">
        <f>IF('Situk Weir counts'!J158="","",(IF('Situk Weir counts'!J158&lt;0.5,"",$A253)))</f>
        <v>44775</v>
      </c>
      <c r="K253" s="28">
        <f>IF('Situk Weir counts'!K158="","",(IF('Situk Weir counts'!K158&lt;0.5,"",$A253)))</f>
        <v>44775</v>
      </c>
      <c r="L253" s="28">
        <f>IF('Situk Weir counts'!L158="","",(IF('Situk Weir counts'!L158&lt;0.5,"",$A253)))</f>
        <v>44775</v>
      </c>
      <c r="M253" s="28">
        <f>IF('Situk Weir counts'!M158="","",(IF('Situk Weir counts'!M158&lt;0.5,"",$A253)))</f>
        <v>44775</v>
      </c>
      <c r="N253" s="28">
        <f>IF('Situk Weir counts'!N158="","",(IF('Situk Weir counts'!N158&lt;0.5,"",$A253)))</f>
        <v>44775</v>
      </c>
      <c r="O253" s="28">
        <f>IF('Situk Weir counts'!O158="","",(IF('Situk Weir counts'!O158&lt;0.5,"",$A253)))</f>
        <v>44775</v>
      </c>
      <c r="P253" s="28">
        <f>IF('Situk Weir counts'!P158="","",(IF('Situk Weir counts'!P158&lt;0.5,"",$A253)))</f>
        <v>44775</v>
      </c>
      <c r="Q253" s="28">
        <f>IF('Situk Weir counts'!Q158="","",(IF('Situk Weir counts'!Q158&lt;0.5,"",$A253)))</f>
        <v>44775</v>
      </c>
      <c r="R253" s="28">
        <f>IF('Situk Weir counts'!R158="","",(IF('Situk Weir counts'!R158&lt;0.5,"",$A253)))</f>
        <v>44775</v>
      </c>
      <c r="S253" s="28" t="str">
        <f>IF('Situk Weir counts'!S158="","",(IF('Situk Weir counts'!S158&lt;0.5,"",$A253)))</f>
        <v/>
      </c>
      <c r="T253" s="28">
        <f>IF('Situk Weir counts'!T158="","",(IF('Situk Weir counts'!T158&lt;0.5,"",$A253)))</f>
        <v>44775</v>
      </c>
      <c r="U253" s="28">
        <f>IF('Situk Weir counts'!U158="","",(IF('Situk Weir counts'!U158&lt;0.5,"",$A253)))</f>
        <v>44775</v>
      </c>
      <c r="V253" s="28" t="str">
        <f>IF('Situk Weir counts'!V158="","",(IF('Situk Weir counts'!V158&lt;0.5,"",$A253)))</f>
        <v/>
      </c>
      <c r="W253" s="28">
        <f>IF('Situk Weir counts'!W158="","",(IF('Situk Weir counts'!W158&lt;0.5,"",$A253)))</f>
        <v>44775</v>
      </c>
      <c r="X253" s="28">
        <f>IF('Situk Weir counts'!X158="","",(IF('Situk Weir counts'!X158&lt;0.5,"",$A253)))</f>
        <v>44775</v>
      </c>
      <c r="Y253" s="28">
        <f>IF('Situk Weir counts'!Y158="","",(IF('Situk Weir counts'!Y158&lt;0.5,"",$A253)))</f>
        <v>44775</v>
      </c>
      <c r="Z253" s="28">
        <f>IF('Situk Weir counts'!Z158="","",(IF('Situk Weir counts'!Z158&lt;0.5,"",$A253)))</f>
        <v>44775</v>
      </c>
      <c r="AA253" s="28">
        <f>IF('Situk Weir counts'!AA158="","",(IF('Situk Weir counts'!AA158&lt;0.5,"",$A253)))</f>
        <v>44775</v>
      </c>
      <c r="AB253" s="28">
        <f>IF('Situk Weir counts'!AB158="","",(IF('Situk Weir counts'!AB158&lt;0.5,"",$A253)))</f>
        <v>44775</v>
      </c>
      <c r="AC253" s="28">
        <f>IF('Situk Weir counts'!AC158="","",(IF('Situk Weir counts'!AC158&lt;0.5,"",$A253)))</f>
        <v>44775</v>
      </c>
      <c r="AD253" s="28">
        <f>IF('Situk Weir counts'!AD158="","",(IF('Situk Weir counts'!AD158&lt;0.5,"",$A253)))</f>
        <v>44775</v>
      </c>
      <c r="AE253" s="28">
        <f>IF('Situk Weir counts'!AE158="","",(IF('Situk Weir counts'!AE158&lt;0.5,"",$A253)))</f>
        <v>44775</v>
      </c>
      <c r="AF253" s="28">
        <f>IF('Situk Weir counts'!AF158="","",(IF('Situk Weir counts'!AF158&lt;0.5,"",$A253)))</f>
        <v>44775</v>
      </c>
      <c r="AG253" s="28">
        <f>IF('Situk Weir counts'!AG158="","",(IF('Situk Weir counts'!AG158&lt;0.5,"",$A253)))</f>
        <v>44775</v>
      </c>
      <c r="AH253" s="28">
        <f>IF('Situk Weir counts'!AH158="","",(IF('Situk Weir counts'!AH158&lt;0.5,"",$A253)))</f>
        <v>44775</v>
      </c>
      <c r="AI253" s="28">
        <f>IF('Situk Weir counts'!AI158="","",(IF('Situk Weir counts'!AI158&lt;0.5,"",$A253)))</f>
        <v>44775</v>
      </c>
    </row>
    <row r="254" spans="1:35" s="3" customFormat="1" ht="12.75" x14ac:dyDescent="0.2">
      <c r="A254" s="27">
        <v>44776</v>
      </c>
      <c r="B254" s="28">
        <f>IF('Situk Weir counts'!B159="","",(IF('Situk Weir counts'!B159&lt;0.5,"",$A254)))</f>
        <v>44776</v>
      </c>
      <c r="C254" s="28">
        <f>IF('Situk Weir counts'!C159="","",(IF('Situk Weir counts'!C159&lt;0.5,"",$A254)))</f>
        <v>44776</v>
      </c>
      <c r="D254" s="28" t="str">
        <f>IF('Situk Weir counts'!D159="","",(IF('Situk Weir counts'!D159&lt;0.5,"",$A254)))</f>
        <v/>
      </c>
      <c r="E254" s="28" t="str">
        <f>IF('Situk Weir counts'!E159="","",(IF('Situk Weir counts'!E159&lt;0.5,"",$A254)))</f>
        <v/>
      </c>
      <c r="F254" s="28">
        <f>IF('Situk Weir counts'!F159="","",(IF('Situk Weir counts'!F159&lt;0.5,"",$A254)))</f>
        <v>44776</v>
      </c>
      <c r="G254" s="28">
        <f>IF('Situk Weir counts'!G159="","",(IF('Situk Weir counts'!G159&lt;0.5,"",$A254)))</f>
        <v>44776</v>
      </c>
      <c r="H254" s="28">
        <f>IF('Situk Weir counts'!H159="","",(IF('Situk Weir counts'!H159&lt;0.5,"",$A254)))</f>
        <v>44776</v>
      </c>
      <c r="I254" s="28">
        <f>IF('Situk Weir counts'!I159="","",(IF('Situk Weir counts'!I159&lt;0.5,"",$A254)))</f>
        <v>44776</v>
      </c>
      <c r="J254" s="28">
        <f>IF('Situk Weir counts'!J159="","",(IF('Situk Weir counts'!J159&lt;0.5,"",$A254)))</f>
        <v>44776</v>
      </c>
      <c r="K254" s="28">
        <f>IF('Situk Weir counts'!K159="","",(IF('Situk Weir counts'!K159&lt;0.5,"",$A254)))</f>
        <v>44776</v>
      </c>
      <c r="L254" s="28">
        <f>IF('Situk Weir counts'!L159="","",(IF('Situk Weir counts'!L159&lt;0.5,"",$A254)))</f>
        <v>44776</v>
      </c>
      <c r="M254" s="28">
        <f>IF('Situk Weir counts'!M159="","",(IF('Situk Weir counts'!M159&lt;0.5,"",$A254)))</f>
        <v>44776</v>
      </c>
      <c r="N254" s="28">
        <f>IF('Situk Weir counts'!N159="","",(IF('Situk Weir counts'!N159&lt;0.5,"",$A254)))</f>
        <v>44776</v>
      </c>
      <c r="O254" s="28">
        <f>IF('Situk Weir counts'!O159="","",(IF('Situk Weir counts'!O159&lt;0.5,"",$A254)))</f>
        <v>44776</v>
      </c>
      <c r="P254" s="28">
        <f>IF('Situk Weir counts'!P159="","",(IF('Situk Weir counts'!P159&lt;0.5,"",$A254)))</f>
        <v>44776</v>
      </c>
      <c r="Q254" s="28">
        <f>IF('Situk Weir counts'!Q159="","",(IF('Situk Weir counts'!Q159&lt;0.5,"",$A254)))</f>
        <v>44776</v>
      </c>
      <c r="R254" s="28">
        <f>IF('Situk Weir counts'!R159="","",(IF('Situk Weir counts'!R159&lt;0.5,"",$A254)))</f>
        <v>44776</v>
      </c>
      <c r="S254" s="28" t="str">
        <f>IF('Situk Weir counts'!S159="","",(IF('Situk Weir counts'!S159&lt;0.5,"",$A254)))</f>
        <v/>
      </c>
      <c r="T254" s="28">
        <f>IF('Situk Weir counts'!T159="","",(IF('Situk Weir counts'!T159&lt;0.5,"",$A254)))</f>
        <v>44776</v>
      </c>
      <c r="U254" s="28">
        <f>IF('Situk Weir counts'!U159="","",(IF('Situk Weir counts'!U159&lt;0.5,"",$A254)))</f>
        <v>44776</v>
      </c>
      <c r="V254" s="28" t="str">
        <f>IF('Situk Weir counts'!V159="","",(IF('Situk Weir counts'!V159&lt;0.5,"",$A254)))</f>
        <v/>
      </c>
      <c r="W254" s="28">
        <f>IF('Situk Weir counts'!W159="","",(IF('Situk Weir counts'!W159&lt;0.5,"",$A254)))</f>
        <v>44776</v>
      </c>
      <c r="X254" s="28">
        <f>IF('Situk Weir counts'!X159="","",(IF('Situk Weir counts'!X159&lt;0.5,"",$A254)))</f>
        <v>44776</v>
      </c>
      <c r="Y254" s="28">
        <f>IF('Situk Weir counts'!Y159="","",(IF('Situk Weir counts'!Y159&lt;0.5,"",$A254)))</f>
        <v>44776</v>
      </c>
      <c r="Z254" s="28">
        <f>IF('Situk Weir counts'!Z159="","",(IF('Situk Weir counts'!Z159&lt;0.5,"",$A254)))</f>
        <v>44776</v>
      </c>
      <c r="AA254" s="28">
        <f>IF('Situk Weir counts'!AA159="","",(IF('Situk Weir counts'!AA159&lt;0.5,"",$A254)))</f>
        <v>44776</v>
      </c>
      <c r="AB254" s="28">
        <f>IF('Situk Weir counts'!AB159="","",(IF('Situk Weir counts'!AB159&lt;0.5,"",$A254)))</f>
        <v>44776</v>
      </c>
      <c r="AC254" s="28">
        <f>IF('Situk Weir counts'!AC159="","",(IF('Situk Weir counts'!AC159&lt;0.5,"",$A254)))</f>
        <v>44776</v>
      </c>
      <c r="AD254" s="28">
        <f>IF('Situk Weir counts'!AD159="","",(IF('Situk Weir counts'!AD159&lt;0.5,"",$A254)))</f>
        <v>44776</v>
      </c>
      <c r="AE254" s="28">
        <f>IF('Situk Weir counts'!AE159="","",(IF('Situk Weir counts'!AE159&lt;0.5,"",$A254)))</f>
        <v>44776</v>
      </c>
      <c r="AF254" s="28">
        <f>IF('Situk Weir counts'!AF159="","",(IF('Situk Weir counts'!AF159&lt;0.5,"",$A254)))</f>
        <v>44776</v>
      </c>
      <c r="AG254" s="28">
        <f>IF('Situk Weir counts'!AG159="","",(IF('Situk Weir counts'!AG159&lt;0.5,"",$A254)))</f>
        <v>44776</v>
      </c>
      <c r="AH254" s="28">
        <f>IF('Situk Weir counts'!AH159="","",(IF('Situk Weir counts'!AH159&lt;0.5,"",$A254)))</f>
        <v>44776</v>
      </c>
      <c r="AI254" s="28">
        <f>IF('Situk Weir counts'!AI159="","",(IF('Situk Weir counts'!AI159&lt;0.5,"",$A254)))</f>
        <v>44776</v>
      </c>
    </row>
    <row r="255" spans="1:35" s="3" customFormat="1" ht="12.75" x14ac:dyDescent="0.2">
      <c r="A255" s="27">
        <v>44777</v>
      </c>
      <c r="B255" s="28">
        <f>IF('Situk Weir counts'!B160="","",(IF('Situk Weir counts'!B160&lt;0.5,"",$A255)))</f>
        <v>44777</v>
      </c>
      <c r="C255" s="28">
        <f>IF('Situk Weir counts'!C160="","",(IF('Situk Weir counts'!C160&lt;0.5,"",$A255)))</f>
        <v>44777</v>
      </c>
      <c r="D255" s="28" t="str">
        <f>IF('Situk Weir counts'!D160="","",(IF('Situk Weir counts'!D160&lt;0.5,"",$A255)))</f>
        <v/>
      </c>
      <c r="E255" s="28" t="str">
        <f>IF('Situk Weir counts'!E160="","",(IF('Situk Weir counts'!E160&lt;0.5,"",$A255)))</f>
        <v/>
      </c>
      <c r="F255" s="28">
        <f>IF('Situk Weir counts'!F160="","",(IF('Situk Weir counts'!F160&lt;0.5,"",$A255)))</f>
        <v>44777</v>
      </c>
      <c r="G255" s="28">
        <f>IF('Situk Weir counts'!G160="","",(IF('Situk Weir counts'!G160&lt;0.5,"",$A255)))</f>
        <v>44777</v>
      </c>
      <c r="H255" s="28">
        <f>IF('Situk Weir counts'!H160="","",(IF('Situk Weir counts'!H160&lt;0.5,"",$A255)))</f>
        <v>44777</v>
      </c>
      <c r="I255" s="28" t="str">
        <f>IF('Situk Weir counts'!I160="","",(IF('Situk Weir counts'!I160&lt;0.5,"",$A255)))</f>
        <v/>
      </c>
      <c r="J255" s="28">
        <f>IF('Situk Weir counts'!J160="","",(IF('Situk Weir counts'!J160&lt;0.5,"",$A255)))</f>
        <v>44777</v>
      </c>
      <c r="K255" s="28">
        <f>IF('Situk Weir counts'!K160="","",(IF('Situk Weir counts'!K160&lt;0.5,"",$A255)))</f>
        <v>44777</v>
      </c>
      <c r="L255" s="28">
        <f>IF('Situk Weir counts'!L160="","",(IF('Situk Weir counts'!L160&lt;0.5,"",$A255)))</f>
        <v>44777</v>
      </c>
      <c r="M255" s="28">
        <f>IF('Situk Weir counts'!M160="","",(IF('Situk Weir counts'!M160&lt;0.5,"",$A255)))</f>
        <v>44777</v>
      </c>
      <c r="N255" s="28">
        <f>IF('Situk Weir counts'!N160="","",(IF('Situk Weir counts'!N160&lt;0.5,"",$A255)))</f>
        <v>44777</v>
      </c>
      <c r="O255" s="28">
        <f>IF('Situk Weir counts'!O160="","",(IF('Situk Weir counts'!O160&lt;0.5,"",$A255)))</f>
        <v>44777</v>
      </c>
      <c r="P255" s="28">
        <f>IF('Situk Weir counts'!P160="","",(IF('Situk Weir counts'!P160&lt;0.5,"",$A255)))</f>
        <v>44777</v>
      </c>
      <c r="Q255" s="28">
        <f>IF('Situk Weir counts'!Q160="","",(IF('Situk Weir counts'!Q160&lt;0.5,"",$A255)))</f>
        <v>44777</v>
      </c>
      <c r="R255" s="28">
        <f>IF('Situk Weir counts'!R160="","",(IF('Situk Weir counts'!R160&lt;0.5,"",$A255)))</f>
        <v>44777</v>
      </c>
      <c r="S255" s="28" t="str">
        <f>IF('Situk Weir counts'!S160="","",(IF('Situk Weir counts'!S160&lt;0.5,"",$A255)))</f>
        <v/>
      </c>
      <c r="T255" s="28">
        <f>IF('Situk Weir counts'!T160="","",(IF('Situk Weir counts'!T160&lt;0.5,"",$A255)))</f>
        <v>44777</v>
      </c>
      <c r="U255" s="28">
        <f>IF('Situk Weir counts'!U160="","",(IF('Situk Weir counts'!U160&lt;0.5,"",$A255)))</f>
        <v>44777</v>
      </c>
      <c r="V255" s="28" t="str">
        <f>IF('Situk Weir counts'!V160="","",(IF('Situk Weir counts'!V160&lt;0.5,"",$A255)))</f>
        <v/>
      </c>
      <c r="W255" s="28">
        <f>IF('Situk Weir counts'!W160="","",(IF('Situk Weir counts'!W160&lt;0.5,"",$A255)))</f>
        <v>44777</v>
      </c>
      <c r="X255" s="28">
        <f>IF('Situk Weir counts'!X160="","",(IF('Situk Weir counts'!X160&lt;0.5,"",$A255)))</f>
        <v>44777</v>
      </c>
      <c r="Y255" s="28">
        <f>IF('Situk Weir counts'!Y160="","",(IF('Situk Weir counts'!Y160&lt;0.5,"",$A255)))</f>
        <v>44777</v>
      </c>
      <c r="Z255" s="28">
        <f>IF('Situk Weir counts'!Z160="","",(IF('Situk Weir counts'!Z160&lt;0.5,"",$A255)))</f>
        <v>44777</v>
      </c>
      <c r="AA255" s="28">
        <f>IF('Situk Weir counts'!AA160="","",(IF('Situk Weir counts'!AA160&lt;0.5,"",$A255)))</f>
        <v>44777</v>
      </c>
      <c r="AB255" s="28">
        <f>IF('Situk Weir counts'!AB160="","",(IF('Situk Weir counts'!AB160&lt;0.5,"",$A255)))</f>
        <v>44777</v>
      </c>
      <c r="AC255" s="28">
        <f>IF('Situk Weir counts'!AC160="","",(IF('Situk Weir counts'!AC160&lt;0.5,"",$A255)))</f>
        <v>44777</v>
      </c>
      <c r="AD255" s="28">
        <f>IF('Situk Weir counts'!AD160="","",(IF('Situk Weir counts'!AD160&lt;0.5,"",$A255)))</f>
        <v>44777</v>
      </c>
      <c r="AE255" s="28">
        <f>IF('Situk Weir counts'!AE160="","",(IF('Situk Weir counts'!AE160&lt;0.5,"",$A255)))</f>
        <v>44777</v>
      </c>
      <c r="AF255" s="28">
        <f>IF('Situk Weir counts'!AF160="","",(IF('Situk Weir counts'!AF160&lt;0.5,"",$A255)))</f>
        <v>44777</v>
      </c>
      <c r="AG255" s="28">
        <f>IF('Situk Weir counts'!AG160="","",(IF('Situk Weir counts'!AG160&lt;0.5,"",$A255)))</f>
        <v>44777</v>
      </c>
      <c r="AH255" s="28">
        <f>IF('Situk Weir counts'!AH160="","",(IF('Situk Weir counts'!AH160&lt;0.5,"",$A255)))</f>
        <v>44777</v>
      </c>
      <c r="AI255" s="28">
        <f>IF('Situk Weir counts'!AI160="","",(IF('Situk Weir counts'!AI160&lt;0.5,"",$A255)))</f>
        <v>44777</v>
      </c>
    </row>
    <row r="256" spans="1:35" s="3" customFormat="1" ht="12.75" x14ac:dyDescent="0.2">
      <c r="A256" s="27">
        <v>44778</v>
      </c>
      <c r="B256" s="28">
        <f>IF('Situk Weir counts'!B161="","",(IF('Situk Weir counts'!B161&lt;0.5,"",$A256)))</f>
        <v>44778</v>
      </c>
      <c r="C256" s="28">
        <f>IF('Situk Weir counts'!C161="","",(IF('Situk Weir counts'!C161&lt;0.5,"",$A256)))</f>
        <v>44778</v>
      </c>
      <c r="D256" s="28" t="str">
        <f>IF('Situk Weir counts'!D161="","",(IF('Situk Weir counts'!D161&lt;0.5,"",$A256)))</f>
        <v/>
      </c>
      <c r="E256" s="28" t="str">
        <f>IF('Situk Weir counts'!E161="","",(IF('Situk Weir counts'!E161&lt;0.5,"",$A256)))</f>
        <v/>
      </c>
      <c r="F256" s="28">
        <f>IF('Situk Weir counts'!F161="","",(IF('Situk Weir counts'!F161&lt;0.5,"",$A256)))</f>
        <v>44778</v>
      </c>
      <c r="G256" s="28">
        <f>IF('Situk Weir counts'!G161="","",(IF('Situk Weir counts'!G161&lt;0.5,"",$A256)))</f>
        <v>44778</v>
      </c>
      <c r="H256" s="28" t="str">
        <f>IF('Situk Weir counts'!H161="","",(IF('Situk Weir counts'!H161&lt;0.5,"",$A256)))</f>
        <v/>
      </c>
      <c r="I256" s="28" t="str">
        <f>IF('Situk Weir counts'!I161="","",(IF('Situk Weir counts'!I161&lt;0.5,"",$A256)))</f>
        <v/>
      </c>
      <c r="J256" s="28">
        <f>IF('Situk Weir counts'!J161="","",(IF('Situk Weir counts'!J161&lt;0.5,"",$A256)))</f>
        <v>44778</v>
      </c>
      <c r="K256" s="28">
        <f>IF('Situk Weir counts'!K161="","",(IF('Situk Weir counts'!K161&lt;0.5,"",$A256)))</f>
        <v>44778</v>
      </c>
      <c r="L256" s="28">
        <f>IF('Situk Weir counts'!L161="","",(IF('Situk Weir counts'!L161&lt;0.5,"",$A256)))</f>
        <v>44778</v>
      </c>
      <c r="M256" s="28">
        <f>IF('Situk Weir counts'!M161="","",(IF('Situk Weir counts'!M161&lt;0.5,"",$A256)))</f>
        <v>44778</v>
      </c>
      <c r="N256" s="28">
        <f>IF('Situk Weir counts'!N161="","",(IF('Situk Weir counts'!N161&lt;0.5,"",$A256)))</f>
        <v>44778</v>
      </c>
      <c r="O256" s="28">
        <f>IF('Situk Weir counts'!O161="","",(IF('Situk Weir counts'!O161&lt;0.5,"",$A256)))</f>
        <v>44778</v>
      </c>
      <c r="P256" s="28">
        <f>IF('Situk Weir counts'!P161="","",(IF('Situk Weir counts'!P161&lt;0.5,"",$A256)))</f>
        <v>44778</v>
      </c>
      <c r="Q256" s="28">
        <f>IF('Situk Weir counts'!Q161="","",(IF('Situk Weir counts'!Q161&lt;0.5,"",$A256)))</f>
        <v>44778</v>
      </c>
      <c r="R256" s="28">
        <f>IF('Situk Weir counts'!R161="","",(IF('Situk Weir counts'!R161&lt;0.5,"",$A256)))</f>
        <v>44778</v>
      </c>
      <c r="S256" s="28" t="str">
        <f>IF('Situk Weir counts'!S161="","",(IF('Situk Weir counts'!S161&lt;0.5,"",$A256)))</f>
        <v/>
      </c>
      <c r="T256" s="28">
        <f>IF('Situk Weir counts'!T161="","",(IF('Situk Weir counts'!T161&lt;0.5,"",$A256)))</f>
        <v>44778</v>
      </c>
      <c r="U256" s="28">
        <f>IF('Situk Weir counts'!U161="","",(IF('Situk Weir counts'!U161&lt;0.5,"",$A256)))</f>
        <v>44778</v>
      </c>
      <c r="V256" s="28" t="str">
        <f>IF('Situk Weir counts'!V161="","",(IF('Situk Weir counts'!V161&lt;0.5,"",$A256)))</f>
        <v/>
      </c>
      <c r="W256" s="28">
        <f>IF('Situk Weir counts'!W161="","",(IF('Situk Weir counts'!W161&lt;0.5,"",$A256)))</f>
        <v>44778</v>
      </c>
      <c r="X256" s="28" t="str">
        <f>IF('Situk Weir counts'!X161="","",(IF('Situk Weir counts'!X161&lt;0.5,"",$A256)))</f>
        <v/>
      </c>
      <c r="Y256" s="28">
        <f>IF('Situk Weir counts'!Y161="","",(IF('Situk Weir counts'!Y161&lt;0.5,"",$A256)))</f>
        <v>44778</v>
      </c>
      <c r="Z256" s="28">
        <f>IF('Situk Weir counts'!Z161="","",(IF('Situk Weir counts'!Z161&lt;0.5,"",$A256)))</f>
        <v>44778</v>
      </c>
      <c r="AA256" s="28" t="str">
        <f>IF('Situk Weir counts'!AA161="","",(IF('Situk Weir counts'!AA161&lt;0.5,"",$A256)))</f>
        <v/>
      </c>
      <c r="AB256" s="28">
        <f>IF('Situk Weir counts'!AB161="","",(IF('Situk Weir counts'!AB161&lt;0.5,"",$A256)))</f>
        <v>44778</v>
      </c>
      <c r="AC256" s="28">
        <f>IF('Situk Weir counts'!AC161="","",(IF('Situk Weir counts'!AC161&lt;0.5,"",$A256)))</f>
        <v>44778</v>
      </c>
      <c r="AD256" s="28">
        <f>IF('Situk Weir counts'!AD161="","",(IF('Situk Weir counts'!AD161&lt;0.5,"",$A256)))</f>
        <v>44778</v>
      </c>
      <c r="AE256" s="28">
        <f>IF('Situk Weir counts'!AE161="","",(IF('Situk Weir counts'!AE161&lt;0.5,"",$A256)))</f>
        <v>44778</v>
      </c>
      <c r="AF256" s="28">
        <f>IF('Situk Weir counts'!AF161="","",(IF('Situk Weir counts'!AF161&lt;0.5,"",$A256)))</f>
        <v>44778</v>
      </c>
      <c r="AG256" s="28">
        <f>IF('Situk Weir counts'!AG161="","",(IF('Situk Weir counts'!AG161&lt;0.5,"",$A256)))</f>
        <v>44778</v>
      </c>
      <c r="AH256" s="28">
        <f>IF('Situk Weir counts'!AH161="","",(IF('Situk Weir counts'!AH161&lt;0.5,"",$A256)))</f>
        <v>44778</v>
      </c>
      <c r="AI256" s="28">
        <f>IF('Situk Weir counts'!AI161="","",(IF('Situk Weir counts'!AI161&lt;0.5,"",$A256)))</f>
        <v>44778</v>
      </c>
    </row>
    <row r="257" spans="1:35" s="3" customFormat="1" ht="12.75" x14ac:dyDescent="0.2">
      <c r="A257" s="27">
        <v>44779</v>
      </c>
      <c r="B257" s="28">
        <f>IF('Situk Weir counts'!B162="","",(IF('Situk Weir counts'!B162&lt;0.5,"",$A257)))</f>
        <v>44779</v>
      </c>
      <c r="C257" s="28">
        <f>IF('Situk Weir counts'!C162="","",(IF('Situk Weir counts'!C162&lt;0.5,"",$A257)))</f>
        <v>44779</v>
      </c>
      <c r="D257" s="28" t="str">
        <f>IF('Situk Weir counts'!D162="","",(IF('Situk Weir counts'!D162&lt;0.5,"",$A257)))</f>
        <v/>
      </c>
      <c r="E257" s="28" t="str">
        <f>IF('Situk Weir counts'!E162="","",(IF('Situk Weir counts'!E162&lt;0.5,"",$A257)))</f>
        <v/>
      </c>
      <c r="F257" s="28" t="str">
        <f>IF('Situk Weir counts'!F162="","",(IF('Situk Weir counts'!F162&lt;0.5,"",$A257)))</f>
        <v/>
      </c>
      <c r="G257" s="28" t="str">
        <f>IF('Situk Weir counts'!G162="","",(IF('Situk Weir counts'!G162&lt;0.5,"",$A257)))</f>
        <v/>
      </c>
      <c r="H257" s="28" t="str">
        <f>IF('Situk Weir counts'!H162="","",(IF('Situk Weir counts'!H162&lt;0.5,"",$A257)))</f>
        <v/>
      </c>
      <c r="I257" s="28" t="str">
        <f>IF('Situk Weir counts'!I162="","",(IF('Situk Weir counts'!I162&lt;0.5,"",$A257)))</f>
        <v/>
      </c>
      <c r="J257" s="28">
        <f>IF('Situk Weir counts'!J162="","",(IF('Situk Weir counts'!J162&lt;0.5,"",$A257)))</f>
        <v>44779</v>
      </c>
      <c r="K257" s="28">
        <f>IF('Situk Weir counts'!K162="","",(IF('Situk Weir counts'!K162&lt;0.5,"",$A257)))</f>
        <v>44779</v>
      </c>
      <c r="L257" s="28" t="str">
        <f>IF('Situk Weir counts'!L162="","",(IF('Situk Weir counts'!L162&lt;0.5,"",$A257)))</f>
        <v/>
      </c>
      <c r="M257" s="28">
        <f>IF('Situk Weir counts'!M162="","",(IF('Situk Weir counts'!M162&lt;0.5,"",$A257)))</f>
        <v>44779</v>
      </c>
      <c r="N257" s="28">
        <f>IF('Situk Weir counts'!N162="","",(IF('Situk Weir counts'!N162&lt;0.5,"",$A257)))</f>
        <v>44779</v>
      </c>
      <c r="O257" s="28">
        <f>IF('Situk Weir counts'!O162="","",(IF('Situk Weir counts'!O162&lt;0.5,"",$A257)))</f>
        <v>44779</v>
      </c>
      <c r="P257" s="28">
        <f>IF('Situk Weir counts'!P162="","",(IF('Situk Weir counts'!P162&lt;0.5,"",$A257)))</f>
        <v>44779</v>
      </c>
      <c r="Q257" s="28">
        <f>IF('Situk Weir counts'!Q162="","",(IF('Situk Weir counts'!Q162&lt;0.5,"",$A257)))</f>
        <v>44779</v>
      </c>
      <c r="R257" s="28">
        <f>IF('Situk Weir counts'!R162="","",(IF('Situk Weir counts'!R162&lt;0.5,"",$A257)))</f>
        <v>44779</v>
      </c>
      <c r="S257" s="28" t="str">
        <f>IF('Situk Weir counts'!S162="","",(IF('Situk Weir counts'!S162&lt;0.5,"",$A257)))</f>
        <v/>
      </c>
      <c r="T257" s="28">
        <f>IF('Situk Weir counts'!T162="","",(IF('Situk Weir counts'!T162&lt;0.5,"",$A257)))</f>
        <v>44779</v>
      </c>
      <c r="U257" s="28">
        <f>IF('Situk Weir counts'!U162="","",(IF('Situk Weir counts'!U162&lt;0.5,"",$A257)))</f>
        <v>44779</v>
      </c>
      <c r="V257" s="28" t="str">
        <f>IF('Situk Weir counts'!V162="","",(IF('Situk Weir counts'!V162&lt;0.5,"",$A257)))</f>
        <v/>
      </c>
      <c r="W257" s="28" t="str">
        <f>IF('Situk Weir counts'!W162="","",(IF('Situk Weir counts'!W162&lt;0.5,"",$A257)))</f>
        <v/>
      </c>
      <c r="X257" s="28" t="str">
        <f>IF('Situk Weir counts'!X162="","",(IF('Situk Weir counts'!X162&lt;0.5,"",$A257)))</f>
        <v/>
      </c>
      <c r="Y257" s="28">
        <f>IF('Situk Weir counts'!Y162="","",(IF('Situk Weir counts'!Y162&lt;0.5,"",$A257)))</f>
        <v>44779</v>
      </c>
      <c r="Z257" s="28">
        <f>IF('Situk Weir counts'!Z162="","",(IF('Situk Weir counts'!Z162&lt;0.5,"",$A257)))</f>
        <v>44779</v>
      </c>
      <c r="AA257" s="28" t="str">
        <f>IF('Situk Weir counts'!AA162="","",(IF('Situk Weir counts'!AA162&lt;0.5,"",$A257)))</f>
        <v/>
      </c>
      <c r="AB257" s="28" t="str">
        <f>IF('Situk Weir counts'!AB162="","",(IF('Situk Weir counts'!AB162&lt;0.5,"",$A257)))</f>
        <v/>
      </c>
      <c r="AC257" s="28">
        <f>IF('Situk Weir counts'!AC162="","",(IF('Situk Weir counts'!AC162&lt;0.5,"",$A257)))</f>
        <v>44779</v>
      </c>
      <c r="AD257" s="28">
        <f>IF('Situk Weir counts'!AD162="","",(IF('Situk Weir counts'!AD162&lt;0.5,"",$A257)))</f>
        <v>44779</v>
      </c>
      <c r="AE257" s="28">
        <f>IF('Situk Weir counts'!AE162="","",(IF('Situk Weir counts'!AE162&lt;0.5,"",$A257)))</f>
        <v>44779</v>
      </c>
      <c r="AF257" s="28">
        <f>IF('Situk Weir counts'!AF162="","",(IF('Situk Weir counts'!AF162&lt;0.5,"",$A257)))</f>
        <v>44779</v>
      </c>
      <c r="AG257" s="28">
        <f>IF('Situk Weir counts'!AG162="","",(IF('Situk Weir counts'!AG162&lt;0.5,"",$A257)))</f>
        <v>44779</v>
      </c>
      <c r="AH257" s="28">
        <f>IF('Situk Weir counts'!AH162="","",(IF('Situk Weir counts'!AH162&lt;0.5,"",$A257)))</f>
        <v>44779</v>
      </c>
      <c r="AI257" s="28">
        <f>IF('Situk Weir counts'!AI162="","",(IF('Situk Weir counts'!AI162&lt;0.5,"",$A257)))</f>
        <v>44779</v>
      </c>
    </row>
    <row r="258" spans="1:35" s="3" customFormat="1" ht="12.75" x14ac:dyDescent="0.2">
      <c r="A258" s="27">
        <v>44780</v>
      </c>
      <c r="B258" s="28">
        <f>IF('Situk Weir counts'!B163="","",(IF('Situk Weir counts'!B163&lt;0.5,"",$A258)))</f>
        <v>44780</v>
      </c>
      <c r="C258" s="28">
        <f>IF('Situk Weir counts'!C163="","",(IF('Situk Weir counts'!C163&lt;0.5,"",$A258)))</f>
        <v>44780</v>
      </c>
      <c r="D258" s="28" t="str">
        <f>IF('Situk Weir counts'!D163="","",(IF('Situk Weir counts'!D163&lt;0.5,"",$A258)))</f>
        <v/>
      </c>
      <c r="E258" s="28" t="str">
        <f>IF('Situk Weir counts'!E163="","",(IF('Situk Weir counts'!E163&lt;0.5,"",$A258)))</f>
        <v/>
      </c>
      <c r="F258" s="28" t="str">
        <f>IF('Situk Weir counts'!F163="","",(IF('Situk Weir counts'!F163&lt;0.5,"",$A258)))</f>
        <v/>
      </c>
      <c r="G258" s="28" t="str">
        <f>IF('Situk Weir counts'!G163="","",(IF('Situk Weir counts'!G163&lt;0.5,"",$A258)))</f>
        <v/>
      </c>
      <c r="H258" s="28" t="str">
        <f>IF('Situk Weir counts'!H163="","",(IF('Situk Weir counts'!H163&lt;0.5,"",$A258)))</f>
        <v/>
      </c>
      <c r="I258" s="28" t="str">
        <f>IF('Situk Weir counts'!I163="","",(IF('Situk Weir counts'!I163&lt;0.5,"",$A258)))</f>
        <v/>
      </c>
      <c r="J258" s="28" t="str">
        <f>IF('Situk Weir counts'!J163="","",(IF('Situk Weir counts'!J163&lt;0.5,"",$A258)))</f>
        <v/>
      </c>
      <c r="K258" s="28">
        <f>IF('Situk Weir counts'!K163="","",(IF('Situk Weir counts'!K163&lt;0.5,"",$A258)))</f>
        <v>44780</v>
      </c>
      <c r="L258" s="28" t="str">
        <f>IF('Situk Weir counts'!L163="","",(IF('Situk Weir counts'!L163&lt;0.5,"",$A258)))</f>
        <v/>
      </c>
      <c r="M258" s="28" t="str">
        <f>IF('Situk Weir counts'!M163="","",(IF('Situk Weir counts'!M163&lt;0.5,"",$A258)))</f>
        <v/>
      </c>
      <c r="N258" s="28">
        <f>IF('Situk Weir counts'!N163="","",(IF('Situk Weir counts'!N163&lt;0.5,"",$A258)))</f>
        <v>44780</v>
      </c>
      <c r="O258" s="28">
        <f>IF('Situk Weir counts'!O163="","",(IF('Situk Weir counts'!O163&lt;0.5,"",$A258)))</f>
        <v>44780</v>
      </c>
      <c r="P258" s="28">
        <f>IF('Situk Weir counts'!P163="","",(IF('Situk Weir counts'!P163&lt;0.5,"",$A258)))</f>
        <v>44780</v>
      </c>
      <c r="Q258" s="28">
        <f>IF('Situk Weir counts'!Q163="","",(IF('Situk Weir counts'!Q163&lt;0.5,"",$A258)))</f>
        <v>44780</v>
      </c>
      <c r="R258" s="28">
        <f>IF('Situk Weir counts'!R163="","",(IF('Situk Weir counts'!R163&lt;0.5,"",$A258)))</f>
        <v>44780</v>
      </c>
      <c r="S258" s="28" t="str">
        <f>IF('Situk Weir counts'!S163="","",(IF('Situk Weir counts'!S163&lt;0.5,"",$A258)))</f>
        <v/>
      </c>
      <c r="T258" s="28">
        <f>IF('Situk Weir counts'!T163="","",(IF('Situk Weir counts'!T163&lt;0.5,"",$A258)))</f>
        <v>44780</v>
      </c>
      <c r="U258" s="28">
        <f>IF('Situk Weir counts'!U163="","",(IF('Situk Weir counts'!U163&lt;0.5,"",$A258)))</f>
        <v>44780</v>
      </c>
      <c r="V258" s="28" t="str">
        <f>IF('Situk Weir counts'!V163="","",(IF('Situk Weir counts'!V163&lt;0.5,"",$A258)))</f>
        <v/>
      </c>
      <c r="W258" s="28" t="str">
        <f>IF('Situk Weir counts'!W163="","",(IF('Situk Weir counts'!W163&lt;0.5,"",$A258)))</f>
        <v/>
      </c>
      <c r="X258" s="28" t="str">
        <f>IF('Situk Weir counts'!X163="","",(IF('Situk Weir counts'!X163&lt;0.5,"",$A258)))</f>
        <v/>
      </c>
      <c r="Y258" s="28">
        <f>IF('Situk Weir counts'!Y163="","",(IF('Situk Weir counts'!Y163&lt;0.5,"",$A258)))</f>
        <v>44780</v>
      </c>
      <c r="Z258" s="28">
        <f>IF('Situk Weir counts'!Z163="","",(IF('Situk Weir counts'!Z163&lt;0.5,"",$A258)))</f>
        <v>44780</v>
      </c>
      <c r="AA258" s="28" t="str">
        <f>IF('Situk Weir counts'!AA163="","",(IF('Situk Weir counts'!AA163&lt;0.5,"",$A258)))</f>
        <v/>
      </c>
      <c r="AB258" s="28" t="str">
        <f>IF('Situk Weir counts'!AB163="","",(IF('Situk Weir counts'!AB163&lt;0.5,"",$A258)))</f>
        <v/>
      </c>
      <c r="AC258" s="28">
        <f>IF('Situk Weir counts'!AC163="","",(IF('Situk Weir counts'!AC163&lt;0.5,"",$A258)))</f>
        <v>44780</v>
      </c>
      <c r="AD258" s="28">
        <f>IF('Situk Weir counts'!AD163="","",(IF('Situk Weir counts'!AD163&lt;0.5,"",$A258)))</f>
        <v>44780</v>
      </c>
      <c r="AE258" s="28">
        <f>IF('Situk Weir counts'!AE163="","",(IF('Situk Weir counts'!AE163&lt;0.5,"",$A258)))</f>
        <v>44780</v>
      </c>
      <c r="AF258" s="28">
        <f>IF('Situk Weir counts'!AF163="","",(IF('Situk Weir counts'!AF163&lt;0.5,"",$A258)))</f>
        <v>44780</v>
      </c>
      <c r="AG258" s="28">
        <f>IF('Situk Weir counts'!AG163="","",(IF('Situk Weir counts'!AG163&lt;0.5,"",$A258)))</f>
        <v>44780</v>
      </c>
      <c r="AH258" s="28">
        <f>IF('Situk Weir counts'!AH163="","",(IF('Situk Weir counts'!AH163&lt;0.5,"",$A258)))</f>
        <v>44780</v>
      </c>
      <c r="AI258" s="28">
        <f>IF('Situk Weir counts'!AI163="","",(IF('Situk Weir counts'!AI163&lt;0.5,"",$A258)))</f>
        <v>44780</v>
      </c>
    </row>
    <row r="259" spans="1:35" s="3" customFormat="1" ht="12.75" x14ac:dyDescent="0.2">
      <c r="A259" s="27">
        <v>44781</v>
      </c>
      <c r="B259" s="28">
        <f>IF('Situk Weir counts'!B164="","",(IF('Situk Weir counts'!B164&lt;0.5,"",$A259)))</f>
        <v>44781</v>
      </c>
      <c r="C259" s="28">
        <f>IF('Situk Weir counts'!C164="","",(IF('Situk Weir counts'!C164&lt;0.5,"",$A259)))</f>
        <v>44781</v>
      </c>
      <c r="D259" s="28" t="str">
        <f>IF('Situk Weir counts'!D164="","",(IF('Situk Weir counts'!D164&lt;0.5,"",$A259)))</f>
        <v/>
      </c>
      <c r="E259" s="28" t="str">
        <f>IF('Situk Weir counts'!E164="","",(IF('Situk Weir counts'!E164&lt;0.5,"",$A259)))</f>
        <v/>
      </c>
      <c r="F259" s="28" t="str">
        <f>IF('Situk Weir counts'!F164="","",(IF('Situk Weir counts'!F164&lt;0.5,"",$A259)))</f>
        <v/>
      </c>
      <c r="G259" s="28" t="str">
        <f>IF('Situk Weir counts'!G164="","",(IF('Situk Weir counts'!G164&lt;0.5,"",$A259)))</f>
        <v/>
      </c>
      <c r="H259" s="28" t="str">
        <f>IF('Situk Weir counts'!H164="","",(IF('Situk Weir counts'!H164&lt;0.5,"",$A259)))</f>
        <v/>
      </c>
      <c r="I259" s="28" t="str">
        <f>IF('Situk Weir counts'!I164="","",(IF('Situk Weir counts'!I164&lt;0.5,"",$A259)))</f>
        <v/>
      </c>
      <c r="J259" s="28" t="str">
        <f>IF('Situk Weir counts'!J164="","",(IF('Situk Weir counts'!J164&lt;0.5,"",$A259)))</f>
        <v/>
      </c>
      <c r="K259" s="28" t="str">
        <f>IF('Situk Weir counts'!K164="","",(IF('Situk Weir counts'!K164&lt;0.5,"",$A259)))</f>
        <v/>
      </c>
      <c r="L259" s="28" t="str">
        <f>IF('Situk Weir counts'!L164="","",(IF('Situk Weir counts'!L164&lt;0.5,"",$A259)))</f>
        <v/>
      </c>
      <c r="M259" s="28" t="str">
        <f>IF('Situk Weir counts'!M164="","",(IF('Situk Weir counts'!M164&lt;0.5,"",$A259)))</f>
        <v/>
      </c>
      <c r="N259" s="28">
        <f>IF('Situk Weir counts'!N164="","",(IF('Situk Weir counts'!N164&lt;0.5,"",$A259)))</f>
        <v>44781</v>
      </c>
      <c r="O259" s="28">
        <f>IF('Situk Weir counts'!O164="","",(IF('Situk Weir counts'!O164&lt;0.5,"",$A259)))</f>
        <v>44781</v>
      </c>
      <c r="P259" s="28" t="str">
        <f>IF('Situk Weir counts'!P164="","",(IF('Situk Weir counts'!P164&lt;0.5,"",$A259)))</f>
        <v/>
      </c>
      <c r="Q259" s="28">
        <f>IF('Situk Weir counts'!Q164="","",(IF('Situk Weir counts'!Q164&lt;0.5,"",$A259)))</f>
        <v>44781</v>
      </c>
      <c r="R259" s="28">
        <f>IF('Situk Weir counts'!R164="","",(IF('Situk Weir counts'!R164&lt;0.5,"",$A259)))</f>
        <v>44781</v>
      </c>
      <c r="S259" s="28" t="str">
        <f>IF('Situk Weir counts'!S164="","",(IF('Situk Weir counts'!S164&lt;0.5,"",$A259)))</f>
        <v/>
      </c>
      <c r="T259" s="28">
        <f>IF('Situk Weir counts'!T164="","",(IF('Situk Weir counts'!T164&lt;0.5,"",$A259)))</f>
        <v>44781</v>
      </c>
      <c r="U259" s="28">
        <f>IF('Situk Weir counts'!U164="","",(IF('Situk Weir counts'!U164&lt;0.5,"",$A259)))</f>
        <v>44781</v>
      </c>
      <c r="V259" s="28" t="str">
        <f>IF('Situk Weir counts'!V164="","",(IF('Situk Weir counts'!V164&lt;0.5,"",$A259)))</f>
        <v/>
      </c>
      <c r="W259" s="28" t="str">
        <f>IF('Situk Weir counts'!W164="","",(IF('Situk Weir counts'!W164&lt;0.5,"",$A259)))</f>
        <v/>
      </c>
      <c r="X259" s="28" t="str">
        <f>IF('Situk Weir counts'!X164="","",(IF('Situk Weir counts'!X164&lt;0.5,"",$A259)))</f>
        <v/>
      </c>
      <c r="Y259" s="28" t="str">
        <f>IF('Situk Weir counts'!Y164="","",(IF('Situk Weir counts'!Y164&lt;0.5,"",$A259)))</f>
        <v/>
      </c>
      <c r="Z259" s="28" t="str">
        <f>IF('Situk Weir counts'!Z164="","",(IF('Situk Weir counts'!Z164&lt;0.5,"",$A259)))</f>
        <v/>
      </c>
      <c r="AA259" s="28" t="str">
        <f>IF('Situk Weir counts'!AA164="","",(IF('Situk Weir counts'!AA164&lt;0.5,"",$A259)))</f>
        <v/>
      </c>
      <c r="AB259" s="28" t="str">
        <f>IF('Situk Weir counts'!AB164="","",(IF('Situk Weir counts'!AB164&lt;0.5,"",$A259)))</f>
        <v/>
      </c>
      <c r="AC259" s="28" t="str">
        <f>IF('Situk Weir counts'!AC164="","",(IF('Situk Weir counts'!AC164&lt;0.5,"",$A259)))</f>
        <v/>
      </c>
      <c r="AD259" s="28">
        <f>IF('Situk Weir counts'!AD164="","",(IF('Situk Weir counts'!AD164&lt;0.5,"",$A259)))</f>
        <v>44781</v>
      </c>
      <c r="AE259" s="28">
        <f>IF('Situk Weir counts'!AE164="","",(IF('Situk Weir counts'!AE164&lt;0.5,"",$A259)))</f>
        <v>44781</v>
      </c>
      <c r="AF259" s="28" t="str">
        <f>IF('Situk Weir counts'!AF164="","",(IF('Situk Weir counts'!AF164&lt;0.5,"",$A259)))</f>
        <v/>
      </c>
      <c r="AG259" s="28">
        <f>IF('Situk Weir counts'!AG164="","",(IF('Situk Weir counts'!AG164&lt;0.5,"",$A259)))</f>
        <v>44781</v>
      </c>
      <c r="AH259" s="28" t="str">
        <f>IF('Situk Weir counts'!AH164="","",(IF('Situk Weir counts'!AH164&lt;0.5,"",$A259)))</f>
        <v/>
      </c>
      <c r="AI259" s="28">
        <f>IF('Situk Weir counts'!AI164="","",(IF('Situk Weir counts'!AI164&lt;0.5,"",$A259)))</f>
        <v>44781</v>
      </c>
    </row>
    <row r="260" spans="1:35" s="3" customFormat="1" ht="12.75" x14ac:dyDescent="0.2">
      <c r="A260" s="27">
        <v>44782</v>
      </c>
      <c r="B260" s="28">
        <f>IF('Situk Weir counts'!B165="","",(IF('Situk Weir counts'!B165&lt;0.5,"",$A260)))</f>
        <v>44782</v>
      </c>
      <c r="C260" s="28">
        <f>IF('Situk Weir counts'!C165="","",(IF('Situk Weir counts'!C165&lt;0.5,"",$A260)))</f>
        <v>44782</v>
      </c>
      <c r="D260" s="28" t="str">
        <f>IF('Situk Weir counts'!D165="","",(IF('Situk Weir counts'!D165&lt;0.5,"",$A260)))</f>
        <v/>
      </c>
      <c r="E260" s="28" t="str">
        <f>IF('Situk Weir counts'!E165="","",(IF('Situk Weir counts'!E165&lt;0.5,"",$A260)))</f>
        <v/>
      </c>
      <c r="F260" s="28" t="str">
        <f>IF('Situk Weir counts'!F165="","",(IF('Situk Weir counts'!F165&lt;0.5,"",$A260)))</f>
        <v/>
      </c>
      <c r="G260" s="28" t="str">
        <f>IF('Situk Weir counts'!G165="","",(IF('Situk Weir counts'!G165&lt;0.5,"",$A260)))</f>
        <v/>
      </c>
      <c r="H260" s="28" t="str">
        <f>IF('Situk Weir counts'!H165="","",(IF('Situk Weir counts'!H165&lt;0.5,"",$A260)))</f>
        <v/>
      </c>
      <c r="I260" s="28" t="str">
        <f>IF('Situk Weir counts'!I165="","",(IF('Situk Weir counts'!I165&lt;0.5,"",$A260)))</f>
        <v/>
      </c>
      <c r="J260" s="28" t="str">
        <f>IF('Situk Weir counts'!J165="","",(IF('Situk Weir counts'!J165&lt;0.5,"",$A260)))</f>
        <v/>
      </c>
      <c r="K260" s="28" t="str">
        <f>IF('Situk Weir counts'!K165="","",(IF('Situk Weir counts'!K165&lt;0.5,"",$A260)))</f>
        <v/>
      </c>
      <c r="L260" s="28" t="str">
        <f>IF('Situk Weir counts'!L165="","",(IF('Situk Weir counts'!L165&lt;0.5,"",$A260)))</f>
        <v/>
      </c>
      <c r="M260" s="28" t="str">
        <f>IF('Situk Weir counts'!M165="","",(IF('Situk Weir counts'!M165&lt;0.5,"",$A260)))</f>
        <v/>
      </c>
      <c r="N260" s="28" t="str">
        <f>IF('Situk Weir counts'!N165="","",(IF('Situk Weir counts'!N165&lt;0.5,"",$A260)))</f>
        <v/>
      </c>
      <c r="O260" s="28" t="str">
        <f>IF('Situk Weir counts'!O165="","",(IF('Situk Weir counts'!O165&lt;0.5,"",$A260)))</f>
        <v/>
      </c>
      <c r="P260" s="28" t="str">
        <f>IF('Situk Weir counts'!P165="","",(IF('Situk Weir counts'!P165&lt;0.5,"",$A260)))</f>
        <v/>
      </c>
      <c r="Q260" s="28" t="str">
        <f>IF('Situk Weir counts'!Q165="","",(IF('Situk Weir counts'!Q165&lt;0.5,"",$A260)))</f>
        <v/>
      </c>
      <c r="R260" s="28" t="str">
        <f>IF('Situk Weir counts'!R165="","",(IF('Situk Weir counts'!R165&lt;0.5,"",$A260)))</f>
        <v/>
      </c>
      <c r="S260" s="28" t="str">
        <f>IF('Situk Weir counts'!S165="","",(IF('Situk Weir counts'!S165&lt;0.5,"",$A260)))</f>
        <v/>
      </c>
      <c r="T260" s="28">
        <f>IF('Situk Weir counts'!T165="","",(IF('Situk Weir counts'!T165&lt;0.5,"",$A260)))</f>
        <v>44782</v>
      </c>
      <c r="U260" s="28">
        <f>IF('Situk Weir counts'!U165="","",(IF('Situk Weir counts'!U165&lt;0.5,"",$A260)))</f>
        <v>44782</v>
      </c>
      <c r="V260" s="28" t="str">
        <f>IF('Situk Weir counts'!V165="","",(IF('Situk Weir counts'!V165&lt;0.5,"",$A260)))</f>
        <v/>
      </c>
      <c r="W260" s="28" t="str">
        <f>IF('Situk Weir counts'!W165="","",(IF('Situk Weir counts'!W165&lt;0.5,"",$A260)))</f>
        <v/>
      </c>
      <c r="X260" s="28" t="str">
        <f>IF('Situk Weir counts'!X165="","",(IF('Situk Weir counts'!X165&lt;0.5,"",$A260)))</f>
        <v/>
      </c>
      <c r="Y260" s="28" t="str">
        <f>IF('Situk Weir counts'!Y165="","",(IF('Situk Weir counts'!Y165&lt;0.5,"",$A260)))</f>
        <v/>
      </c>
      <c r="Z260" s="28" t="str">
        <f>IF('Situk Weir counts'!Z165="","",(IF('Situk Weir counts'!Z165&lt;0.5,"",$A260)))</f>
        <v/>
      </c>
      <c r="AA260" s="28" t="str">
        <f>IF('Situk Weir counts'!AA165="","",(IF('Situk Weir counts'!AA165&lt;0.5,"",$A260)))</f>
        <v/>
      </c>
      <c r="AB260" s="28" t="str">
        <f>IF('Situk Weir counts'!AB165="","",(IF('Situk Weir counts'!AB165&lt;0.5,"",$A260)))</f>
        <v/>
      </c>
      <c r="AC260" s="28" t="str">
        <f>IF('Situk Weir counts'!AC165="","",(IF('Situk Weir counts'!AC165&lt;0.5,"",$A260)))</f>
        <v/>
      </c>
      <c r="AD260" s="28">
        <f>IF('Situk Weir counts'!AD165="","",(IF('Situk Weir counts'!AD165&lt;0.5,"",$A260)))</f>
        <v>44782</v>
      </c>
      <c r="AE260" s="28">
        <f>IF('Situk Weir counts'!AE165="","",(IF('Situk Weir counts'!AE165&lt;0.5,"",$A260)))</f>
        <v>44782</v>
      </c>
      <c r="AF260" s="28" t="str">
        <f>IF('Situk Weir counts'!AF165="","",(IF('Situk Weir counts'!AF165&lt;0.5,"",$A260)))</f>
        <v/>
      </c>
      <c r="AG260" s="28">
        <f>IF('Situk Weir counts'!AG165="","",(IF('Situk Weir counts'!AG165&lt;0.5,"",$A260)))</f>
        <v>44782</v>
      </c>
      <c r="AH260" s="28" t="str">
        <f>IF('Situk Weir counts'!AH165="","",(IF('Situk Weir counts'!AH165&lt;0.5,"",$A260)))</f>
        <v/>
      </c>
      <c r="AI260" s="28">
        <f>IF('Situk Weir counts'!AI165="","",(IF('Situk Weir counts'!AI165&lt;0.5,"",$A260)))</f>
        <v>44782</v>
      </c>
    </row>
    <row r="261" spans="1:35" s="3" customFormat="1" ht="12.75" x14ac:dyDescent="0.2">
      <c r="A261" s="27">
        <v>44783</v>
      </c>
      <c r="B261" s="28">
        <f>IF('Situk Weir counts'!B166="","",(IF('Situk Weir counts'!B166&lt;0.5,"",$A261)))</f>
        <v>44783</v>
      </c>
      <c r="C261" s="28">
        <f>IF('Situk Weir counts'!C166="","",(IF('Situk Weir counts'!C166&lt;0.5,"",$A261)))</f>
        <v>44783</v>
      </c>
      <c r="D261" s="28" t="str">
        <f>IF('Situk Weir counts'!D166="","",(IF('Situk Weir counts'!D166&lt;0.5,"",$A261)))</f>
        <v/>
      </c>
      <c r="E261" s="28" t="str">
        <f>IF('Situk Weir counts'!E166="","",(IF('Situk Weir counts'!E166&lt;0.5,"",$A261)))</f>
        <v/>
      </c>
      <c r="F261" s="28" t="str">
        <f>IF('Situk Weir counts'!F166="","",(IF('Situk Weir counts'!F166&lt;0.5,"",$A261)))</f>
        <v/>
      </c>
      <c r="G261" s="28" t="str">
        <f>IF('Situk Weir counts'!G166="","",(IF('Situk Weir counts'!G166&lt;0.5,"",$A261)))</f>
        <v/>
      </c>
      <c r="H261" s="28" t="str">
        <f>IF('Situk Weir counts'!H166="","",(IF('Situk Weir counts'!H166&lt;0.5,"",$A261)))</f>
        <v/>
      </c>
      <c r="I261" s="28" t="str">
        <f>IF('Situk Weir counts'!I166="","",(IF('Situk Weir counts'!I166&lt;0.5,"",$A261)))</f>
        <v/>
      </c>
      <c r="J261" s="28" t="str">
        <f>IF('Situk Weir counts'!J166="","",(IF('Situk Weir counts'!J166&lt;0.5,"",$A261)))</f>
        <v/>
      </c>
      <c r="K261" s="28" t="str">
        <f>IF('Situk Weir counts'!K166="","",(IF('Situk Weir counts'!K166&lt;0.5,"",$A261)))</f>
        <v/>
      </c>
      <c r="L261" s="28" t="str">
        <f>IF('Situk Weir counts'!L166="","",(IF('Situk Weir counts'!L166&lt;0.5,"",$A261)))</f>
        <v/>
      </c>
      <c r="M261" s="28" t="str">
        <f>IF('Situk Weir counts'!M166="","",(IF('Situk Weir counts'!M166&lt;0.5,"",$A261)))</f>
        <v/>
      </c>
      <c r="N261" s="28" t="str">
        <f>IF('Situk Weir counts'!N166="","",(IF('Situk Weir counts'!N166&lt;0.5,"",$A261)))</f>
        <v/>
      </c>
      <c r="O261" s="28" t="str">
        <f>IF('Situk Weir counts'!O166="","",(IF('Situk Weir counts'!O166&lt;0.5,"",$A261)))</f>
        <v/>
      </c>
      <c r="P261" s="28" t="str">
        <f>IF('Situk Weir counts'!P166="","",(IF('Situk Weir counts'!P166&lt;0.5,"",$A261)))</f>
        <v/>
      </c>
      <c r="Q261" s="28" t="str">
        <f>IF('Situk Weir counts'!Q166="","",(IF('Situk Weir counts'!Q166&lt;0.5,"",$A261)))</f>
        <v/>
      </c>
      <c r="R261" s="28" t="str">
        <f>IF('Situk Weir counts'!R166="","",(IF('Situk Weir counts'!R166&lt;0.5,"",$A261)))</f>
        <v/>
      </c>
      <c r="S261" s="28" t="str">
        <f>IF('Situk Weir counts'!S166="","",(IF('Situk Weir counts'!S166&lt;0.5,"",$A261)))</f>
        <v/>
      </c>
      <c r="T261" s="28">
        <f>IF('Situk Weir counts'!T166="","",(IF('Situk Weir counts'!T166&lt;0.5,"",$A261)))</f>
        <v>44783</v>
      </c>
      <c r="U261" s="28">
        <f>IF('Situk Weir counts'!U166="","",(IF('Situk Weir counts'!U166&lt;0.5,"",$A261)))</f>
        <v>44783</v>
      </c>
      <c r="V261" s="28" t="str">
        <f>IF('Situk Weir counts'!V166="","",(IF('Situk Weir counts'!V166&lt;0.5,"",$A261)))</f>
        <v/>
      </c>
      <c r="W261" s="28" t="str">
        <f>IF('Situk Weir counts'!W166="","",(IF('Situk Weir counts'!W166&lt;0.5,"",$A261)))</f>
        <v/>
      </c>
      <c r="X261" s="28" t="str">
        <f>IF('Situk Weir counts'!X166="","",(IF('Situk Weir counts'!X166&lt;0.5,"",$A261)))</f>
        <v/>
      </c>
      <c r="Y261" s="28" t="str">
        <f>IF('Situk Weir counts'!Y166="","",(IF('Situk Weir counts'!Y166&lt;0.5,"",$A261)))</f>
        <v/>
      </c>
      <c r="Z261" s="28" t="str">
        <f>IF('Situk Weir counts'!Z166="","",(IF('Situk Weir counts'!Z166&lt;0.5,"",$A261)))</f>
        <v/>
      </c>
      <c r="AA261" s="28" t="str">
        <f>IF('Situk Weir counts'!AA166="","",(IF('Situk Weir counts'!AA166&lt;0.5,"",$A261)))</f>
        <v/>
      </c>
      <c r="AB261" s="28" t="str">
        <f>IF('Situk Weir counts'!AB166="","",(IF('Situk Weir counts'!AB166&lt;0.5,"",$A261)))</f>
        <v/>
      </c>
      <c r="AC261" s="28" t="str">
        <f>IF('Situk Weir counts'!AC166="","",(IF('Situk Weir counts'!AC166&lt;0.5,"",$A261)))</f>
        <v/>
      </c>
      <c r="AD261" s="28">
        <f>IF('Situk Weir counts'!AD166="","",(IF('Situk Weir counts'!AD166&lt;0.5,"",$A261)))</f>
        <v>44783</v>
      </c>
      <c r="AE261" s="28">
        <f>IF('Situk Weir counts'!AE166="","",(IF('Situk Weir counts'!AE166&lt;0.5,"",$A261)))</f>
        <v>44783</v>
      </c>
      <c r="AF261" s="28" t="str">
        <f>IF('Situk Weir counts'!AF166="","",(IF('Situk Weir counts'!AF166&lt;0.5,"",$A261)))</f>
        <v/>
      </c>
      <c r="AG261" s="28">
        <f>IF('Situk Weir counts'!AG166="","",(IF('Situk Weir counts'!AG166&lt;0.5,"",$A261)))</f>
        <v>44783</v>
      </c>
      <c r="AH261" s="28" t="str">
        <f>IF('Situk Weir counts'!AH166="","",(IF('Situk Weir counts'!AH166&lt;0.5,"",$A261)))</f>
        <v/>
      </c>
      <c r="AI261" s="28" t="str">
        <f>IF('Situk Weir counts'!AI166="","",(IF('Situk Weir counts'!AI166&lt;0.5,"",$A261)))</f>
        <v/>
      </c>
    </row>
    <row r="262" spans="1:35" s="3" customFormat="1" ht="12.75" x14ac:dyDescent="0.2">
      <c r="A262" s="27">
        <v>44784</v>
      </c>
      <c r="B262" s="28">
        <f>IF('Situk Weir counts'!B167="","",(IF('Situk Weir counts'!B167&lt;0.5,"",$A262)))</f>
        <v>44784</v>
      </c>
      <c r="C262" s="28">
        <f>IF('Situk Weir counts'!C167="","",(IF('Situk Weir counts'!C167&lt;0.5,"",$A262)))</f>
        <v>44784</v>
      </c>
      <c r="D262" s="28" t="str">
        <f>IF('Situk Weir counts'!D167="","",(IF('Situk Weir counts'!D167&lt;0.5,"",$A262)))</f>
        <v/>
      </c>
      <c r="E262" s="28" t="str">
        <f>IF('Situk Weir counts'!E167="","",(IF('Situk Weir counts'!E167&lt;0.5,"",$A262)))</f>
        <v/>
      </c>
      <c r="F262" s="28" t="str">
        <f>IF('Situk Weir counts'!F167="","",(IF('Situk Weir counts'!F167&lt;0.5,"",$A262)))</f>
        <v/>
      </c>
      <c r="G262" s="28" t="str">
        <f>IF('Situk Weir counts'!G167="","",(IF('Situk Weir counts'!G167&lt;0.5,"",$A262)))</f>
        <v/>
      </c>
      <c r="H262" s="28" t="str">
        <f>IF('Situk Weir counts'!H167="","",(IF('Situk Weir counts'!H167&lt;0.5,"",$A262)))</f>
        <v/>
      </c>
      <c r="I262" s="28" t="str">
        <f>IF('Situk Weir counts'!I167="","",(IF('Situk Weir counts'!I167&lt;0.5,"",$A262)))</f>
        <v/>
      </c>
      <c r="J262" s="28" t="str">
        <f>IF('Situk Weir counts'!J167="","",(IF('Situk Weir counts'!J167&lt;0.5,"",$A262)))</f>
        <v/>
      </c>
      <c r="K262" s="28" t="str">
        <f>IF('Situk Weir counts'!K167="","",(IF('Situk Weir counts'!K167&lt;0.5,"",$A262)))</f>
        <v/>
      </c>
      <c r="L262" s="28" t="str">
        <f>IF('Situk Weir counts'!L167="","",(IF('Situk Weir counts'!L167&lt;0.5,"",$A262)))</f>
        <v/>
      </c>
      <c r="M262" s="28" t="str">
        <f>IF('Situk Weir counts'!M167="","",(IF('Situk Weir counts'!M167&lt;0.5,"",$A262)))</f>
        <v/>
      </c>
      <c r="N262" s="28" t="str">
        <f>IF('Situk Weir counts'!N167="","",(IF('Situk Weir counts'!N167&lt;0.5,"",$A262)))</f>
        <v/>
      </c>
      <c r="O262" s="28" t="str">
        <f>IF('Situk Weir counts'!O167="","",(IF('Situk Weir counts'!O167&lt;0.5,"",$A262)))</f>
        <v/>
      </c>
      <c r="P262" s="28" t="str">
        <f>IF('Situk Weir counts'!P167="","",(IF('Situk Weir counts'!P167&lt;0.5,"",$A262)))</f>
        <v/>
      </c>
      <c r="Q262" s="28" t="str">
        <f>IF('Situk Weir counts'!Q167="","",(IF('Situk Weir counts'!Q167&lt;0.5,"",$A262)))</f>
        <v/>
      </c>
      <c r="R262" s="28" t="str">
        <f>IF('Situk Weir counts'!R167="","",(IF('Situk Weir counts'!R167&lt;0.5,"",$A262)))</f>
        <v/>
      </c>
      <c r="S262" s="28" t="str">
        <f>IF('Situk Weir counts'!S167="","",(IF('Situk Weir counts'!S167&lt;0.5,"",$A262)))</f>
        <v/>
      </c>
      <c r="T262" s="28">
        <f>IF('Situk Weir counts'!T167="","",(IF('Situk Weir counts'!T167&lt;0.5,"",$A262)))</f>
        <v>44784</v>
      </c>
      <c r="U262" s="28">
        <f>IF('Situk Weir counts'!U167="","",(IF('Situk Weir counts'!U167&lt;0.5,"",$A262)))</f>
        <v>44784</v>
      </c>
      <c r="V262" s="28" t="str">
        <f>IF('Situk Weir counts'!V167="","",(IF('Situk Weir counts'!V167&lt;0.5,"",$A262)))</f>
        <v/>
      </c>
      <c r="W262" s="28" t="str">
        <f>IF('Situk Weir counts'!W167="","",(IF('Situk Weir counts'!W167&lt;0.5,"",$A262)))</f>
        <v/>
      </c>
      <c r="X262" s="28" t="str">
        <f>IF('Situk Weir counts'!X167="","",(IF('Situk Weir counts'!X167&lt;0.5,"",$A262)))</f>
        <v/>
      </c>
      <c r="Y262" s="28" t="str">
        <f>IF('Situk Weir counts'!Y167="","",(IF('Situk Weir counts'!Y167&lt;0.5,"",$A262)))</f>
        <v/>
      </c>
      <c r="Z262" s="28" t="str">
        <f>IF('Situk Weir counts'!Z167="","",(IF('Situk Weir counts'!Z167&lt;0.5,"",$A262)))</f>
        <v/>
      </c>
      <c r="AA262" s="28" t="str">
        <f>IF('Situk Weir counts'!AA167="","",(IF('Situk Weir counts'!AA167&lt;0.5,"",$A262)))</f>
        <v/>
      </c>
      <c r="AB262" s="28" t="str">
        <f>IF('Situk Weir counts'!AB167="","",(IF('Situk Weir counts'!AB167&lt;0.5,"",$A262)))</f>
        <v/>
      </c>
      <c r="AC262" s="28" t="str">
        <f>IF('Situk Weir counts'!AC167="","",(IF('Situk Weir counts'!AC167&lt;0.5,"",$A262)))</f>
        <v/>
      </c>
      <c r="AD262" s="28">
        <f>IF('Situk Weir counts'!AD167="","",(IF('Situk Weir counts'!AD167&lt;0.5,"",$A262)))</f>
        <v>44784</v>
      </c>
      <c r="AE262" s="28" t="str">
        <f>IF('Situk Weir counts'!AE167="","",(IF('Situk Weir counts'!AE167&lt;0.5,"",$A262)))</f>
        <v/>
      </c>
      <c r="AF262" s="28" t="str">
        <f>IF('Situk Weir counts'!AF167="","",(IF('Situk Weir counts'!AF167&lt;0.5,"",$A262)))</f>
        <v/>
      </c>
      <c r="AG262" s="28" t="str">
        <f>IF('Situk Weir counts'!AG167="","",(IF('Situk Weir counts'!AG167&lt;0.5,"",$A262)))</f>
        <v/>
      </c>
      <c r="AH262" s="28" t="str">
        <f>IF('Situk Weir counts'!AH167="","",(IF('Situk Weir counts'!AH167&lt;0.5,"",$A262)))</f>
        <v/>
      </c>
      <c r="AI262" s="28" t="str">
        <f>IF('Situk Weir counts'!AI167="","",(IF('Situk Weir counts'!AI167&lt;0.5,"",$A262)))</f>
        <v/>
      </c>
    </row>
    <row r="263" spans="1:35" s="3" customFormat="1" ht="12.75" x14ac:dyDescent="0.2">
      <c r="A263" s="27">
        <v>44785</v>
      </c>
      <c r="B263" s="28">
        <f>IF('Situk Weir counts'!B168="","",(IF('Situk Weir counts'!B168&lt;0.5,"",$A263)))</f>
        <v>44785</v>
      </c>
      <c r="C263" s="28">
        <f>IF('Situk Weir counts'!C168="","",(IF('Situk Weir counts'!C168&lt;0.5,"",$A263)))</f>
        <v>44785</v>
      </c>
      <c r="D263" s="28" t="str">
        <f>IF('Situk Weir counts'!D168="","",(IF('Situk Weir counts'!D168&lt;0.5,"",$A263)))</f>
        <v/>
      </c>
      <c r="E263" s="28" t="str">
        <f>IF('Situk Weir counts'!E168="","",(IF('Situk Weir counts'!E168&lt;0.5,"",$A263)))</f>
        <v/>
      </c>
      <c r="F263" s="28" t="str">
        <f>IF('Situk Weir counts'!F168="","",(IF('Situk Weir counts'!F168&lt;0.5,"",$A263)))</f>
        <v/>
      </c>
      <c r="G263" s="28" t="str">
        <f>IF('Situk Weir counts'!G168="","",(IF('Situk Weir counts'!G168&lt;0.5,"",$A263)))</f>
        <v/>
      </c>
      <c r="H263" s="28" t="str">
        <f>IF('Situk Weir counts'!H168="","",(IF('Situk Weir counts'!H168&lt;0.5,"",$A263)))</f>
        <v/>
      </c>
      <c r="I263" s="28" t="str">
        <f>IF('Situk Weir counts'!I168="","",(IF('Situk Weir counts'!I168&lt;0.5,"",$A263)))</f>
        <v/>
      </c>
      <c r="J263" s="28" t="str">
        <f>IF('Situk Weir counts'!J168="","",(IF('Situk Weir counts'!J168&lt;0.5,"",$A263)))</f>
        <v/>
      </c>
      <c r="K263" s="28" t="str">
        <f>IF('Situk Weir counts'!K168="","",(IF('Situk Weir counts'!K168&lt;0.5,"",$A263)))</f>
        <v/>
      </c>
      <c r="L263" s="28" t="str">
        <f>IF('Situk Weir counts'!L168="","",(IF('Situk Weir counts'!L168&lt;0.5,"",$A263)))</f>
        <v/>
      </c>
      <c r="M263" s="28" t="str">
        <f>IF('Situk Weir counts'!M168="","",(IF('Situk Weir counts'!M168&lt;0.5,"",$A263)))</f>
        <v/>
      </c>
      <c r="N263" s="28" t="str">
        <f>IF('Situk Weir counts'!N168="","",(IF('Situk Weir counts'!N168&lt;0.5,"",$A263)))</f>
        <v/>
      </c>
      <c r="O263" s="28" t="str">
        <f>IF('Situk Weir counts'!O168="","",(IF('Situk Weir counts'!O168&lt;0.5,"",$A263)))</f>
        <v/>
      </c>
      <c r="P263" s="28" t="str">
        <f>IF('Situk Weir counts'!P168="","",(IF('Situk Weir counts'!P168&lt;0.5,"",$A263)))</f>
        <v/>
      </c>
      <c r="Q263" s="28" t="str">
        <f>IF('Situk Weir counts'!Q168="","",(IF('Situk Weir counts'!Q168&lt;0.5,"",$A263)))</f>
        <v/>
      </c>
      <c r="R263" s="28" t="str">
        <f>IF('Situk Weir counts'!R168="","",(IF('Situk Weir counts'!R168&lt;0.5,"",$A263)))</f>
        <v/>
      </c>
      <c r="S263" s="28" t="str">
        <f>IF('Situk Weir counts'!S168="","",(IF('Situk Weir counts'!S168&lt;0.5,"",$A263)))</f>
        <v/>
      </c>
      <c r="T263" s="28">
        <f>IF('Situk Weir counts'!T168="","",(IF('Situk Weir counts'!T168&lt;0.5,"",$A263)))</f>
        <v>44785</v>
      </c>
      <c r="U263" s="28">
        <f>IF('Situk Weir counts'!U168="","",(IF('Situk Weir counts'!U168&lt;0.5,"",$A263)))</f>
        <v>44785</v>
      </c>
      <c r="V263" s="28" t="str">
        <f>IF('Situk Weir counts'!V168="","",(IF('Situk Weir counts'!V168&lt;0.5,"",$A263)))</f>
        <v/>
      </c>
      <c r="W263" s="28" t="str">
        <f>IF('Situk Weir counts'!W168="","",(IF('Situk Weir counts'!W168&lt;0.5,"",$A263)))</f>
        <v/>
      </c>
      <c r="X263" s="28" t="str">
        <f>IF('Situk Weir counts'!X168="","",(IF('Situk Weir counts'!X168&lt;0.5,"",$A263)))</f>
        <v/>
      </c>
      <c r="Y263" s="28" t="str">
        <f>IF('Situk Weir counts'!Y168="","",(IF('Situk Weir counts'!Y168&lt;0.5,"",$A263)))</f>
        <v/>
      </c>
      <c r="Z263" s="28" t="str">
        <f>IF('Situk Weir counts'!Z168="","",(IF('Situk Weir counts'!Z168&lt;0.5,"",$A263)))</f>
        <v/>
      </c>
      <c r="AA263" s="28" t="str">
        <f>IF('Situk Weir counts'!AA168="","",(IF('Situk Weir counts'!AA168&lt;0.5,"",$A263)))</f>
        <v/>
      </c>
      <c r="AB263" s="28" t="str">
        <f>IF('Situk Weir counts'!AB168="","",(IF('Situk Weir counts'!AB168&lt;0.5,"",$A263)))</f>
        <v/>
      </c>
      <c r="AC263" s="28" t="str">
        <f>IF('Situk Weir counts'!AC168="","",(IF('Situk Weir counts'!AC168&lt;0.5,"",$A263)))</f>
        <v/>
      </c>
      <c r="AD263" s="28" t="str">
        <f>IF('Situk Weir counts'!AD168="","",(IF('Situk Weir counts'!AD168&lt;0.5,"",$A263)))</f>
        <v/>
      </c>
      <c r="AE263" s="28" t="str">
        <f>IF('Situk Weir counts'!AE168="","",(IF('Situk Weir counts'!AE168&lt;0.5,"",$A263)))</f>
        <v/>
      </c>
      <c r="AF263" s="28" t="str">
        <f>IF('Situk Weir counts'!AF168="","",(IF('Situk Weir counts'!AF168&lt;0.5,"",$A263)))</f>
        <v/>
      </c>
      <c r="AG263" s="28" t="str">
        <f>IF('Situk Weir counts'!AG168="","",(IF('Situk Weir counts'!AG168&lt;0.5,"",$A263)))</f>
        <v/>
      </c>
      <c r="AH263" s="28" t="str">
        <f>IF('Situk Weir counts'!AH168="","",(IF('Situk Weir counts'!AH168&lt;0.5,"",$A263)))</f>
        <v/>
      </c>
      <c r="AI263" s="28" t="str">
        <f>IF('Situk Weir counts'!AI168="","",(IF('Situk Weir counts'!AI168&lt;0.5,"",$A263)))</f>
        <v/>
      </c>
    </row>
    <row r="264" spans="1:35" s="3" customFormat="1" ht="12.75" x14ac:dyDescent="0.2">
      <c r="A264" s="27">
        <v>44786</v>
      </c>
      <c r="B264" s="28">
        <f>IF('Situk Weir counts'!B169="","",(IF('Situk Weir counts'!B169&lt;0.5,"",$A264)))</f>
        <v>44786</v>
      </c>
      <c r="C264" s="28">
        <f>IF('Situk Weir counts'!C169="","",(IF('Situk Weir counts'!C169&lt;0.5,"",$A264)))</f>
        <v>44786</v>
      </c>
      <c r="D264" s="28" t="str">
        <f>IF('Situk Weir counts'!D169="","",(IF('Situk Weir counts'!D169&lt;0.5,"",$A264)))</f>
        <v/>
      </c>
      <c r="E264" s="28" t="str">
        <f>IF('Situk Weir counts'!E169="","",(IF('Situk Weir counts'!E169&lt;0.5,"",$A264)))</f>
        <v/>
      </c>
      <c r="F264" s="28" t="str">
        <f>IF('Situk Weir counts'!F169="","",(IF('Situk Weir counts'!F169&lt;0.5,"",$A264)))</f>
        <v/>
      </c>
      <c r="G264" s="28" t="str">
        <f>IF('Situk Weir counts'!G169="","",(IF('Situk Weir counts'!G169&lt;0.5,"",$A264)))</f>
        <v/>
      </c>
      <c r="H264" s="28" t="str">
        <f>IF('Situk Weir counts'!H169="","",(IF('Situk Weir counts'!H169&lt;0.5,"",$A264)))</f>
        <v/>
      </c>
      <c r="I264" s="28" t="str">
        <f>IF('Situk Weir counts'!I169="","",(IF('Situk Weir counts'!I169&lt;0.5,"",$A264)))</f>
        <v/>
      </c>
      <c r="J264" s="28" t="str">
        <f>IF('Situk Weir counts'!J169="","",(IF('Situk Weir counts'!J169&lt;0.5,"",$A264)))</f>
        <v/>
      </c>
      <c r="K264" s="28" t="str">
        <f>IF('Situk Weir counts'!K169="","",(IF('Situk Weir counts'!K169&lt;0.5,"",$A264)))</f>
        <v/>
      </c>
      <c r="L264" s="28" t="str">
        <f>IF('Situk Weir counts'!L169="","",(IF('Situk Weir counts'!L169&lt;0.5,"",$A264)))</f>
        <v/>
      </c>
      <c r="M264" s="28" t="str">
        <f>IF('Situk Weir counts'!M169="","",(IF('Situk Weir counts'!M169&lt;0.5,"",$A264)))</f>
        <v/>
      </c>
      <c r="N264" s="28" t="str">
        <f>IF('Situk Weir counts'!N169="","",(IF('Situk Weir counts'!N169&lt;0.5,"",$A264)))</f>
        <v/>
      </c>
      <c r="O264" s="28" t="str">
        <f>IF('Situk Weir counts'!O169="","",(IF('Situk Weir counts'!O169&lt;0.5,"",$A264)))</f>
        <v/>
      </c>
      <c r="P264" s="28" t="str">
        <f>IF('Situk Weir counts'!P169="","",(IF('Situk Weir counts'!P169&lt;0.5,"",$A264)))</f>
        <v/>
      </c>
      <c r="Q264" s="28" t="str">
        <f>IF('Situk Weir counts'!Q169="","",(IF('Situk Weir counts'!Q169&lt;0.5,"",$A264)))</f>
        <v/>
      </c>
      <c r="R264" s="28" t="str">
        <f>IF('Situk Weir counts'!R169="","",(IF('Situk Weir counts'!R169&lt;0.5,"",$A264)))</f>
        <v/>
      </c>
      <c r="S264" s="28" t="str">
        <f>IF('Situk Weir counts'!S169="","",(IF('Situk Weir counts'!S169&lt;0.5,"",$A264)))</f>
        <v/>
      </c>
      <c r="T264" s="28">
        <f>IF('Situk Weir counts'!T169="","",(IF('Situk Weir counts'!T169&lt;0.5,"",$A264)))</f>
        <v>44786</v>
      </c>
      <c r="U264" s="28">
        <f>IF('Situk Weir counts'!U169="","",(IF('Situk Weir counts'!U169&lt;0.5,"",$A264)))</f>
        <v>44786</v>
      </c>
      <c r="V264" s="28" t="str">
        <f>IF('Situk Weir counts'!V169="","",(IF('Situk Weir counts'!V169&lt;0.5,"",$A264)))</f>
        <v/>
      </c>
      <c r="W264" s="28" t="str">
        <f>IF('Situk Weir counts'!W169="","",(IF('Situk Weir counts'!W169&lt;0.5,"",$A264)))</f>
        <v/>
      </c>
      <c r="X264" s="28" t="str">
        <f>IF('Situk Weir counts'!X169="","",(IF('Situk Weir counts'!X169&lt;0.5,"",$A264)))</f>
        <v/>
      </c>
      <c r="Y264" s="28" t="str">
        <f>IF('Situk Weir counts'!Y169="","",(IF('Situk Weir counts'!Y169&lt;0.5,"",$A264)))</f>
        <v/>
      </c>
      <c r="Z264" s="28" t="str">
        <f>IF('Situk Weir counts'!Z169="","",(IF('Situk Weir counts'!Z169&lt;0.5,"",$A264)))</f>
        <v/>
      </c>
      <c r="AA264" s="28" t="str">
        <f>IF('Situk Weir counts'!AA169="","",(IF('Situk Weir counts'!AA169&lt;0.5,"",$A264)))</f>
        <v/>
      </c>
      <c r="AB264" s="28" t="str">
        <f>IF('Situk Weir counts'!AB169="","",(IF('Situk Weir counts'!AB169&lt;0.5,"",$A264)))</f>
        <v/>
      </c>
      <c r="AC264" s="28" t="str">
        <f>IF('Situk Weir counts'!AC169="","",(IF('Situk Weir counts'!AC169&lt;0.5,"",$A264)))</f>
        <v/>
      </c>
      <c r="AD264" s="28" t="str">
        <f>IF('Situk Weir counts'!AD169="","",(IF('Situk Weir counts'!AD169&lt;0.5,"",$A264)))</f>
        <v/>
      </c>
      <c r="AE264" s="28" t="str">
        <f>IF('Situk Weir counts'!AE169="","",(IF('Situk Weir counts'!AE169&lt;0.5,"",$A264)))</f>
        <v/>
      </c>
      <c r="AF264" s="28" t="str">
        <f>IF('Situk Weir counts'!AF169="","",(IF('Situk Weir counts'!AF169&lt;0.5,"",$A264)))</f>
        <v/>
      </c>
      <c r="AG264" s="28" t="str">
        <f>IF('Situk Weir counts'!AG169="","",(IF('Situk Weir counts'!AG169&lt;0.5,"",$A264)))</f>
        <v/>
      </c>
      <c r="AH264" s="28" t="str">
        <f>IF('Situk Weir counts'!AH169="","",(IF('Situk Weir counts'!AH169&lt;0.5,"",$A264)))</f>
        <v/>
      </c>
      <c r="AI264" s="28" t="str">
        <f>IF('Situk Weir counts'!AI169="","",(IF('Situk Weir counts'!AI169&lt;0.5,"",$A264)))</f>
        <v/>
      </c>
    </row>
    <row r="265" spans="1:35" s="3" customFormat="1" ht="12.75" x14ac:dyDescent="0.2">
      <c r="A265" s="27">
        <v>44787</v>
      </c>
      <c r="B265" s="28">
        <f>IF('Situk Weir counts'!B170="","",(IF('Situk Weir counts'!B170&lt;0.5,"",$A265)))</f>
        <v>44787</v>
      </c>
      <c r="C265" s="28">
        <f>IF('Situk Weir counts'!C170="","",(IF('Situk Weir counts'!C170&lt;0.5,"",$A265)))</f>
        <v>44787</v>
      </c>
      <c r="D265" s="28" t="str">
        <f>IF('Situk Weir counts'!D170="","",(IF('Situk Weir counts'!D170&lt;0.5,"",$A265)))</f>
        <v/>
      </c>
      <c r="E265" s="28" t="str">
        <f>IF('Situk Weir counts'!E170="","",(IF('Situk Weir counts'!E170&lt;0.5,"",$A265)))</f>
        <v/>
      </c>
      <c r="F265" s="28" t="str">
        <f>IF('Situk Weir counts'!F170="","",(IF('Situk Weir counts'!F170&lt;0.5,"",$A265)))</f>
        <v/>
      </c>
      <c r="G265" s="28" t="str">
        <f>IF('Situk Weir counts'!G170="","",(IF('Situk Weir counts'!G170&lt;0.5,"",$A265)))</f>
        <v/>
      </c>
      <c r="H265" s="28" t="str">
        <f>IF('Situk Weir counts'!H170="","",(IF('Situk Weir counts'!H170&lt;0.5,"",$A265)))</f>
        <v/>
      </c>
      <c r="I265" s="28" t="str">
        <f>IF('Situk Weir counts'!I170="","",(IF('Situk Weir counts'!I170&lt;0.5,"",$A265)))</f>
        <v/>
      </c>
      <c r="J265" s="28" t="str">
        <f>IF('Situk Weir counts'!J170="","",(IF('Situk Weir counts'!J170&lt;0.5,"",$A265)))</f>
        <v/>
      </c>
      <c r="K265" s="28" t="str">
        <f>IF('Situk Weir counts'!K170="","",(IF('Situk Weir counts'!K170&lt;0.5,"",$A265)))</f>
        <v/>
      </c>
      <c r="L265" s="28" t="str">
        <f>IF('Situk Weir counts'!L170="","",(IF('Situk Weir counts'!L170&lt;0.5,"",$A265)))</f>
        <v/>
      </c>
      <c r="M265" s="28" t="str">
        <f>IF('Situk Weir counts'!M170="","",(IF('Situk Weir counts'!M170&lt;0.5,"",$A265)))</f>
        <v/>
      </c>
      <c r="N265" s="28" t="str">
        <f>IF('Situk Weir counts'!N170="","",(IF('Situk Weir counts'!N170&lt;0.5,"",$A265)))</f>
        <v/>
      </c>
      <c r="O265" s="28" t="str">
        <f>IF('Situk Weir counts'!O170="","",(IF('Situk Weir counts'!O170&lt;0.5,"",$A265)))</f>
        <v/>
      </c>
      <c r="P265" s="28" t="str">
        <f>IF('Situk Weir counts'!P170="","",(IF('Situk Weir counts'!P170&lt;0.5,"",$A265)))</f>
        <v/>
      </c>
      <c r="Q265" s="28" t="str">
        <f>IF('Situk Weir counts'!Q170="","",(IF('Situk Weir counts'!Q170&lt;0.5,"",$A265)))</f>
        <v/>
      </c>
      <c r="R265" s="28" t="str">
        <f>IF('Situk Weir counts'!R170="","",(IF('Situk Weir counts'!R170&lt;0.5,"",$A265)))</f>
        <v/>
      </c>
      <c r="S265" s="28" t="str">
        <f>IF('Situk Weir counts'!S170="","",(IF('Situk Weir counts'!S170&lt;0.5,"",$A265)))</f>
        <v/>
      </c>
      <c r="T265" s="28">
        <f>IF('Situk Weir counts'!T170="","",(IF('Situk Weir counts'!T170&lt;0.5,"",$A265)))</f>
        <v>44787</v>
      </c>
      <c r="U265" s="28" t="str">
        <f>IF('Situk Weir counts'!U170="","",(IF('Situk Weir counts'!U170&lt;0.5,"",$A265)))</f>
        <v/>
      </c>
      <c r="V265" s="28" t="str">
        <f>IF('Situk Weir counts'!V170="","",(IF('Situk Weir counts'!V170&lt;0.5,"",$A265)))</f>
        <v/>
      </c>
      <c r="W265" s="28" t="str">
        <f>IF('Situk Weir counts'!W170="","",(IF('Situk Weir counts'!W170&lt;0.5,"",$A265)))</f>
        <v/>
      </c>
      <c r="X265" s="28" t="str">
        <f>IF('Situk Weir counts'!X170="","",(IF('Situk Weir counts'!X170&lt;0.5,"",$A265)))</f>
        <v/>
      </c>
      <c r="Y265" s="28" t="str">
        <f>IF('Situk Weir counts'!Y170="","",(IF('Situk Weir counts'!Y170&lt;0.5,"",$A265)))</f>
        <v/>
      </c>
      <c r="Z265" s="28" t="str">
        <f>IF('Situk Weir counts'!Z170="","",(IF('Situk Weir counts'!Z170&lt;0.5,"",$A265)))</f>
        <v/>
      </c>
      <c r="AA265" s="28" t="str">
        <f>IF('Situk Weir counts'!AA170="","",(IF('Situk Weir counts'!AA170&lt;0.5,"",$A265)))</f>
        <v/>
      </c>
      <c r="AB265" s="28" t="str">
        <f>IF('Situk Weir counts'!AB170="","",(IF('Situk Weir counts'!AB170&lt;0.5,"",$A265)))</f>
        <v/>
      </c>
      <c r="AC265" s="28" t="str">
        <f>IF('Situk Weir counts'!AC170="","",(IF('Situk Weir counts'!AC170&lt;0.5,"",$A265)))</f>
        <v/>
      </c>
      <c r="AD265" s="28" t="str">
        <f>IF('Situk Weir counts'!AD170="","",(IF('Situk Weir counts'!AD170&lt;0.5,"",$A265)))</f>
        <v/>
      </c>
      <c r="AE265" s="28" t="str">
        <f>IF('Situk Weir counts'!AE170="","",(IF('Situk Weir counts'!AE170&lt;0.5,"",$A265)))</f>
        <v/>
      </c>
      <c r="AF265" s="28" t="str">
        <f>IF('Situk Weir counts'!AF170="","",(IF('Situk Weir counts'!AF170&lt;0.5,"",$A265)))</f>
        <v/>
      </c>
      <c r="AG265" s="28" t="str">
        <f>IF('Situk Weir counts'!AG170="","",(IF('Situk Weir counts'!AG170&lt;0.5,"",$A265)))</f>
        <v/>
      </c>
      <c r="AH265" s="28" t="str">
        <f>IF('Situk Weir counts'!AH170="","",(IF('Situk Weir counts'!AH170&lt;0.5,"",$A265)))</f>
        <v/>
      </c>
      <c r="AI265" s="28" t="str">
        <f>IF('Situk Weir counts'!AI170="","",(IF('Situk Weir counts'!AI170&lt;0.5,"",$A265)))</f>
        <v/>
      </c>
    </row>
    <row r="266" spans="1:35" s="3" customFormat="1" ht="12.75" x14ac:dyDescent="0.2">
      <c r="A266" s="27">
        <v>44788</v>
      </c>
      <c r="B266" s="28">
        <f>IF('Situk Weir counts'!B171="","",(IF('Situk Weir counts'!B171&lt;0.5,"",$A266)))</f>
        <v>44788</v>
      </c>
      <c r="C266" s="28">
        <f>IF('Situk Weir counts'!C171="","",(IF('Situk Weir counts'!C171&lt;0.5,"",$A266)))</f>
        <v>44788</v>
      </c>
      <c r="D266" s="28" t="str">
        <f>IF('Situk Weir counts'!D171="","",(IF('Situk Weir counts'!D171&lt;0.5,"",$A266)))</f>
        <v/>
      </c>
      <c r="E266" s="28" t="str">
        <f>IF('Situk Weir counts'!E171="","",(IF('Situk Weir counts'!E171&lt;0.5,"",$A266)))</f>
        <v/>
      </c>
      <c r="F266" s="28" t="str">
        <f>IF('Situk Weir counts'!F171="","",(IF('Situk Weir counts'!F171&lt;0.5,"",$A266)))</f>
        <v/>
      </c>
      <c r="G266" s="28" t="str">
        <f>IF('Situk Weir counts'!G171="","",(IF('Situk Weir counts'!G171&lt;0.5,"",$A266)))</f>
        <v/>
      </c>
      <c r="H266" s="28" t="str">
        <f>IF('Situk Weir counts'!H171="","",(IF('Situk Weir counts'!H171&lt;0.5,"",$A266)))</f>
        <v/>
      </c>
      <c r="I266" s="28" t="str">
        <f>IF('Situk Weir counts'!I171="","",(IF('Situk Weir counts'!I171&lt;0.5,"",$A266)))</f>
        <v/>
      </c>
      <c r="J266" s="28" t="str">
        <f>IF('Situk Weir counts'!J171="","",(IF('Situk Weir counts'!J171&lt;0.5,"",$A266)))</f>
        <v/>
      </c>
      <c r="K266" s="28" t="str">
        <f>IF('Situk Weir counts'!K171="","",(IF('Situk Weir counts'!K171&lt;0.5,"",$A266)))</f>
        <v/>
      </c>
      <c r="L266" s="28" t="str">
        <f>IF('Situk Weir counts'!L171="","",(IF('Situk Weir counts'!L171&lt;0.5,"",$A266)))</f>
        <v/>
      </c>
      <c r="M266" s="28" t="str">
        <f>IF('Situk Weir counts'!M171="","",(IF('Situk Weir counts'!M171&lt;0.5,"",$A266)))</f>
        <v/>
      </c>
      <c r="N266" s="28" t="str">
        <f>IF('Situk Weir counts'!N171="","",(IF('Situk Weir counts'!N171&lt;0.5,"",$A266)))</f>
        <v/>
      </c>
      <c r="O266" s="28" t="str">
        <f>IF('Situk Weir counts'!O171="","",(IF('Situk Weir counts'!O171&lt;0.5,"",$A266)))</f>
        <v/>
      </c>
      <c r="P266" s="28" t="str">
        <f>IF('Situk Weir counts'!P171="","",(IF('Situk Weir counts'!P171&lt;0.5,"",$A266)))</f>
        <v/>
      </c>
      <c r="Q266" s="28" t="str">
        <f>IF('Situk Weir counts'!Q171="","",(IF('Situk Weir counts'!Q171&lt;0.5,"",$A266)))</f>
        <v/>
      </c>
      <c r="R266" s="28" t="str">
        <f>IF('Situk Weir counts'!R171="","",(IF('Situk Weir counts'!R171&lt;0.5,"",$A266)))</f>
        <v/>
      </c>
      <c r="S266" s="28" t="str">
        <f>IF('Situk Weir counts'!S171="","",(IF('Situk Weir counts'!S171&lt;0.5,"",$A266)))</f>
        <v/>
      </c>
      <c r="T266" s="28">
        <f>IF('Situk Weir counts'!T171="","",(IF('Situk Weir counts'!T171&lt;0.5,"",$A266)))</f>
        <v>44788</v>
      </c>
      <c r="U266" s="28" t="str">
        <f>IF('Situk Weir counts'!U171="","",(IF('Situk Weir counts'!U171&lt;0.5,"",$A266)))</f>
        <v/>
      </c>
      <c r="V266" s="28" t="str">
        <f>IF('Situk Weir counts'!V171="","",(IF('Situk Weir counts'!V171&lt;0.5,"",$A266)))</f>
        <v/>
      </c>
      <c r="W266" s="28" t="str">
        <f>IF('Situk Weir counts'!W171="","",(IF('Situk Weir counts'!W171&lt;0.5,"",$A266)))</f>
        <v/>
      </c>
      <c r="X266" s="28" t="str">
        <f>IF('Situk Weir counts'!X171="","",(IF('Situk Weir counts'!X171&lt;0.5,"",$A266)))</f>
        <v/>
      </c>
      <c r="Y266" s="28" t="str">
        <f>IF('Situk Weir counts'!Y171="","",(IF('Situk Weir counts'!Y171&lt;0.5,"",$A266)))</f>
        <v/>
      </c>
      <c r="Z266" s="28" t="str">
        <f>IF('Situk Weir counts'!Z171="","",(IF('Situk Weir counts'!Z171&lt;0.5,"",$A266)))</f>
        <v/>
      </c>
      <c r="AA266" s="28" t="str">
        <f>IF('Situk Weir counts'!AA171="","",(IF('Situk Weir counts'!AA171&lt;0.5,"",$A266)))</f>
        <v/>
      </c>
      <c r="AB266" s="28" t="str">
        <f>IF('Situk Weir counts'!AB171="","",(IF('Situk Weir counts'!AB171&lt;0.5,"",$A266)))</f>
        <v/>
      </c>
      <c r="AC266" s="28" t="str">
        <f>IF('Situk Weir counts'!AC171="","",(IF('Situk Weir counts'!AC171&lt;0.5,"",$A266)))</f>
        <v/>
      </c>
      <c r="AD266" s="28" t="str">
        <f>IF('Situk Weir counts'!AD171="","",(IF('Situk Weir counts'!AD171&lt;0.5,"",$A266)))</f>
        <v/>
      </c>
      <c r="AE266" s="28" t="str">
        <f>IF('Situk Weir counts'!AE171="","",(IF('Situk Weir counts'!AE171&lt;0.5,"",$A266)))</f>
        <v/>
      </c>
      <c r="AF266" s="28" t="str">
        <f>IF('Situk Weir counts'!AF171="","",(IF('Situk Weir counts'!AF171&lt;0.5,"",$A266)))</f>
        <v/>
      </c>
      <c r="AG266" s="28" t="str">
        <f>IF('Situk Weir counts'!AG171="","",(IF('Situk Weir counts'!AG171&lt;0.5,"",$A266)))</f>
        <v/>
      </c>
      <c r="AH266" s="28" t="str">
        <f>IF('Situk Weir counts'!AH171="","",(IF('Situk Weir counts'!AH171&lt;0.5,"",$A266)))</f>
        <v/>
      </c>
      <c r="AI266" s="28" t="str">
        <f>IF('Situk Weir counts'!AI171="","",(IF('Situk Weir counts'!AI171&lt;0.5,"",$A266)))</f>
        <v/>
      </c>
    </row>
    <row r="267" spans="1:35" s="3" customFormat="1" ht="12.75" x14ac:dyDescent="0.2">
      <c r="A267" s="27">
        <v>44789</v>
      </c>
      <c r="B267" s="28">
        <f>IF('Situk Weir counts'!B172="","",(IF('Situk Weir counts'!B172&lt;0.5,"",$A267)))</f>
        <v>44789</v>
      </c>
      <c r="C267" s="28">
        <f>IF('Situk Weir counts'!C172="","",(IF('Situk Weir counts'!C172&lt;0.5,"",$A267)))</f>
        <v>44789</v>
      </c>
      <c r="D267" s="28" t="str">
        <f>IF('Situk Weir counts'!D172="","",(IF('Situk Weir counts'!D172&lt;0.5,"",$A267)))</f>
        <v/>
      </c>
      <c r="E267" s="28" t="str">
        <f>IF('Situk Weir counts'!E172="","",(IF('Situk Weir counts'!E172&lt;0.5,"",$A267)))</f>
        <v/>
      </c>
      <c r="F267" s="28" t="str">
        <f>IF('Situk Weir counts'!F172="","",(IF('Situk Weir counts'!F172&lt;0.5,"",$A267)))</f>
        <v/>
      </c>
      <c r="G267" s="28" t="str">
        <f>IF('Situk Weir counts'!G172="","",(IF('Situk Weir counts'!G172&lt;0.5,"",$A267)))</f>
        <v/>
      </c>
      <c r="H267" s="28" t="str">
        <f>IF('Situk Weir counts'!H172="","",(IF('Situk Weir counts'!H172&lt;0.5,"",$A267)))</f>
        <v/>
      </c>
      <c r="I267" s="28" t="str">
        <f>IF('Situk Weir counts'!I172="","",(IF('Situk Weir counts'!I172&lt;0.5,"",$A267)))</f>
        <v/>
      </c>
      <c r="J267" s="28" t="str">
        <f>IF('Situk Weir counts'!J172="","",(IF('Situk Weir counts'!J172&lt;0.5,"",$A267)))</f>
        <v/>
      </c>
      <c r="K267" s="28" t="str">
        <f>IF('Situk Weir counts'!K172="","",(IF('Situk Weir counts'!K172&lt;0.5,"",$A267)))</f>
        <v/>
      </c>
      <c r="L267" s="28" t="str">
        <f>IF('Situk Weir counts'!L172="","",(IF('Situk Weir counts'!L172&lt;0.5,"",$A267)))</f>
        <v/>
      </c>
      <c r="M267" s="28" t="str">
        <f>IF('Situk Weir counts'!M172="","",(IF('Situk Weir counts'!M172&lt;0.5,"",$A267)))</f>
        <v/>
      </c>
      <c r="N267" s="28" t="str">
        <f>IF('Situk Weir counts'!N172="","",(IF('Situk Weir counts'!N172&lt;0.5,"",$A267)))</f>
        <v/>
      </c>
      <c r="O267" s="28" t="str">
        <f>IF('Situk Weir counts'!O172="","",(IF('Situk Weir counts'!O172&lt;0.5,"",$A267)))</f>
        <v/>
      </c>
      <c r="P267" s="28" t="str">
        <f>IF('Situk Weir counts'!P172="","",(IF('Situk Weir counts'!P172&lt;0.5,"",$A267)))</f>
        <v/>
      </c>
      <c r="Q267" s="28" t="str">
        <f>IF('Situk Weir counts'!Q172="","",(IF('Situk Weir counts'!Q172&lt;0.5,"",$A267)))</f>
        <v/>
      </c>
      <c r="R267" s="28" t="str">
        <f>IF('Situk Weir counts'!R172="","",(IF('Situk Weir counts'!R172&lt;0.5,"",$A267)))</f>
        <v/>
      </c>
      <c r="S267" s="28" t="str">
        <f>IF('Situk Weir counts'!S172="","",(IF('Situk Weir counts'!S172&lt;0.5,"",$A267)))</f>
        <v/>
      </c>
      <c r="T267" s="28" t="str">
        <f>IF('Situk Weir counts'!T172="","",(IF('Situk Weir counts'!T172&lt;0.5,"",$A267)))</f>
        <v/>
      </c>
      <c r="U267" s="28" t="str">
        <f>IF('Situk Weir counts'!U172="","",(IF('Situk Weir counts'!U172&lt;0.5,"",$A267)))</f>
        <v/>
      </c>
      <c r="V267" s="28" t="str">
        <f>IF('Situk Weir counts'!V172="","",(IF('Situk Weir counts'!V172&lt;0.5,"",$A267)))</f>
        <v/>
      </c>
      <c r="W267" s="28" t="str">
        <f>IF('Situk Weir counts'!W172="","",(IF('Situk Weir counts'!W172&lt;0.5,"",$A267)))</f>
        <v/>
      </c>
      <c r="X267" s="28" t="str">
        <f>IF('Situk Weir counts'!X172="","",(IF('Situk Weir counts'!X172&lt;0.5,"",$A267)))</f>
        <v/>
      </c>
      <c r="Y267" s="28" t="str">
        <f>IF('Situk Weir counts'!Y172="","",(IF('Situk Weir counts'!Y172&lt;0.5,"",$A267)))</f>
        <v/>
      </c>
      <c r="Z267" s="28" t="str">
        <f>IF('Situk Weir counts'!Z172="","",(IF('Situk Weir counts'!Z172&lt;0.5,"",$A267)))</f>
        <v/>
      </c>
      <c r="AA267" s="28" t="str">
        <f>IF('Situk Weir counts'!AA172="","",(IF('Situk Weir counts'!AA172&lt;0.5,"",$A267)))</f>
        <v/>
      </c>
      <c r="AB267" s="28" t="str">
        <f>IF('Situk Weir counts'!AB172="","",(IF('Situk Weir counts'!AB172&lt;0.5,"",$A267)))</f>
        <v/>
      </c>
      <c r="AC267" s="28" t="str">
        <f>IF('Situk Weir counts'!AC172="","",(IF('Situk Weir counts'!AC172&lt;0.5,"",$A267)))</f>
        <v/>
      </c>
      <c r="AD267" s="28" t="str">
        <f>IF('Situk Weir counts'!AD172="","",(IF('Situk Weir counts'!AD172&lt;0.5,"",$A267)))</f>
        <v/>
      </c>
      <c r="AE267" s="28" t="str">
        <f>IF('Situk Weir counts'!AE172="","",(IF('Situk Weir counts'!AE172&lt;0.5,"",$A267)))</f>
        <v/>
      </c>
      <c r="AF267" s="28" t="str">
        <f>IF('Situk Weir counts'!AF172="","",(IF('Situk Weir counts'!AF172&lt;0.5,"",$A267)))</f>
        <v/>
      </c>
      <c r="AG267" s="28" t="str">
        <f>IF('Situk Weir counts'!AG172="","",(IF('Situk Weir counts'!AG172&lt;0.5,"",$A267)))</f>
        <v/>
      </c>
      <c r="AH267" s="28" t="str">
        <f>IF('Situk Weir counts'!AH172="","",(IF('Situk Weir counts'!AH172&lt;0.5,"",$A267)))</f>
        <v/>
      </c>
      <c r="AI267" s="28" t="str">
        <f>IF('Situk Weir counts'!AI172="","",(IF('Situk Weir counts'!AI172&lt;0.5,"",$A267)))</f>
        <v/>
      </c>
    </row>
    <row r="268" spans="1:35" s="3" customFormat="1" ht="12.75" x14ac:dyDescent="0.2">
      <c r="A268" s="27">
        <v>44790</v>
      </c>
      <c r="B268" s="28">
        <f>IF('Situk Weir counts'!B173="","",(IF('Situk Weir counts'!B173&lt;0.5,"",$A268)))</f>
        <v>44790</v>
      </c>
      <c r="C268" s="28">
        <f>IF('Situk Weir counts'!C173="","",(IF('Situk Weir counts'!C173&lt;0.5,"",$A268)))</f>
        <v>44790</v>
      </c>
      <c r="D268" s="28" t="str">
        <f>IF('Situk Weir counts'!D173="","",(IF('Situk Weir counts'!D173&lt;0.5,"",$A268)))</f>
        <v/>
      </c>
      <c r="E268" s="28" t="str">
        <f>IF('Situk Weir counts'!E173="","",(IF('Situk Weir counts'!E173&lt;0.5,"",$A268)))</f>
        <v/>
      </c>
      <c r="F268" s="28" t="str">
        <f>IF('Situk Weir counts'!F173="","",(IF('Situk Weir counts'!F173&lt;0.5,"",$A268)))</f>
        <v/>
      </c>
      <c r="G268" s="28" t="str">
        <f>IF('Situk Weir counts'!G173="","",(IF('Situk Weir counts'!G173&lt;0.5,"",$A268)))</f>
        <v/>
      </c>
      <c r="H268" s="28" t="str">
        <f>IF('Situk Weir counts'!H173="","",(IF('Situk Weir counts'!H173&lt;0.5,"",$A268)))</f>
        <v/>
      </c>
      <c r="I268" s="28" t="str">
        <f>IF('Situk Weir counts'!I173="","",(IF('Situk Weir counts'!I173&lt;0.5,"",$A268)))</f>
        <v/>
      </c>
      <c r="J268" s="28" t="str">
        <f>IF('Situk Weir counts'!J173="","",(IF('Situk Weir counts'!J173&lt;0.5,"",$A268)))</f>
        <v/>
      </c>
      <c r="K268" s="28" t="str">
        <f>IF('Situk Weir counts'!K173="","",(IF('Situk Weir counts'!K173&lt;0.5,"",$A268)))</f>
        <v/>
      </c>
      <c r="L268" s="28" t="str">
        <f>IF('Situk Weir counts'!L173="","",(IF('Situk Weir counts'!L173&lt;0.5,"",$A268)))</f>
        <v/>
      </c>
      <c r="M268" s="28" t="str">
        <f>IF('Situk Weir counts'!M173="","",(IF('Situk Weir counts'!M173&lt;0.5,"",$A268)))</f>
        <v/>
      </c>
      <c r="N268" s="28" t="str">
        <f>IF('Situk Weir counts'!N173="","",(IF('Situk Weir counts'!N173&lt;0.5,"",$A268)))</f>
        <v/>
      </c>
      <c r="O268" s="28" t="str">
        <f>IF('Situk Weir counts'!O173="","",(IF('Situk Weir counts'!O173&lt;0.5,"",$A268)))</f>
        <v/>
      </c>
      <c r="P268" s="28" t="str">
        <f>IF('Situk Weir counts'!P173="","",(IF('Situk Weir counts'!P173&lt;0.5,"",$A268)))</f>
        <v/>
      </c>
      <c r="Q268" s="28" t="str">
        <f>IF('Situk Weir counts'!Q173="","",(IF('Situk Weir counts'!Q173&lt;0.5,"",$A268)))</f>
        <v/>
      </c>
      <c r="R268" s="28" t="str">
        <f>IF('Situk Weir counts'!R173="","",(IF('Situk Weir counts'!R173&lt;0.5,"",$A268)))</f>
        <v/>
      </c>
      <c r="S268" s="28" t="str">
        <f>IF('Situk Weir counts'!S173="","",(IF('Situk Weir counts'!S173&lt;0.5,"",$A268)))</f>
        <v/>
      </c>
      <c r="T268" s="28" t="str">
        <f>IF('Situk Weir counts'!T173="","",(IF('Situk Weir counts'!T173&lt;0.5,"",$A268)))</f>
        <v/>
      </c>
      <c r="U268" s="28" t="str">
        <f>IF('Situk Weir counts'!U173="","",(IF('Situk Weir counts'!U173&lt;0.5,"",$A268)))</f>
        <v/>
      </c>
      <c r="V268" s="28" t="str">
        <f>IF('Situk Weir counts'!V173="","",(IF('Situk Weir counts'!V173&lt;0.5,"",$A268)))</f>
        <v/>
      </c>
      <c r="W268" s="28" t="str">
        <f>IF('Situk Weir counts'!W173="","",(IF('Situk Weir counts'!W173&lt;0.5,"",$A268)))</f>
        <v/>
      </c>
      <c r="X268" s="28" t="str">
        <f>IF('Situk Weir counts'!X173="","",(IF('Situk Weir counts'!X173&lt;0.5,"",$A268)))</f>
        <v/>
      </c>
      <c r="Y268" s="28" t="str">
        <f>IF('Situk Weir counts'!Y173="","",(IF('Situk Weir counts'!Y173&lt;0.5,"",$A268)))</f>
        <v/>
      </c>
      <c r="Z268" s="28" t="str">
        <f>IF('Situk Weir counts'!Z173="","",(IF('Situk Weir counts'!Z173&lt;0.5,"",$A268)))</f>
        <v/>
      </c>
      <c r="AA268" s="28" t="str">
        <f>IF('Situk Weir counts'!AA173="","",(IF('Situk Weir counts'!AA173&lt;0.5,"",$A268)))</f>
        <v/>
      </c>
      <c r="AB268" s="28" t="str">
        <f>IF('Situk Weir counts'!AB173="","",(IF('Situk Weir counts'!AB173&lt;0.5,"",$A268)))</f>
        <v/>
      </c>
      <c r="AC268" s="28" t="str">
        <f>IF('Situk Weir counts'!AC173="","",(IF('Situk Weir counts'!AC173&lt;0.5,"",$A268)))</f>
        <v/>
      </c>
      <c r="AD268" s="28" t="str">
        <f>IF('Situk Weir counts'!AD173="","",(IF('Situk Weir counts'!AD173&lt;0.5,"",$A268)))</f>
        <v/>
      </c>
      <c r="AE268" s="28" t="str">
        <f>IF('Situk Weir counts'!AE173="","",(IF('Situk Weir counts'!AE173&lt;0.5,"",$A268)))</f>
        <v/>
      </c>
      <c r="AF268" s="28" t="str">
        <f>IF('Situk Weir counts'!AF173="","",(IF('Situk Weir counts'!AF173&lt;0.5,"",$A268)))</f>
        <v/>
      </c>
      <c r="AG268" s="28" t="str">
        <f>IF('Situk Weir counts'!AG173="","",(IF('Situk Weir counts'!AG173&lt;0.5,"",$A268)))</f>
        <v/>
      </c>
      <c r="AH268" s="28" t="str">
        <f>IF('Situk Weir counts'!AH173="","",(IF('Situk Weir counts'!AH173&lt;0.5,"",$A268)))</f>
        <v/>
      </c>
      <c r="AI268" s="28" t="str">
        <f>IF('Situk Weir counts'!AI173="","",(IF('Situk Weir counts'!AI173&lt;0.5,"",$A268)))</f>
        <v/>
      </c>
    </row>
    <row r="269" spans="1:35" s="3" customFormat="1" ht="12.75" x14ac:dyDescent="0.2">
      <c r="A269" s="27">
        <v>44791</v>
      </c>
      <c r="B269" s="28">
        <f>IF('Situk Weir counts'!B174="","",(IF('Situk Weir counts'!B174&lt;0.5,"",$A269)))</f>
        <v>44791</v>
      </c>
      <c r="C269" s="28" t="str">
        <f>IF('Situk Weir counts'!C174="","",(IF('Situk Weir counts'!C174&lt;0.5,"",$A269)))</f>
        <v/>
      </c>
      <c r="D269" s="28" t="str">
        <f>IF('Situk Weir counts'!D174="","",(IF('Situk Weir counts'!D174&lt;0.5,"",$A269)))</f>
        <v/>
      </c>
      <c r="E269" s="28" t="str">
        <f>IF('Situk Weir counts'!E174="","",(IF('Situk Weir counts'!E174&lt;0.5,"",$A269)))</f>
        <v/>
      </c>
      <c r="F269" s="28" t="str">
        <f>IF('Situk Weir counts'!F174="","",(IF('Situk Weir counts'!F174&lt;0.5,"",$A269)))</f>
        <v/>
      </c>
      <c r="G269" s="28" t="str">
        <f>IF('Situk Weir counts'!G174="","",(IF('Situk Weir counts'!G174&lt;0.5,"",$A269)))</f>
        <v/>
      </c>
      <c r="H269" s="28" t="str">
        <f>IF('Situk Weir counts'!H174="","",(IF('Situk Weir counts'!H174&lt;0.5,"",$A269)))</f>
        <v/>
      </c>
      <c r="I269" s="28" t="str">
        <f>IF('Situk Weir counts'!I174="","",(IF('Situk Weir counts'!I174&lt;0.5,"",$A269)))</f>
        <v/>
      </c>
      <c r="J269" s="28" t="str">
        <f>IF('Situk Weir counts'!J174="","",(IF('Situk Weir counts'!J174&lt;0.5,"",$A269)))</f>
        <v/>
      </c>
      <c r="K269" s="28" t="str">
        <f>IF('Situk Weir counts'!K174="","",(IF('Situk Weir counts'!K174&lt;0.5,"",$A269)))</f>
        <v/>
      </c>
      <c r="L269" s="28" t="str">
        <f>IF('Situk Weir counts'!L174="","",(IF('Situk Weir counts'!L174&lt;0.5,"",$A269)))</f>
        <v/>
      </c>
      <c r="M269" s="28" t="str">
        <f>IF('Situk Weir counts'!M174="","",(IF('Situk Weir counts'!M174&lt;0.5,"",$A269)))</f>
        <v/>
      </c>
      <c r="N269" s="28" t="str">
        <f>IF('Situk Weir counts'!N174="","",(IF('Situk Weir counts'!N174&lt;0.5,"",$A269)))</f>
        <v/>
      </c>
      <c r="O269" s="28" t="str">
        <f>IF('Situk Weir counts'!O174="","",(IF('Situk Weir counts'!O174&lt;0.5,"",$A269)))</f>
        <v/>
      </c>
      <c r="P269" s="28" t="str">
        <f>IF('Situk Weir counts'!P174="","",(IF('Situk Weir counts'!P174&lt;0.5,"",$A269)))</f>
        <v/>
      </c>
      <c r="Q269" s="28" t="str">
        <f>IF('Situk Weir counts'!Q174="","",(IF('Situk Weir counts'!Q174&lt;0.5,"",$A269)))</f>
        <v/>
      </c>
      <c r="R269" s="28" t="str">
        <f>IF('Situk Weir counts'!R174="","",(IF('Situk Weir counts'!R174&lt;0.5,"",$A269)))</f>
        <v/>
      </c>
      <c r="S269" s="28" t="str">
        <f>IF('Situk Weir counts'!S174="","",(IF('Situk Weir counts'!S174&lt;0.5,"",$A269)))</f>
        <v/>
      </c>
      <c r="T269" s="28" t="str">
        <f>IF('Situk Weir counts'!T174="","",(IF('Situk Weir counts'!T174&lt;0.5,"",$A269)))</f>
        <v/>
      </c>
      <c r="U269" s="28" t="str">
        <f>IF('Situk Weir counts'!U174="","",(IF('Situk Weir counts'!U174&lt;0.5,"",$A269)))</f>
        <v/>
      </c>
      <c r="V269" s="28" t="str">
        <f>IF('Situk Weir counts'!V174="","",(IF('Situk Weir counts'!V174&lt;0.5,"",$A269)))</f>
        <v/>
      </c>
      <c r="W269" s="28" t="str">
        <f>IF('Situk Weir counts'!W174="","",(IF('Situk Weir counts'!W174&lt;0.5,"",$A269)))</f>
        <v/>
      </c>
      <c r="X269" s="28" t="str">
        <f>IF('Situk Weir counts'!X174="","",(IF('Situk Weir counts'!X174&lt;0.5,"",$A269)))</f>
        <v/>
      </c>
      <c r="Y269" s="28" t="str">
        <f>IF('Situk Weir counts'!Y174="","",(IF('Situk Weir counts'!Y174&lt;0.5,"",$A269)))</f>
        <v/>
      </c>
      <c r="Z269" s="28" t="str">
        <f>IF('Situk Weir counts'!Z174="","",(IF('Situk Weir counts'!Z174&lt;0.5,"",$A269)))</f>
        <v/>
      </c>
      <c r="AA269" s="28" t="str">
        <f>IF('Situk Weir counts'!AA174="","",(IF('Situk Weir counts'!AA174&lt;0.5,"",$A269)))</f>
        <v/>
      </c>
      <c r="AB269" s="28" t="str">
        <f>IF('Situk Weir counts'!AB174="","",(IF('Situk Weir counts'!AB174&lt;0.5,"",$A269)))</f>
        <v/>
      </c>
      <c r="AC269" s="28" t="str">
        <f>IF('Situk Weir counts'!AC174="","",(IF('Situk Weir counts'!AC174&lt;0.5,"",$A269)))</f>
        <v/>
      </c>
      <c r="AD269" s="28" t="str">
        <f>IF('Situk Weir counts'!AD174="","",(IF('Situk Weir counts'!AD174&lt;0.5,"",$A269)))</f>
        <v/>
      </c>
      <c r="AE269" s="28" t="str">
        <f>IF('Situk Weir counts'!AE174="","",(IF('Situk Weir counts'!AE174&lt;0.5,"",$A269)))</f>
        <v/>
      </c>
      <c r="AF269" s="28" t="str">
        <f>IF('Situk Weir counts'!AF174="","",(IF('Situk Weir counts'!AF174&lt;0.5,"",$A269)))</f>
        <v/>
      </c>
      <c r="AG269" s="28" t="str">
        <f>IF('Situk Weir counts'!AG174="","",(IF('Situk Weir counts'!AG174&lt;0.5,"",$A269)))</f>
        <v/>
      </c>
      <c r="AH269" s="28" t="str">
        <f>IF('Situk Weir counts'!AH174="","",(IF('Situk Weir counts'!AH174&lt;0.5,"",$A269)))</f>
        <v/>
      </c>
      <c r="AI269" s="28" t="str">
        <f>IF('Situk Weir counts'!AI174="","",(IF('Situk Weir counts'!AI174&lt;0.5,"",$A269)))</f>
        <v/>
      </c>
    </row>
    <row r="270" spans="1:35" s="3" customFormat="1" ht="12.75" x14ac:dyDescent="0.2">
      <c r="A270" s="27">
        <v>44792</v>
      </c>
      <c r="B270" s="28">
        <f>IF('Situk Weir counts'!B175="","",(IF('Situk Weir counts'!B175&lt;0.5,"",$A270)))</f>
        <v>44792</v>
      </c>
      <c r="C270" s="28" t="str">
        <f>IF('Situk Weir counts'!C175="","",(IF('Situk Weir counts'!C175&lt;0.5,"",$A270)))</f>
        <v/>
      </c>
      <c r="D270" s="28" t="str">
        <f>IF('Situk Weir counts'!D175="","",(IF('Situk Weir counts'!D175&lt;0.5,"",$A270)))</f>
        <v/>
      </c>
      <c r="E270" s="28" t="str">
        <f>IF('Situk Weir counts'!E175="","",(IF('Situk Weir counts'!E175&lt;0.5,"",$A270)))</f>
        <v/>
      </c>
      <c r="F270" s="28" t="str">
        <f>IF('Situk Weir counts'!F175="","",(IF('Situk Weir counts'!F175&lt;0.5,"",$A270)))</f>
        <v/>
      </c>
      <c r="G270" s="28" t="str">
        <f>IF('Situk Weir counts'!G175="","",(IF('Situk Weir counts'!G175&lt;0.5,"",$A270)))</f>
        <v/>
      </c>
      <c r="H270" s="28" t="str">
        <f>IF('Situk Weir counts'!H175="","",(IF('Situk Weir counts'!H175&lt;0.5,"",$A270)))</f>
        <v/>
      </c>
      <c r="I270" s="28" t="str">
        <f>IF('Situk Weir counts'!I175="","",(IF('Situk Weir counts'!I175&lt;0.5,"",$A270)))</f>
        <v/>
      </c>
      <c r="J270" s="28" t="str">
        <f>IF('Situk Weir counts'!J175="","",(IF('Situk Weir counts'!J175&lt;0.5,"",$A270)))</f>
        <v/>
      </c>
      <c r="K270" s="28" t="str">
        <f>IF('Situk Weir counts'!K175="","",(IF('Situk Weir counts'!K175&lt;0.5,"",$A270)))</f>
        <v/>
      </c>
      <c r="L270" s="28" t="str">
        <f>IF('Situk Weir counts'!L175="","",(IF('Situk Weir counts'!L175&lt;0.5,"",$A270)))</f>
        <v/>
      </c>
      <c r="M270" s="28" t="str">
        <f>IF('Situk Weir counts'!M175="","",(IF('Situk Weir counts'!M175&lt;0.5,"",$A270)))</f>
        <v/>
      </c>
      <c r="N270" s="28" t="str">
        <f>IF('Situk Weir counts'!N175="","",(IF('Situk Weir counts'!N175&lt;0.5,"",$A270)))</f>
        <v/>
      </c>
      <c r="O270" s="28" t="str">
        <f>IF('Situk Weir counts'!O175="","",(IF('Situk Weir counts'!O175&lt;0.5,"",$A270)))</f>
        <v/>
      </c>
      <c r="P270" s="28" t="str">
        <f>IF('Situk Weir counts'!P175="","",(IF('Situk Weir counts'!P175&lt;0.5,"",$A270)))</f>
        <v/>
      </c>
      <c r="Q270" s="28" t="str">
        <f>IF('Situk Weir counts'!Q175="","",(IF('Situk Weir counts'!Q175&lt;0.5,"",$A270)))</f>
        <v/>
      </c>
      <c r="R270" s="28" t="str">
        <f>IF('Situk Weir counts'!R175="","",(IF('Situk Weir counts'!R175&lt;0.5,"",$A270)))</f>
        <v/>
      </c>
      <c r="S270" s="28" t="str">
        <f>IF('Situk Weir counts'!S175="","",(IF('Situk Weir counts'!S175&lt;0.5,"",$A270)))</f>
        <v/>
      </c>
      <c r="T270" s="28" t="str">
        <f>IF('Situk Weir counts'!T175="","",(IF('Situk Weir counts'!T175&lt;0.5,"",$A270)))</f>
        <v/>
      </c>
      <c r="U270" s="28" t="str">
        <f>IF('Situk Weir counts'!U175="","",(IF('Situk Weir counts'!U175&lt;0.5,"",$A270)))</f>
        <v/>
      </c>
      <c r="V270" s="28" t="str">
        <f>IF('Situk Weir counts'!V175="","",(IF('Situk Weir counts'!V175&lt;0.5,"",$A270)))</f>
        <v/>
      </c>
      <c r="W270" s="28" t="str">
        <f>IF('Situk Weir counts'!W175="","",(IF('Situk Weir counts'!W175&lt;0.5,"",$A270)))</f>
        <v/>
      </c>
      <c r="X270" s="28" t="str">
        <f>IF('Situk Weir counts'!X175="","",(IF('Situk Weir counts'!X175&lt;0.5,"",$A270)))</f>
        <v/>
      </c>
      <c r="Y270" s="28" t="str">
        <f>IF('Situk Weir counts'!Y175="","",(IF('Situk Weir counts'!Y175&lt;0.5,"",$A270)))</f>
        <v/>
      </c>
      <c r="Z270" s="28" t="str">
        <f>IF('Situk Weir counts'!Z175="","",(IF('Situk Weir counts'!Z175&lt;0.5,"",$A270)))</f>
        <v/>
      </c>
      <c r="AA270" s="28" t="str">
        <f>IF('Situk Weir counts'!AA175="","",(IF('Situk Weir counts'!AA175&lt;0.5,"",$A270)))</f>
        <v/>
      </c>
      <c r="AB270" s="28" t="str">
        <f>IF('Situk Weir counts'!AB175="","",(IF('Situk Weir counts'!AB175&lt;0.5,"",$A270)))</f>
        <v/>
      </c>
      <c r="AC270" s="28" t="str">
        <f>IF('Situk Weir counts'!AC175="","",(IF('Situk Weir counts'!AC175&lt;0.5,"",$A270)))</f>
        <v/>
      </c>
      <c r="AD270" s="28" t="str">
        <f>IF('Situk Weir counts'!AD175="","",(IF('Situk Weir counts'!AD175&lt;0.5,"",$A270)))</f>
        <v/>
      </c>
      <c r="AE270" s="28" t="str">
        <f>IF('Situk Weir counts'!AE175="","",(IF('Situk Weir counts'!AE175&lt;0.5,"",$A270)))</f>
        <v/>
      </c>
      <c r="AF270" s="28" t="str">
        <f>IF('Situk Weir counts'!AF175="","",(IF('Situk Weir counts'!AF175&lt;0.5,"",$A270)))</f>
        <v/>
      </c>
      <c r="AG270" s="28" t="str">
        <f>IF('Situk Weir counts'!AG175="","",(IF('Situk Weir counts'!AG175&lt;0.5,"",$A270)))</f>
        <v/>
      </c>
      <c r="AH270" s="28" t="str">
        <f>IF('Situk Weir counts'!AH175="","",(IF('Situk Weir counts'!AH175&lt;0.5,"",$A270)))</f>
        <v/>
      </c>
      <c r="AI270" s="28" t="str">
        <f>IF('Situk Weir counts'!AI175="","",(IF('Situk Weir counts'!AI175&lt;0.5,"",$A270)))</f>
        <v/>
      </c>
    </row>
    <row r="271" spans="1:35" s="3" customFormat="1" ht="12.75" x14ac:dyDescent="0.2">
      <c r="A271" s="27">
        <v>44793</v>
      </c>
      <c r="B271" s="28">
        <f>IF('Situk Weir counts'!B176="","",(IF('Situk Weir counts'!B176&lt;0.5,"",$A271)))</f>
        <v>44793</v>
      </c>
      <c r="C271" s="28" t="str">
        <f>IF('Situk Weir counts'!C176="","",(IF('Situk Weir counts'!C176&lt;0.5,"",$A271)))</f>
        <v/>
      </c>
      <c r="D271" s="28" t="str">
        <f>IF('Situk Weir counts'!D176="","",(IF('Situk Weir counts'!D176&lt;0.5,"",$A271)))</f>
        <v/>
      </c>
      <c r="E271" s="28" t="str">
        <f>IF('Situk Weir counts'!E176="","",(IF('Situk Weir counts'!E176&lt;0.5,"",$A271)))</f>
        <v/>
      </c>
      <c r="F271" s="28" t="str">
        <f>IF('Situk Weir counts'!F176="","",(IF('Situk Weir counts'!F176&lt;0.5,"",$A271)))</f>
        <v/>
      </c>
      <c r="G271" s="28" t="str">
        <f>IF('Situk Weir counts'!G176="","",(IF('Situk Weir counts'!G176&lt;0.5,"",$A271)))</f>
        <v/>
      </c>
      <c r="H271" s="28" t="str">
        <f>IF('Situk Weir counts'!H176="","",(IF('Situk Weir counts'!H176&lt;0.5,"",$A271)))</f>
        <v/>
      </c>
      <c r="I271" s="28" t="str">
        <f>IF('Situk Weir counts'!I176="","",(IF('Situk Weir counts'!I176&lt;0.5,"",$A271)))</f>
        <v/>
      </c>
      <c r="J271" s="28" t="str">
        <f>IF('Situk Weir counts'!J176="","",(IF('Situk Weir counts'!J176&lt;0.5,"",$A271)))</f>
        <v/>
      </c>
      <c r="K271" s="28" t="str">
        <f>IF('Situk Weir counts'!K176="","",(IF('Situk Weir counts'!K176&lt;0.5,"",$A271)))</f>
        <v/>
      </c>
      <c r="L271" s="28" t="str">
        <f>IF('Situk Weir counts'!L176="","",(IF('Situk Weir counts'!L176&lt;0.5,"",$A271)))</f>
        <v/>
      </c>
      <c r="M271" s="28" t="str">
        <f>IF('Situk Weir counts'!M176="","",(IF('Situk Weir counts'!M176&lt;0.5,"",$A271)))</f>
        <v/>
      </c>
      <c r="N271" s="28" t="str">
        <f>IF('Situk Weir counts'!N176="","",(IF('Situk Weir counts'!N176&lt;0.5,"",$A271)))</f>
        <v/>
      </c>
      <c r="O271" s="28" t="str">
        <f>IF('Situk Weir counts'!O176="","",(IF('Situk Weir counts'!O176&lt;0.5,"",$A271)))</f>
        <v/>
      </c>
      <c r="P271" s="28" t="str">
        <f>IF('Situk Weir counts'!P176="","",(IF('Situk Weir counts'!P176&lt;0.5,"",$A271)))</f>
        <v/>
      </c>
      <c r="Q271" s="28" t="str">
        <f>IF('Situk Weir counts'!Q176="","",(IF('Situk Weir counts'!Q176&lt;0.5,"",$A271)))</f>
        <v/>
      </c>
      <c r="R271" s="28" t="str">
        <f>IF('Situk Weir counts'!R176="","",(IF('Situk Weir counts'!R176&lt;0.5,"",$A271)))</f>
        <v/>
      </c>
      <c r="S271" s="28" t="str">
        <f>IF('Situk Weir counts'!S176="","",(IF('Situk Weir counts'!S176&lt;0.5,"",$A271)))</f>
        <v/>
      </c>
      <c r="T271" s="28" t="str">
        <f>IF('Situk Weir counts'!T176="","",(IF('Situk Weir counts'!T176&lt;0.5,"",$A271)))</f>
        <v/>
      </c>
      <c r="U271" s="28" t="str">
        <f>IF('Situk Weir counts'!U176="","",(IF('Situk Weir counts'!U176&lt;0.5,"",$A271)))</f>
        <v/>
      </c>
      <c r="V271" s="28" t="str">
        <f>IF('Situk Weir counts'!V176="","",(IF('Situk Weir counts'!V176&lt;0.5,"",$A271)))</f>
        <v/>
      </c>
      <c r="W271" s="28" t="str">
        <f>IF('Situk Weir counts'!W176="","",(IF('Situk Weir counts'!W176&lt;0.5,"",$A271)))</f>
        <v/>
      </c>
      <c r="X271" s="28" t="str">
        <f>IF('Situk Weir counts'!X176="","",(IF('Situk Weir counts'!X176&lt;0.5,"",$A271)))</f>
        <v/>
      </c>
      <c r="Y271" s="28" t="str">
        <f>IF('Situk Weir counts'!Y176="","",(IF('Situk Weir counts'!Y176&lt;0.5,"",$A271)))</f>
        <v/>
      </c>
      <c r="Z271" s="28" t="str">
        <f>IF('Situk Weir counts'!Z176="","",(IF('Situk Weir counts'!Z176&lt;0.5,"",$A271)))</f>
        <v/>
      </c>
      <c r="AA271" s="28" t="str">
        <f>IF('Situk Weir counts'!AA176="","",(IF('Situk Weir counts'!AA176&lt;0.5,"",$A271)))</f>
        <v/>
      </c>
      <c r="AB271" s="28" t="str">
        <f>IF('Situk Weir counts'!AB176="","",(IF('Situk Weir counts'!AB176&lt;0.5,"",$A271)))</f>
        <v/>
      </c>
      <c r="AC271" s="28" t="str">
        <f>IF('Situk Weir counts'!AC176="","",(IF('Situk Weir counts'!AC176&lt;0.5,"",$A271)))</f>
        <v/>
      </c>
      <c r="AD271" s="28" t="str">
        <f>IF('Situk Weir counts'!AD176="","",(IF('Situk Weir counts'!AD176&lt;0.5,"",$A271)))</f>
        <v/>
      </c>
      <c r="AE271" s="28" t="str">
        <f>IF('Situk Weir counts'!AE176="","",(IF('Situk Weir counts'!AE176&lt;0.5,"",$A271)))</f>
        <v/>
      </c>
      <c r="AF271" s="28" t="str">
        <f>IF('Situk Weir counts'!AF176="","",(IF('Situk Weir counts'!AF176&lt;0.5,"",$A271)))</f>
        <v/>
      </c>
      <c r="AG271" s="28" t="str">
        <f>IF('Situk Weir counts'!AG176="","",(IF('Situk Weir counts'!AG176&lt;0.5,"",$A271)))</f>
        <v/>
      </c>
      <c r="AH271" s="28" t="str">
        <f>IF('Situk Weir counts'!AH176="","",(IF('Situk Weir counts'!AH176&lt;0.5,"",$A271)))</f>
        <v/>
      </c>
      <c r="AI271" s="28" t="str">
        <f>IF('Situk Weir counts'!AI176="","",(IF('Situk Weir counts'!AI176&lt;0.5,"",$A271)))</f>
        <v/>
      </c>
    </row>
    <row r="272" spans="1:35" s="3" customFormat="1" ht="12.75" x14ac:dyDescent="0.2">
      <c r="A272" s="27">
        <v>44794</v>
      </c>
      <c r="B272" s="28">
        <f>IF('Situk Weir counts'!B177="","",(IF('Situk Weir counts'!B177&lt;0.5,"",$A272)))</f>
        <v>44794</v>
      </c>
      <c r="C272" s="28" t="str">
        <f>IF('Situk Weir counts'!C177="","",(IF('Situk Weir counts'!C177&lt;0.5,"",$A272)))</f>
        <v/>
      </c>
      <c r="D272" s="28" t="str">
        <f>IF('Situk Weir counts'!D177="","",(IF('Situk Weir counts'!D177&lt;0.5,"",$A272)))</f>
        <v/>
      </c>
      <c r="E272" s="28" t="str">
        <f>IF('Situk Weir counts'!E177="","",(IF('Situk Weir counts'!E177&lt;0.5,"",$A272)))</f>
        <v/>
      </c>
      <c r="F272" s="28" t="str">
        <f>IF('Situk Weir counts'!F177="","",(IF('Situk Weir counts'!F177&lt;0.5,"",$A272)))</f>
        <v/>
      </c>
      <c r="G272" s="28" t="str">
        <f>IF('Situk Weir counts'!G177="","",(IF('Situk Weir counts'!G177&lt;0.5,"",$A272)))</f>
        <v/>
      </c>
      <c r="H272" s="28" t="str">
        <f>IF('Situk Weir counts'!H177="","",(IF('Situk Weir counts'!H177&lt;0.5,"",$A272)))</f>
        <v/>
      </c>
      <c r="I272" s="28" t="str">
        <f>IF('Situk Weir counts'!I177="","",(IF('Situk Weir counts'!I177&lt;0.5,"",$A272)))</f>
        <v/>
      </c>
      <c r="J272" s="28" t="str">
        <f>IF('Situk Weir counts'!J177="","",(IF('Situk Weir counts'!J177&lt;0.5,"",$A272)))</f>
        <v/>
      </c>
      <c r="K272" s="28" t="str">
        <f>IF('Situk Weir counts'!K177="","",(IF('Situk Weir counts'!K177&lt;0.5,"",$A272)))</f>
        <v/>
      </c>
      <c r="L272" s="28" t="str">
        <f>IF('Situk Weir counts'!L177="","",(IF('Situk Weir counts'!L177&lt;0.5,"",$A272)))</f>
        <v/>
      </c>
      <c r="M272" s="28" t="str">
        <f>IF('Situk Weir counts'!M177="","",(IF('Situk Weir counts'!M177&lt;0.5,"",$A272)))</f>
        <v/>
      </c>
      <c r="N272" s="28" t="str">
        <f>IF('Situk Weir counts'!N177="","",(IF('Situk Weir counts'!N177&lt;0.5,"",$A272)))</f>
        <v/>
      </c>
      <c r="O272" s="28" t="str">
        <f>IF('Situk Weir counts'!O177="","",(IF('Situk Weir counts'!O177&lt;0.5,"",$A272)))</f>
        <v/>
      </c>
      <c r="P272" s="28" t="str">
        <f>IF('Situk Weir counts'!P177="","",(IF('Situk Weir counts'!P177&lt;0.5,"",$A272)))</f>
        <v/>
      </c>
      <c r="Q272" s="28" t="str">
        <f>IF('Situk Weir counts'!Q177="","",(IF('Situk Weir counts'!Q177&lt;0.5,"",$A272)))</f>
        <v/>
      </c>
      <c r="R272" s="28" t="str">
        <f>IF('Situk Weir counts'!R177="","",(IF('Situk Weir counts'!R177&lt;0.5,"",$A272)))</f>
        <v/>
      </c>
      <c r="S272" s="28" t="str">
        <f>IF('Situk Weir counts'!S177="","",(IF('Situk Weir counts'!S177&lt;0.5,"",$A272)))</f>
        <v/>
      </c>
      <c r="T272" s="28" t="str">
        <f>IF('Situk Weir counts'!T177="","",(IF('Situk Weir counts'!T177&lt;0.5,"",$A272)))</f>
        <v/>
      </c>
      <c r="U272" s="28" t="str">
        <f>IF('Situk Weir counts'!U177="","",(IF('Situk Weir counts'!U177&lt;0.5,"",$A272)))</f>
        <v/>
      </c>
      <c r="V272" s="28" t="str">
        <f>IF('Situk Weir counts'!V177="","",(IF('Situk Weir counts'!V177&lt;0.5,"",$A272)))</f>
        <v/>
      </c>
      <c r="W272" s="28" t="str">
        <f>IF('Situk Weir counts'!W177="","",(IF('Situk Weir counts'!W177&lt;0.5,"",$A272)))</f>
        <v/>
      </c>
      <c r="X272" s="28" t="str">
        <f>IF('Situk Weir counts'!X177="","",(IF('Situk Weir counts'!X177&lt;0.5,"",$A272)))</f>
        <v/>
      </c>
      <c r="Y272" s="28" t="str">
        <f>IF('Situk Weir counts'!Y177="","",(IF('Situk Weir counts'!Y177&lt;0.5,"",$A272)))</f>
        <v/>
      </c>
      <c r="Z272" s="28" t="str">
        <f>IF('Situk Weir counts'!Z177="","",(IF('Situk Weir counts'!Z177&lt;0.5,"",$A272)))</f>
        <v/>
      </c>
      <c r="AA272" s="28" t="str">
        <f>IF('Situk Weir counts'!AA177="","",(IF('Situk Weir counts'!AA177&lt;0.5,"",$A272)))</f>
        <v/>
      </c>
      <c r="AB272" s="28" t="str">
        <f>IF('Situk Weir counts'!AB177="","",(IF('Situk Weir counts'!AB177&lt;0.5,"",$A272)))</f>
        <v/>
      </c>
      <c r="AC272" s="28" t="str">
        <f>IF('Situk Weir counts'!AC177="","",(IF('Situk Weir counts'!AC177&lt;0.5,"",$A272)))</f>
        <v/>
      </c>
      <c r="AD272" s="28" t="str">
        <f>IF('Situk Weir counts'!AD177="","",(IF('Situk Weir counts'!AD177&lt;0.5,"",$A272)))</f>
        <v/>
      </c>
      <c r="AE272" s="28" t="str">
        <f>IF('Situk Weir counts'!AE177="","",(IF('Situk Weir counts'!AE177&lt;0.5,"",$A272)))</f>
        <v/>
      </c>
      <c r="AF272" s="28" t="str">
        <f>IF('Situk Weir counts'!AF177="","",(IF('Situk Weir counts'!AF177&lt;0.5,"",$A272)))</f>
        <v/>
      </c>
      <c r="AG272" s="28" t="str">
        <f>IF('Situk Weir counts'!AG177="","",(IF('Situk Weir counts'!AG177&lt;0.5,"",$A272)))</f>
        <v/>
      </c>
      <c r="AH272" s="28" t="str">
        <f>IF('Situk Weir counts'!AH177="","",(IF('Situk Weir counts'!AH177&lt;0.5,"",$A272)))</f>
        <v/>
      </c>
      <c r="AI272" s="28" t="str">
        <f>IF('Situk Weir counts'!AI177="","",(IF('Situk Weir counts'!AI177&lt;0.5,"",$A272)))</f>
        <v/>
      </c>
    </row>
    <row r="273" spans="1:36" s="3" customFormat="1" ht="12.75" x14ac:dyDescent="0.2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</row>
    <row r="274" spans="1:36" s="3" customFormat="1" ht="12.75" x14ac:dyDescent="0.2">
      <c r="A274" s="29" t="s">
        <v>97</v>
      </c>
      <c r="B274" s="28">
        <f>IF(COUNT(B191:B272)=0,ISBLANK(value),MIN(B191:B272))</f>
        <v>44753</v>
      </c>
      <c r="C274" s="28">
        <f>IF(COUNT(C191:C272)=0,ISBLANK(value),MIN(C191:C272))</f>
        <v>44746</v>
      </c>
      <c r="D274" s="28">
        <f>IF(COUNT(D191:D272)=0,ISBLANK(value),MIN(D191:D272))</f>
        <v>44751</v>
      </c>
      <c r="E274" s="28">
        <f>IF(COUNT(E191:E272)=0,ISBLANK(value),MIN(E191:E272))</f>
        <v>44750</v>
      </c>
      <c r="F274" s="28">
        <f>IF(COUNT(F191:F272)=0,ISBLANK(value),MIN(F191:F272))</f>
        <v>44759</v>
      </c>
      <c r="G274" s="28">
        <f>IF(COUNT(G191:G272)=0,ISBLANK(value),MIN(G191:G272))</f>
        <v>44751</v>
      </c>
      <c r="H274" s="28">
        <f>IF(COUNT(H191:H272)=0,ISBLANK(value),MIN(H191:H272))</f>
        <v>44754</v>
      </c>
      <c r="I274" s="28">
        <f>IF(COUNT(I191:I272)=0,ISBLANK(value),MIN(I191:I272))</f>
        <v>44749</v>
      </c>
      <c r="J274" s="28">
        <f>IF(COUNT(J191:J272)=0,ISBLANK(value),MIN(J191:J272))</f>
        <v>44751</v>
      </c>
      <c r="K274" s="28">
        <f>IF(COUNT(K191:K272)=0,ISBLANK(value),MIN(K191:K272))</f>
        <v>44752</v>
      </c>
      <c r="L274" s="28">
        <f>IF(COUNT(L191:L272)=0,ISBLANK(value),MIN(L191:L272))</f>
        <v>44754</v>
      </c>
      <c r="M274" s="28">
        <f>IF(COUNT(M191:M272)=0,ISBLANK(value),MIN(M191:M272))</f>
        <v>44755</v>
      </c>
      <c r="N274" s="28">
        <f>IF(COUNT(N191:N272)=0,ISBLANK(value),MIN(N191:N272))</f>
        <v>44749</v>
      </c>
      <c r="O274" s="28">
        <f>IF(COUNT(O191:O272)=0,ISBLANK(value),MIN(O191:O272))</f>
        <v>44756</v>
      </c>
      <c r="P274" s="28">
        <f>IF(COUNT(P191:P272)=0,ISBLANK(value),MIN(P191:P272))</f>
        <v>44749</v>
      </c>
      <c r="Q274" s="28">
        <f>IF(COUNT(Q191:Q272)=0,ISBLANK(value),MIN(Q191:Q272))</f>
        <v>44749</v>
      </c>
      <c r="R274" s="28">
        <f>IF(COUNT(R191:R272)=0,ISBLANK(value),MIN(R191:R272))</f>
        <v>44751</v>
      </c>
      <c r="S274" s="28">
        <f>IF(COUNT(S191:S272)=0,ISBLANK(value),MIN(S191:S272))</f>
        <v>44742</v>
      </c>
      <c r="T274" s="28">
        <f>IF(COUNT(T191:T272)=0,ISBLANK(value),MIN(T191:T272))</f>
        <v>44760</v>
      </c>
      <c r="U274" s="28">
        <f>IF(COUNT(U191:U272)=0,ISBLANK(value),MIN(U191:U272))</f>
        <v>44761</v>
      </c>
      <c r="V274" s="28">
        <f>IF(COUNT(V191:V272)=0,ISBLANK(value),MIN(V191:V272))</f>
        <v>44746</v>
      </c>
      <c r="W274" s="28">
        <f>IF(COUNT(W191:W272)=0,ISBLANK(value),MIN(W191:W272))</f>
        <v>44752</v>
      </c>
      <c r="X274" s="28">
        <f>IF(COUNT(X191:X272)=0,ISBLANK(value),MIN(X191:X272))</f>
        <v>44746</v>
      </c>
      <c r="Y274" s="28">
        <f>IF(COUNT(Y191:Y272)=0,ISBLANK(value),MIN(Y191:Y272))</f>
        <v>44752</v>
      </c>
      <c r="Z274" s="28">
        <f>IF(COUNT(Z191:Z272)=0,ISBLANK(value),MIN(Z191:Z272))</f>
        <v>44758</v>
      </c>
      <c r="AA274" s="28">
        <f>IF(COUNT(AA191:AA272)=0,ISBLANK(value),MIN(AA191:AA272))</f>
        <v>44745</v>
      </c>
      <c r="AB274" s="28">
        <f>IF(COUNT(AB191:AB272)=0,ISBLANK(value),MIN(AB191:AB272))</f>
        <v>44756</v>
      </c>
      <c r="AC274" s="28">
        <f>IF(COUNT(AC191:AC272)=0,ISBLANK(value),MIN(AC191:AC272))</f>
        <v>44756</v>
      </c>
      <c r="AD274" s="28">
        <f>IF(COUNT(AD191:AD272)=0,ISBLANK(value),MIN(AD191:AD272))</f>
        <v>44752</v>
      </c>
      <c r="AE274" s="28">
        <f>IF(COUNT(AE191:AE272)=0,ISBLANK(value),MIN(AE191:AE272))</f>
        <v>44750</v>
      </c>
      <c r="AF274" s="28">
        <f>IF(COUNT(AF191:AF272)=0,ISBLANK(value),MIN(AF191:AF272))</f>
        <v>44757</v>
      </c>
      <c r="AG274" s="28">
        <f>IF(COUNT(AG191:AG272)=0,ISBLANK(value),MIN(AG191:AG272))</f>
        <v>44760</v>
      </c>
      <c r="AH274" s="28">
        <f>IF(COUNT(AH191:AH272)=0,ISBLANK(value),MIN(AH191:AH272))</f>
        <v>44753</v>
      </c>
      <c r="AI274" s="28">
        <f>IF(COUNT(AI191:AI272)=0,ISBLANK(value),MIN(AI191:AI272))</f>
        <v>44756</v>
      </c>
    </row>
    <row r="275" spans="1:36" s="3" customFormat="1" ht="12.75" x14ac:dyDescent="0.2"/>
    <row r="276" spans="1:36" s="3" customFormat="1" ht="12.75" x14ac:dyDescent="0.2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</row>
    <row r="277" spans="1:36" s="3" customFormat="1" ht="12.75" x14ac:dyDescent="0.2">
      <c r="A277" s="29" t="s">
        <v>99</v>
      </c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6"/>
    </row>
    <row r="278" spans="1:36" s="3" customFormat="1" ht="12.75" x14ac:dyDescent="0.2">
      <c r="A278" s="26"/>
      <c r="B278" s="26">
        <v>1988</v>
      </c>
      <c r="C278" s="26">
        <v>1989</v>
      </c>
      <c r="D278" s="26">
        <v>1990</v>
      </c>
      <c r="E278" s="26">
        <v>1991</v>
      </c>
      <c r="F278" s="26">
        <v>1992</v>
      </c>
      <c r="G278" s="26">
        <v>1993</v>
      </c>
      <c r="H278" s="26">
        <v>1994</v>
      </c>
      <c r="I278" s="26">
        <v>1995</v>
      </c>
      <c r="J278" s="26">
        <v>1996</v>
      </c>
      <c r="K278" s="26">
        <v>1997</v>
      </c>
      <c r="L278" s="26">
        <v>1998</v>
      </c>
      <c r="M278" s="26">
        <v>1999</v>
      </c>
      <c r="N278" s="26">
        <v>2000</v>
      </c>
      <c r="O278" s="26">
        <v>2001</v>
      </c>
      <c r="P278" s="26">
        <v>2002</v>
      </c>
      <c r="Q278" s="26">
        <v>2003</v>
      </c>
      <c r="R278" s="26">
        <v>2004</v>
      </c>
      <c r="S278" s="26">
        <v>2005</v>
      </c>
      <c r="T278" s="26">
        <v>2006</v>
      </c>
      <c r="U278" s="26">
        <v>2007</v>
      </c>
      <c r="V278" s="26">
        <v>2008</v>
      </c>
      <c r="W278" s="26">
        <v>2009</v>
      </c>
      <c r="X278" s="26">
        <v>2010</v>
      </c>
      <c r="Y278" s="26">
        <v>2011</v>
      </c>
      <c r="Z278" s="26">
        <v>2012</v>
      </c>
      <c r="AA278" s="26">
        <v>2013</v>
      </c>
      <c r="AB278" s="26">
        <v>2014</v>
      </c>
      <c r="AC278" s="26">
        <v>2015</v>
      </c>
      <c r="AD278" s="26">
        <v>2016</v>
      </c>
      <c r="AE278" s="26">
        <v>2017</v>
      </c>
      <c r="AF278" s="26">
        <v>2018</v>
      </c>
      <c r="AG278" s="26">
        <v>2019</v>
      </c>
      <c r="AH278" s="26">
        <v>2020</v>
      </c>
      <c r="AI278" s="26">
        <v>2021</v>
      </c>
      <c r="AJ278" s="26"/>
    </row>
    <row r="279" spans="1:36" s="3" customFormat="1" ht="12.75" x14ac:dyDescent="0.2">
      <c r="A279" s="27">
        <v>44713</v>
      </c>
      <c r="B279" s="28" t="str">
        <f>IF('Situk Weir counts'!B96="","",(IF('Situk Weir counts'!B96&lt;0.95,"",$A279)))</f>
        <v/>
      </c>
      <c r="C279" s="28" t="str">
        <f>IF('Situk Weir counts'!C96="","",(IF('Situk Weir counts'!C96&lt;0.95,"",$A279)))</f>
        <v/>
      </c>
      <c r="D279" s="28" t="str">
        <f>IF('Situk Weir counts'!D96="","",(IF('Situk Weir counts'!D96&lt;0.95,"",$A279)))</f>
        <v/>
      </c>
      <c r="E279" s="28" t="str">
        <f>IF('Situk Weir counts'!E96="","",(IF('Situk Weir counts'!E96&lt;0.95,"",$A279)))</f>
        <v/>
      </c>
      <c r="F279" s="28" t="str">
        <f>IF('Situk Weir counts'!F96="","",(IF('Situk Weir counts'!F96&lt;0.95,"",$A279)))</f>
        <v/>
      </c>
      <c r="G279" s="28" t="str">
        <f>IF('Situk Weir counts'!G96="","",(IF('Situk Weir counts'!G96&lt;0.95,"",$A279)))</f>
        <v/>
      </c>
      <c r="H279" s="28" t="str">
        <f>IF('Situk Weir counts'!H96="","",(IF('Situk Weir counts'!H96&lt;0.95,"",$A279)))</f>
        <v/>
      </c>
      <c r="I279" s="28" t="str">
        <f>IF('Situk Weir counts'!I96="","",(IF('Situk Weir counts'!I96&lt;0.95,"",$A279)))</f>
        <v/>
      </c>
      <c r="J279" s="28" t="str">
        <f>IF('Situk Weir counts'!J96="","",(IF('Situk Weir counts'!J96&lt;0.95,"",$A279)))</f>
        <v/>
      </c>
      <c r="K279" s="28" t="str">
        <f>IF('Situk Weir counts'!K96="","",(IF('Situk Weir counts'!K96&lt;0.95,"",$A279)))</f>
        <v/>
      </c>
      <c r="L279" s="28" t="str">
        <f>IF('Situk Weir counts'!L96="","",(IF('Situk Weir counts'!L96&lt;0.95,"",$A279)))</f>
        <v/>
      </c>
      <c r="M279" s="28" t="str">
        <f>IF('Situk Weir counts'!M96="","",(IF('Situk Weir counts'!M96&lt;0.95,"",$A279)))</f>
        <v/>
      </c>
      <c r="N279" s="28" t="str">
        <f>IF('Situk Weir counts'!N96="","",(IF('Situk Weir counts'!N96&lt;0.95,"",$A279)))</f>
        <v/>
      </c>
      <c r="O279" s="28" t="str">
        <f>IF('Situk Weir counts'!O96="","",(IF('Situk Weir counts'!O96&lt;0.95,"",$A279)))</f>
        <v/>
      </c>
      <c r="P279" s="28" t="str">
        <f>IF('Situk Weir counts'!P96="","",(IF('Situk Weir counts'!P96&lt;0.95,"",$A279)))</f>
        <v/>
      </c>
      <c r="Q279" s="28" t="str">
        <f>IF('Situk Weir counts'!Q96="","",(IF('Situk Weir counts'!Q96&lt;0.95,"",$A279)))</f>
        <v/>
      </c>
      <c r="R279" s="28" t="str">
        <f>IF('Situk Weir counts'!R96="","",(IF('Situk Weir counts'!R96&lt;0.95,"",$A279)))</f>
        <v/>
      </c>
      <c r="S279" s="28" t="str">
        <f>IF('Situk Weir counts'!S96="","",(IF('Situk Weir counts'!S96&lt;0.95,"",$A279)))</f>
        <v/>
      </c>
      <c r="T279" s="28" t="str">
        <f>IF('Situk Weir counts'!T96="","",(IF('Situk Weir counts'!T96&lt;0.95,"",$A279)))</f>
        <v/>
      </c>
      <c r="U279" s="28" t="str">
        <f>IF('Situk Weir counts'!U96="","",(IF('Situk Weir counts'!U96&lt;0.95,"",$A279)))</f>
        <v/>
      </c>
      <c r="V279" s="28" t="str">
        <f>IF('Situk Weir counts'!V96="","",(IF('Situk Weir counts'!V96&lt;0.95,"",$A279)))</f>
        <v/>
      </c>
      <c r="W279" s="28" t="str">
        <f>IF('Situk Weir counts'!W96="","",(IF('Situk Weir counts'!W96&lt;0.95,"",$A279)))</f>
        <v/>
      </c>
      <c r="X279" s="28" t="str">
        <f>IF('Situk Weir counts'!X96="","",(IF('Situk Weir counts'!X96&lt;0.95,"",$A279)))</f>
        <v/>
      </c>
      <c r="Y279" s="28" t="str">
        <f>IF('Situk Weir counts'!Y96="","",(IF('Situk Weir counts'!Y96&lt;0.95,"",$A279)))</f>
        <v/>
      </c>
      <c r="Z279" s="28" t="str">
        <f>IF('Situk Weir counts'!Z96="","",(IF('Situk Weir counts'!Z96&lt;0.95,"",$A279)))</f>
        <v/>
      </c>
      <c r="AA279" s="28" t="str">
        <f>IF('Situk Weir counts'!AA96="","",(IF('Situk Weir counts'!AA96&lt;0.95,"",$A279)))</f>
        <v/>
      </c>
      <c r="AB279" s="28" t="str">
        <f>IF('Situk Weir counts'!AB96="","",(IF('Situk Weir counts'!AB96&lt;0.95,"",$A279)))</f>
        <v/>
      </c>
      <c r="AC279" s="28" t="str">
        <f>IF('Situk Weir counts'!AC96="","",(IF('Situk Weir counts'!AC96&lt;0.95,"",$A279)))</f>
        <v/>
      </c>
      <c r="AD279" s="28" t="str">
        <f>IF('Situk Weir counts'!AD96="","",(IF('Situk Weir counts'!AD96&lt;0.95,"",$A279)))</f>
        <v/>
      </c>
      <c r="AE279" s="28" t="str">
        <f>IF('Situk Weir counts'!AE96="","",(IF('Situk Weir counts'!AE96&lt;0.95,"",$A279)))</f>
        <v/>
      </c>
      <c r="AF279" s="28" t="str">
        <f>IF('Situk Weir counts'!AF96="","",(IF('Situk Weir counts'!AF96&lt;0.95,"",$A279)))</f>
        <v/>
      </c>
      <c r="AG279" s="28" t="str">
        <f>IF('Situk Weir counts'!AG96="","",(IF('Situk Weir counts'!AG96&lt;0.95,"",$A279)))</f>
        <v/>
      </c>
      <c r="AH279" s="28" t="str">
        <f>IF('Situk Weir counts'!AH96="","",(IF('Situk Weir counts'!AH96&lt;0.95,"",$A279)))</f>
        <v/>
      </c>
      <c r="AI279" s="28" t="str">
        <f>IF('Situk Weir counts'!AI96="","",(IF('Situk Weir counts'!AI96&lt;0.95,"",$A279)))</f>
        <v/>
      </c>
      <c r="AJ279" s="26"/>
    </row>
    <row r="280" spans="1:36" s="3" customFormat="1" ht="12.75" x14ac:dyDescent="0.2">
      <c r="A280" s="27">
        <v>44714</v>
      </c>
      <c r="B280" s="28" t="str">
        <f>IF('Situk Weir counts'!B97="","",(IF('Situk Weir counts'!B97&lt;0.95,"",$A280)))</f>
        <v/>
      </c>
      <c r="C280" s="28" t="str">
        <f>IF('Situk Weir counts'!C97="","",(IF('Situk Weir counts'!C97&lt;0.95,"",$A280)))</f>
        <v/>
      </c>
      <c r="D280" s="28" t="str">
        <f>IF('Situk Weir counts'!D97="","",(IF('Situk Weir counts'!D97&lt;0.95,"",$A280)))</f>
        <v/>
      </c>
      <c r="E280" s="28" t="str">
        <f>IF('Situk Weir counts'!E97="","",(IF('Situk Weir counts'!E97&lt;0.95,"",$A280)))</f>
        <v/>
      </c>
      <c r="F280" s="28" t="str">
        <f>IF('Situk Weir counts'!F97="","",(IF('Situk Weir counts'!F97&lt;0.95,"",$A280)))</f>
        <v/>
      </c>
      <c r="G280" s="28" t="str">
        <f>IF('Situk Weir counts'!G97="","",(IF('Situk Weir counts'!G97&lt;0.95,"",$A280)))</f>
        <v/>
      </c>
      <c r="H280" s="28" t="str">
        <f>IF('Situk Weir counts'!H97="","",(IF('Situk Weir counts'!H97&lt;0.95,"",$A280)))</f>
        <v/>
      </c>
      <c r="I280" s="28" t="str">
        <f>IF('Situk Weir counts'!I97="","",(IF('Situk Weir counts'!I97&lt;0.95,"",$A280)))</f>
        <v/>
      </c>
      <c r="J280" s="28" t="str">
        <f>IF('Situk Weir counts'!J97="","",(IF('Situk Weir counts'!J97&lt;0.95,"",$A280)))</f>
        <v/>
      </c>
      <c r="K280" s="28" t="str">
        <f>IF('Situk Weir counts'!K97="","",(IF('Situk Weir counts'!K97&lt;0.95,"",$A280)))</f>
        <v/>
      </c>
      <c r="L280" s="28" t="str">
        <f>IF('Situk Weir counts'!L97="","",(IF('Situk Weir counts'!L97&lt;0.95,"",$A280)))</f>
        <v/>
      </c>
      <c r="M280" s="28" t="str">
        <f>IF('Situk Weir counts'!M97="","",(IF('Situk Weir counts'!M97&lt;0.95,"",$A280)))</f>
        <v/>
      </c>
      <c r="N280" s="28" t="str">
        <f>IF('Situk Weir counts'!N97="","",(IF('Situk Weir counts'!N97&lt;0.95,"",$A280)))</f>
        <v/>
      </c>
      <c r="O280" s="28" t="str">
        <f>IF('Situk Weir counts'!O97="","",(IF('Situk Weir counts'!O97&lt;0.95,"",$A280)))</f>
        <v/>
      </c>
      <c r="P280" s="28" t="str">
        <f>IF('Situk Weir counts'!P97="","",(IF('Situk Weir counts'!P97&lt;0.95,"",$A280)))</f>
        <v/>
      </c>
      <c r="Q280" s="28" t="str">
        <f>IF('Situk Weir counts'!Q97="","",(IF('Situk Weir counts'!Q97&lt;0.95,"",$A280)))</f>
        <v/>
      </c>
      <c r="R280" s="28" t="str">
        <f>IF('Situk Weir counts'!R97="","",(IF('Situk Weir counts'!R97&lt;0.95,"",$A280)))</f>
        <v/>
      </c>
      <c r="S280" s="28" t="str">
        <f>IF('Situk Weir counts'!S97="","",(IF('Situk Weir counts'!S97&lt;0.95,"",$A280)))</f>
        <v/>
      </c>
      <c r="T280" s="28" t="str">
        <f>IF('Situk Weir counts'!T97="","",(IF('Situk Weir counts'!T97&lt;0.95,"",$A280)))</f>
        <v/>
      </c>
      <c r="U280" s="28" t="str">
        <f>IF('Situk Weir counts'!U97="","",(IF('Situk Weir counts'!U97&lt;0.95,"",$A280)))</f>
        <v/>
      </c>
      <c r="V280" s="28" t="str">
        <f>IF('Situk Weir counts'!V97="","",(IF('Situk Weir counts'!V97&lt;0.95,"",$A280)))</f>
        <v/>
      </c>
      <c r="W280" s="28" t="str">
        <f>IF('Situk Weir counts'!W97="","",(IF('Situk Weir counts'!W97&lt;0.95,"",$A280)))</f>
        <v/>
      </c>
      <c r="X280" s="28" t="str">
        <f>IF('Situk Weir counts'!X97="","",(IF('Situk Weir counts'!X97&lt;0.95,"",$A280)))</f>
        <v/>
      </c>
      <c r="Y280" s="28" t="str">
        <f>IF('Situk Weir counts'!Y97="","",(IF('Situk Weir counts'!Y97&lt;0.95,"",$A280)))</f>
        <v/>
      </c>
      <c r="Z280" s="28" t="str">
        <f>IF('Situk Weir counts'!Z97="","",(IF('Situk Weir counts'!Z97&lt;0.95,"",$A280)))</f>
        <v/>
      </c>
      <c r="AA280" s="28" t="str">
        <f>IF('Situk Weir counts'!AA97="","",(IF('Situk Weir counts'!AA97&lt;0.95,"",$A280)))</f>
        <v/>
      </c>
      <c r="AB280" s="28" t="str">
        <f>IF('Situk Weir counts'!AB97="","",(IF('Situk Weir counts'!AB97&lt;0.95,"",$A280)))</f>
        <v/>
      </c>
      <c r="AC280" s="28" t="str">
        <f>IF('Situk Weir counts'!AC97="","",(IF('Situk Weir counts'!AC97&lt;0.95,"",$A280)))</f>
        <v/>
      </c>
      <c r="AD280" s="28" t="str">
        <f>IF('Situk Weir counts'!AD97="","",(IF('Situk Weir counts'!AD97&lt;0.95,"",$A280)))</f>
        <v/>
      </c>
      <c r="AE280" s="28" t="str">
        <f>IF('Situk Weir counts'!AE97="","",(IF('Situk Weir counts'!AE97&lt;0.95,"",$A280)))</f>
        <v/>
      </c>
      <c r="AF280" s="28" t="str">
        <f>IF('Situk Weir counts'!AF97="","",(IF('Situk Weir counts'!AF97&lt;0.95,"",$A280)))</f>
        <v/>
      </c>
      <c r="AG280" s="28" t="str">
        <f>IF('Situk Weir counts'!AG97="","",(IF('Situk Weir counts'!AG97&lt;0.95,"",$A280)))</f>
        <v/>
      </c>
      <c r="AH280" s="28" t="str">
        <f>IF('Situk Weir counts'!AH97="","",(IF('Situk Weir counts'!AH97&lt;0.95,"",$A280)))</f>
        <v/>
      </c>
      <c r="AI280" s="28" t="str">
        <f>IF('Situk Weir counts'!AI97="","",(IF('Situk Weir counts'!AI97&lt;0.95,"",$A280)))</f>
        <v/>
      </c>
      <c r="AJ280" s="26"/>
    </row>
    <row r="281" spans="1:36" s="3" customFormat="1" ht="12.75" x14ac:dyDescent="0.2">
      <c r="A281" s="27">
        <v>44715</v>
      </c>
      <c r="B281" s="28" t="str">
        <f>IF('Situk Weir counts'!B98="","",(IF('Situk Weir counts'!B98&lt;0.95,"",$A281)))</f>
        <v/>
      </c>
      <c r="C281" s="28" t="str">
        <f>IF('Situk Weir counts'!C98="","",(IF('Situk Weir counts'!C98&lt;0.95,"",$A281)))</f>
        <v/>
      </c>
      <c r="D281" s="28" t="str">
        <f>IF('Situk Weir counts'!D98="","",(IF('Situk Weir counts'!D98&lt;0.95,"",$A281)))</f>
        <v/>
      </c>
      <c r="E281" s="28" t="str">
        <f>IF('Situk Weir counts'!E98="","",(IF('Situk Weir counts'!E98&lt;0.95,"",$A281)))</f>
        <v/>
      </c>
      <c r="F281" s="28" t="str">
        <f>IF('Situk Weir counts'!F98="","",(IF('Situk Weir counts'!F98&lt;0.95,"",$A281)))</f>
        <v/>
      </c>
      <c r="G281" s="28" t="str">
        <f>IF('Situk Weir counts'!G98="","",(IF('Situk Weir counts'!G98&lt;0.95,"",$A281)))</f>
        <v/>
      </c>
      <c r="H281" s="28" t="str">
        <f>IF('Situk Weir counts'!H98="","",(IF('Situk Weir counts'!H98&lt;0.95,"",$A281)))</f>
        <v/>
      </c>
      <c r="I281" s="28" t="str">
        <f>IF('Situk Weir counts'!I98="","",(IF('Situk Weir counts'!I98&lt;0.95,"",$A281)))</f>
        <v/>
      </c>
      <c r="J281" s="28" t="str">
        <f>IF('Situk Weir counts'!J98="","",(IF('Situk Weir counts'!J98&lt;0.95,"",$A281)))</f>
        <v/>
      </c>
      <c r="K281" s="28" t="str">
        <f>IF('Situk Weir counts'!K98="","",(IF('Situk Weir counts'!K98&lt;0.95,"",$A281)))</f>
        <v/>
      </c>
      <c r="L281" s="28" t="str">
        <f>IF('Situk Weir counts'!L98="","",(IF('Situk Weir counts'!L98&lt;0.95,"",$A281)))</f>
        <v/>
      </c>
      <c r="M281" s="28" t="str">
        <f>IF('Situk Weir counts'!M98="","",(IF('Situk Weir counts'!M98&lt;0.95,"",$A281)))</f>
        <v/>
      </c>
      <c r="N281" s="28" t="str">
        <f>IF('Situk Weir counts'!N98="","",(IF('Situk Weir counts'!N98&lt;0.95,"",$A281)))</f>
        <v/>
      </c>
      <c r="O281" s="28" t="str">
        <f>IF('Situk Weir counts'!O98="","",(IF('Situk Weir counts'!O98&lt;0.95,"",$A281)))</f>
        <v/>
      </c>
      <c r="P281" s="28" t="str">
        <f>IF('Situk Weir counts'!P98="","",(IF('Situk Weir counts'!P98&lt;0.95,"",$A281)))</f>
        <v/>
      </c>
      <c r="Q281" s="28" t="str">
        <f>IF('Situk Weir counts'!Q98="","",(IF('Situk Weir counts'!Q98&lt;0.95,"",$A281)))</f>
        <v/>
      </c>
      <c r="R281" s="28" t="str">
        <f>IF('Situk Weir counts'!R98="","",(IF('Situk Weir counts'!R98&lt;0.95,"",$A281)))</f>
        <v/>
      </c>
      <c r="S281" s="28" t="str">
        <f>IF('Situk Weir counts'!S98="","",(IF('Situk Weir counts'!S98&lt;0.95,"",$A281)))</f>
        <v/>
      </c>
      <c r="T281" s="28" t="str">
        <f>IF('Situk Weir counts'!T98="","",(IF('Situk Weir counts'!T98&lt;0.95,"",$A281)))</f>
        <v/>
      </c>
      <c r="U281" s="28" t="str">
        <f>IF('Situk Weir counts'!U98="","",(IF('Situk Weir counts'!U98&lt;0.95,"",$A281)))</f>
        <v/>
      </c>
      <c r="V281" s="28" t="str">
        <f>IF('Situk Weir counts'!V98="","",(IF('Situk Weir counts'!V98&lt;0.95,"",$A281)))</f>
        <v/>
      </c>
      <c r="W281" s="28" t="str">
        <f>IF('Situk Weir counts'!W98="","",(IF('Situk Weir counts'!W98&lt;0.95,"",$A281)))</f>
        <v/>
      </c>
      <c r="X281" s="28" t="str">
        <f>IF('Situk Weir counts'!X98="","",(IF('Situk Weir counts'!X98&lt;0.95,"",$A281)))</f>
        <v/>
      </c>
      <c r="Y281" s="28" t="str">
        <f>IF('Situk Weir counts'!Y98="","",(IF('Situk Weir counts'!Y98&lt;0.95,"",$A281)))</f>
        <v/>
      </c>
      <c r="Z281" s="28" t="str">
        <f>IF('Situk Weir counts'!Z98="","",(IF('Situk Weir counts'!Z98&lt;0.95,"",$A281)))</f>
        <v/>
      </c>
      <c r="AA281" s="28" t="str">
        <f>IF('Situk Weir counts'!AA98="","",(IF('Situk Weir counts'!AA98&lt;0.95,"",$A281)))</f>
        <v/>
      </c>
      <c r="AB281" s="28" t="str">
        <f>IF('Situk Weir counts'!AB98="","",(IF('Situk Weir counts'!AB98&lt;0.95,"",$A281)))</f>
        <v/>
      </c>
      <c r="AC281" s="28" t="str">
        <f>IF('Situk Weir counts'!AC98="","",(IF('Situk Weir counts'!AC98&lt;0.95,"",$A281)))</f>
        <v/>
      </c>
      <c r="AD281" s="28" t="str">
        <f>IF('Situk Weir counts'!AD98="","",(IF('Situk Weir counts'!AD98&lt;0.95,"",$A281)))</f>
        <v/>
      </c>
      <c r="AE281" s="28" t="str">
        <f>IF('Situk Weir counts'!AE98="","",(IF('Situk Weir counts'!AE98&lt;0.95,"",$A281)))</f>
        <v/>
      </c>
      <c r="AF281" s="28" t="str">
        <f>IF('Situk Weir counts'!AF98="","",(IF('Situk Weir counts'!AF98&lt;0.95,"",$A281)))</f>
        <v/>
      </c>
      <c r="AG281" s="28" t="str">
        <f>IF('Situk Weir counts'!AG98="","",(IF('Situk Weir counts'!AG98&lt;0.95,"",$A281)))</f>
        <v/>
      </c>
      <c r="AH281" s="28" t="str">
        <f>IF('Situk Weir counts'!AH98="","",(IF('Situk Weir counts'!AH98&lt;0.95,"",$A281)))</f>
        <v/>
      </c>
      <c r="AI281" s="28" t="str">
        <f>IF('Situk Weir counts'!AI98="","",(IF('Situk Weir counts'!AI98&lt;0.95,"",$A281)))</f>
        <v/>
      </c>
      <c r="AJ281" s="26"/>
    </row>
    <row r="282" spans="1:36" s="3" customFormat="1" ht="12.75" x14ac:dyDescent="0.2">
      <c r="A282" s="27">
        <v>44716</v>
      </c>
      <c r="B282" s="28" t="str">
        <f>IF('Situk Weir counts'!B99="","",(IF('Situk Weir counts'!B99&lt;0.95,"",$A282)))</f>
        <v/>
      </c>
      <c r="C282" s="28" t="str">
        <f>IF('Situk Weir counts'!C99="","",(IF('Situk Weir counts'!C99&lt;0.95,"",$A282)))</f>
        <v/>
      </c>
      <c r="D282" s="28" t="str">
        <f>IF('Situk Weir counts'!D99="","",(IF('Situk Weir counts'!D99&lt;0.95,"",$A282)))</f>
        <v/>
      </c>
      <c r="E282" s="28" t="str">
        <f>IF('Situk Weir counts'!E99="","",(IF('Situk Weir counts'!E99&lt;0.95,"",$A282)))</f>
        <v/>
      </c>
      <c r="F282" s="28" t="str">
        <f>IF('Situk Weir counts'!F99="","",(IF('Situk Weir counts'!F99&lt;0.95,"",$A282)))</f>
        <v/>
      </c>
      <c r="G282" s="28" t="str">
        <f>IF('Situk Weir counts'!G99="","",(IF('Situk Weir counts'!G99&lt;0.95,"",$A282)))</f>
        <v/>
      </c>
      <c r="H282" s="28" t="str">
        <f>IF('Situk Weir counts'!H99="","",(IF('Situk Weir counts'!H99&lt;0.95,"",$A282)))</f>
        <v/>
      </c>
      <c r="I282" s="28" t="str">
        <f>IF('Situk Weir counts'!I99="","",(IF('Situk Weir counts'!I99&lt;0.95,"",$A282)))</f>
        <v/>
      </c>
      <c r="J282" s="28" t="str">
        <f>IF('Situk Weir counts'!J99="","",(IF('Situk Weir counts'!J99&lt;0.95,"",$A282)))</f>
        <v/>
      </c>
      <c r="K282" s="28" t="str">
        <f>IF('Situk Weir counts'!K99="","",(IF('Situk Weir counts'!K99&lt;0.95,"",$A282)))</f>
        <v/>
      </c>
      <c r="L282" s="28" t="str">
        <f>IF('Situk Weir counts'!L99="","",(IF('Situk Weir counts'!L99&lt;0.95,"",$A282)))</f>
        <v/>
      </c>
      <c r="M282" s="28" t="str">
        <f>IF('Situk Weir counts'!M99="","",(IF('Situk Weir counts'!M99&lt;0.95,"",$A282)))</f>
        <v/>
      </c>
      <c r="N282" s="28" t="str">
        <f>IF('Situk Weir counts'!N99="","",(IF('Situk Weir counts'!N99&lt;0.95,"",$A282)))</f>
        <v/>
      </c>
      <c r="O282" s="28" t="str">
        <f>IF('Situk Weir counts'!O99="","",(IF('Situk Weir counts'!O99&lt;0.95,"",$A282)))</f>
        <v/>
      </c>
      <c r="P282" s="28" t="str">
        <f>IF('Situk Weir counts'!P99="","",(IF('Situk Weir counts'!P99&lt;0.95,"",$A282)))</f>
        <v/>
      </c>
      <c r="Q282" s="28" t="str">
        <f>IF('Situk Weir counts'!Q99="","",(IF('Situk Weir counts'!Q99&lt;0.95,"",$A282)))</f>
        <v/>
      </c>
      <c r="R282" s="28" t="str">
        <f>IF('Situk Weir counts'!R99="","",(IF('Situk Weir counts'!R99&lt;0.95,"",$A282)))</f>
        <v/>
      </c>
      <c r="S282" s="28" t="str">
        <f>IF('Situk Weir counts'!S99="","",(IF('Situk Weir counts'!S99&lt;0.95,"",$A282)))</f>
        <v/>
      </c>
      <c r="T282" s="28" t="str">
        <f>IF('Situk Weir counts'!T99="","",(IF('Situk Weir counts'!T99&lt;0.95,"",$A282)))</f>
        <v/>
      </c>
      <c r="U282" s="28" t="str">
        <f>IF('Situk Weir counts'!U99="","",(IF('Situk Weir counts'!U99&lt;0.95,"",$A282)))</f>
        <v/>
      </c>
      <c r="V282" s="28" t="str">
        <f>IF('Situk Weir counts'!V99="","",(IF('Situk Weir counts'!V99&lt;0.95,"",$A282)))</f>
        <v/>
      </c>
      <c r="W282" s="28" t="str">
        <f>IF('Situk Weir counts'!W99="","",(IF('Situk Weir counts'!W99&lt;0.95,"",$A282)))</f>
        <v/>
      </c>
      <c r="X282" s="28" t="str">
        <f>IF('Situk Weir counts'!X99="","",(IF('Situk Weir counts'!X99&lt;0.95,"",$A282)))</f>
        <v/>
      </c>
      <c r="Y282" s="28" t="str">
        <f>IF('Situk Weir counts'!Y99="","",(IF('Situk Weir counts'!Y99&lt;0.95,"",$A282)))</f>
        <v/>
      </c>
      <c r="Z282" s="28" t="str">
        <f>IF('Situk Weir counts'!Z99="","",(IF('Situk Weir counts'!Z99&lt;0.95,"",$A282)))</f>
        <v/>
      </c>
      <c r="AA282" s="28" t="str">
        <f>IF('Situk Weir counts'!AA99="","",(IF('Situk Weir counts'!AA99&lt;0.95,"",$A282)))</f>
        <v/>
      </c>
      <c r="AB282" s="28" t="str">
        <f>IF('Situk Weir counts'!AB99="","",(IF('Situk Weir counts'!AB99&lt;0.95,"",$A282)))</f>
        <v/>
      </c>
      <c r="AC282" s="28" t="str">
        <f>IF('Situk Weir counts'!AC99="","",(IF('Situk Weir counts'!AC99&lt;0.95,"",$A282)))</f>
        <v/>
      </c>
      <c r="AD282" s="28" t="str">
        <f>IF('Situk Weir counts'!AD99="","",(IF('Situk Weir counts'!AD99&lt;0.95,"",$A282)))</f>
        <v/>
      </c>
      <c r="AE282" s="28" t="str">
        <f>IF('Situk Weir counts'!AE99="","",(IF('Situk Weir counts'!AE99&lt;0.95,"",$A282)))</f>
        <v/>
      </c>
      <c r="AF282" s="28" t="str">
        <f>IF('Situk Weir counts'!AF99="","",(IF('Situk Weir counts'!AF99&lt;0.95,"",$A282)))</f>
        <v/>
      </c>
      <c r="AG282" s="28" t="str">
        <f>IF('Situk Weir counts'!AG99="","",(IF('Situk Weir counts'!AG99&lt;0.95,"",$A282)))</f>
        <v/>
      </c>
      <c r="AH282" s="28" t="str">
        <f>IF('Situk Weir counts'!AH99="","",(IF('Situk Weir counts'!AH99&lt;0.95,"",$A282)))</f>
        <v/>
      </c>
      <c r="AI282" s="28" t="str">
        <f>IF('Situk Weir counts'!AI99="","",(IF('Situk Weir counts'!AI99&lt;0.95,"",$A282)))</f>
        <v/>
      </c>
      <c r="AJ282" s="26"/>
    </row>
    <row r="283" spans="1:36" s="3" customFormat="1" ht="12.75" x14ac:dyDescent="0.2">
      <c r="A283" s="27">
        <v>44717</v>
      </c>
      <c r="B283" s="28" t="str">
        <f>IF('Situk Weir counts'!B100="","",(IF('Situk Weir counts'!B100&lt;0.95,"",$A283)))</f>
        <v/>
      </c>
      <c r="C283" s="28" t="str">
        <f>IF('Situk Weir counts'!C100="","",(IF('Situk Weir counts'!C100&lt;0.95,"",$A283)))</f>
        <v/>
      </c>
      <c r="D283" s="28" t="str">
        <f>IF('Situk Weir counts'!D100="","",(IF('Situk Weir counts'!D100&lt;0.95,"",$A283)))</f>
        <v/>
      </c>
      <c r="E283" s="28" t="str">
        <f>IF('Situk Weir counts'!E100="","",(IF('Situk Weir counts'!E100&lt;0.95,"",$A283)))</f>
        <v/>
      </c>
      <c r="F283" s="28" t="str">
        <f>IF('Situk Weir counts'!F100="","",(IF('Situk Weir counts'!F100&lt;0.95,"",$A283)))</f>
        <v/>
      </c>
      <c r="G283" s="28" t="str">
        <f>IF('Situk Weir counts'!G100="","",(IF('Situk Weir counts'!G100&lt;0.95,"",$A283)))</f>
        <v/>
      </c>
      <c r="H283" s="28" t="str">
        <f>IF('Situk Weir counts'!H100="","",(IF('Situk Weir counts'!H100&lt;0.95,"",$A283)))</f>
        <v/>
      </c>
      <c r="I283" s="28" t="str">
        <f>IF('Situk Weir counts'!I100="","",(IF('Situk Weir counts'!I100&lt;0.95,"",$A283)))</f>
        <v/>
      </c>
      <c r="J283" s="28" t="str">
        <f>IF('Situk Weir counts'!J100="","",(IF('Situk Weir counts'!J100&lt;0.95,"",$A283)))</f>
        <v/>
      </c>
      <c r="K283" s="28" t="str">
        <f>IF('Situk Weir counts'!K100="","",(IF('Situk Weir counts'!K100&lt;0.95,"",$A283)))</f>
        <v/>
      </c>
      <c r="L283" s="28" t="str">
        <f>IF('Situk Weir counts'!L100="","",(IF('Situk Weir counts'!L100&lt;0.95,"",$A283)))</f>
        <v/>
      </c>
      <c r="M283" s="28" t="str">
        <f>IF('Situk Weir counts'!M100="","",(IF('Situk Weir counts'!M100&lt;0.95,"",$A283)))</f>
        <v/>
      </c>
      <c r="N283" s="28" t="str">
        <f>IF('Situk Weir counts'!N100="","",(IF('Situk Weir counts'!N100&lt;0.95,"",$A283)))</f>
        <v/>
      </c>
      <c r="O283" s="28" t="str">
        <f>IF('Situk Weir counts'!O100="","",(IF('Situk Weir counts'!O100&lt;0.95,"",$A283)))</f>
        <v/>
      </c>
      <c r="P283" s="28" t="str">
        <f>IF('Situk Weir counts'!P100="","",(IF('Situk Weir counts'!P100&lt;0.95,"",$A283)))</f>
        <v/>
      </c>
      <c r="Q283" s="28" t="str">
        <f>IF('Situk Weir counts'!Q100="","",(IF('Situk Weir counts'!Q100&lt;0.95,"",$A283)))</f>
        <v/>
      </c>
      <c r="R283" s="28" t="str">
        <f>IF('Situk Weir counts'!R100="","",(IF('Situk Weir counts'!R100&lt;0.95,"",$A283)))</f>
        <v/>
      </c>
      <c r="S283" s="28" t="str">
        <f>IF('Situk Weir counts'!S100="","",(IF('Situk Weir counts'!S100&lt;0.95,"",$A283)))</f>
        <v/>
      </c>
      <c r="T283" s="28" t="str">
        <f>IF('Situk Weir counts'!T100="","",(IF('Situk Weir counts'!T100&lt;0.95,"",$A283)))</f>
        <v/>
      </c>
      <c r="U283" s="28" t="str">
        <f>IF('Situk Weir counts'!U100="","",(IF('Situk Weir counts'!U100&lt;0.95,"",$A283)))</f>
        <v/>
      </c>
      <c r="V283" s="28" t="str">
        <f>IF('Situk Weir counts'!V100="","",(IF('Situk Weir counts'!V100&lt;0.95,"",$A283)))</f>
        <v/>
      </c>
      <c r="W283" s="28" t="str">
        <f>IF('Situk Weir counts'!W100="","",(IF('Situk Weir counts'!W100&lt;0.95,"",$A283)))</f>
        <v/>
      </c>
      <c r="X283" s="28" t="str">
        <f>IF('Situk Weir counts'!X100="","",(IF('Situk Weir counts'!X100&lt;0.95,"",$A283)))</f>
        <v/>
      </c>
      <c r="Y283" s="28" t="str">
        <f>IF('Situk Weir counts'!Y100="","",(IF('Situk Weir counts'!Y100&lt;0.95,"",$A283)))</f>
        <v/>
      </c>
      <c r="Z283" s="28" t="str">
        <f>IF('Situk Weir counts'!Z100="","",(IF('Situk Weir counts'!Z100&lt;0.95,"",$A283)))</f>
        <v/>
      </c>
      <c r="AA283" s="28" t="str">
        <f>IF('Situk Weir counts'!AA100="","",(IF('Situk Weir counts'!AA100&lt;0.95,"",$A283)))</f>
        <v/>
      </c>
      <c r="AB283" s="28" t="str">
        <f>IF('Situk Weir counts'!AB100="","",(IF('Situk Weir counts'!AB100&lt;0.95,"",$A283)))</f>
        <v/>
      </c>
      <c r="AC283" s="28" t="str">
        <f>IF('Situk Weir counts'!AC100="","",(IF('Situk Weir counts'!AC100&lt;0.95,"",$A283)))</f>
        <v/>
      </c>
      <c r="AD283" s="28" t="str">
        <f>IF('Situk Weir counts'!AD100="","",(IF('Situk Weir counts'!AD100&lt;0.95,"",$A283)))</f>
        <v/>
      </c>
      <c r="AE283" s="28" t="str">
        <f>IF('Situk Weir counts'!AE100="","",(IF('Situk Weir counts'!AE100&lt;0.95,"",$A283)))</f>
        <v/>
      </c>
      <c r="AF283" s="28" t="str">
        <f>IF('Situk Weir counts'!AF100="","",(IF('Situk Weir counts'!AF100&lt;0.95,"",$A283)))</f>
        <v/>
      </c>
      <c r="AG283" s="28" t="str">
        <f>IF('Situk Weir counts'!AG100="","",(IF('Situk Weir counts'!AG100&lt;0.95,"",$A283)))</f>
        <v/>
      </c>
      <c r="AH283" s="28" t="str">
        <f>IF('Situk Weir counts'!AH100="","",(IF('Situk Weir counts'!AH100&lt;0.95,"",$A283)))</f>
        <v/>
      </c>
      <c r="AI283" s="28" t="str">
        <f>IF('Situk Weir counts'!AI100="","",(IF('Situk Weir counts'!AI100&lt;0.95,"",$A283)))</f>
        <v/>
      </c>
      <c r="AJ283" s="26"/>
    </row>
    <row r="284" spans="1:36" s="3" customFormat="1" ht="12.75" x14ac:dyDescent="0.2">
      <c r="A284" s="27">
        <v>44718</v>
      </c>
      <c r="B284" s="28" t="str">
        <f>IF('Situk Weir counts'!B101="","",(IF('Situk Weir counts'!B101&lt;0.95,"",$A284)))</f>
        <v/>
      </c>
      <c r="C284" s="28" t="str">
        <f>IF('Situk Weir counts'!C101="","",(IF('Situk Weir counts'!C101&lt;0.95,"",$A284)))</f>
        <v/>
      </c>
      <c r="D284" s="28" t="str">
        <f>IF('Situk Weir counts'!D101="","",(IF('Situk Weir counts'!D101&lt;0.95,"",$A284)))</f>
        <v/>
      </c>
      <c r="E284" s="28" t="str">
        <f>IF('Situk Weir counts'!E101="","",(IF('Situk Weir counts'!E101&lt;0.95,"",$A284)))</f>
        <v/>
      </c>
      <c r="F284" s="28" t="str">
        <f>IF('Situk Weir counts'!F101="","",(IF('Situk Weir counts'!F101&lt;0.95,"",$A284)))</f>
        <v/>
      </c>
      <c r="G284" s="28" t="str">
        <f>IF('Situk Weir counts'!G101="","",(IF('Situk Weir counts'!G101&lt;0.95,"",$A284)))</f>
        <v/>
      </c>
      <c r="H284" s="28" t="str">
        <f>IF('Situk Weir counts'!H101="","",(IF('Situk Weir counts'!H101&lt;0.95,"",$A284)))</f>
        <v/>
      </c>
      <c r="I284" s="28" t="str">
        <f>IF('Situk Weir counts'!I101="","",(IF('Situk Weir counts'!I101&lt;0.95,"",$A284)))</f>
        <v/>
      </c>
      <c r="J284" s="28" t="str">
        <f>IF('Situk Weir counts'!J101="","",(IF('Situk Weir counts'!J101&lt;0.95,"",$A284)))</f>
        <v/>
      </c>
      <c r="K284" s="28" t="str">
        <f>IF('Situk Weir counts'!K101="","",(IF('Situk Weir counts'!K101&lt;0.95,"",$A284)))</f>
        <v/>
      </c>
      <c r="L284" s="28" t="str">
        <f>IF('Situk Weir counts'!L101="","",(IF('Situk Weir counts'!L101&lt;0.95,"",$A284)))</f>
        <v/>
      </c>
      <c r="M284" s="28" t="str">
        <f>IF('Situk Weir counts'!M101="","",(IF('Situk Weir counts'!M101&lt;0.95,"",$A284)))</f>
        <v/>
      </c>
      <c r="N284" s="28" t="str">
        <f>IF('Situk Weir counts'!N101="","",(IF('Situk Weir counts'!N101&lt;0.95,"",$A284)))</f>
        <v/>
      </c>
      <c r="O284" s="28" t="str">
        <f>IF('Situk Weir counts'!O101="","",(IF('Situk Weir counts'!O101&lt;0.95,"",$A284)))</f>
        <v/>
      </c>
      <c r="P284" s="28" t="str">
        <f>IF('Situk Weir counts'!P101="","",(IF('Situk Weir counts'!P101&lt;0.95,"",$A284)))</f>
        <v/>
      </c>
      <c r="Q284" s="28" t="str">
        <f>IF('Situk Weir counts'!Q101="","",(IF('Situk Weir counts'!Q101&lt;0.95,"",$A284)))</f>
        <v/>
      </c>
      <c r="R284" s="28" t="str">
        <f>IF('Situk Weir counts'!R101="","",(IF('Situk Weir counts'!R101&lt;0.95,"",$A284)))</f>
        <v/>
      </c>
      <c r="S284" s="28" t="str">
        <f>IF('Situk Weir counts'!S101="","",(IF('Situk Weir counts'!S101&lt;0.95,"",$A284)))</f>
        <v/>
      </c>
      <c r="T284" s="28" t="str">
        <f>IF('Situk Weir counts'!T101="","",(IF('Situk Weir counts'!T101&lt;0.95,"",$A284)))</f>
        <v/>
      </c>
      <c r="U284" s="28" t="str">
        <f>IF('Situk Weir counts'!U101="","",(IF('Situk Weir counts'!U101&lt;0.95,"",$A284)))</f>
        <v/>
      </c>
      <c r="V284" s="28" t="str">
        <f>IF('Situk Weir counts'!V101="","",(IF('Situk Weir counts'!V101&lt;0.95,"",$A284)))</f>
        <v/>
      </c>
      <c r="W284" s="28" t="str">
        <f>IF('Situk Weir counts'!W101="","",(IF('Situk Weir counts'!W101&lt;0.95,"",$A284)))</f>
        <v/>
      </c>
      <c r="X284" s="28" t="str">
        <f>IF('Situk Weir counts'!X101="","",(IF('Situk Weir counts'!X101&lt;0.95,"",$A284)))</f>
        <v/>
      </c>
      <c r="Y284" s="28" t="str">
        <f>IF('Situk Weir counts'!Y101="","",(IF('Situk Weir counts'!Y101&lt;0.95,"",$A284)))</f>
        <v/>
      </c>
      <c r="Z284" s="28" t="str">
        <f>IF('Situk Weir counts'!Z101="","",(IF('Situk Weir counts'!Z101&lt;0.95,"",$A284)))</f>
        <v/>
      </c>
      <c r="AA284" s="28" t="str">
        <f>IF('Situk Weir counts'!AA101="","",(IF('Situk Weir counts'!AA101&lt;0.95,"",$A284)))</f>
        <v/>
      </c>
      <c r="AB284" s="28" t="str">
        <f>IF('Situk Weir counts'!AB101="","",(IF('Situk Weir counts'!AB101&lt;0.95,"",$A284)))</f>
        <v/>
      </c>
      <c r="AC284" s="28" t="str">
        <f>IF('Situk Weir counts'!AC101="","",(IF('Situk Weir counts'!AC101&lt;0.95,"",$A284)))</f>
        <v/>
      </c>
      <c r="AD284" s="28" t="str">
        <f>IF('Situk Weir counts'!AD101="","",(IF('Situk Weir counts'!AD101&lt;0.95,"",$A284)))</f>
        <v/>
      </c>
      <c r="AE284" s="28" t="str">
        <f>IF('Situk Weir counts'!AE101="","",(IF('Situk Weir counts'!AE101&lt;0.95,"",$A284)))</f>
        <v/>
      </c>
      <c r="AF284" s="28" t="str">
        <f>IF('Situk Weir counts'!AF101="","",(IF('Situk Weir counts'!AF101&lt;0.95,"",$A284)))</f>
        <v/>
      </c>
      <c r="AG284" s="28" t="str">
        <f>IF('Situk Weir counts'!AG101="","",(IF('Situk Weir counts'!AG101&lt;0.95,"",$A284)))</f>
        <v/>
      </c>
      <c r="AH284" s="28" t="str">
        <f>IF('Situk Weir counts'!AH101="","",(IF('Situk Weir counts'!AH101&lt;0.95,"",$A284)))</f>
        <v/>
      </c>
      <c r="AI284" s="28" t="str">
        <f>IF('Situk Weir counts'!AI101="","",(IF('Situk Weir counts'!AI101&lt;0.95,"",$A284)))</f>
        <v/>
      </c>
      <c r="AJ284" s="26"/>
    </row>
    <row r="285" spans="1:36" s="3" customFormat="1" ht="12.75" x14ac:dyDescent="0.2">
      <c r="A285" s="27">
        <v>44719</v>
      </c>
      <c r="B285" s="28" t="str">
        <f>IF('Situk Weir counts'!B102="","",(IF('Situk Weir counts'!B102&lt;0.95,"",$A285)))</f>
        <v/>
      </c>
      <c r="C285" s="28" t="str">
        <f>IF('Situk Weir counts'!C102="","",(IF('Situk Weir counts'!C102&lt;0.95,"",$A285)))</f>
        <v/>
      </c>
      <c r="D285" s="28" t="str">
        <f>IF('Situk Weir counts'!D102="","",(IF('Situk Weir counts'!D102&lt;0.95,"",$A285)))</f>
        <v/>
      </c>
      <c r="E285" s="28" t="str">
        <f>IF('Situk Weir counts'!E102="","",(IF('Situk Weir counts'!E102&lt;0.95,"",$A285)))</f>
        <v/>
      </c>
      <c r="F285" s="28" t="str">
        <f>IF('Situk Weir counts'!F102="","",(IF('Situk Weir counts'!F102&lt;0.95,"",$A285)))</f>
        <v/>
      </c>
      <c r="G285" s="28" t="str">
        <f>IF('Situk Weir counts'!G102="","",(IF('Situk Weir counts'!G102&lt;0.95,"",$A285)))</f>
        <v/>
      </c>
      <c r="H285" s="28" t="str">
        <f>IF('Situk Weir counts'!H102="","",(IF('Situk Weir counts'!H102&lt;0.95,"",$A285)))</f>
        <v/>
      </c>
      <c r="I285" s="28" t="str">
        <f>IF('Situk Weir counts'!I102="","",(IF('Situk Weir counts'!I102&lt;0.95,"",$A285)))</f>
        <v/>
      </c>
      <c r="J285" s="28" t="str">
        <f>IF('Situk Weir counts'!J102="","",(IF('Situk Weir counts'!J102&lt;0.95,"",$A285)))</f>
        <v/>
      </c>
      <c r="K285" s="28" t="str">
        <f>IF('Situk Weir counts'!K102="","",(IF('Situk Weir counts'!K102&lt;0.95,"",$A285)))</f>
        <v/>
      </c>
      <c r="L285" s="28" t="str">
        <f>IF('Situk Weir counts'!L102="","",(IF('Situk Weir counts'!L102&lt;0.95,"",$A285)))</f>
        <v/>
      </c>
      <c r="M285" s="28" t="str">
        <f>IF('Situk Weir counts'!M102="","",(IF('Situk Weir counts'!M102&lt;0.95,"",$A285)))</f>
        <v/>
      </c>
      <c r="N285" s="28" t="str">
        <f>IF('Situk Weir counts'!N102="","",(IF('Situk Weir counts'!N102&lt;0.95,"",$A285)))</f>
        <v/>
      </c>
      <c r="O285" s="28" t="str">
        <f>IF('Situk Weir counts'!O102="","",(IF('Situk Weir counts'!O102&lt;0.95,"",$A285)))</f>
        <v/>
      </c>
      <c r="P285" s="28" t="str">
        <f>IF('Situk Weir counts'!P102="","",(IF('Situk Weir counts'!P102&lt;0.95,"",$A285)))</f>
        <v/>
      </c>
      <c r="Q285" s="28" t="str">
        <f>IF('Situk Weir counts'!Q102="","",(IF('Situk Weir counts'!Q102&lt;0.95,"",$A285)))</f>
        <v/>
      </c>
      <c r="R285" s="28" t="str">
        <f>IF('Situk Weir counts'!R102="","",(IF('Situk Weir counts'!R102&lt;0.95,"",$A285)))</f>
        <v/>
      </c>
      <c r="S285" s="28" t="str">
        <f>IF('Situk Weir counts'!S102="","",(IF('Situk Weir counts'!S102&lt;0.95,"",$A285)))</f>
        <v/>
      </c>
      <c r="T285" s="28" t="str">
        <f>IF('Situk Weir counts'!T102="","",(IF('Situk Weir counts'!T102&lt;0.95,"",$A285)))</f>
        <v/>
      </c>
      <c r="U285" s="28" t="str">
        <f>IF('Situk Weir counts'!U102="","",(IF('Situk Weir counts'!U102&lt;0.95,"",$A285)))</f>
        <v/>
      </c>
      <c r="V285" s="28" t="str">
        <f>IF('Situk Weir counts'!V102="","",(IF('Situk Weir counts'!V102&lt;0.95,"",$A285)))</f>
        <v/>
      </c>
      <c r="W285" s="28" t="str">
        <f>IF('Situk Weir counts'!W102="","",(IF('Situk Weir counts'!W102&lt;0.95,"",$A285)))</f>
        <v/>
      </c>
      <c r="X285" s="28" t="str">
        <f>IF('Situk Weir counts'!X102="","",(IF('Situk Weir counts'!X102&lt;0.95,"",$A285)))</f>
        <v/>
      </c>
      <c r="Y285" s="28" t="str">
        <f>IF('Situk Weir counts'!Y102="","",(IF('Situk Weir counts'!Y102&lt;0.95,"",$A285)))</f>
        <v/>
      </c>
      <c r="Z285" s="28" t="str">
        <f>IF('Situk Weir counts'!Z102="","",(IF('Situk Weir counts'!Z102&lt;0.95,"",$A285)))</f>
        <v/>
      </c>
      <c r="AA285" s="28" t="str">
        <f>IF('Situk Weir counts'!AA102="","",(IF('Situk Weir counts'!AA102&lt;0.95,"",$A285)))</f>
        <v/>
      </c>
      <c r="AB285" s="28" t="str">
        <f>IF('Situk Weir counts'!AB102="","",(IF('Situk Weir counts'!AB102&lt;0.95,"",$A285)))</f>
        <v/>
      </c>
      <c r="AC285" s="28" t="str">
        <f>IF('Situk Weir counts'!AC102="","",(IF('Situk Weir counts'!AC102&lt;0.95,"",$A285)))</f>
        <v/>
      </c>
      <c r="AD285" s="28" t="str">
        <f>IF('Situk Weir counts'!AD102="","",(IF('Situk Weir counts'!AD102&lt;0.95,"",$A285)))</f>
        <v/>
      </c>
      <c r="AE285" s="28" t="str">
        <f>IF('Situk Weir counts'!AE102="","",(IF('Situk Weir counts'!AE102&lt;0.95,"",$A285)))</f>
        <v/>
      </c>
      <c r="AF285" s="28" t="str">
        <f>IF('Situk Weir counts'!AF102="","",(IF('Situk Weir counts'!AF102&lt;0.95,"",$A285)))</f>
        <v/>
      </c>
      <c r="AG285" s="28" t="str">
        <f>IF('Situk Weir counts'!AG102="","",(IF('Situk Weir counts'!AG102&lt;0.95,"",$A285)))</f>
        <v/>
      </c>
      <c r="AH285" s="28" t="str">
        <f>IF('Situk Weir counts'!AH102="","",(IF('Situk Weir counts'!AH102&lt;0.95,"",$A285)))</f>
        <v/>
      </c>
      <c r="AI285" s="28" t="str">
        <f>IF('Situk Weir counts'!AI102="","",(IF('Situk Weir counts'!AI102&lt;0.95,"",$A285)))</f>
        <v/>
      </c>
      <c r="AJ285" s="26"/>
    </row>
    <row r="286" spans="1:36" s="3" customFormat="1" ht="12.75" x14ac:dyDescent="0.2">
      <c r="A286" s="27">
        <v>44720</v>
      </c>
      <c r="B286" s="28" t="str">
        <f>IF('Situk Weir counts'!B103="","",(IF('Situk Weir counts'!B103&lt;0.95,"",$A286)))</f>
        <v/>
      </c>
      <c r="C286" s="28" t="str">
        <f>IF('Situk Weir counts'!C103="","",(IF('Situk Weir counts'!C103&lt;0.95,"",$A286)))</f>
        <v/>
      </c>
      <c r="D286" s="28" t="str">
        <f>IF('Situk Weir counts'!D103="","",(IF('Situk Weir counts'!D103&lt;0.95,"",$A286)))</f>
        <v/>
      </c>
      <c r="E286" s="28" t="str">
        <f>IF('Situk Weir counts'!E103="","",(IF('Situk Weir counts'!E103&lt;0.95,"",$A286)))</f>
        <v/>
      </c>
      <c r="F286" s="28" t="str">
        <f>IF('Situk Weir counts'!F103="","",(IF('Situk Weir counts'!F103&lt;0.95,"",$A286)))</f>
        <v/>
      </c>
      <c r="G286" s="28" t="str">
        <f>IF('Situk Weir counts'!G103="","",(IF('Situk Weir counts'!G103&lt;0.95,"",$A286)))</f>
        <v/>
      </c>
      <c r="H286" s="28" t="str">
        <f>IF('Situk Weir counts'!H103="","",(IF('Situk Weir counts'!H103&lt;0.95,"",$A286)))</f>
        <v/>
      </c>
      <c r="I286" s="28" t="str">
        <f>IF('Situk Weir counts'!I103="","",(IF('Situk Weir counts'!I103&lt;0.95,"",$A286)))</f>
        <v/>
      </c>
      <c r="J286" s="28" t="str">
        <f>IF('Situk Weir counts'!J103="","",(IF('Situk Weir counts'!J103&lt;0.95,"",$A286)))</f>
        <v/>
      </c>
      <c r="K286" s="28" t="str">
        <f>IF('Situk Weir counts'!K103="","",(IF('Situk Weir counts'!K103&lt;0.95,"",$A286)))</f>
        <v/>
      </c>
      <c r="L286" s="28" t="str">
        <f>IF('Situk Weir counts'!L103="","",(IF('Situk Weir counts'!L103&lt;0.95,"",$A286)))</f>
        <v/>
      </c>
      <c r="M286" s="28" t="str">
        <f>IF('Situk Weir counts'!M103="","",(IF('Situk Weir counts'!M103&lt;0.95,"",$A286)))</f>
        <v/>
      </c>
      <c r="N286" s="28" t="str">
        <f>IF('Situk Weir counts'!N103="","",(IF('Situk Weir counts'!N103&lt;0.95,"",$A286)))</f>
        <v/>
      </c>
      <c r="O286" s="28" t="str">
        <f>IF('Situk Weir counts'!O103="","",(IF('Situk Weir counts'!O103&lt;0.95,"",$A286)))</f>
        <v/>
      </c>
      <c r="P286" s="28" t="str">
        <f>IF('Situk Weir counts'!P103="","",(IF('Situk Weir counts'!P103&lt;0.95,"",$A286)))</f>
        <v/>
      </c>
      <c r="Q286" s="28" t="str">
        <f>IF('Situk Weir counts'!Q103="","",(IF('Situk Weir counts'!Q103&lt;0.95,"",$A286)))</f>
        <v/>
      </c>
      <c r="R286" s="28" t="str">
        <f>IF('Situk Weir counts'!R103="","",(IF('Situk Weir counts'!R103&lt;0.95,"",$A286)))</f>
        <v/>
      </c>
      <c r="S286" s="28" t="str">
        <f>IF('Situk Weir counts'!S103="","",(IF('Situk Weir counts'!S103&lt;0.95,"",$A286)))</f>
        <v/>
      </c>
      <c r="T286" s="28" t="str">
        <f>IF('Situk Weir counts'!T103="","",(IF('Situk Weir counts'!T103&lt;0.95,"",$A286)))</f>
        <v/>
      </c>
      <c r="U286" s="28" t="str">
        <f>IF('Situk Weir counts'!U103="","",(IF('Situk Weir counts'!U103&lt;0.95,"",$A286)))</f>
        <v/>
      </c>
      <c r="V286" s="28" t="str">
        <f>IF('Situk Weir counts'!V103="","",(IF('Situk Weir counts'!V103&lt;0.95,"",$A286)))</f>
        <v/>
      </c>
      <c r="W286" s="28" t="str">
        <f>IF('Situk Weir counts'!W103="","",(IF('Situk Weir counts'!W103&lt;0.95,"",$A286)))</f>
        <v/>
      </c>
      <c r="X286" s="28" t="str">
        <f>IF('Situk Weir counts'!X103="","",(IF('Situk Weir counts'!X103&lt;0.95,"",$A286)))</f>
        <v/>
      </c>
      <c r="Y286" s="28" t="str">
        <f>IF('Situk Weir counts'!Y103="","",(IF('Situk Weir counts'!Y103&lt;0.95,"",$A286)))</f>
        <v/>
      </c>
      <c r="Z286" s="28" t="str">
        <f>IF('Situk Weir counts'!Z103="","",(IF('Situk Weir counts'!Z103&lt;0.95,"",$A286)))</f>
        <v/>
      </c>
      <c r="AA286" s="28" t="str">
        <f>IF('Situk Weir counts'!AA103="","",(IF('Situk Weir counts'!AA103&lt;0.95,"",$A286)))</f>
        <v/>
      </c>
      <c r="AB286" s="28" t="str">
        <f>IF('Situk Weir counts'!AB103="","",(IF('Situk Weir counts'!AB103&lt;0.95,"",$A286)))</f>
        <v/>
      </c>
      <c r="AC286" s="28" t="str">
        <f>IF('Situk Weir counts'!AC103="","",(IF('Situk Weir counts'!AC103&lt;0.95,"",$A286)))</f>
        <v/>
      </c>
      <c r="AD286" s="28" t="str">
        <f>IF('Situk Weir counts'!AD103="","",(IF('Situk Weir counts'!AD103&lt;0.95,"",$A286)))</f>
        <v/>
      </c>
      <c r="AE286" s="28" t="str">
        <f>IF('Situk Weir counts'!AE103="","",(IF('Situk Weir counts'!AE103&lt;0.95,"",$A286)))</f>
        <v/>
      </c>
      <c r="AF286" s="28" t="str">
        <f>IF('Situk Weir counts'!AF103="","",(IF('Situk Weir counts'!AF103&lt;0.95,"",$A286)))</f>
        <v/>
      </c>
      <c r="AG286" s="28" t="str">
        <f>IF('Situk Weir counts'!AG103="","",(IF('Situk Weir counts'!AG103&lt;0.95,"",$A286)))</f>
        <v/>
      </c>
      <c r="AH286" s="28" t="str">
        <f>IF('Situk Weir counts'!AH103="","",(IF('Situk Weir counts'!AH103&lt;0.95,"",$A286)))</f>
        <v/>
      </c>
      <c r="AI286" s="28" t="str">
        <f>IF('Situk Weir counts'!AI103="","",(IF('Situk Weir counts'!AI103&lt;0.95,"",$A286)))</f>
        <v/>
      </c>
      <c r="AJ286" s="26"/>
    </row>
    <row r="287" spans="1:36" s="3" customFormat="1" ht="12.75" x14ac:dyDescent="0.2">
      <c r="A287" s="27">
        <v>44721</v>
      </c>
      <c r="B287" s="28" t="str">
        <f>IF('Situk Weir counts'!B104="","",(IF('Situk Weir counts'!B104&lt;0.95,"",$A287)))</f>
        <v/>
      </c>
      <c r="C287" s="28" t="str">
        <f>IF('Situk Weir counts'!C104="","",(IF('Situk Weir counts'!C104&lt;0.95,"",$A287)))</f>
        <v/>
      </c>
      <c r="D287" s="28" t="str">
        <f>IF('Situk Weir counts'!D104="","",(IF('Situk Weir counts'!D104&lt;0.95,"",$A287)))</f>
        <v/>
      </c>
      <c r="E287" s="28" t="str">
        <f>IF('Situk Weir counts'!E104="","",(IF('Situk Weir counts'!E104&lt;0.95,"",$A287)))</f>
        <v/>
      </c>
      <c r="F287" s="28" t="str">
        <f>IF('Situk Weir counts'!F104="","",(IF('Situk Weir counts'!F104&lt;0.95,"",$A287)))</f>
        <v/>
      </c>
      <c r="G287" s="28" t="str">
        <f>IF('Situk Weir counts'!G104="","",(IF('Situk Weir counts'!G104&lt;0.95,"",$A287)))</f>
        <v/>
      </c>
      <c r="H287" s="28" t="str">
        <f>IF('Situk Weir counts'!H104="","",(IF('Situk Weir counts'!H104&lt;0.95,"",$A287)))</f>
        <v/>
      </c>
      <c r="I287" s="28" t="str">
        <f>IF('Situk Weir counts'!I104="","",(IF('Situk Weir counts'!I104&lt;0.95,"",$A287)))</f>
        <v/>
      </c>
      <c r="J287" s="28" t="str">
        <f>IF('Situk Weir counts'!J104="","",(IF('Situk Weir counts'!J104&lt;0.95,"",$A287)))</f>
        <v/>
      </c>
      <c r="K287" s="28" t="str">
        <f>IF('Situk Weir counts'!K104="","",(IF('Situk Weir counts'!K104&lt;0.95,"",$A287)))</f>
        <v/>
      </c>
      <c r="L287" s="28" t="str">
        <f>IF('Situk Weir counts'!L104="","",(IF('Situk Weir counts'!L104&lt;0.95,"",$A287)))</f>
        <v/>
      </c>
      <c r="M287" s="28" t="str">
        <f>IF('Situk Weir counts'!M104="","",(IF('Situk Weir counts'!M104&lt;0.95,"",$A287)))</f>
        <v/>
      </c>
      <c r="N287" s="28" t="str">
        <f>IF('Situk Weir counts'!N104="","",(IF('Situk Weir counts'!N104&lt;0.95,"",$A287)))</f>
        <v/>
      </c>
      <c r="O287" s="28" t="str">
        <f>IF('Situk Weir counts'!O104="","",(IF('Situk Weir counts'!O104&lt;0.95,"",$A287)))</f>
        <v/>
      </c>
      <c r="P287" s="28" t="str">
        <f>IF('Situk Weir counts'!P104="","",(IF('Situk Weir counts'!P104&lt;0.95,"",$A287)))</f>
        <v/>
      </c>
      <c r="Q287" s="28" t="str">
        <f>IF('Situk Weir counts'!Q104="","",(IF('Situk Weir counts'!Q104&lt;0.95,"",$A287)))</f>
        <v/>
      </c>
      <c r="R287" s="28" t="str">
        <f>IF('Situk Weir counts'!R104="","",(IF('Situk Weir counts'!R104&lt;0.95,"",$A287)))</f>
        <v/>
      </c>
      <c r="S287" s="28" t="str">
        <f>IF('Situk Weir counts'!S104="","",(IF('Situk Weir counts'!S104&lt;0.95,"",$A287)))</f>
        <v/>
      </c>
      <c r="T287" s="28" t="str">
        <f>IF('Situk Weir counts'!T104="","",(IF('Situk Weir counts'!T104&lt;0.95,"",$A287)))</f>
        <v/>
      </c>
      <c r="U287" s="28" t="str">
        <f>IF('Situk Weir counts'!U104="","",(IF('Situk Weir counts'!U104&lt;0.95,"",$A287)))</f>
        <v/>
      </c>
      <c r="V287" s="28" t="str">
        <f>IF('Situk Weir counts'!V104="","",(IF('Situk Weir counts'!V104&lt;0.95,"",$A287)))</f>
        <v/>
      </c>
      <c r="W287" s="28" t="str">
        <f>IF('Situk Weir counts'!W104="","",(IF('Situk Weir counts'!W104&lt;0.95,"",$A287)))</f>
        <v/>
      </c>
      <c r="X287" s="28" t="str">
        <f>IF('Situk Weir counts'!X104="","",(IF('Situk Weir counts'!X104&lt;0.95,"",$A287)))</f>
        <v/>
      </c>
      <c r="Y287" s="28" t="str">
        <f>IF('Situk Weir counts'!Y104="","",(IF('Situk Weir counts'!Y104&lt;0.95,"",$A287)))</f>
        <v/>
      </c>
      <c r="Z287" s="28" t="str">
        <f>IF('Situk Weir counts'!Z104="","",(IF('Situk Weir counts'!Z104&lt;0.95,"",$A287)))</f>
        <v/>
      </c>
      <c r="AA287" s="28" t="str">
        <f>IF('Situk Weir counts'!AA104="","",(IF('Situk Weir counts'!AA104&lt;0.95,"",$A287)))</f>
        <v/>
      </c>
      <c r="AB287" s="28" t="str">
        <f>IF('Situk Weir counts'!AB104="","",(IF('Situk Weir counts'!AB104&lt;0.95,"",$A287)))</f>
        <v/>
      </c>
      <c r="AC287" s="28" t="str">
        <f>IF('Situk Weir counts'!AC104="","",(IF('Situk Weir counts'!AC104&lt;0.95,"",$A287)))</f>
        <v/>
      </c>
      <c r="AD287" s="28" t="str">
        <f>IF('Situk Weir counts'!AD104="","",(IF('Situk Weir counts'!AD104&lt;0.95,"",$A287)))</f>
        <v/>
      </c>
      <c r="AE287" s="28" t="str">
        <f>IF('Situk Weir counts'!AE104="","",(IF('Situk Weir counts'!AE104&lt;0.95,"",$A287)))</f>
        <v/>
      </c>
      <c r="AF287" s="28" t="str">
        <f>IF('Situk Weir counts'!AF104="","",(IF('Situk Weir counts'!AF104&lt;0.95,"",$A287)))</f>
        <v/>
      </c>
      <c r="AG287" s="28" t="str">
        <f>IF('Situk Weir counts'!AG104="","",(IF('Situk Weir counts'!AG104&lt;0.95,"",$A287)))</f>
        <v/>
      </c>
      <c r="AH287" s="28" t="str">
        <f>IF('Situk Weir counts'!AH104="","",(IF('Situk Weir counts'!AH104&lt;0.95,"",$A287)))</f>
        <v/>
      </c>
      <c r="AI287" s="28" t="str">
        <f>IF('Situk Weir counts'!AI104="","",(IF('Situk Weir counts'!AI104&lt;0.95,"",$A287)))</f>
        <v/>
      </c>
      <c r="AJ287" s="26"/>
    </row>
    <row r="288" spans="1:36" s="3" customFormat="1" ht="12.75" x14ac:dyDescent="0.2">
      <c r="A288" s="27">
        <v>44722</v>
      </c>
      <c r="B288" s="28" t="str">
        <f>IF('Situk Weir counts'!B105="","",(IF('Situk Weir counts'!B105&lt;0.95,"",$A288)))</f>
        <v/>
      </c>
      <c r="C288" s="28" t="str">
        <f>IF('Situk Weir counts'!C105="","",(IF('Situk Weir counts'!C105&lt;0.95,"",$A288)))</f>
        <v/>
      </c>
      <c r="D288" s="28" t="str">
        <f>IF('Situk Weir counts'!D105="","",(IF('Situk Weir counts'!D105&lt;0.95,"",$A288)))</f>
        <v/>
      </c>
      <c r="E288" s="28" t="str">
        <f>IF('Situk Weir counts'!E105="","",(IF('Situk Weir counts'!E105&lt;0.95,"",$A288)))</f>
        <v/>
      </c>
      <c r="F288" s="28" t="str">
        <f>IF('Situk Weir counts'!F105="","",(IF('Situk Weir counts'!F105&lt;0.95,"",$A288)))</f>
        <v/>
      </c>
      <c r="G288" s="28" t="str">
        <f>IF('Situk Weir counts'!G105="","",(IF('Situk Weir counts'!G105&lt;0.95,"",$A288)))</f>
        <v/>
      </c>
      <c r="H288" s="28" t="str">
        <f>IF('Situk Weir counts'!H105="","",(IF('Situk Weir counts'!H105&lt;0.95,"",$A288)))</f>
        <v/>
      </c>
      <c r="I288" s="28" t="str">
        <f>IF('Situk Weir counts'!I105="","",(IF('Situk Weir counts'!I105&lt;0.95,"",$A288)))</f>
        <v/>
      </c>
      <c r="J288" s="28" t="str">
        <f>IF('Situk Weir counts'!J105="","",(IF('Situk Weir counts'!J105&lt;0.95,"",$A288)))</f>
        <v/>
      </c>
      <c r="K288" s="28" t="str">
        <f>IF('Situk Weir counts'!K105="","",(IF('Situk Weir counts'!K105&lt;0.95,"",$A288)))</f>
        <v/>
      </c>
      <c r="L288" s="28" t="str">
        <f>IF('Situk Weir counts'!L105="","",(IF('Situk Weir counts'!L105&lt;0.95,"",$A288)))</f>
        <v/>
      </c>
      <c r="M288" s="28" t="str">
        <f>IF('Situk Weir counts'!M105="","",(IF('Situk Weir counts'!M105&lt;0.95,"",$A288)))</f>
        <v/>
      </c>
      <c r="N288" s="28" t="str">
        <f>IF('Situk Weir counts'!N105="","",(IF('Situk Weir counts'!N105&lt;0.95,"",$A288)))</f>
        <v/>
      </c>
      <c r="O288" s="28" t="str">
        <f>IF('Situk Weir counts'!O105="","",(IF('Situk Weir counts'!O105&lt;0.95,"",$A288)))</f>
        <v/>
      </c>
      <c r="P288" s="28" t="str">
        <f>IF('Situk Weir counts'!P105="","",(IF('Situk Weir counts'!P105&lt;0.95,"",$A288)))</f>
        <v/>
      </c>
      <c r="Q288" s="28" t="str">
        <f>IF('Situk Weir counts'!Q105="","",(IF('Situk Weir counts'!Q105&lt;0.95,"",$A288)))</f>
        <v/>
      </c>
      <c r="R288" s="28" t="str">
        <f>IF('Situk Weir counts'!R105="","",(IF('Situk Weir counts'!R105&lt;0.95,"",$A288)))</f>
        <v/>
      </c>
      <c r="S288" s="28" t="str">
        <f>IF('Situk Weir counts'!S105="","",(IF('Situk Weir counts'!S105&lt;0.95,"",$A288)))</f>
        <v/>
      </c>
      <c r="T288" s="28" t="str">
        <f>IF('Situk Weir counts'!T105="","",(IF('Situk Weir counts'!T105&lt;0.95,"",$A288)))</f>
        <v/>
      </c>
      <c r="U288" s="28" t="str">
        <f>IF('Situk Weir counts'!U105="","",(IF('Situk Weir counts'!U105&lt;0.95,"",$A288)))</f>
        <v/>
      </c>
      <c r="V288" s="28" t="str">
        <f>IF('Situk Weir counts'!V105="","",(IF('Situk Weir counts'!V105&lt;0.95,"",$A288)))</f>
        <v/>
      </c>
      <c r="W288" s="28" t="str">
        <f>IF('Situk Weir counts'!W105="","",(IF('Situk Weir counts'!W105&lt;0.95,"",$A288)))</f>
        <v/>
      </c>
      <c r="X288" s="28" t="str">
        <f>IF('Situk Weir counts'!X105="","",(IF('Situk Weir counts'!X105&lt;0.95,"",$A288)))</f>
        <v/>
      </c>
      <c r="Y288" s="28" t="str">
        <f>IF('Situk Weir counts'!Y105="","",(IF('Situk Weir counts'!Y105&lt;0.95,"",$A288)))</f>
        <v/>
      </c>
      <c r="Z288" s="28" t="str">
        <f>IF('Situk Weir counts'!Z105="","",(IF('Situk Weir counts'!Z105&lt;0.95,"",$A288)))</f>
        <v/>
      </c>
      <c r="AA288" s="28" t="str">
        <f>IF('Situk Weir counts'!AA105="","",(IF('Situk Weir counts'!AA105&lt;0.95,"",$A288)))</f>
        <v/>
      </c>
      <c r="AB288" s="28" t="str">
        <f>IF('Situk Weir counts'!AB105="","",(IF('Situk Weir counts'!AB105&lt;0.95,"",$A288)))</f>
        <v/>
      </c>
      <c r="AC288" s="28" t="str">
        <f>IF('Situk Weir counts'!AC105="","",(IF('Situk Weir counts'!AC105&lt;0.95,"",$A288)))</f>
        <v/>
      </c>
      <c r="AD288" s="28" t="str">
        <f>IF('Situk Weir counts'!AD105="","",(IF('Situk Weir counts'!AD105&lt;0.95,"",$A288)))</f>
        <v/>
      </c>
      <c r="AE288" s="28" t="str">
        <f>IF('Situk Weir counts'!AE105="","",(IF('Situk Weir counts'!AE105&lt;0.95,"",$A288)))</f>
        <v/>
      </c>
      <c r="AF288" s="28" t="str">
        <f>IF('Situk Weir counts'!AF105="","",(IF('Situk Weir counts'!AF105&lt;0.95,"",$A288)))</f>
        <v/>
      </c>
      <c r="AG288" s="28" t="str">
        <f>IF('Situk Weir counts'!AG105="","",(IF('Situk Weir counts'!AG105&lt;0.95,"",$A288)))</f>
        <v/>
      </c>
      <c r="AH288" s="28" t="str">
        <f>IF('Situk Weir counts'!AH105="","",(IF('Situk Weir counts'!AH105&lt;0.95,"",$A288)))</f>
        <v/>
      </c>
      <c r="AI288" s="28" t="str">
        <f>IF('Situk Weir counts'!AI105="","",(IF('Situk Weir counts'!AI105&lt;0.95,"",$A288)))</f>
        <v/>
      </c>
      <c r="AJ288" s="26"/>
    </row>
    <row r="289" spans="1:36" s="3" customFormat="1" ht="12.75" x14ac:dyDescent="0.2">
      <c r="A289" s="27">
        <v>44723</v>
      </c>
      <c r="B289" s="28" t="str">
        <f>IF('Situk Weir counts'!B106="","",(IF('Situk Weir counts'!B106&lt;0.95,"",$A289)))</f>
        <v/>
      </c>
      <c r="C289" s="28" t="str">
        <f>IF('Situk Weir counts'!C106="","",(IF('Situk Weir counts'!C106&lt;0.95,"",$A289)))</f>
        <v/>
      </c>
      <c r="D289" s="28" t="str">
        <f>IF('Situk Weir counts'!D106="","",(IF('Situk Weir counts'!D106&lt;0.95,"",$A289)))</f>
        <v/>
      </c>
      <c r="E289" s="28" t="str">
        <f>IF('Situk Weir counts'!E106="","",(IF('Situk Weir counts'!E106&lt;0.95,"",$A289)))</f>
        <v/>
      </c>
      <c r="F289" s="28" t="str">
        <f>IF('Situk Weir counts'!F106="","",(IF('Situk Weir counts'!F106&lt;0.95,"",$A289)))</f>
        <v/>
      </c>
      <c r="G289" s="28" t="str">
        <f>IF('Situk Weir counts'!G106="","",(IF('Situk Weir counts'!G106&lt;0.95,"",$A289)))</f>
        <v/>
      </c>
      <c r="H289" s="28" t="str">
        <f>IF('Situk Weir counts'!H106="","",(IF('Situk Weir counts'!H106&lt;0.95,"",$A289)))</f>
        <v/>
      </c>
      <c r="I289" s="28" t="str">
        <f>IF('Situk Weir counts'!I106="","",(IF('Situk Weir counts'!I106&lt;0.95,"",$A289)))</f>
        <v/>
      </c>
      <c r="J289" s="28" t="str">
        <f>IF('Situk Weir counts'!J106="","",(IF('Situk Weir counts'!J106&lt;0.95,"",$A289)))</f>
        <v/>
      </c>
      <c r="K289" s="28" t="str">
        <f>IF('Situk Weir counts'!K106="","",(IF('Situk Weir counts'!K106&lt;0.95,"",$A289)))</f>
        <v/>
      </c>
      <c r="L289" s="28" t="str">
        <f>IF('Situk Weir counts'!L106="","",(IF('Situk Weir counts'!L106&lt;0.95,"",$A289)))</f>
        <v/>
      </c>
      <c r="M289" s="28" t="str">
        <f>IF('Situk Weir counts'!M106="","",(IF('Situk Weir counts'!M106&lt;0.95,"",$A289)))</f>
        <v/>
      </c>
      <c r="N289" s="28" t="str">
        <f>IF('Situk Weir counts'!N106="","",(IF('Situk Weir counts'!N106&lt;0.95,"",$A289)))</f>
        <v/>
      </c>
      <c r="O289" s="28" t="str">
        <f>IF('Situk Weir counts'!O106="","",(IF('Situk Weir counts'!O106&lt;0.95,"",$A289)))</f>
        <v/>
      </c>
      <c r="P289" s="28" t="str">
        <f>IF('Situk Weir counts'!P106="","",(IF('Situk Weir counts'!P106&lt;0.95,"",$A289)))</f>
        <v/>
      </c>
      <c r="Q289" s="28" t="str">
        <f>IF('Situk Weir counts'!Q106="","",(IF('Situk Weir counts'!Q106&lt;0.95,"",$A289)))</f>
        <v/>
      </c>
      <c r="R289" s="28" t="str">
        <f>IF('Situk Weir counts'!R106="","",(IF('Situk Weir counts'!R106&lt;0.95,"",$A289)))</f>
        <v/>
      </c>
      <c r="S289" s="28" t="str">
        <f>IF('Situk Weir counts'!S106="","",(IF('Situk Weir counts'!S106&lt;0.95,"",$A289)))</f>
        <v/>
      </c>
      <c r="T289" s="28" t="str">
        <f>IF('Situk Weir counts'!T106="","",(IF('Situk Weir counts'!T106&lt;0.95,"",$A289)))</f>
        <v/>
      </c>
      <c r="U289" s="28" t="str">
        <f>IF('Situk Weir counts'!U106="","",(IF('Situk Weir counts'!U106&lt;0.95,"",$A289)))</f>
        <v/>
      </c>
      <c r="V289" s="28" t="str">
        <f>IF('Situk Weir counts'!V106="","",(IF('Situk Weir counts'!V106&lt;0.95,"",$A289)))</f>
        <v/>
      </c>
      <c r="W289" s="28" t="str">
        <f>IF('Situk Weir counts'!W106="","",(IF('Situk Weir counts'!W106&lt;0.95,"",$A289)))</f>
        <v/>
      </c>
      <c r="X289" s="28" t="str">
        <f>IF('Situk Weir counts'!X106="","",(IF('Situk Weir counts'!X106&lt;0.95,"",$A289)))</f>
        <v/>
      </c>
      <c r="Y289" s="28" t="str">
        <f>IF('Situk Weir counts'!Y106="","",(IF('Situk Weir counts'!Y106&lt;0.95,"",$A289)))</f>
        <v/>
      </c>
      <c r="Z289" s="28" t="str">
        <f>IF('Situk Weir counts'!Z106="","",(IF('Situk Weir counts'!Z106&lt;0.95,"",$A289)))</f>
        <v/>
      </c>
      <c r="AA289" s="28" t="str">
        <f>IF('Situk Weir counts'!AA106="","",(IF('Situk Weir counts'!AA106&lt;0.95,"",$A289)))</f>
        <v/>
      </c>
      <c r="AB289" s="28" t="str">
        <f>IF('Situk Weir counts'!AB106="","",(IF('Situk Weir counts'!AB106&lt;0.95,"",$A289)))</f>
        <v/>
      </c>
      <c r="AC289" s="28" t="str">
        <f>IF('Situk Weir counts'!AC106="","",(IF('Situk Weir counts'!AC106&lt;0.95,"",$A289)))</f>
        <v/>
      </c>
      <c r="AD289" s="28" t="str">
        <f>IF('Situk Weir counts'!AD106="","",(IF('Situk Weir counts'!AD106&lt;0.95,"",$A289)))</f>
        <v/>
      </c>
      <c r="AE289" s="28" t="str">
        <f>IF('Situk Weir counts'!AE106="","",(IF('Situk Weir counts'!AE106&lt;0.95,"",$A289)))</f>
        <v/>
      </c>
      <c r="AF289" s="28" t="str">
        <f>IF('Situk Weir counts'!AF106="","",(IF('Situk Weir counts'!AF106&lt;0.95,"",$A289)))</f>
        <v/>
      </c>
      <c r="AG289" s="28" t="str">
        <f>IF('Situk Weir counts'!AG106="","",(IF('Situk Weir counts'!AG106&lt;0.95,"",$A289)))</f>
        <v/>
      </c>
      <c r="AH289" s="28" t="str">
        <f>IF('Situk Weir counts'!AH106="","",(IF('Situk Weir counts'!AH106&lt;0.95,"",$A289)))</f>
        <v/>
      </c>
      <c r="AI289" s="28" t="str">
        <f>IF('Situk Weir counts'!AI106="","",(IF('Situk Weir counts'!AI106&lt;0.95,"",$A289)))</f>
        <v/>
      </c>
      <c r="AJ289" s="26"/>
    </row>
    <row r="290" spans="1:36" s="3" customFormat="1" ht="12.75" x14ac:dyDescent="0.2">
      <c r="A290" s="27">
        <v>44724</v>
      </c>
      <c r="B290" s="28" t="str">
        <f>IF('Situk Weir counts'!B107="","",(IF('Situk Weir counts'!B107&lt;0.95,"",$A290)))</f>
        <v/>
      </c>
      <c r="C290" s="28" t="str">
        <f>IF('Situk Weir counts'!C107="","",(IF('Situk Weir counts'!C107&lt;0.95,"",$A290)))</f>
        <v/>
      </c>
      <c r="D290" s="28" t="str">
        <f>IF('Situk Weir counts'!D107="","",(IF('Situk Weir counts'!D107&lt;0.95,"",$A290)))</f>
        <v/>
      </c>
      <c r="E290" s="28" t="str">
        <f>IF('Situk Weir counts'!E107="","",(IF('Situk Weir counts'!E107&lt;0.95,"",$A290)))</f>
        <v/>
      </c>
      <c r="F290" s="28" t="str">
        <f>IF('Situk Weir counts'!F107="","",(IF('Situk Weir counts'!F107&lt;0.95,"",$A290)))</f>
        <v/>
      </c>
      <c r="G290" s="28" t="str">
        <f>IF('Situk Weir counts'!G107="","",(IF('Situk Weir counts'!G107&lt;0.95,"",$A290)))</f>
        <v/>
      </c>
      <c r="H290" s="28" t="str">
        <f>IF('Situk Weir counts'!H107="","",(IF('Situk Weir counts'!H107&lt;0.95,"",$A290)))</f>
        <v/>
      </c>
      <c r="I290" s="28" t="str">
        <f>IF('Situk Weir counts'!I107="","",(IF('Situk Weir counts'!I107&lt;0.95,"",$A290)))</f>
        <v/>
      </c>
      <c r="J290" s="28" t="str">
        <f>IF('Situk Weir counts'!J107="","",(IF('Situk Weir counts'!J107&lt;0.95,"",$A290)))</f>
        <v/>
      </c>
      <c r="K290" s="28" t="str">
        <f>IF('Situk Weir counts'!K107="","",(IF('Situk Weir counts'!K107&lt;0.95,"",$A290)))</f>
        <v/>
      </c>
      <c r="L290" s="28" t="str">
        <f>IF('Situk Weir counts'!L107="","",(IF('Situk Weir counts'!L107&lt;0.95,"",$A290)))</f>
        <v/>
      </c>
      <c r="M290" s="28" t="str">
        <f>IF('Situk Weir counts'!M107="","",(IF('Situk Weir counts'!M107&lt;0.95,"",$A290)))</f>
        <v/>
      </c>
      <c r="N290" s="28" t="str">
        <f>IF('Situk Weir counts'!N107="","",(IF('Situk Weir counts'!N107&lt;0.95,"",$A290)))</f>
        <v/>
      </c>
      <c r="O290" s="28" t="str">
        <f>IF('Situk Weir counts'!O107="","",(IF('Situk Weir counts'!O107&lt;0.95,"",$A290)))</f>
        <v/>
      </c>
      <c r="P290" s="28" t="str">
        <f>IF('Situk Weir counts'!P107="","",(IF('Situk Weir counts'!P107&lt;0.95,"",$A290)))</f>
        <v/>
      </c>
      <c r="Q290" s="28" t="str">
        <f>IF('Situk Weir counts'!Q107="","",(IF('Situk Weir counts'!Q107&lt;0.95,"",$A290)))</f>
        <v/>
      </c>
      <c r="R290" s="28" t="str">
        <f>IF('Situk Weir counts'!R107="","",(IF('Situk Weir counts'!R107&lt;0.95,"",$A290)))</f>
        <v/>
      </c>
      <c r="S290" s="28" t="str">
        <f>IF('Situk Weir counts'!S107="","",(IF('Situk Weir counts'!S107&lt;0.95,"",$A290)))</f>
        <v/>
      </c>
      <c r="T290" s="28" t="str">
        <f>IF('Situk Weir counts'!T107="","",(IF('Situk Weir counts'!T107&lt;0.95,"",$A290)))</f>
        <v/>
      </c>
      <c r="U290" s="28" t="str">
        <f>IF('Situk Weir counts'!U107="","",(IF('Situk Weir counts'!U107&lt;0.95,"",$A290)))</f>
        <v/>
      </c>
      <c r="V290" s="28" t="str">
        <f>IF('Situk Weir counts'!V107="","",(IF('Situk Weir counts'!V107&lt;0.95,"",$A290)))</f>
        <v/>
      </c>
      <c r="W290" s="28" t="str">
        <f>IF('Situk Weir counts'!W107="","",(IF('Situk Weir counts'!W107&lt;0.95,"",$A290)))</f>
        <v/>
      </c>
      <c r="X290" s="28" t="str">
        <f>IF('Situk Weir counts'!X107="","",(IF('Situk Weir counts'!X107&lt;0.95,"",$A290)))</f>
        <v/>
      </c>
      <c r="Y290" s="28" t="str">
        <f>IF('Situk Weir counts'!Y107="","",(IF('Situk Weir counts'!Y107&lt;0.95,"",$A290)))</f>
        <v/>
      </c>
      <c r="Z290" s="28" t="str">
        <f>IF('Situk Weir counts'!Z107="","",(IF('Situk Weir counts'!Z107&lt;0.95,"",$A290)))</f>
        <v/>
      </c>
      <c r="AA290" s="28" t="str">
        <f>IF('Situk Weir counts'!AA107="","",(IF('Situk Weir counts'!AA107&lt;0.95,"",$A290)))</f>
        <v/>
      </c>
      <c r="AB290" s="28" t="str">
        <f>IF('Situk Weir counts'!AB107="","",(IF('Situk Weir counts'!AB107&lt;0.95,"",$A290)))</f>
        <v/>
      </c>
      <c r="AC290" s="28" t="str">
        <f>IF('Situk Weir counts'!AC107="","",(IF('Situk Weir counts'!AC107&lt;0.95,"",$A290)))</f>
        <v/>
      </c>
      <c r="AD290" s="28" t="str">
        <f>IF('Situk Weir counts'!AD107="","",(IF('Situk Weir counts'!AD107&lt;0.95,"",$A290)))</f>
        <v/>
      </c>
      <c r="AE290" s="28" t="str">
        <f>IF('Situk Weir counts'!AE107="","",(IF('Situk Weir counts'!AE107&lt;0.95,"",$A290)))</f>
        <v/>
      </c>
      <c r="AF290" s="28" t="str">
        <f>IF('Situk Weir counts'!AF107="","",(IF('Situk Weir counts'!AF107&lt;0.95,"",$A290)))</f>
        <v/>
      </c>
      <c r="AG290" s="28" t="str">
        <f>IF('Situk Weir counts'!AG107="","",(IF('Situk Weir counts'!AG107&lt;0.95,"",$A290)))</f>
        <v/>
      </c>
      <c r="AH290" s="28" t="str">
        <f>IF('Situk Weir counts'!AH107="","",(IF('Situk Weir counts'!AH107&lt;0.95,"",$A290)))</f>
        <v/>
      </c>
      <c r="AI290" s="28" t="str">
        <f>IF('Situk Weir counts'!AI107="","",(IF('Situk Weir counts'!AI107&lt;0.95,"",$A290)))</f>
        <v/>
      </c>
      <c r="AJ290" s="26"/>
    </row>
    <row r="291" spans="1:36" s="3" customFormat="1" ht="12.75" x14ac:dyDescent="0.2">
      <c r="A291" s="27">
        <v>44725</v>
      </c>
      <c r="B291" s="28" t="str">
        <f>IF('Situk Weir counts'!B108="","",(IF('Situk Weir counts'!B108&lt;0.95,"",$A291)))</f>
        <v/>
      </c>
      <c r="C291" s="28" t="str">
        <f>IF('Situk Weir counts'!C108="","",(IF('Situk Weir counts'!C108&lt;0.95,"",$A291)))</f>
        <v/>
      </c>
      <c r="D291" s="28" t="str">
        <f>IF('Situk Weir counts'!D108="","",(IF('Situk Weir counts'!D108&lt;0.95,"",$A291)))</f>
        <v/>
      </c>
      <c r="E291" s="28" t="str">
        <f>IF('Situk Weir counts'!E108="","",(IF('Situk Weir counts'!E108&lt;0.95,"",$A291)))</f>
        <v/>
      </c>
      <c r="F291" s="28" t="str">
        <f>IF('Situk Weir counts'!F108="","",(IF('Situk Weir counts'!F108&lt;0.95,"",$A291)))</f>
        <v/>
      </c>
      <c r="G291" s="28" t="str">
        <f>IF('Situk Weir counts'!G108="","",(IF('Situk Weir counts'!G108&lt;0.95,"",$A291)))</f>
        <v/>
      </c>
      <c r="H291" s="28" t="str">
        <f>IF('Situk Weir counts'!H108="","",(IF('Situk Weir counts'!H108&lt;0.95,"",$A291)))</f>
        <v/>
      </c>
      <c r="I291" s="28" t="str">
        <f>IF('Situk Weir counts'!I108="","",(IF('Situk Weir counts'!I108&lt;0.95,"",$A291)))</f>
        <v/>
      </c>
      <c r="J291" s="28" t="str">
        <f>IF('Situk Weir counts'!J108="","",(IF('Situk Weir counts'!J108&lt;0.95,"",$A291)))</f>
        <v/>
      </c>
      <c r="K291" s="28" t="str">
        <f>IF('Situk Weir counts'!K108="","",(IF('Situk Weir counts'!K108&lt;0.95,"",$A291)))</f>
        <v/>
      </c>
      <c r="L291" s="28" t="str">
        <f>IF('Situk Weir counts'!L108="","",(IF('Situk Weir counts'!L108&lt;0.95,"",$A291)))</f>
        <v/>
      </c>
      <c r="M291" s="28" t="str">
        <f>IF('Situk Weir counts'!M108="","",(IF('Situk Weir counts'!M108&lt;0.95,"",$A291)))</f>
        <v/>
      </c>
      <c r="N291" s="28" t="str">
        <f>IF('Situk Weir counts'!N108="","",(IF('Situk Weir counts'!N108&lt;0.95,"",$A291)))</f>
        <v/>
      </c>
      <c r="O291" s="28" t="str">
        <f>IF('Situk Weir counts'!O108="","",(IF('Situk Weir counts'!O108&lt;0.95,"",$A291)))</f>
        <v/>
      </c>
      <c r="P291" s="28" t="str">
        <f>IF('Situk Weir counts'!P108="","",(IF('Situk Weir counts'!P108&lt;0.95,"",$A291)))</f>
        <v/>
      </c>
      <c r="Q291" s="28" t="str">
        <f>IF('Situk Weir counts'!Q108="","",(IF('Situk Weir counts'!Q108&lt;0.95,"",$A291)))</f>
        <v/>
      </c>
      <c r="R291" s="28" t="str">
        <f>IF('Situk Weir counts'!R108="","",(IF('Situk Weir counts'!R108&lt;0.95,"",$A291)))</f>
        <v/>
      </c>
      <c r="S291" s="28" t="str">
        <f>IF('Situk Weir counts'!S108="","",(IF('Situk Weir counts'!S108&lt;0.95,"",$A291)))</f>
        <v/>
      </c>
      <c r="T291" s="28" t="str">
        <f>IF('Situk Weir counts'!T108="","",(IF('Situk Weir counts'!T108&lt;0.95,"",$A291)))</f>
        <v/>
      </c>
      <c r="U291" s="28" t="str">
        <f>IF('Situk Weir counts'!U108="","",(IF('Situk Weir counts'!U108&lt;0.95,"",$A291)))</f>
        <v/>
      </c>
      <c r="V291" s="28" t="str">
        <f>IF('Situk Weir counts'!V108="","",(IF('Situk Weir counts'!V108&lt;0.95,"",$A291)))</f>
        <v/>
      </c>
      <c r="W291" s="28" t="str">
        <f>IF('Situk Weir counts'!W108="","",(IF('Situk Weir counts'!W108&lt;0.95,"",$A291)))</f>
        <v/>
      </c>
      <c r="X291" s="28" t="str">
        <f>IF('Situk Weir counts'!X108="","",(IF('Situk Weir counts'!X108&lt;0.95,"",$A291)))</f>
        <v/>
      </c>
      <c r="Y291" s="28" t="str">
        <f>IF('Situk Weir counts'!Y108="","",(IF('Situk Weir counts'!Y108&lt;0.95,"",$A291)))</f>
        <v/>
      </c>
      <c r="Z291" s="28" t="str">
        <f>IF('Situk Weir counts'!Z108="","",(IF('Situk Weir counts'!Z108&lt;0.95,"",$A291)))</f>
        <v/>
      </c>
      <c r="AA291" s="28" t="str">
        <f>IF('Situk Weir counts'!AA108="","",(IF('Situk Weir counts'!AA108&lt;0.95,"",$A291)))</f>
        <v/>
      </c>
      <c r="AB291" s="28" t="str">
        <f>IF('Situk Weir counts'!AB108="","",(IF('Situk Weir counts'!AB108&lt;0.95,"",$A291)))</f>
        <v/>
      </c>
      <c r="AC291" s="28" t="str">
        <f>IF('Situk Weir counts'!AC108="","",(IF('Situk Weir counts'!AC108&lt;0.95,"",$A291)))</f>
        <v/>
      </c>
      <c r="AD291" s="28" t="str">
        <f>IF('Situk Weir counts'!AD108="","",(IF('Situk Weir counts'!AD108&lt;0.95,"",$A291)))</f>
        <v/>
      </c>
      <c r="AE291" s="28" t="str">
        <f>IF('Situk Weir counts'!AE108="","",(IF('Situk Weir counts'!AE108&lt;0.95,"",$A291)))</f>
        <v/>
      </c>
      <c r="AF291" s="28" t="str">
        <f>IF('Situk Weir counts'!AF108="","",(IF('Situk Weir counts'!AF108&lt;0.95,"",$A291)))</f>
        <v/>
      </c>
      <c r="AG291" s="28" t="str">
        <f>IF('Situk Weir counts'!AG108="","",(IF('Situk Weir counts'!AG108&lt;0.95,"",$A291)))</f>
        <v/>
      </c>
      <c r="AH291" s="28" t="str">
        <f>IF('Situk Weir counts'!AH108="","",(IF('Situk Weir counts'!AH108&lt;0.95,"",$A291)))</f>
        <v/>
      </c>
      <c r="AI291" s="28" t="str">
        <f>IF('Situk Weir counts'!AI108="","",(IF('Situk Weir counts'!AI108&lt;0.95,"",$A291)))</f>
        <v/>
      </c>
      <c r="AJ291" s="26"/>
    </row>
    <row r="292" spans="1:36" s="3" customFormat="1" ht="12.75" x14ac:dyDescent="0.2">
      <c r="A292" s="27">
        <v>44726</v>
      </c>
      <c r="B292" s="28" t="str">
        <f>IF('Situk Weir counts'!B109="","",(IF('Situk Weir counts'!B109&lt;0.95,"",$A292)))</f>
        <v/>
      </c>
      <c r="C292" s="28" t="str">
        <f>IF('Situk Weir counts'!C109="","",(IF('Situk Weir counts'!C109&lt;0.95,"",$A292)))</f>
        <v/>
      </c>
      <c r="D292" s="28" t="str">
        <f>IF('Situk Weir counts'!D109="","",(IF('Situk Weir counts'!D109&lt;0.95,"",$A292)))</f>
        <v/>
      </c>
      <c r="E292" s="28" t="str">
        <f>IF('Situk Weir counts'!E109="","",(IF('Situk Weir counts'!E109&lt;0.95,"",$A292)))</f>
        <v/>
      </c>
      <c r="F292" s="28" t="str">
        <f>IF('Situk Weir counts'!F109="","",(IF('Situk Weir counts'!F109&lt;0.95,"",$A292)))</f>
        <v/>
      </c>
      <c r="G292" s="28" t="str">
        <f>IF('Situk Weir counts'!G109="","",(IF('Situk Weir counts'!G109&lt;0.95,"",$A292)))</f>
        <v/>
      </c>
      <c r="H292" s="28" t="str">
        <f>IF('Situk Weir counts'!H109="","",(IF('Situk Weir counts'!H109&lt;0.95,"",$A292)))</f>
        <v/>
      </c>
      <c r="I292" s="28" t="str">
        <f>IF('Situk Weir counts'!I109="","",(IF('Situk Weir counts'!I109&lt;0.95,"",$A292)))</f>
        <v/>
      </c>
      <c r="J292" s="28" t="str">
        <f>IF('Situk Weir counts'!J109="","",(IF('Situk Weir counts'!J109&lt;0.95,"",$A292)))</f>
        <v/>
      </c>
      <c r="K292" s="28" t="str">
        <f>IF('Situk Weir counts'!K109="","",(IF('Situk Weir counts'!K109&lt;0.95,"",$A292)))</f>
        <v/>
      </c>
      <c r="L292" s="28" t="str">
        <f>IF('Situk Weir counts'!L109="","",(IF('Situk Weir counts'!L109&lt;0.95,"",$A292)))</f>
        <v/>
      </c>
      <c r="M292" s="28" t="str">
        <f>IF('Situk Weir counts'!M109="","",(IF('Situk Weir counts'!M109&lt;0.95,"",$A292)))</f>
        <v/>
      </c>
      <c r="N292" s="28" t="str">
        <f>IF('Situk Weir counts'!N109="","",(IF('Situk Weir counts'!N109&lt;0.95,"",$A292)))</f>
        <v/>
      </c>
      <c r="O292" s="28" t="str">
        <f>IF('Situk Weir counts'!O109="","",(IF('Situk Weir counts'!O109&lt;0.95,"",$A292)))</f>
        <v/>
      </c>
      <c r="P292" s="28" t="str">
        <f>IF('Situk Weir counts'!P109="","",(IF('Situk Weir counts'!P109&lt;0.95,"",$A292)))</f>
        <v/>
      </c>
      <c r="Q292" s="28" t="str">
        <f>IF('Situk Weir counts'!Q109="","",(IF('Situk Weir counts'!Q109&lt;0.95,"",$A292)))</f>
        <v/>
      </c>
      <c r="R292" s="28" t="str">
        <f>IF('Situk Weir counts'!R109="","",(IF('Situk Weir counts'!R109&lt;0.95,"",$A292)))</f>
        <v/>
      </c>
      <c r="S292" s="28" t="str">
        <f>IF('Situk Weir counts'!S109="","",(IF('Situk Weir counts'!S109&lt;0.95,"",$A292)))</f>
        <v/>
      </c>
      <c r="T292" s="28" t="str">
        <f>IF('Situk Weir counts'!T109="","",(IF('Situk Weir counts'!T109&lt;0.95,"",$A292)))</f>
        <v/>
      </c>
      <c r="U292" s="28" t="str">
        <f>IF('Situk Weir counts'!U109="","",(IF('Situk Weir counts'!U109&lt;0.95,"",$A292)))</f>
        <v/>
      </c>
      <c r="V292" s="28" t="str">
        <f>IF('Situk Weir counts'!V109="","",(IF('Situk Weir counts'!V109&lt;0.95,"",$A292)))</f>
        <v/>
      </c>
      <c r="W292" s="28" t="str">
        <f>IF('Situk Weir counts'!W109="","",(IF('Situk Weir counts'!W109&lt;0.95,"",$A292)))</f>
        <v/>
      </c>
      <c r="X292" s="28" t="str">
        <f>IF('Situk Weir counts'!X109="","",(IF('Situk Weir counts'!X109&lt;0.95,"",$A292)))</f>
        <v/>
      </c>
      <c r="Y292" s="28" t="str">
        <f>IF('Situk Weir counts'!Y109="","",(IF('Situk Weir counts'!Y109&lt;0.95,"",$A292)))</f>
        <v/>
      </c>
      <c r="Z292" s="28" t="str">
        <f>IF('Situk Weir counts'!Z109="","",(IF('Situk Weir counts'!Z109&lt;0.95,"",$A292)))</f>
        <v/>
      </c>
      <c r="AA292" s="28" t="str">
        <f>IF('Situk Weir counts'!AA109="","",(IF('Situk Weir counts'!AA109&lt;0.95,"",$A292)))</f>
        <v/>
      </c>
      <c r="AB292" s="28" t="str">
        <f>IF('Situk Weir counts'!AB109="","",(IF('Situk Weir counts'!AB109&lt;0.95,"",$A292)))</f>
        <v/>
      </c>
      <c r="AC292" s="28" t="str">
        <f>IF('Situk Weir counts'!AC109="","",(IF('Situk Weir counts'!AC109&lt;0.95,"",$A292)))</f>
        <v/>
      </c>
      <c r="AD292" s="28" t="str">
        <f>IF('Situk Weir counts'!AD109="","",(IF('Situk Weir counts'!AD109&lt;0.95,"",$A292)))</f>
        <v/>
      </c>
      <c r="AE292" s="28" t="str">
        <f>IF('Situk Weir counts'!AE109="","",(IF('Situk Weir counts'!AE109&lt;0.95,"",$A292)))</f>
        <v/>
      </c>
      <c r="AF292" s="28" t="str">
        <f>IF('Situk Weir counts'!AF109="","",(IF('Situk Weir counts'!AF109&lt;0.95,"",$A292)))</f>
        <v/>
      </c>
      <c r="AG292" s="28" t="str">
        <f>IF('Situk Weir counts'!AG109="","",(IF('Situk Weir counts'!AG109&lt;0.95,"",$A292)))</f>
        <v/>
      </c>
      <c r="AH292" s="28" t="str">
        <f>IF('Situk Weir counts'!AH109="","",(IF('Situk Weir counts'!AH109&lt;0.95,"",$A292)))</f>
        <v/>
      </c>
      <c r="AI292" s="28" t="str">
        <f>IF('Situk Weir counts'!AI109="","",(IF('Situk Weir counts'!AI109&lt;0.95,"",$A292)))</f>
        <v/>
      </c>
      <c r="AJ292" s="26"/>
    </row>
    <row r="293" spans="1:36" s="3" customFormat="1" ht="12.75" x14ac:dyDescent="0.2">
      <c r="A293" s="27">
        <v>44727</v>
      </c>
      <c r="B293" s="28" t="str">
        <f>IF('Situk Weir counts'!B110="","",(IF('Situk Weir counts'!B110&lt;0.95,"",$A293)))</f>
        <v/>
      </c>
      <c r="C293" s="28" t="str">
        <f>IF('Situk Weir counts'!C110="","",(IF('Situk Weir counts'!C110&lt;0.95,"",$A293)))</f>
        <v/>
      </c>
      <c r="D293" s="28" t="str">
        <f>IF('Situk Weir counts'!D110="","",(IF('Situk Weir counts'!D110&lt;0.95,"",$A293)))</f>
        <v/>
      </c>
      <c r="E293" s="28" t="str">
        <f>IF('Situk Weir counts'!E110="","",(IF('Situk Weir counts'!E110&lt;0.95,"",$A293)))</f>
        <v/>
      </c>
      <c r="F293" s="28" t="str">
        <f>IF('Situk Weir counts'!F110="","",(IF('Situk Weir counts'!F110&lt;0.95,"",$A293)))</f>
        <v/>
      </c>
      <c r="G293" s="28" t="str">
        <f>IF('Situk Weir counts'!G110="","",(IF('Situk Weir counts'!G110&lt;0.95,"",$A293)))</f>
        <v/>
      </c>
      <c r="H293" s="28" t="str">
        <f>IF('Situk Weir counts'!H110="","",(IF('Situk Weir counts'!H110&lt;0.95,"",$A293)))</f>
        <v/>
      </c>
      <c r="I293" s="28" t="str">
        <f>IF('Situk Weir counts'!I110="","",(IF('Situk Weir counts'!I110&lt;0.95,"",$A293)))</f>
        <v/>
      </c>
      <c r="J293" s="28" t="str">
        <f>IF('Situk Weir counts'!J110="","",(IF('Situk Weir counts'!J110&lt;0.95,"",$A293)))</f>
        <v/>
      </c>
      <c r="K293" s="28" t="str">
        <f>IF('Situk Weir counts'!K110="","",(IF('Situk Weir counts'!K110&lt;0.95,"",$A293)))</f>
        <v/>
      </c>
      <c r="L293" s="28" t="str">
        <f>IF('Situk Weir counts'!L110="","",(IF('Situk Weir counts'!L110&lt;0.95,"",$A293)))</f>
        <v/>
      </c>
      <c r="M293" s="28" t="str">
        <f>IF('Situk Weir counts'!M110="","",(IF('Situk Weir counts'!M110&lt;0.95,"",$A293)))</f>
        <v/>
      </c>
      <c r="N293" s="28" t="str">
        <f>IF('Situk Weir counts'!N110="","",(IF('Situk Weir counts'!N110&lt;0.95,"",$A293)))</f>
        <v/>
      </c>
      <c r="O293" s="28" t="str">
        <f>IF('Situk Weir counts'!O110="","",(IF('Situk Weir counts'!O110&lt;0.95,"",$A293)))</f>
        <v/>
      </c>
      <c r="P293" s="28" t="str">
        <f>IF('Situk Weir counts'!P110="","",(IF('Situk Weir counts'!P110&lt;0.95,"",$A293)))</f>
        <v/>
      </c>
      <c r="Q293" s="28" t="str">
        <f>IF('Situk Weir counts'!Q110="","",(IF('Situk Weir counts'!Q110&lt;0.95,"",$A293)))</f>
        <v/>
      </c>
      <c r="R293" s="28" t="str">
        <f>IF('Situk Weir counts'!R110="","",(IF('Situk Weir counts'!R110&lt;0.95,"",$A293)))</f>
        <v/>
      </c>
      <c r="S293" s="28" t="str">
        <f>IF('Situk Weir counts'!S110="","",(IF('Situk Weir counts'!S110&lt;0.95,"",$A293)))</f>
        <v/>
      </c>
      <c r="T293" s="28" t="str">
        <f>IF('Situk Weir counts'!T110="","",(IF('Situk Weir counts'!T110&lt;0.95,"",$A293)))</f>
        <v/>
      </c>
      <c r="U293" s="28" t="str">
        <f>IF('Situk Weir counts'!U110="","",(IF('Situk Weir counts'!U110&lt;0.95,"",$A293)))</f>
        <v/>
      </c>
      <c r="V293" s="28" t="str">
        <f>IF('Situk Weir counts'!V110="","",(IF('Situk Weir counts'!V110&lt;0.95,"",$A293)))</f>
        <v/>
      </c>
      <c r="W293" s="28" t="str">
        <f>IF('Situk Weir counts'!W110="","",(IF('Situk Weir counts'!W110&lt;0.95,"",$A293)))</f>
        <v/>
      </c>
      <c r="X293" s="28" t="str">
        <f>IF('Situk Weir counts'!X110="","",(IF('Situk Weir counts'!X110&lt;0.95,"",$A293)))</f>
        <v/>
      </c>
      <c r="Y293" s="28" t="str">
        <f>IF('Situk Weir counts'!Y110="","",(IF('Situk Weir counts'!Y110&lt;0.95,"",$A293)))</f>
        <v/>
      </c>
      <c r="Z293" s="28" t="str">
        <f>IF('Situk Weir counts'!Z110="","",(IF('Situk Weir counts'!Z110&lt;0.95,"",$A293)))</f>
        <v/>
      </c>
      <c r="AA293" s="28" t="str">
        <f>IF('Situk Weir counts'!AA110="","",(IF('Situk Weir counts'!AA110&lt;0.95,"",$A293)))</f>
        <v/>
      </c>
      <c r="AB293" s="28" t="str">
        <f>IF('Situk Weir counts'!AB110="","",(IF('Situk Weir counts'!AB110&lt;0.95,"",$A293)))</f>
        <v/>
      </c>
      <c r="AC293" s="28" t="str">
        <f>IF('Situk Weir counts'!AC110="","",(IF('Situk Weir counts'!AC110&lt;0.95,"",$A293)))</f>
        <v/>
      </c>
      <c r="AD293" s="28" t="str">
        <f>IF('Situk Weir counts'!AD110="","",(IF('Situk Weir counts'!AD110&lt;0.95,"",$A293)))</f>
        <v/>
      </c>
      <c r="AE293" s="28" t="str">
        <f>IF('Situk Weir counts'!AE110="","",(IF('Situk Weir counts'!AE110&lt;0.95,"",$A293)))</f>
        <v/>
      </c>
      <c r="AF293" s="28" t="str">
        <f>IF('Situk Weir counts'!AF110="","",(IF('Situk Weir counts'!AF110&lt;0.95,"",$A293)))</f>
        <v/>
      </c>
      <c r="AG293" s="28" t="str">
        <f>IF('Situk Weir counts'!AG110="","",(IF('Situk Weir counts'!AG110&lt;0.95,"",$A293)))</f>
        <v/>
      </c>
      <c r="AH293" s="28" t="str">
        <f>IF('Situk Weir counts'!AH110="","",(IF('Situk Weir counts'!AH110&lt;0.95,"",$A293)))</f>
        <v/>
      </c>
      <c r="AI293" s="28" t="str">
        <f>IF('Situk Weir counts'!AI110="","",(IF('Situk Weir counts'!AI110&lt;0.95,"",$A293)))</f>
        <v/>
      </c>
      <c r="AJ293" s="26"/>
    </row>
    <row r="294" spans="1:36" s="3" customFormat="1" ht="12.75" x14ac:dyDescent="0.2">
      <c r="A294" s="27">
        <v>44728</v>
      </c>
      <c r="B294" s="28" t="str">
        <f>IF('Situk Weir counts'!B111="","",(IF('Situk Weir counts'!B111&lt;0.95,"",$A294)))</f>
        <v/>
      </c>
      <c r="C294" s="28" t="str">
        <f>IF('Situk Weir counts'!C111="","",(IF('Situk Weir counts'!C111&lt;0.95,"",$A294)))</f>
        <v/>
      </c>
      <c r="D294" s="28" t="str">
        <f>IF('Situk Weir counts'!D111="","",(IF('Situk Weir counts'!D111&lt;0.95,"",$A294)))</f>
        <v/>
      </c>
      <c r="E294" s="28" t="str">
        <f>IF('Situk Weir counts'!E111="","",(IF('Situk Weir counts'!E111&lt;0.95,"",$A294)))</f>
        <v/>
      </c>
      <c r="F294" s="28" t="str">
        <f>IF('Situk Weir counts'!F111="","",(IF('Situk Weir counts'!F111&lt;0.95,"",$A294)))</f>
        <v/>
      </c>
      <c r="G294" s="28" t="str">
        <f>IF('Situk Weir counts'!G111="","",(IF('Situk Weir counts'!G111&lt;0.95,"",$A294)))</f>
        <v/>
      </c>
      <c r="H294" s="28" t="str">
        <f>IF('Situk Weir counts'!H111="","",(IF('Situk Weir counts'!H111&lt;0.95,"",$A294)))</f>
        <v/>
      </c>
      <c r="I294" s="28" t="str">
        <f>IF('Situk Weir counts'!I111="","",(IF('Situk Weir counts'!I111&lt;0.95,"",$A294)))</f>
        <v/>
      </c>
      <c r="J294" s="28" t="str">
        <f>IF('Situk Weir counts'!J111="","",(IF('Situk Weir counts'!J111&lt;0.95,"",$A294)))</f>
        <v/>
      </c>
      <c r="K294" s="28" t="str">
        <f>IF('Situk Weir counts'!K111="","",(IF('Situk Weir counts'!K111&lt;0.95,"",$A294)))</f>
        <v/>
      </c>
      <c r="L294" s="28" t="str">
        <f>IF('Situk Weir counts'!L111="","",(IF('Situk Weir counts'!L111&lt;0.95,"",$A294)))</f>
        <v/>
      </c>
      <c r="M294" s="28" t="str">
        <f>IF('Situk Weir counts'!M111="","",(IF('Situk Weir counts'!M111&lt;0.95,"",$A294)))</f>
        <v/>
      </c>
      <c r="N294" s="28" t="str">
        <f>IF('Situk Weir counts'!N111="","",(IF('Situk Weir counts'!N111&lt;0.95,"",$A294)))</f>
        <v/>
      </c>
      <c r="O294" s="28" t="str">
        <f>IF('Situk Weir counts'!O111="","",(IF('Situk Weir counts'!O111&lt;0.95,"",$A294)))</f>
        <v/>
      </c>
      <c r="P294" s="28" t="str">
        <f>IF('Situk Weir counts'!P111="","",(IF('Situk Weir counts'!P111&lt;0.95,"",$A294)))</f>
        <v/>
      </c>
      <c r="Q294" s="28" t="str">
        <f>IF('Situk Weir counts'!Q111="","",(IF('Situk Weir counts'!Q111&lt;0.95,"",$A294)))</f>
        <v/>
      </c>
      <c r="R294" s="28" t="str">
        <f>IF('Situk Weir counts'!R111="","",(IF('Situk Weir counts'!R111&lt;0.95,"",$A294)))</f>
        <v/>
      </c>
      <c r="S294" s="28" t="str">
        <f>IF('Situk Weir counts'!S111="","",(IF('Situk Weir counts'!S111&lt;0.95,"",$A294)))</f>
        <v/>
      </c>
      <c r="T294" s="28" t="str">
        <f>IF('Situk Weir counts'!T111="","",(IF('Situk Weir counts'!T111&lt;0.95,"",$A294)))</f>
        <v/>
      </c>
      <c r="U294" s="28" t="str">
        <f>IF('Situk Weir counts'!U111="","",(IF('Situk Weir counts'!U111&lt;0.95,"",$A294)))</f>
        <v/>
      </c>
      <c r="V294" s="28" t="str">
        <f>IF('Situk Weir counts'!V111="","",(IF('Situk Weir counts'!V111&lt;0.95,"",$A294)))</f>
        <v/>
      </c>
      <c r="W294" s="28" t="str">
        <f>IF('Situk Weir counts'!W111="","",(IF('Situk Weir counts'!W111&lt;0.95,"",$A294)))</f>
        <v/>
      </c>
      <c r="X294" s="28" t="str">
        <f>IF('Situk Weir counts'!X111="","",(IF('Situk Weir counts'!X111&lt;0.95,"",$A294)))</f>
        <v/>
      </c>
      <c r="Y294" s="28" t="str">
        <f>IF('Situk Weir counts'!Y111="","",(IF('Situk Weir counts'!Y111&lt;0.95,"",$A294)))</f>
        <v/>
      </c>
      <c r="Z294" s="28" t="str">
        <f>IF('Situk Weir counts'!Z111="","",(IF('Situk Weir counts'!Z111&lt;0.95,"",$A294)))</f>
        <v/>
      </c>
      <c r="AA294" s="28" t="str">
        <f>IF('Situk Weir counts'!AA111="","",(IF('Situk Weir counts'!AA111&lt;0.95,"",$A294)))</f>
        <v/>
      </c>
      <c r="AB294" s="28" t="str">
        <f>IF('Situk Weir counts'!AB111="","",(IF('Situk Weir counts'!AB111&lt;0.95,"",$A294)))</f>
        <v/>
      </c>
      <c r="AC294" s="28" t="str">
        <f>IF('Situk Weir counts'!AC111="","",(IF('Situk Weir counts'!AC111&lt;0.95,"",$A294)))</f>
        <v/>
      </c>
      <c r="AD294" s="28" t="str">
        <f>IF('Situk Weir counts'!AD111="","",(IF('Situk Weir counts'!AD111&lt;0.95,"",$A294)))</f>
        <v/>
      </c>
      <c r="AE294" s="28" t="str">
        <f>IF('Situk Weir counts'!AE111="","",(IF('Situk Weir counts'!AE111&lt;0.95,"",$A294)))</f>
        <v/>
      </c>
      <c r="AF294" s="28" t="str">
        <f>IF('Situk Weir counts'!AF111="","",(IF('Situk Weir counts'!AF111&lt;0.95,"",$A294)))</f>
        <v/>
      </c>
      <c r="AG294" s="28" t="str">
        <f>IF('Situk Weir counts'!AG111="","",(IF('Situk Weir counts'!AG111&lt;0.95,"",$A294)))</f>
        <v/>
      </c>
      <c r="AH294" s="28" t="str">
        <f>IF('Situk Weir counts'!AH111="","",(IF('Situk Weir counts'!AH111&lt;0.95,"",$A294)))</f>
        <v/>
      </c>
      <c r="AI294" s="28" t="str">
        <f>IF('Situk Weir counts'!AI111="","",(IF('Situk Weir counts'!AI111&lt;0.95,"",$A294)))</f>
        <v/>
      </c>
      <c r="AJ294" s="26"/>
    </row>
    <row r="295" spans="1:36" s="3" customFormat="1" ht="12.75" x14ac:dyDescent="0.2">
      <c r="A295" s="27">
        <v>44729</v>
      </c>
      <c r="B295" s="28" t="str">
        <f>IF('Situk Weir counts'!B112="","",(IF('Situk Weir counts'!B112&lt;0.95,"",$A295)))</f>
        <v/>
      </c>
      <c r="C295" s="28" t="str">
        <f>IF('Situk Weir counts'!C112="","",(IF('Situk Weir counts'!C112&lt;0.95,"",$A295)))</f>
        <v/>
      </c>
      <c r="D295" s="28" t="str">
        <f>IF('Situk Weir counts'!D112="","",(IF('Situk Weir counts'!D112&lt;0.95,"",$A295)))</f>
        <v/>
      </c>
      <c r="E295" s="28" t="str">
        <f>IF('Situk Weir counts'!E112="","",(IF('Situk Weir counts'!E112&lt;0.95,"",$A295)))</f>
        <v/>
      </c>
      <c r="F295" s="28" t="str">
        <f>IF('Situk Weir counts'!F112="","",(IF('Situk Weir counts'!F112&lt;0.95,"",$A295)))</f>
        <v/>
      </c>
      <c r="G295" s="28" t="str">
        <f>IF('Situk Weir counts'!G112="","",(IF('Situk Weir counts'!G112&lt;0.95,"",$A295)))</f>
        <v/>
      </c>
      <c r="H295" s="28" t="str">
        <f>IF('Situk Weir counts'!H112="","",(IF('Situk Weir counts'!H112&lt;0.95,"",$A295)))</f>
        <v/>
      </c>
      <c r="I295" s="28" t="str">
        <f>IF('Situk Weir counts'!I112="","",(IF('Situk Weir counts'!I112&lt;0.95,"",$A295)))</f>
        <v/>
      </c>
      <c r="J295" s="28" t="str">
        <f>IF('Situk Weir counts'!J112="","",(IF('Situk Weir counts'!J112&lt;0.95,"",$A295)))</f>
        <v/>
      </c>
      <c r="K295" s="28" t="str">
        <f>IF('Situk Weir counts'!K112="","",(IF('Situk Weir counts'!K112&lt;0.95,"",$A295)))</f>
        <v/>
      </c>
      <c r="L295" s="28" t="str">
        <f>IF('Situk Weir counts'!L112="","",(IF('Situk Weir counts'!L112&lt;0.95,"",$A295)))</f>
        <v/>
      </c>
      <c r="M295" s="28" t="str">
        <f>IF('Situk Weir counts'!M112="","",(IF('Situk Weir counts'!M112&lt;0.95,"",$A295)))</f>
        <v/>
      </c>
      <c r="N295" s="28" t="str">
        <f>IF('Situk Weir counts'!N112="","",(IF('Situk Weir counts'!N112&lt;0.95,"",$A295)))</f>
        <v/>
      </c>
      <c r="O295" s="28" t="str">
        <f>IF('Situk Weir counts'!O112="","",(IF('Situk Weir counts'!O112&lt;0.95,"",$A295)))</f>
        <v/>
      </c>
      <c r="P295" s="28" t="str">
        <f>IF('Situk Weir counts'!P112="","",(IF('Situk Weir counts'!P112&lt;0.95,"",$A295)))</f>
        <v/>
      </c>
      <c r="Q295" s="28" t="str">
        <f>IF('Situk Weir counts'!Q112="","",(IF('Situk Weir counts'!Q112&lt;0.95,"",$A295)))</f>
        <v/>
      </c>
      <c r="R295" s="28" t="str">
        <f>IF('Situk Weir counts'!R112="","",(IF('Situk Weir counts'!R112&lt;0.95,"",$A295)))</f>
        <v/>
      </c>
      <c r="S295" s="28" t="str">
        <f>IF('Situk Weir counts'!S112="","",(IF('Situk Weir counts'!S112&lt;0.95,"",$A295)))</f>
        <v/>
      </c>
      <c r="T295" s="28" t="str">
        <f>IF('Situk Weir counts'!T112="","",(IF('Situk Weir counts'!T112&lt;0.95,"",$A295)))</f>
        <v/>
      </c>
      <c r="U295" s="28" t="str">
        <f>IF('Situk Weir counts'!U112="","",(IF('Situk Weir counts'!U112&lt;0.95,"",$A295)))</f>
        <v/>
      </c>
      <c r="V295" s="28" t="str">
        <f>IF('Situk Weir counts'!V112="","",(IF('Situk Weir counts'!V112&lt;0.95,"",$A295)))</f>
        <v/>
      </c>
      <c r="W295" s="28" t="str">
        <f>IF('Situk Weir counts'!W112="","",(IF('Situk Weir counts'!W112&lt;0.95,"",$A295)))</f>
        <v/>
      </c>
      <c r="X295" s="28" t="str">
        <f>IF('Situk Weir counts'!X112="","",(IF('Situk Weir counts'!X112&lt;0.95,"",$A295)))</f>
        <v/>
      </c>
      <c r="Y295" s="28" t="str">
        <f>IF('Situk Weir counts'!Y112="","",(IF('Situk Weir counts'!Y112&lt;0.95,"",$A295)))</f>
        <v/>
      </c>
      <c r="Z295" s="28" t="str">
        <f>IF('Situk Weir counts'!Z112="","",(IF('Situk Weir counts'!Z112&lt;0.95,"",$A295)))</f>
        <v/>
      </c>
      <c r="AA295" s="28" t="str">
        <f>IF('Situk Weir counts'!AA112="","",(IF('Situk Weir counts'!AA112&lt;0.95,"",$A295)))</f>
        <v/>
      </c>
      <c r="AB295" s="28" t="str">
        <f>IF('Situk Weir counts'!AB112="","",(IF('Situk Weir counts'!AB112&lt;0.95,"",$A295)))</f>
        <v/>
      </c>
      <c r="AC295" s="28" t="str">
        <f>IF('Situk Weir counts'!AC112="","",(IF('Situk Weir counts'!AC112&lt;0.95,"",$A295)))</f>
        <v/>
      </c>
      <c r="AD295" s="28" t="str">
        <f>IF('Situk Weir counts'!AD112="","",(IF('Situk Weir counts'!AD112&lt;0.95,"",$A295)))</f>
        <v/>
      </c>
      <c r="AE295" s="28" t="str">
        <f>IF('Situk Weir counts'!AE112="","",(IF('Situk Weir counts'!AE112&lt;0.95,"",$A295)))</f>
        <v/>
      </c>
      <c r="AF295" s="28" t="str">
        <f>IF('Situk Weir counts'!AF112="","",(IF('Situk Weir counts'!AF112&lt;0.95,"",$A295)))</f>
        <v/>
      </c>
      <c r="AG295" s="28" t="str">
        <f>IF('Situk Weir counts'!AG112="","",(IF('Situk Weir counts'!AG112&lt;0.95,"",$A295)))</f>
        <v/>
      </c>
      <c r="AH295" s="28" t="str">
        <f>IF('Situk Weir counts'!AH112="","",(IF('Situk Weir counts'!AH112&lt;0.95,"",$A295)))</f>
        <v/>
      </c>
      <c r="AI295" s="28" t="str">
        <f>IF('Situk Weir counts'!AI112="","",(IF('Situk Weir counts'!AI112&lt;0.95,"",$A295)))</f>
        <v/>
      </c>
      <c r="AJ295" s="26"/>
    </row>
    <row r="296" spans="1:36" s="3" customFormat="1" ht="12.75" x14ac:dyDescent="0.2">
      <c r="A296" s="27">
        <v>44730</v>
      </c>
      <c r="B296" s="28" t="str">
        <f>IF('Situk Weir counts'!B113="","",(IF('Situk Weir counts'!B113&lt;0.95,"",$A296)))</f>
        <v/>
      </c>
      <c r="C296" s="28" t="str">
        <f>IF('Situk Weir counts'!C113="","",(IF('Situk Weir counts'!C113&lt;0.95,"",$A296)))</f>
        <v/>
      </c>
      <c r="D296" s="28" t="str">
        <f>IF('Situk Weir counts'!D113="","",(IF('Situk Weir counts'!D113&lt;0.95,"",$A296)))</f>
        <v/>
      </c>
      <c r="E296" s="28" t="str">
        <f>IF('Situk Weir counts'!E113="","",(IF('Situk Weir counts'!E113&lt;0.95,"",$A296)))</f>
        <v/>
      </c>
      <c r="F296" s="28" t="str">
        <f>IF('Situk Weir counts'!F113="","",(IF('Situk Weir counts'!F113&lt;0.95,"",$A296)))</f>
        <v/>
      </c>
      <c r="G296" s="28" t="str">
        <f>IF('Situk Weir counts'!G113="","",(IF('Situk Weir counts'!G113&lt;0.95,"",$A296)))</f>
        <v/>
      </c>
      <c r="H296" s="28" t="str">
        <f>IF('Situk Weir counts'!H113="","",(IF('Situk Weir counts'!H113&lt;0.95,"",$A296)))</f>
        <v/>
      </c>
      <c r="I296" s="28" t="str">
        <f>IF('Situk Weir counts'!I113="","",(IF('Situk Weir counts'!I113&lt;0.95,"",$A296)))</f>
        <v/>
      </c>
      <c r="J296" s="28" t="str">
        <f>IF('Situk Weir counts'!J113="","",(IF('Situk Weir counts'!J113&lt;0.95,"",$A296)))</f>
        <v/>
      </c>
      <c r="K296" s="28" t="str">
        <f>IF('Situk Weir counts'!K113="","",(IF('Situk Weir counts'!K113&lt;0.95,"",$A296)))</f>
        <v/>
      </c>
      <c r="L296" s="28" t="str">
        <f>IF('Situk Weir counts'!L113="","",(IF('Situk Weir counts'!L113&lt;0.95,"",$A296)))</f>
        <v/>
      </c>
      <c r="M296" s="28" t="str">
        <f>IF('Situk Weir counts'!M113="","",(IF('Situk Weir counts'!M113&lt;0.95,"",$A296)))</f>
        <v/>
      </c>
      <c r="N296" s="28" t="str">
        <f>IF('Situk Weir counts'!N113="","",(IF('Situk Weir counts'!N113&lt;0.95,"",$A296)))</f>
        <v/>
      </c>
      <c r="O296" s="28" t="str">
        <f>IF('Situk Weir counts'!O113="","",(IF('Situk Weir counts'!O113&lt;0.95,"",$A296)))</f>
        <v/>
      </c>
      <c r="P296" s="28" t="str">
        <f>IF('Situk Weir counts'!P113="","",(IF('Situk Weir counts'!P113&lt;0.95,"",$A296)))</f>
        <v/>
      </c>
      <c r="Q296" s="28" t="str">
        <f>IF('Situk Weir counts'!Q113="","",(IF('Situk Weir counts'!Q113&lt;0.95,"",$A296)))</f>
        <v/>
      </c>
      <c r="R296" s="28" t="str">
        <f>IF('Situk Weir counts'!R113="","",(IF('Situk Weir counts'!R113&lt;0.95,"",$A296)))</f>
        <v/>
      </c>
      <c r="S296" s="28" t="str">
        <f>IF('Situk Weir counts'!S113="","",(IF('Situk Weir counts'!S113&lt;0.95,"",$A296)))</f>
        <v/>
      </c>
      <c r="T296" s="28" t="str">
        <f>IF('Situk Weir counts'!T113="","",(IF('Situk Weir counts'!T113&lt;0.95,"",$A296)))</f>
        <v/>
      </c>
      <c r="U296" s="28" t="str">
        <f>IF('Situk Weir counts'!U113="","",(IF('Situk Weir counts'!U113&lt;0.95,"",$A296)))</f>
        <v/>
      </c>
      <c r="V296" s="28" t="str">
        <f>IF('Situk Weir counts'!V113="","",(IF('Situk Weir counts'!V113&lt;0.95,"",$A296)))</f>
        <v/>
      </c>
      <c r="W296" s="28" t="str">
        <f>IF('Situk Weir counts'!W113="","",(IF('Situk Weir counts'!W113&lt;0.95,"",$A296)))</f>
        <v/>
      </c>
      <c r="X296" s="28" t="str">
        <f>IF('Situk Weir counts'!X113="","",(IF('Situk Weir counts'!X113&lt;0.95,"",$A296)))</f>
        <v/>
      </c>
      <c r="Y296" s="28" t="str">
        <f>IF('Situk Weir counts'!Y113="","",(IF('Situk Weir counts'!Y113&lt;0.95,"",$A296)))</f>
        <v/>
      </c>
      <c r="Z296" s="28" t="str">
        <f>IF('Situk Weir counts'!Z113="","",(IF('Situk Weir counts'!Z113&lt;0.95,"",$A296)))</f>
        <v/>
      </c>
      <c r="AA296" s="28" t="str">
        <f>IF('Situk Weir counts'!AA113="","",(IF('Situk Weir counts'!AA113&lt;0.95,"",$A296)))</f>
        <v/>
      </c>
      <c r="AB296" s="28" t="str">
        <f>IF('Situk Weir counts'!AB113="","",(IF('Situk Weir counts'!AB113&lt;0.95,"",$A296)))</f>
        <v/>
      </c>
      <c r="AC296" s="28" t="str">
        <f>IF('Situk Weir counts'!AC113="","",(IF('Situk Weir counts'!AC113&lt;0.95,"",$A296)))</f>
        <v/>
      </c>
      <c r="AD296" s="28" t="str">
        <f>IF('Situk Weir counts'!AD113="","",(IF('Situk Weir counts'!AD113&lt;0.95,"",$A296)))</f>
        <v/>
      </c>
      <c r="AE296" s="28" t="str">
        <f>IF('Situk Weir counts'!AE113="","",(IF('Situk Weir counts'!AE113&lt;0.95,"",$A296)))</f>
        <v/>
      </c>
      <c r="AF296" s="28" t="str">
        <f>IF('Situk Weir counts'!AF113="","",(IF('Situk Weir counts'!AF113&lt;0.95,"",$A296)))</f>
        <v/>
      </c>
      <c r="AG296" s="28" t="str">
        <f>IF('Situk Weir counts'!AG113="","",(IF('Situk Weir counts'!AG113&lt;0.95,"",$A296)))</f>
        <v/>
      </c>
      <c r="AH296" s="28" t="str">
        <f>IF('Situk Weir counts'!AH113="","",(IF('Situk Weir counts'!AH113&lt;0.95,"",$A296)))</f>
        <v/>
      </c>
      <c r="AI296" s="28" t="str">
        <f>IF('Situk Weir counts'!AI113="","",(IF('Situk Weir counts'!AI113&lt;0.95,"",$A296)))</f>
        <v/>
      </c>
      <c r="AJ296" s="26"/>
    </row>
    <row r="297" spans="1:36" s="3" customFormat="1" ht="12.75" x14ac:dyDescent="0.2">
      <c r="A297" s="27">
        <v>44731</v>
      </c>
      <c r="B297" s="28" t="str">
        <f>IF('Situk Weir counts'!B114="","",(IF('Situk Weir counts'!B114&lt;0.95,"",$A297)))</f>
        <v/>
      </c>
      <c r="C297" s="28" t="str">
        <f>IF('Situk Weir counts'!C114="","",(IF('Situk Weir counts'!C114&lt;0.95,"",$A297)))</f>
        <v/>
      </c>
      <c r="D297" s="28" t="str">
        <f>IF('Situk Weir counts'!D114="","",(IF('Situk Weir counts'!D114&lt;0.95,"",$A297)))</f>
        <v/>
      </c>
      <c r="E297" s="28" t="str">
        <f>IF('Situk Weir counts'!E114="","",(IF('Situk Weir counts'!E114&lt;0.95,"",$A297)))</f>
        <v/>
      </c>
      <c r="F297" s="28" t="str">
        <f>IF('Situk Weir counts'!F114="","",(IF('Situk Weir counts'!F114&lt;0.95,"",$A297)))</f>
        <v/>
      </c>
      <c r="G297" s="28" t="str">
        <f>IF('Situk Weir counts'!G114="","",(IF('Situk Weir counts'!G114&lt;0.95,"",$A297)))</f>
        <v/>
      </c>
      <c r="H297" s="28" t="str">
        <f>IF('Situk Weir counts'!H114="","",(IF('Situk Weir counts'!H114&lt;0.95,"",$A297)))</f>
        <v/>
      </c>
      <c r="I297" s="28" t="str">
        <f>IF('Situk Weir counts'!I114="","",(IF('Situk Weir counts'!I114&lt;0.95,"",$A297)))</f>
        <v/>
      </c>
      <c r="J297" s="28" t="str">
        <f>IF('Situk Weir counts'!J114="","",(IF('Situk Weir counts'!J114&lt;0.95,"",$A297)))</f>
        <v/>
      </c>
      <c r="K297" s="28" t="str">
        <f>IF('Situk Weir counts'!K114="","",(IF('Situk Weir counts'!K114&lt;0.95,"",$A297)))</f>
        <v/>
      </c>
      <c r="L297" s="28" t="str">
        <f>IF('Situk Weir counts'!L114="","",(IF('Situk Weir counts'!L114&lt;0.95,"",$A297)))</f>
        <v/>
      </c>
      <c r="M297" s="28" t="str">
        <f>IF('Situk Weir counts'!M114="","",(IF('Situk Weir counts'!M114&lt;0.95,"",$A297)))</f>
        <v/>
      </c>
      <c r="N297" s="28" t="str">
        <f>IF('Situk Weir counts'!N114="","",(IF('Situk Weir counts'!N114&lt;0.95,"",$A297)))</f>
        <v/>
      </c>
      <c r="O297" s="28" t="str">
        <f>IF('Situk Weir counts'!O114="","",(IF('Situk Weir counts'!O114&lt;0.95,"",$A297)))</f>
        <v/>
      </c>
      <c r="P297" s="28" t="str">
        <f>IF('Situk Weir counts'!P114="","",(IF('Situk Weir counts'!P114&lt;0.95,"",$A297)))</f>
        <v/>
      </c>
      <c r="Q297" s="28" t="str">
        <f>IF('Situk Weir counts'!Q114="","",(IF('Situk Weir counts'!Q114&lt;0.95,"",$A297)))</f>
        <v/>
      </c>
      <c r="R297" s="28" t="str">
        <f>IF('Situk Weir counts'!R114="","",(IF('Situk Weir counts'!R114&lt;0.95,"",$A297)))</f>
        <v/>
      </c>
      <c r="S297" s="28" t="str">
        <f>IF('Situk Weir counts'!S114="","",(IF('Situk Weir counts'!S114&lt;0.95,"",$A297)))</f>
        <v/>
      </c>
      <c r="T297" s="28" t="str">
        <f>IF('Situk Weir counts'!T114="","",(IF('Situk Weir counts'!T114&lt;0.95,"",$A297)))</f>
        <v/>
      </c>
      <c r="U297" s="28" t="str">
        <f>IF('Situk Weir counts'!U114="","",(IF('Situk Weir counts'!U114&lt;0.95,"",$A297)))</f>
        <v/>
      </c>
      <c r="V297" s="28" t="str">
        <f>IF('Situk Weir counts'!V114="","",(IF('Situk Weir counts'!V114&lt;0.95,"",$A297)))</f>
        <v/>
      </c>
      <c r="W297" s="28" t="str">
        <f>IF('Situk Weir counts'!W114="","",(IF('Situk Weir counts'!W114&lt;0.95,"",$A297)))</f>
        <v/>
      </c>
      <c r="X297" s="28" t="str">
        <f>IF('Situk Weir counts'!X114="","",(IF('Situk Weir counts'!X114&lt;0.95,"",$A297)))</f>
        <v/>
      </c>
      <c r="Y297" s="28" t="str">
        <f>IF('Situk Weir counts'!Y114="","",(IF('Situk Weir counts'!Y114&lt;0.95,"",$A297)))</f>
        <v/>
      </c>
      <c r="Z297" s="28" t="str">
        <f>IF('Situk Weir counts'!Z114="","",(IF('Situk Weir counts'!Z114&lt;0.95,"",$A297)))</f>
        <v/>
      </c>
      <c r="AA297" s="28" t="str">
        <f>IF('Situk Weir counts'!AA114="","",(IF('Situk Weir counts'!AA114&lt;0.95,"",$A297)))</f>
        <v/>
      </c>
      <c r="AB297" s="28" t="str">
        <f>IF('Situk Weir counts'!AB114="","",(IF('Situk Weir counts'!AB114&lt;0.95,"",$A297)))</f>
        <v/>
      </c>
      <c r="AC297" s="28" t="str">
        <f>IF('Situk Weir counts'!AC114="","",(IF('Situk Weir counts'!AC114&lt;0.95,"",$A297)))</f>
        <v/>
      </c>
      <c r="AD297" s="28" t="str">
        <f>IF('Situk Weir counts'!AD114="","",(IF('Situk Weir counts'!AD114&lt;0.95,"",$A297)))</f>
        <v/>
      </c>
      <c r="AE297" s="28" t="str">
        <f>IF('Situk Weir counts'!AE114="","",(IF('Situk Weir counts'!AE114&lt;0.95,"",$A297)))</f>
        <v/>
      </c>
      <c r="AF297" s="28" t="str">
        <f>IF('Situk Weir counts'!AF114="","",(IF('Situk Weir counts'!AF114&lt;0.95,"",$A297)))</f>
        <v/>
      </c>
      <c r="AG297" s="28" t="str">
        <f>IF('Situk Weir counts'!AG114="","",(IF('Situk Weir counts'!AG114&lt;0.95,"",$A297)))</f>
        <v/>
      </c>
      <c r="AH297" s="28" t="str">
        <f>IF('Situk Weir counts'!AH114="","",(IF('Situk Weir counts'!AH114&lt;0.95,"",$A297)))</f>
        <v/>
      </c>
      <c r="AI297" s="28" t="str">
        <f>IF('Situk Weir counts'!AI114="","",(IF('Situk Weir counts'!AI114&lt;0.95,"",$A297)))</f>
        <v/>
      </c>
      <c r="AJ297" s="26"/>
    </row>
    <row r="298" spans="1:36" s="3" customFormat="1" ht="12.75" x14ac:dyDescent="0.2">
      <c r="A298" s="27">
        <v>44732</v>
      </c>
      <c r="B298" s="28" t="str">
        <f>IF('Situk Weir counts'!B115="","",(IF('Situk Weir counts'!B115&lt;0.95,"",$A298)))</f>
        <v/>
      </c>
      <c r="C298" s="28" t="str">
        <f>IF('Situk Weir counts'!C115="","",(IF('Situk Weir counts'!C115&lt;0.95,"",$A298)))</f>
        <v/>
      </c>
      <c r="D298" s="28" t="str">
        <f>IF('Situk Weir counts'!D115="","",(IF('Situk Weir counts'!D115&lt;0.95,"",$A298)))</f>
        <v/>
      </c>
      <c r="E298" s="28" t="str">
        <f>IF('Situk Weir counts'!E115="","",(IF('Situk Weir counts'!E115&lt;0.95,"",$A298)))</f>
        <v/>
      </c>
      <c r="F298" s="28" t="str">
        <f>IF('Situk Weir counts'!F115="","",(IF('Situk Weir counts'!F115&lt;0.95,"",$A298)))</f>
        <v/>
      </c>
      <c r="G298" s="28" t="str">
        <f>IF('Situk Weir counts'!G115="","",(IF('Situk Weir counts'!G115&lt;0.95,"",$A298)))</f>
        <v/>
      </c>
      <c r="H298" s="28" t="str">
        <f>IF('Situk Weir counts'!H115="","",(IF('Situk Weir counts'!H115&lt;0.95,"",$A298)))</f>
        <v/>
      </c>
      <c r="I298" s="28" t="str">
        <f>IF('Situk Weir counts'!I115="","",(IF('Situk Weir counts'!I115&lt;0.95,"",$A298)))</f>
        <v/>
      </c>
      <c r="J298" s="28" t="str">
        <f>IF('Situk Weir counts'!J115="","",(IF('Situk Weir counts'!J115&lt;0.95,"",$A298)))</f>
        <v/>
      </c>
      <c r="K298" s="28" t="str">
        <f>IF('Situk Weir counts'!K115="","",(IF('Situk Weir counts'!K115&lt;0.95,"",$A298)))</f>
        <v/>
      </c>
      <c r="L298" s="28" t="str">
        <f>IF('Situk Weir counts'!L115="","",(IF('Situk Weir counts'!L115&lt;0.95,"",$A298)))</f>
        <v/>
      </c>
      <c r="M298" s="28" t="str">
        <f>IF('Situk Weir counts'!M115="","",(IF('Situk Weir counts'!M115&lt;0.95,"",$A298)))</f>
        <v/>
      </c>
      <c r="N298" s="28" t="str">
        <f>IF('Situk Weir counts'!N115="","",(IF('Situk Weir counts'!N115&lt;0.95,"",$A298)))</f>
        <v/>
      </c>
      <c r="O298" s="28" t="str">
        <f>IF('Situk Weir counts'!O115="","",(IF('Situk Weir counts'!O115&lt;0.95,"",$A298)))</f>
        <v/>
      </c>
      <c r="P298" s="28" t="str">
        <f>IF('Situk Weir counts'!P115="","",(IF('Situk Weir counts'!P115&lt;0.95,"",$A298)))</f>
        <v/>
      </c>
      <c r="Q298" s="28" t="str">
        <f>IF('Situk Weir counts'!Q115="","",(IF('Situk Weir counts'!Q115&lt;0.95,"",$A298)))</f>
        <v/>
      </c>
      <c r="R298" s="28" t="str">
        <f>IF('Situk Weir counts'!R115="","",(IF('Situk Weir counts'!R115&lt;0.95,"",$A298)))</f>
        <v/>
      </c>
      <c r="S298" s="28" t="str">
        <f>IF('Situk Weir counts'!S115="","",(IF('Situk Weir counts'!S115&lt;0.95,"",$A298)))</f>
        <v/>
      </c>
      <c r="T298" s="28" t="str">
        <f>IF('Situk Weir counts'!T115="","",(IF('Situk Weir counts'!T115&lt;0.95,"",$A298)))</f>
        <v/>
      </c>
      <c r="U298" s="28" t="str">
        <f>IF('Situk Weir counts'!U115="","",(IF('Situk Weir counts'!U115&lt;0.95,"",$A298)))</f>
        <v/>
      </c>
      <c r="V298" s="28" t="str">
        <f>IF('Situk Weir counts'!V115="","",(IF('Situk Weir counts'!V115&lt;0.95,"",$A298)))</f>
        <v/>
      </c>
      <c r="W298" s="28" t="str">
        <f>IF('Situk Weir counts'!W115="","",(IF('Situk Weir counts'!W115&lt;0.95,"",$A298)))</f>
        <v/>
      </c>
      <c r="X298" s="28" t="str">
        <f>IF('Situk Weir counts'!X115="","",(IF('Situk Weir counts'!X115&lt;0.95,"",$A298)))</f>
        <v/>
      </c>
      <c r="Y298" s="28" t="str">
        <f>IF('Situk Weir counts'!Y115="","",(IF('Situk Weir counts'!Y115&lt;0.95,"",$A298)))</f>
        <v/>
      </c>
      <c r="Z298" s="28" t="str">
        <f>IF('Situk Weir counts'!Z115="","",(IF('Situk Weir counts'!Z115&lt;0.95,"",$A298)))</f>
        <v/>
      </c>
      <c r="AA298" s="28" t="str">
        <f>IF('Situk Weir counts'!AA115="","",(IF('Situk Weir counts'!AA115&lt;0.95,"",$A298)))</f>
        <v/>
      </c>
      <c r="AB298" s="28" t="str">
        <f>IF('Situk Weir counts'!AB115="","",(IF('Situk Weir counts'!AB115&lt;0.95,"",$A298)))</f>
        <v/>
      </c>
      <c r="AC298" s="28" t="str">
        <f>IF('Situk Weir counts'!AC115="","",(IF('Situk Weir counts'!AC115&lt;0.95,"",$A298)))</f>
        <v/>
      </c>
      <c r="AD298" s="28" t="str">
        <f>IF('Situk Weir counts'!AD115="","",(IF('Situk Weir counts'!AD115&lt;0.95,"",$A298)))</f>
        <v/>
      </c>
      <c r="AE298" s="28" t="str">
        <f>IF('Situk Weir counts'!AE115="","",(IF('Situk Weir counts'!AE115&lt;0.95,"",$A298)))</f>
        <v/>
      </c>
      <c r="AF298" s="28" t="str">
        <f>IF('Situk Weir counts'!AF115="","",(IF('Situk Weir counts'!AF115&lt;0.95,"",$A298)))</f>
        <v/>
      </c>
      <c r="AG298" s="28" t="str">
        <f>IF('Situk Weir counts'!AG115="","",(IF('Situk Weir counts'!AG115&lt;0.95,"",$A298)))</f>
        <v/>
      </c>
      <c r="AH298" s="28" t="str">
        <f>IF('Situk Weir counts'!AH115="","",(IF('Situk Weir counts'!AH115&lt;0.95,"",$A298)))</f>
        <v/>
      </c>
      <c r="AI298" s="28" t="str">
        <f>IF('Situk Weir counts'!AI115="","",(IF('Situk Weir counts'!AI115&lt;0.95,"",$A298)))</f>
        <v/>
      </c>
      <c r="AJ298" s="26"/>
    </row>
    <row r="299" spans="1:36" s="3" customFormat="1" ht="12.75" x14ac:dyDescent="0.2">
      <c r="A299" s="27">
        <v>44733</v>
      </c>
      <c r="B299" s="28" t="str">
        <f>IF('Situk Weir counts'!B116="","",(IF('Situk Weir counts'!B116&lt;0.95,"",$A299)))</f>
        <v/>
      </c>
      <c r="C299" s="28" t="str">
        <f>IF('Situk Weir counts'!C116="","",(IF('Situk Weir counts'!C116&lt;0.95,"",$A299)))</f>
        <v/>
      </c>
      <c r="D299" s="28" t="str">
        <f>IF('Situk Weir counts'!D116="","",(IF('Situk Weir counts'!D116&lt;0.95,"",$A299)))</f>
        <v/>
      </c>
      <c r="E299" s="28" t="str">
        <f>IF('Situk Weir counts'!E116="","",(IF('Situk Weir counts'!E116&lt;0.95,"",$A299)))</f>
        <v/>
      </c>
      <c r="F299" s="28" t="str">
        <f>IF('Situk Weir counts'!F116="","",(IF('Situk Weir counts'!F116&lt;0.95,"",$A299)))</f>
        <v/>
      </c>
      <c r="G299" s="28" t="str">
        <f>IF('Situk Weir counts'!G116="","",(IF('Situk Weir counts'!G116&lt;0.95,"",$A299)))</f>
        <v/>
      </c>
      <c r="H299" s="28" t="str">
        <f>IF('Situk Weir counts'!H116="","",(IF('Situk Weir counts'!H116&lt;0.95,"",$A299)))</f>
        <v/>
      </c>
      <c r="I299" s="28" t="str">
        <f>IF('Situk Weir counts'!I116="","",(IF('Situk Weir counts'!I116&lt;0.95,"",$A299)))</f>
        <v/>
      </c>
      <c r="J299" s="28" t="str">
        <f>IF('Situk Weir counts'!J116="","",(IF('Situk Weir counts'!J116&lt;0.95,"",$A299)))</f>
        <v/>
      </c>
      <c r="K299" s="28" t="str">
        <f>IF('Situk Weir counts'!K116="","",(IF('Situk Weir counts'!K116&lt;0.95,"",$A299)))</f>
        <v/>
      </c>
      <c r="L299" s="28" t="str">
        <f>IF('Situk Weir counts'!L116="","",(IF('Situk Weir counts'!L116&lt;0.95,"",$A299)))</f>
        <v/>
      </c>
      <c r="M299" s="28" t="str">
        <f>IF('Situk Weir counts'!M116="","",(IF('Situk Weir counts'!M116&lt;0.95,"",$A299)))</f>
        <v/>
      </c>
      <c r="N299" s="28" t="str">
        <f>IF('Situk Weir counts'!N116="","",(IF('Situk Weir counts'!N116&lt;0.95,"",$A299)))</f>
        <v/>
      </c>
      <c r="O299" s="28" t="str">
        <f>IF('Situk Weir counts'!O116="","",(IF('Situk Weir counts'!O116&lt;0.95,"",$A299)))</f>
        <v/>
      </c>
      <c r="P299" s="28" t="str">
        <f>IF('Situk Weir counts'!P116="","",(IF('Situk Weir counts'!P116&lt;0.95,"",$A299)))</f>
        <v/>
      </c>
      <c r="Q299" s="28" t="str">
        <f>IF('Situk Weir counts'!Q116="","",(IF('Situk Weir counts'!Q116&lt;0.95,"",$A299)))</f>
        <v/>
      </c>
      <c r="R299" s="28" t="str">
        <f>IF('Situk Weir counts'!R116="","",(IF('Situk Weir counts'!R116&lt;0.95,"",$A299)))</f>
        <v/>
      </c>
      <c r="S299" s="28" t="str">
        <f>IF('Situk Weir counts'!S116="","",(IF('Situk Weir counts'!S116&lt;0.95,"",$A299)))</f>
        <v/>
      </c>
      <c r="T299" s="28" t="str">
        <f>IF('Situk Weir counts'!T116="","",(IF('Situk Weir counts'!T116&lt;0.95,"",$A299)))</f>
        <v/>
      </c>
      <c r="U299" s="28" t="str">
        <f>IF('Situk Weir counts'!U116="","",(IF('Situk Weir counts'!U116&lt;0.95,"",$A299)))</f>
        <v/>
      </c>
      <c r="V299" s="28" t="str">
        <f>IF('Situk Weir counts'!V116="","",(IF('Situk Weir counts'!V116&lt;0.95,"",$A299)))</f>
        <v/>
      </c>
      <c r="W299" s="28" t="str">
        <f>IF('Situk Weir counts'!W116="","",(IF('Situk Weir counts'!W116&lt;0.95,"",$A299)))</f>
        <v/>
      </c>
      <c r="X299" s="28" t="str">
        <f>IF('Situk Weir counts'!X116="","",(IF('Situk Weir counts'!X116&lt;0.95,"",$A299)))</f>
        <v/>
      </c>
      <c r="Y299" s="28" t="str">
        <f>IF('Situk Weir counts'!Y116="","",(IF('Situk Weir counts'!Y116&lt;0.95,"",$A299)))</f>
        <v/>
      </c>
      <c r="Z299" s="28" t="str">
        <f>IF('Situk Weir counts'!Z116="","",(IF('Situk Weir counts'!Z116&lt;0.95,"",$A299)))</f>
        <v/>
      </c>
      <c r="AA299" s="28" t="str">
        <f>IF('Situk Weir counts'!AA116="","",(IF('Situk Weir counts'!AA116&lt;0.95,"",$A299)))</f>
        <v/>
      </c>
      <c r="AB299" s="28" t="str">
        <f>IF('Situk Weir counts'!AB116="","",(IF('Situk Weir counts'!AB116&lt;0.95,"",$A299)))</f>
        <v/>
      </c>
      <c r="AC299" s="28" t="str">
        <f>IF('Situk Weir counts'!AC116="","",(IF('Situk Weir counts'!AC116&lt;0.95,"",$A299)))</f>
        <v/>
      </c>
      <c r="AD299" s="28" t="str">
        <f>IF('Situk Weir counts'!AD116="","",(IF('Situk Weir counts'!AD116&lt;0.95,"",$A299)))</f>
        <v/>
      </c>
      <c r="AE299" s="28" t="str">
        <f>IF('Situk Weir counts'!AE116="","",(IF('Situk Weir counts'!AE116&lt;0.95,"",$A299)))</f>
        <v/>
      </c>
      <c r="AF299" s="28" t="str">
        <f>IF('Situk Weir counts'!AF116="","",(IF('Situk Weir counts'!AF116&lt;0.95,"",$A299)))</f>
        <v/>
      </c>
      <c r="AG299" s="28" t="str">
        <f>IF('Situk Weir counts'!AG116="","",(IF('Situk Weir counts'!AG116&lt;0.95,"",$A299)))</f>
        <v/>
      </c>
      <c r="AH299" s="28" t="str">
        <f>IF('Situk Weir counts'!AH116="","",(IF('Situk Weir counts'!AH116&lt;0.95,"",$A299)))</f>
        <v/>
      </c>
      <c r="AI299" s="28" t="str">
        <f>IF('Situk Weir counts'!AI116="","",(IF('Situk Weir counts'!AI116&lt;0.95,"",$A299)))</f>
        <v/>
      </c>
      <c r="AJ299" s="26"/>
    </row>
    <row r="300" spans="1:36" s="3" customFormat="1" ht="12.75" x14ac:dyDescent="0.2">
      <c r="A300" s="27">
        <v>44734</v>
      </c>
      <c r="B300" s="28" t="str">
        <f>IF('Situk Weir counts'!B117="","",(IF('Situk Weir counts'!B117&lt;0.95,"",$A300)))</f>
        <v/>
      </c>
      <c r="C300" s="28" t="str">
        <f>IF('Situk Weir counts'!C117="","",(IF('Situk Weir counts'!C117&lt;0.95,"",$A300)))</f>
        <v/>
      </c>
      <c r="D300" s="28" t="str">
        <f>IF('Situk Weir counts'!D117="","",(IF('Situk Weir counts'!D117&lt;0.95,"",$A300)))</f>
        <v/>
      </c>
      <c r="E300" s="28" t="str">
        <f>IF('Situk Weir counts'!E117="","",(IF('Situk Weir counts'!E117&lt;0.95,"",$A300)))</f>
        <v/>
      </c>
      <c r="F300" s="28" t="str">
        <f>IF('Situk Weir counts'!F117="","",(IF('Situk Weir counts'!F117&lt;0.95,"",$A300)))</f>
        <v/>
      </c>
      <c r="G300" s="28" t="str">
        <f>IF('Situk Weir counts'!G117="","",(IF('Situk Weir counts'!G117&lt;0.95,"",$A300)))</f>
        <v/>
      </c>
      <c r="H300" s="28" t="str">
        <f>IF('Situk Weir counts'!H117="","",(IF('Situk Weir counts'!H117&lt;0.95,"",$A300)))</f>
        <v/>
      </c>
      <c r="I300" s="28" t="str">
        <f>IF('Situk Weir counts'!I117="","",(IF('Situk Weir counts'!I117&lt;0.95,"",$A300)))</f>
        <v/>
      </c>
      <c r="J300" s="28" t="str">
        <f>IF('Situk Weir counts'!J117="","",(IF('Situk Weir counts'!J117&lt;0.95,"",$A300)))</f>
        <v/>
      </c>
      <c r="K300" s="28" t="str">
        <f>IF('Situk Weir counts'!K117="","",(IF('Situk Weir counts'!K117&lt;0.95,"",$A300)))</f>
        <v/>
      </c>
      <c r="L300" s="28" t="str">
        <f>IF('Situk Weir counts'!L117="","",(IF('Situk Weir counts'!L117&lt;0.95,"",$A300)))</f>
        <v/>
      </c>
      <c r="M300" s="28" t="str">
        <f>IF('Situk Weir counts'!M117="","",(IF('Situk Weir counts'!M117&lt;0.95,"",$A300)))</f>
        <v/>
      </c>
      <c r="N300" s="28" t="str">
        <f>IF('Situk Weir counts'!N117="","",(IF('Situk Weir counts'!N117&lt;0.95,"",$A300)))</f>
        <v/>
      </c>
      <c r="O300" s="28" t="str">
        <f>IF('Situk Weir counts'!O117="","",(IF('Situk Weir counts'!O117&lt;0.95,"",$A300)))</f>
        <v/>
      </c>
      <c r="P300" s="28" t="str">
        <f>IF('Situk Weir counts'!P117="","",(IF('Situk Weir counts'!P117&lt;0.95,"",$A300)))</f>
        <v/>
      </c>
      <c r="Q300" s="28" t="str">
        <f>IF('Situk Weir counts'!Q117="","",(IF('Situk Weir counts'!Q117&lt;0.95,"",$A300)))</f>
        <v/>
      </c>
      <c r="R300" s="28" t="str">
        <f>IF('Situk Weir counts'!R117="","",(IF('Situk Weir counts'!R117&lt;0.95,"",$A300)))</f>
        <v/>
      </c>
      <c r="S300" s="28" t="str">
        <f>IF('Situk Weir counts'!S117="","",(IF('Situk Weir counts'!S117&lt;0.95,"",$A300)))</f>
        <v/>
      </c>
      <c r="T300" s="28" t="str">
        <f>IF('Situk Weir counts'!T117="","",(IF('Situk Weir counts'!T117&lt;0.95,"",$A300)))</f>
        <v/>
      </c>
      <c r="U300" s="28" t="str">
        <f>IF('Situk Weir counts'!U117="","",(IF('Situk Weir counts'!U117&lt;0.95,"",$A300)))</f>
        <v/>
      </c>
      <c r="V300" s="28" t="str">
        <f>IF('Situk Weir counts'!V117="","",(IF('Situk Weir counts'!V117&lt;0.95,"",$A300)))</f>
        <v/>
      </c>
      <c r="W300" s="28" t="str">
        <f>IF('Situk Weir counts'!W117="","",(IF('Situk Weir counts'!W117&lt;0.95,"",$A300)))</f>
        <v/>
      </c>
      <c r="X300" s="28" t="str">
        <f>IF('Situk Weir counts'!X117="","",(IF('Situk Weir counts'!X117&lt;0.95,"",$A300)))</f>
        <v/>
      </c>
      <c r="Y300" s="28" t="str">
        <f>IF('Situk Weir counts'!Y117="","",(IF('Situk Weir counts'!Y117&lt;0.95,"",$A300)))</f>
        <v/>
      </c>
      <c r="Z300" s="28" t="str">
        <f>IF('Situk Weir counts'!Z117="","",(IF('Situk Weir counts'!Z117&lt;0.95,"",$A300)))</f>
        <v/>
      </c>
      <c r="AA300" s="28" t="str">
        <f>IF('Situk Weir counts'!AA117="","",(IF('Situk Weir counts'!AA117&lt;0.95,"",$A300)))</f>
        <v/>
      </c>
      <c r="AB300" s="28" t="str">
        <f>IF('Situk Weir counts'!AB117="","",(IF('Situk Weir counts'!AB117&lt;0.95,"",$A300)))</f>
        <v/>
      </c>
      <c r="AC300" s="28" t="str">
        <f>IF('Situk Weir counts'!AC117="","",(IF('Situk Weir counts'!AC117&lt;0.95,"",$A300)))</f>
        <v/>
      </c>
      <c r="AD300" s="28" t="str">
        <f>IF('Situk Weir counts'!AD117="","",(IF('Situk Weir counts'!AD117&lt;0.95,"",$A300)))</f>
        <v/>
      </c>
      <c r="AE300" s="28" t="str">
        <f>IF('Situk Weir counts'!AE117="","",(IF('Situk Weir counts'!AE117&lt;0.95,"",$A300)))</f>
        <v/>
      </c>
      <c r="AF300" s="28" t="str">
        <f>IF('Situk Weir counts'!AF117="","",(IF('Situk Weir counts'!AF117&lt;0.95,"",$A300)))</f>
        <v/>
      </c>
      <c r="AG300" s="28" t="str">
        <f>IF('Situk Weir counts'!AG117="","",(IF('Situk Weir counts'!AG117&lt;0.95,"",$A300)))</f>
        <v/>
      </c>
      <c r="AH300" s="28" t="str">
        <f>IF('Situk Weir counts'!AH117="","",(IF('Situk Weir counts'!AH117&lt;0.95,"",$A300)))</f>
        <v/>
      </c>
      <c r="AI300" s="28" t="str">
        <f>IF('Situk Weir counts'!AI117="","",(IF('Situk Weir counts'!AI117&lt;0.95,"",$A300)))</f>
        <v/>
      </c>
      <c r="AJ300" s="26"/>
    </row>
    <row r="301" spans="1:36" s="3" customFormat="1" ht="12.75" x14ac:dyDescent="0.2">
      <c r="A301" s="27">
        <v>44735</v>
      </c>
      <c r="B301" s="28" t="str">
        <f>IF('Situk Weir counts'!B118="","",(IF('Situk Weir counts'!B118&lt;0.95,"",$A301)))</f>
        <v/>
      </c>
      <c r="C301" s="28" t="str">
        <f>IF('Situk Weir counts'!C118="","",(IF('Situk Weir counts'!C118&lt;0.95,"",$A301)))</f>
        <v/>
      </c>
      <c r="D301" s="28" t="str">
        <f>IF('Situk Weir counts'!D118="","",(IF('Situk Weir counts'!D118&lt;0.95,"",$A301)))</f>
        <v/>
      </c>
      <c r="E301" s="28" t="str">
        <f>IF('Situk Weir counts'!E118="","",(IF('Situk Weir counts'!E118&lt;0.95,"",$A301)))</f>
        <v/>
      </c>
      <c r="F301" s="28" t="str">
        <f>IF('Situk Weir counts'!F118="","",(IF('Situk Weir counts'!F118&lt;0.95,"",$A301)))</f>
        <v/>
      </c>
      <c r="G301" s="28" t="str">
        <f>IF('Situk Weir counts'!G118="","",(IF('Situk Weir counts'!G118&lt;0.95,"",$A301)))</f>
        <v/>
      </c>
      <c r="H301" s="28" t="str">
        <f>IF('Situk Weir counts'!H118="","",(IF('Situk Weir counts'!H118&lt;0.95,"",$A301)))</f>
        <v/>
      </c>
      <c r="I301" s="28" t="str">
        <f>IF('Situk Weir counts'!I118="","",(IF('Situk Weir counts'!I118&lt;0.95,"",$A301)))</f>
        <v/>
      </c>
      <c r="J301" s="28" t="str">
        <f>IF('Situk Weir counts'!J118="","",(IF('Situk Weir counts'!J118&lt;0.95,"",$A301)))</f>
        <v/>
      </c>
      <c r="K301" s="28" t="str">
        <f>IF('Situk Weir counts'!K118="","",(IF('Situk Weir counts'!K118&lt;0.95,"",$A301)))</f>
        <v/>
      </c>
      <c r="L301" s="28" t="str">
        <f>IF('Situk Weir counts'!L118="","",(IF('Situk Weir counts'!L118&lt;0.95,"",$A301)))</f>
        <v/>
      </c>
      <c r="M301" s="28" t="str">
        <f>IF('Situk Weir counts'!M118="","",(IF('Situk Weir counts'!M118&lt;0.95,"",$A301)))</f>
        <v/>
      </c>
      <c r="N301" s="28" t="str">
        <f>IF('Situk Weir counts'!N118="","",(IF('Situk Weir counts'!N118&lt;0.95,"",$A301)))</f>
        <v/>
      </c>
      <c r="O301" s="28" t="str">
        <f>IF('Situk Weir counts'!O118="","",(IF('Situk Weir counts'!O118&lt;0.95,"",$A301)))</f>
        <v/>
      </c>
      <c r="P301" s="28" t="str">
        <f>IF('Situk Weir counts'!P118="","",(IF('Situk Weir counts'!P118&lt;0.95,"",$A301)))</f>
        <v/>
      </c>
      <c r="Q301" s="28" t="str">
        <f>IF('Situk Weir counts'!Q118="","",(IF('Situk Weir counts'!Q118&lt;0.95,"",$A301)))</f>
        <v/>
      </c>
      <c r="R301" s="28" t="str">
        <f>IF('Situk Weir counts'!R118="","",(IF('Situk Weir counts'!R118&lt;0.95,"",$A301)))</f>
        <v/>
      </c>
      <c r="S301" s="28" t="str">
        <f>IF('Situk Weir counts'!S118="","",(IF('Situk Weir counts'!S118&lt;0.95,"",$A301)))</f>
        <v/>
      </c>
      <c r="T301" s="28" t="str">
        <f>IF('Situk Weir counts'!T118="","",(IF('Situk Weir counts'!T118&lt;0.95,"",$A301)))</f>
        <v/>
      </c>
      <c r="U301" s="28" t="str">
        <f>IF('Situk Weir counts'!U118="","",(IF('Situk Weir counts'!U118&lt;0.95,"",$A301)))</f>
        <v/>
      </c>
      <c r="V301" s="28" t="str">
        <f>IF('Situk Weir counts'!V118="","",(IF('Situk Weir counts'!V118&lt;0.95,"",$A301)))</f>
        <v/>
      </c>
      <c r="W301" s="28" t="str">
        <f>IF('Situk Weir counts'!W118="","",(IF('Situk Weir counts'!W118&lt;0.95,"",$A301)))</f>
        <v/>
      </c>
      <c r="X301" s="28" t="str">
        <f>IF('Situk Weir counts'!X118="","",(IF('Situk Weir counts'!X118&lt;0.95,"",$A301)))</f>
        <v/>
      </c>
      <c r="Y301" s="28" t="str">
        <f>IF('Situk Weir counts'!Y118="","",(IF('Situk Weir counts'!Y118&lt;0.95,"",$A301)))</f>
        <v/>
      </c>
      <c r="Z301" s="28" t="str">
        <f>IF('Situk Weir counts'!Z118="","",(IF('Situk Weir counts'!Z118&lt;0.95,"",$A301)))</f>
        <v/>
      </c>
      <c r="AA301" s="28" t="str">
        <f>IF('Situk Weir counts'!AA118="","",(IF('Situk Weir counts'!AA118&lt;0.95,"",$A301)))</f>
        <v/>
      </c>
      <c r="AB301" s="28" t="str">
        <f>IF('Situk Weir counts'!AB118="","",(IF('Situk Weir counts'!AB118&lt;0.95,"",$A301)))</f>
        <v/>
      </c>
      <c r="AC301" s="28" t="str">
        <f>IF('Situk Weir counts'!AC118="","",(IF('Situk Weir counts'!AC118&lt;0.95,"",$A301)))</f>
        <v/>
      </c>
      <c r="AD301" s="28" t="str">
        <f>IF('Situk Weir counts'!AD118="","",(IF('Situk Weir counts'!AD118&lt;0.95,"",$A301)))</f>
        <v/>
      </c>
      <c r="AE301" s="28" t="str">
        <f>IF('Situk Weir counts'!AE118="","",(IF('Situk Weir counts'!AE118&lt;0.95,"",$A301)))</f>
        <v/>
      </c>
      <c r="AF301" s="28" t="str">
        <f>IF('Situk Weir counts'!AF118="","",(IF('Situk Weir counts'!AF118&lt;0.95,"",$A301)))</f>
        <v/>
      </c>
      <c r="AG301" s="28" t="str">
        <f>IF('Situk Weir counts'!AG118="","",(IF('Situk Weir counts'!AG118&lt;0.95,"",$A301)))</f>
        <v/>
      </c>
      <c r="AH301" s="28" t="str">
        <f>IF('Situk Weir counts'!AH118="","",(IF('Situk Weir counts'!AH118&lt;0.95,"",$A301)))</f>
        <v/>
      </c>
      <c r="AI301" s="28" t="str">
        <f>IF('Situk Weir counts'!AI118="","",(IF('Situk Weir counts'!AI118&lt;0.95,"",$A301)))</f>
        <v/>
      </c>
      <c r="AJ301" s="26"/>
    </row>
    <row r="302" spans="1:36" s="3" customFormat="1" ht="12.75" x14ac:dyDescent="0.2">
      <c r="A302" s="27">
        <v>44736</v>
      </c>
      <c r="B302" s="28" t="str">
        <f>IF('Situk Weir counts'!B119="","",(IF('Situk Weir counts'!B119&lt;0.95,"",$A302)))</f>
        <v/>
      </c>
      <c r="C302" s="28" t="str">
        <f>IF('Situk Weir counts'!C119="","",(IF('Situk Weir counts'!C119&lt;0.95,"",$A302)))</f>
        <v/>
      </c>
      <c r="D302" s="28" t="str">
        <f>IF('Situk Weir counts'!D119="","",(IF('Situk Weir counts'!D119&lt;0.95,"",$A302)))</f>
        <v/>
      </c>
      <c r="E302" s="28" t="str">
        <f>IF('Situk Weir counts'!E119="","",(IF('Situk Weir counts'!E119&lt;0.95,"",$A302)))</f>
        <v/>
      </c>
      <c r="F302" s="28" t="str">
        <f>IF('Situk Weir counts'!F119="","",(IF('Situk Weir counts'!F119&lt;0.95,"",$A302)))</f>
        <v/>
      </c>
      <c r="G302" s="28" t="str">
        <f>IF('Situk Weir counts'!G119="","",(IF('Situk Weir counts'!G119&lt;0.95,"",$A302)))</f>
        <v/>
      </c>
      <c r="H302" s="28" t="str">
        <f>IF('Situk Weir counts'!H119="","",(IF('Situk Weir counts'!H119&lt;0.95,"",$A302)))</f>
        <v/>
      </c>
      <c r="I302" s="28" t="str">
        <f>IF('Situk Weir counts'!I119="","",(IF('Situk Weir counts'!I119&lt;0.95,"",$A302)))</f>
        <v/>
      </c>
      <c r="J302" s="28" t="str">
        <f>IF('Situk Weir counts'!J119="","",(IF('Situk Weir counts'!J119&lt;0.95,"",$A302)))</f>
        <v/>
      </c>
      <c r="K302" s="28" t="str">
        <f>IF('Situk Weir counts'!K119="","",(IF('Situk Weir counts'!K119&lt;0.95,"",$A302)))</f>
        <v/>
      </c>
      <c r="L302" s="28" t="str">
        <f>IF('Situk Weir counts'!L119="","",(IF('Situk Weir counts'!L119&lt;0.95,"",$A302)))</f>
        <v/>
      </c>
      <c r="M302" s="28" t="str">
        <f>IF('Situk Weir counts'!M119="","",(IF('Situk Weir counts'!M119&lt;0.95,"",$A302)))</f>
        <v/>
      </c>
      <c r="N302" s="28" t="str">
        <f>IF('Situk Weir counts'!N119="","",(IF('Situk Weir counts'!N119&lt;0.95,"",$A302)))</f>
        <v/>
      </c>
      <c r="O302" s="28" t="str">
        <f>IF('Situk Weir counts'!O119="","",(IF('Situk Weir counts'!O119&lt;0.95,"",$A302)))</f>
        <v/>
      </c>
      <c r="P302" s="28" t="str">
        <f>IF('Situk Weir counts'!P119="","",(IF('Situk Weir counts'!P119&lt;0.95,"",$A302)))</f>
        <v/>
      </c>
      <c r="Q302" s="28" t="str">
        <f>IF('Situk Weir counts'!Q119="","",(IF('Situk Weir counts'!Q119&lt;0.95,"",$A302)))</f>
        <v/>
      </c>
      <c r="R302" s="28" t="str">
        <f>IF('Situk Weir counts'!R119="","",(IF('Situk Weir counts'!R119&lt;0.95,"",$A302)))</f>
        <v/>
      </c>
      <c r="S302" s="28" t="str">
        <f>IF('Situk Weir counts'!S119="","",(IF('Situk Weir counts'!S119&lt;0.95,"",$A302)))</f>
        <v/>
      </c>
      <c r="T302" s="28" t="str">
        <f>IF('Situk Weir counts'!T119="","",(IF('Situk Weir counts'!T119&lt;0.95,"",$A302)))</f>
        <v/>
      </c>
      <c r="U302" s="28" t="str">
        <f>IF('Situk Weir counts'!U119="","",(IF('Situk Weir counts'!U119&lt;0.95,"",$A302)))</f>
        <v/>
      </c>
      <c r="V302" s="28" t="str">
        <f>IF('Situk Weir counts'!V119="","",(IF('Situk Weir counts'!V119&lt;0.95,"",$A302)))</f>
        <v/>
      </c>
      <c r="W302" s="28" t="str">
        <f>IF('Situk Weir counts'!W119="","",(IF('Situk Weir counts'!W119&lt;0.95,"",$A302)))</f>
        <v/>
      </c>
      <c r="X302" s="28" t="str">
        <f>IF('Situk Weir counts'!X119="","",(IF('Situk Weir counts'!X119&lt;0.95,"",$A302)))</f>
        <v/>
      </c>
      <c r="Y302" s="28" t="str">
        <f>IF('Situk Weir counts'!Y119="","",(IF('Situk Weir counts'!Y119&lt;0.95,"",$A302)))</f>
        <v/>
      </c>
      <c r="Z302" s="28" t="str">
        <f>IF('Situk Weir counts'!Z119="","",(IF('Situk Weir counts'!Z119&lt;0.95,"",$A302)))</f>
        <v/>
      </c>
      <c r="AA302" s="28" t="str">
        <f>IF('Situk Weir counts'!AA119="","",(IF('Situk Weir counts'!AA119&lt;0.95,"",$A302)))</f>
        <v/>
      </c>
      <c r="AB302" s="28" t="str">
        <f>IF('Situk Weir counts'!AB119="","",(IF('Situk Weir counts'!AB119&lt;0.95,"",$A302)))</f>
        <v/>
      </c>
      <c r="AC302" s="28" t="str">
        <f>IF('Situk Weir counts'!AC119="","",(IF('Situk Weir counts'!AC119&lt;0.95,"",$A302)))</f>
        <v/>
      </c>
      <c r="AD302" s="28" t="str">
        <f>IF('Situk Weir counts'!AD119="","",(IF('Situk Weir counts'!AD119&lt;0.95,"",$A302)))</f>
        <v/>
      </c>
      <c r="AE302" s="28" t="str">
        <f>IF('Situk Weir counts'!AE119="","",(IF('Situk Weir counts'!AE119&lt;0.95,"",$A302)))</f>
        <v/>
      </c>
      <c r="AF302" s="28" t="str">
        <f>IF('Situk Weir counts'!AF119="","",(IF('Situk Weir counts'!AF119&lt;0.95,"",$A302)))</f>
        <v/>
      </c>
      <c r="AG302" s="28" t="str">
        <f>IF('Situk Weir counts'!AG119="","",(IF('Situk Weir counts'!AG119&lt;0.95,"",$A302)))</f>
        <v/>
      </c>
      <c r="AH302" s="28" t="str">
        <f>IF('Situk Weir counts'!AH119="","",(IF('Situk Weir counts'!AH119&lt;0.95,"",$A302)))</f>
        <v/>
      </c>
      <c r="AI302" s="28" t="str">
        <f>IF('Situk Weir counts'!AI119="","",(IF('Situk Weir counts'!AI119&lt;0.95,"",$A302)))</f>
        <v/>
      </c>
      <c r="AJ302" s="26"/>
    </row>
    <row r="303" spans="1:36" s="3" customFormat="1" ht="12.75" x14ac:dyDescent="0.2">
      <c r="A303" s="27">
        <v>44737</v>
      </c>
      <c r="B303" s="28" t="str">
        <f>IF('Situk Weir counts'!B120="","",(IF('Situk Weir counts'!B120&lt;0.95,"",$A303)))</f>
        <v/>
      </c>
      <c r="C303" s="28" t="str">
        <f>IF('Situk Weir counts'!C120="","",(IF('Situk Weir counts'!C120&lt;0.95,"",$A303)))</f>
        <v/>
      </c>
      <c r="D303" s="28" t="str">
        <f>IF('Situk Weir counts'!D120="","",(IF('Situk Weir counts'!D120&lt;0.95,"",$A303)))</f>
        <v/>
      </c>
      <c r="E303" s="28" t="str">
        <f>IF('Situk Weir counts'!E120="","",(IF('Situk Weir counts'!E120&lt;0.95,"",$A303)))</f>
        <v/>
      </c>
      <c r="F303" s="28" t="str">
        <f>IF('Situk Weir counts'!F120="","",(IF('Situk Weir counts'!F120&lt;0.95,"",$A303)))</f>
        <v/>
      </c>
      <c r="G303" s="28" t="str">
        <f>IF('Situk Weir counts'!G120="","",(IF('Situk Weir counts'!G120&lt;0.95,"",$A303)))</f>
        <v/>
      </c>
      <c r="H303" s="28" t="str">
        <f>IF('Situk Weir counts'!H120="","",(IF('Situk Weir counts'!H120&lt;0.95,"",$A303)))</f>
        <v/>
      </c>
      <c r="I303" s="28" t="str">
        <f>IF('Situk Weir counts'!I120="","",(IF('Situk Weir counts'!I120&lt;0.95,"",$A303)))</f>
        <v/>
      </c>
      <c r="J303" s="28" t="str">
        <f>IF('Situk Weir counts'!J120="","",(IF('Situk Weir counts'!J120&lt;0.95,"",$A303)))</f>
        <v/>
      </c>
      <c r="K303" s="28" t="str">
        <f>IF('Situk Weir counts'!K120="","",(IF('Situk Weir counts'!K120&lt;0.95,"",$A303)))</f>
        <v/>
      </c>
      <c r="L303" s="28" t="str">
        <f>IF('Situk Weir counts'!L120="","",(IF('Situk Weir counts'!L120&lt;0.95,"",$A303)))</f>
        <v/>
      </c>
      <c r="M303" s="28" t="str">
        <f>IF('Situk Weir counts'!M120="","",(IF('Situk Weir counts'!M120&lt;0.95,"",$A303)))</f>
        <v/>
      </c>
      <c r="N303" s="28" t="str">
        <f>IF('Situk Weir counts'!N120="","",(IF('Situk Weir counts'!N120&lt;0.95,"",$A303)))</f>
        <v/>
      </c>
      <c r="O303" s="28" t="str">
        <f>IF('Situk Weir counts'!O120="","",(IF('Situk Weir counts'!O120&lt;0.95,"",$A303)))</f>
        <v/>
      </c>
      <c r="P303" s="28" t="str">
        <f>IF('Situk Weir counts'!P120="","",(IF('Situk Weir counts'!P120&lt;0.95,"",$A303)))</f>
        <v/>
      </c>
      <c r="Q303" s="28" t="str">
        <f>IF('Situk Weir counts'!Q120="","",(IF('Situk Weir counts'!Q120&lt;0.95,"",$A303)))</f>
        <v/>
      </c>
      <c r="R303" s="28" t="str">
        <f>IF('Situk Weir counts'!R120="","",(IF('Situk Weir counts'!R120&lt;0.95,"",$A303)))</f>
        <v/>
      </c>
      <c r="S303" s="28" t="str">
        <f>IF('Situk Weir counts'!S120="","",(IF('Situk Weir counts'!S120&lt;0.95,"",$A303)))</f>
        <v/>
      </c>
      <c r="T303" s="28" t="str">
        <f>IF('Situk Weir counts'!T120="","",(IF('Situk Weir counts'!T120&lt;0.95,"",$A303)))</f>
        <v/>
      </c>
      <c r="U303" s="28" t="str">
        <f>IF('Situk Weir counts'!U120="","",(IF('Situk Weir counts'!U120&lt;0.95,"",$A303)))</f>
        <v/>
      </c>
      <c r="V303" s="28" t="str">
        <f>IF('Situk Weir counts'!V120="","",(IF('Situk Weir counts'!V120&lt;0.95,"",$A303)))</f>
        <v/>
      </c>
      <c r="W303" s="28" t="str">
        <f>IF('Situk Weir counts'!W120="","",(IF('Situk Weir counts'!W120&lt;0.95,"",$A303)))</f>
        <v/>
      </c>
      <c r="X303" s="28" t="str">
        <f>IF('Situk Weir counts'!X120="","",(IF('Situk Weir counts'!X120&lt;0.95,"",$A303)))</f>
        <v/>
      </c>
      <c r="Y303" s="28" t="str">
        <f>IF('Situk Weir counts'!Y120="","",(IF('Situk Weir counts'!Y120&lt;0.95,"",$A303)))</f>
        <v/>
      </c>
      <c r="Z303" s="28" t="str">
        <f>IF('Situk Weir counts'!Z120="","",(IF('Situk Weir counts'!Z120&lt;0.95,"",$A303)))</f>
        <v/>
      </c>
      <c r="AA303" s="28" t="str">
        <f>IF('Situk Weir counts'!AA120="","",(IF('Situk Weir counts'!AA120&lt;0.95,"",$A303)))</f>
        <v/>
      </c>
      <c r="AB303" s="28" t="str">
        <f>IF('Situk Weir counts'!AB120="","",(IF('Situk Weir counts'!AB120&lt;0.95,"",$A303)))</f>
        <v/>
      </c>
      <c r="AC303" s="28" t="str">
        <f>IF('Situk Weir counts'!AC120="","",(IF('Situk Weir counts'!AC120&lt;0.95,"",$A303)))</f>
        <v/>
      </c>
      <c r="AD303" s="28" t="str">
        <f>IF('Situk Weir counts'!AD120="","",(IF('Situk Weir counts'!AD120&lt;0.95,"",$A303)))</f>
        <v/>
      </c>
      <c r="AE303" s="28" t="str">
        <f>IF('Situk Weir counts'!AE120="","",(IF('Situk Weir counts'!AE120&lt;0.95,"",$A303)))</f>
        <v/>
      </c>
      <c r="AF303" s="28" t="str">
        <f>IF('Situk Weir counts'!AF120="","",(IF('Situk Weir counts'!AF120&lt;0.95,"",$A303)))</f>
        <v/>
      </c>
      <c r="AG303" s="28" t="str">
        <f>IF('Situk Weir counts'!AG120="","",(IF('Situk Weir counts'!AG120&lt;0.95,"",$A303)))</f>
        <v/>
      </c>
      <c r="AH303" s="28" t="str">
        <f>IF('Situk Weir counts'!AH120="","",(IF('Situk Weir counts'!AH120&lt;0.95,"",$A303)))</f>
        <v/>
      </c>
      <c r="AI303" s="28" t="str">
        <f>IF('Situk Weir counts'!AI120="","",(IF('Situk Weir counts'!AI120&lt;0.95,"",$A303)))</f>
        <v/>
      </c>
      <c r="AJ303" s="26"/>
    </row>
    <row r="304" spans="1:36" s="3" customFormat="1" ht="12.75" x14ac:dyDescent="0.2">
      <c r="A304" s="27">
        <v>44738</v>
      </c>
      <c r="B304" s="28" t="str">
        <f>IF('Situk Weir counts'!B121="","",(IF('Situk Weir counts'!B121&lt;0.95,"",$A304)))</f>
        <v/>
      </c>
      <c r="C304" s="28" t="str">
        <f>IF('Situk Weir counts'!C121="","",(IF('Situk Weir counts'!C121&lt;0.95,"",$A304)))</f>
        <v/>
      </c>
      <c r="D304" s="28" t="str">
        <f>IF('Situk Weir counts'!D121="","",(IF('Situk Weir counts'!D121&lt;0.95,"",$A304)))</f>
        <v/>
      </c>
      <c r="E304" s="28" t="str">
        <f>IF('Situk Weir counts'!E121="","",(IF('Situk Weir counts'!E121&lt;0.95,"",$A304)))</f>
        <v/>
      </c>
      <c r="F304" s="28" t="str">
        <f>IF('Situk Weir counts'!F121="","",(IF('Situk Weir counts'!F121&lt;0.95,"",$A304)))</f>
        <v/>
      </c>
      <c r="G304" s="28" t="str">
        <f>IF('Situk Weir counts'!G121="","",(IF('Situk Weir counts'!G121&lt;0.95,"",$A304)))</f>
        <v/>
      </c>
      <c r="H304" s="28" t="str">
        <f>IF('Situk Weir counts'!H121="","",(IF('Situk Weir counts'!H121&lt;0.95,"",$A304)))</f>
        <v/>
      </c>
      <c r="I304" s="28" t="str">
        <f>IF('Situk Weir counts'!I121="","",(IF('Situk Weir counts'!I121&lt;0.95,"",$A304)))</f>
        <v/>
      </c>
      <c r="J304" s="28" t="str">
        <f>IF('Situk Weir counts'!J121="","",(IF('Situk Weir counts'!J121&lt;0.95,"",$A304)))</f>
        <v/>
      </c>
      <c r="K304" s="28" t="str">
        <f>IF('Situk Weir counts'!K121="","",(IF('Situk Weir counts'!K121&lt;0.95,"",$A304)))</f>
        <v/>
      </c>
      <c r="L304" s="28" t="str">
        <f>IF('Situk Weir counts'!L121="","",(IF('Situk Weir counts'!L121&lt;0.95,"",$A304)))</f>
        <v/>
      </c>
      <c r="M304" s="28" t="str">
        <f>IF('Situk Weir counts'!M121="","",(IF('Situk Weir counts'!M121&lt;0.95,"",$A304)))</f>
        <v/>
      </c>
      <c r="N304" s="28" t="str">
        <f>IF('Situk Weir counts'!N121="","",(IF('Situk Weir counts'!N121&lt;0.95,"",$A304)))</f>
        <v/>
      </c>
      <c r="O304" s="28" t="str">
        <f>IF('Situk Weir counts'!O121="","",(IF('Situk Weir counts'!O121&lt;0.95,"",$A304)))</f>
        <v/>
      </c>
      <c r="P304" s="28" t="str">
        <f>IF('Situk Weir counts'!P121="","",(IF('Situk Weir counts'!P121&lt;0.95,"",$A304)))</f>
        <v/>
      </c>
      <c r="Q304" s="28" t="str">
        <f>IF('Situk Weir counts'!Q121="","",(IF('Situk Weir counts'!Q121&lt;0.95,"",$A304)))</f>
        <v/>
      </c>
      <c r="R304" s="28" t="str">
        <f>IF('Situk Weir counts'!R121="","",(IF('Situk Weir counts'!R121&lt;0.95,"",$A304)))</f>
        <v/>
      </c>
      <c r="S304" s="28" t="str">
        <f>IF('Situk Weir counts'!S121="","",(IF('Situk Weir counts'!S121&lt;0.95,"",$A304)))</f>
        <v/>
      </c>
      <c r="T304" s="28" t="str">
        <f>IF('Situk Weir counts'!T121="","",(IF('Situk Weir counts'!T121&lt;0.95,"",$A304)))</f>
        <v/>
      </c>
      <c r="U304" s="28" t="str">
        <f>IF('Situk Weir counts'!U121="","",(IF('Situk Weir counts'!U121&lt;0.95,"",$A304)))</f>
        <v/>
      </c>
      <c r="V304" s="28" t="str">
        <f>IF('Situk Weir counts'!V121="","",(IF('Situk Weir counts'!V121&lt;0.95,"",$A304)))</f>
        <v/>
      </c>
      <c r="W304" s="28" t="str">
        <f>IF('Situk Weir counts'!W121="","",(IF('Situk Weir counts'!W121&lt;0.95,"",$A304)))</f>
        <v/>
      </c>
      <c r="X304" s="28" t="str">
        <f>IF('Situk Weir counts'!X121="","",(IF('Situk Weir counts'!X121&lt;0.95,"",$A304)))</f>
        <v/>
      </c>
      <c r="Y304" s="28" t="str">
        <f>IF('Situk Weir counts'!Y121="","",(IF('Situk Weir counts'!Y121&lt;0.95,"",$A304)))</f>
        <v/>
      </c>
      <c r="Z304" s="28" t="str">
        <f>IF('Situk Weir counts'!Z121="","",(IF('Situk Weir counts'!Z121&lt;0.95,"",$A304)))</f>
        <v/>
      </c>
      <c r="AA304" s="28" t="str">
        <f>IF('Situk Weir counts'!AA121="","",(IF('Situk Weir counts'!AA121&lt;0.95,"",$A304)))</f>
        <v/>
      </c>
      <c r="AB304" s="28" t="str">
        <f>IF('Situk Weir counts'!AB121="","",(IF('Situk Weir counts'!AB121&lt;0.95,"",$A304)))</f>
        <v/>
      </c>
      <c r="AC304" s="28" t="str">
        <f>IF('Situk Weir counts'!AC121="","",(IF('Situk Weir counts'!AC121&lt;0.95,"",$A304)))</f>
        <v/>
      </c>
      <c r="AD304" s="28" t="str">
        <f>IF('Situk Weir counts'!AD121="","",(IF('Situk Weir counts'!AD121&lt;0.95,"",$A304)))</f>
        <v/>
      </c>
      <c r="AE304" s="28" t="str">
        <f>IF('Situk Weir counts'!AE121="","",(IF('Situk Weir counts'!AE121&lt;0.95,"",$A304)))</f>
        <v/>
      </c>
      <c r="AF304" s="28" t="str">
        <f>IF('Situk Weir counts'!AF121="","",(IF('Situk Weir counts'!AF121&lt;0.95,"",$A304)))</f>
        <v/>
      </c>
      <c r="AG304" s="28" t="str">
        <f>IF('Situk Weir counts'!AG121="","",(IF('Situk Weir counts'!AG121&lt;0.95,"",$A304)))</f>
        <v/>
      </c>
      <c r="AH304" s="28" t="str">
        <f>IF('Situk Weir counts'!AH121="","",(IF('Situk Weir counts'!AH121&lt;0.95,"",$A304)))</f>
        <v/>
      </c>
      <c r="AI304" s="28" t="str">
        <f>IF('Situk Weir counts'!AI121="","",(IF('Situk Weir counts'!AI121&lt;0.95,"",$A304)))</f>
        <v/>
      </c>
      <c r="AJ304" s="26"/>
    </row>
    <row r="305" spans="1:70" s="3" customFormat="1" ht="12.75" x14ac:dyDescent="0.2">
      <c r="A305" s="27">
        <v>44739</v>
      </c>
      <c r="B305" s="28" t="str">
        <f>IF('Situk Weir counts'!B122="","",(IF('Situk Weir counts'!B122&lt;0.95,"",$A305)))</f>
        <v/>
      </c>
      <c r="C305" s="28" t="str">
        <f>IF('Situk Weir counts'!C122="","",(IF('Situk Weir counts'!C122&lt;0.95,"",$A305)))</f>
        <v/>
      </c>
      <c r="D305" s="28" t="str">
        <f>IF('Situk Weir counts'!D122="","",(IF('Situk Weir counts'!D122&lt;0.95,"",$A305)))</f>
        <v/>
      </c>
      <c r="E305" s="28" t="str">
        <f>IF('Situk Weir counts'!E122="","",(IF('Situk Weir counts'!E122&lt;0.95,"",$A305)))</f>
        <v/>
      </c>
      <c r="F305" s="28" t="str">
        <f>IF('Situk Weir counts'!F122="","",(IF('Situk Weir counts'!F122&lt;0.95,"",$A305)))</f>
        <v/>
      </c>
      <c r="G305" s="28" t="str">
        <f>IF('Situk Weir counts'!G122="","",(IF('Situk Weir counts'!G122&lt;0.95,"",$A305)))</f>
        <v/>
      </c>
      <c r="H305" s="28" t="str">
        <f>IF('Situk Weir counts'!H122="","",(IF('Situk Weir counts'!H122&lt;0.95,"",$A305)))</f>
        <v/>
      </c>
      <c r="I305" s="28" t="str">
        <f>IF('Situk Weir counts'!I122="","",(IF('Situk Weir counts'!I122&lt;0.95,"",$A305)))</f>
        <v/>
      </c>
      <c r="J305" s="28" t="str">
        <f>IF('Situk Weir counts'!J122="","",(IF('Situk Weir counts'!J122&lt;0.95,"",$A305)))</f>
        <v/>
      </c>
      <c r="K305" s="28" t="str">
        <f>IF('Situk Weir counts'!K122="","",(IF('Situk Weir counts'!K122&lt;0.95,"",$A305)))</f>
        <v/>
      </c>
      <c r="L305" s="28" t="str">
        <f>IF('Situk Weir counts'!L122="","",(IF('Situk Weir counts'!L122&lt;0.95,"",$A305)))</f>
        <v/>
      </c>
      <c r="M305" s="28" t="str">
        <f>IF('Situk Weir counts'!M122="","",(IF('Situk Weir counts'!M122&lt;0.95,"",$A305)))</f>
        <v/>
      </c>
      <c r="N305" s="28" t="str">
        <f>IF('Situk Weir counts'!N122="","",(IF('Situk Weir counts'!N122&lt;0.95,"",$A305)))</f>
        <v/>
      </c>
      <c r="O305" s="28" t="str">
        <f>IF('Situk Weir counts'!O122="","",(IF('Situk Weir counts'!O122&lt;0.95,"",$A305)))</f>
        <v/>
      </c>
      <c r="P305" s="28" t="str">
        <f>IF('Situk Weir counts'!P122="","",(IF('Situk Weir counts'!P122&lt;0.95,"",$A305)))</f>
        <v/>
      </c>
      <c r="Q305" s="28" t="str">
        <f>IF('Situk Weir counts'!Q122="","",(IF('Situk Weir counts'!Q122&lt;0.95,"",$A305)))</f>
        <v/>
      </c>
      <c r="R305" s="28" t="str">
        <f>IF('Situk Weir counts'!R122="","",(IF('Situk Weir counts'!R122&lt;0.95,"",$A305)))</f>
        <v/>
      </c>
      <c r="S305" s="28" t="str">
        <f>IF('Situk Weir counts'!S122="","",(IF('Situk Weir counts'!S122&lt;0.95,"",$A305)))</f>
        <v/>
      </c>
      <c r="T305" s="28" t="str">
        <f>IF('Situk Weir counts'!T122="","",(IF('Situk Weir counts'!T122&lt;0.95,"",$A305)))</f>
        <v/>
      </c>
      <c r="U305" s="28" t="str">
        <f>IF('Situk Weir counts'!U122="","",(IF('Situk Weir counts'!U122&lt;0.95,"",$A305)))</f>
        <v/>
      </c>
      <c r="V305" s="28" t="str">
        <f>IF('Situk Weir counts'!V122="","",(IF('Situk Weir counts'!V122&lt;0.95,"",$A305)))</f>
        <v/>
      </c>
      <c r="W305" s="28" t="str">
        <f>IF('Situk Weir counts'!W122="","",(IF('Situk Weir counts'!W122&lt;0.95,"",$A305)))</f>
        <v/>
      </c>
      <c r="X305" s="28" t="str">
        <f>IF('Situk Weir counts'!X122="","",(IF('Situk Weir counts'!X122&lt;0.95,"",$A305)))</f>
        <v/>
      </c>
      <c r="Y305" s="28" t="str">
        <f>IF('Situk Weir counts'!Y122="","",(IF('Situk Weir counts'!Y122&lt;0.95,"",$A305)))</f>
        <v/>
      </c>
      <c r="Z305" s="28" t="str">
        <f>IF('Situk Weir counts'!Z122="","",(IF('Situk Weir counts'!Z122&lt;0.95,"",$A305)))</f>
        <v/>
      </c>
      <c r="AA305" s="28" t="str">
        <f>IF('Situk Weir counts'!AA122="","",(IF('Situk Weir counts'!AA122&lt;0.95,"",$A305)))</f>
        <v/>
      </c>
      <c r="AB305" s="28" t="str">
        <f>IF('Situk Weir counts'!AB122="","",(IF('Situk Weir counts'!AB122&lt;0.95,"",$A305)))</f>
        <v/>
      </c>
      <c r="AC305" s="28" t="str">
        <f>IF('Situk Weir counts'!AC122="","",(IF('Situk Weir counts'!AC122&lt;0.95,"",$A305)))</f>
        <v/>
      </c>
      <c r="AD305" s="28" t="str">
        <f>IF('Situk Weir counts'!AD122="","",(IF('Situk Weir counts'!AD122&lt;0.95,"",$A305)))</f>
        <v/>
      </c>
      <c r="AE305" s="28" t="str">
        <f>IF('Situk Weir counts'!AE122="","",(IF('Situk Weir counts'!AE122&lt;0.95,"",$A305)))</f>
        <v/>
      </c>
      <c r="AF305" s="28" t="str">
        <f>IF('Situk Weir counts'!AF122="","",(IF('Situk Weir counts'!AF122&lt;0.95,"",$A305)))</f>
        <v/>
      </c>
      <c r="AG305" s="28" t="str">
        <f>IF('Situk Weir counts'!AG122="","",(IF('Situk Weir counts'!AG122&lt;0.95,"",$A305)))</f>
        <v/>
      </c>
      <c r="AH305" s="28" t="str">
        <f>IF('Situk Weir counts'!AH122="","",(IF('Situk Weir counts'!AH122&lt;0.95,"",$A305)))</f>
        <v/>
      </c>
      <c r="AI305" s="28" t="str">
        <f>IF('Situk Weir counts'!AI122="","",(IF('Situk Weir counts'!AI122&lt;0.95,"",$A305)))</f>
        <v/>
      </c>
      <c r="AJ305" s="26"/>
    </row>
    <row r="306" spans="1:70" s="3" customFormat="1" ht="12.75" x14ac:dyDescent="0.2">
      <c r="A306" s="27">
        <v>44740</v>
      </c>
      <c r="B306" s="28" t="str">
        <f>IF('Situk Weir counts'!B123="","",(IF('Situk Weir counts'!B123&lt;0.95,"",$A306)))</f>
        <v/>
      </c>
      <c r="C306" s="28" t="str">
        <f>IF('Situk Weir counts'!C123="","",(IF('Situk Weir counts'!C123&lt;0.95,"",$A306)))</f>
        <v/>
      </c>
      <c r="D306" s="28" t="str">
        <f>IF('Situk Weir counts'!D123="","",(IF('Situk Weir counts'!D123&lt;0.95,"",$A306)))</f>
        <v/>
      </c>
      <c r="E306" s="28" t="str">
        <f>IF('Situk Weir counts'!E123="","",(IF('Situk Weir counts'!E123&lt;0.95,"",$A306)))</f>
        <v/>
      </c>
      <c r="F306" s="28" t="str">
        <f>IF('Situk Weir counts'!F123="","",(IF('Situk Weir counts'!F123&lt;0.95,"",$A306)))</f>
        <v/>
      </c>
      <c r="G306" s="28" t="str">
        <f>IF('Situk Weir counts'!G123="","",(IF('Situk Weir counts'!G123&lt;0.95,"",$A306)))</f>
        <v/>
      </c>
      <c r="H306" s="28" t="str">
        <f>IF('Situk Weir counts'!H123="","",(IF('Situk Weir counts'!H123&lt;0.95,"",$A306)))</f>
        <v/>
      </c>
      <c r="I306" s="28" t="str">
        <f>IF('Situk Weir counts'!I123="","",(IF('Situk Weir counts'!I123&lt;0.95,"",$A306)))</f>
        <v/>
      </c>
      <c r="J306" s="28" t="str">
        <f>IF('Situk Weir counts'!J123="","",(IF('Situk Weir counts'!J123&lt;0.95,"",$A306)))</f>
        <v/>
      </c>
      <c r="K306" s="28" t="str">
        <f>IF('Situk Weir counts'!K123="","",(IF('Situk Weir counts'!K123&lt;0.95,"",$A306)))</f>
        <v/>
      </c>
      <c r="L306" s="28" t="str">
        <f>IF('Situk Weir counts'!L123="","",(IF('Situk Weir counts'!L123&lt;0.95,"",$A306)))</f>
        <v/>
      </c>
      <c r="M306" s="28" t="str">
        <f>IF('Situk Weir counts'!M123="","",(IF('Situk Weir counts'!M123&lt;0.95,"",$A306)))</f>
        <v/>
      </c>
      <c r="N306" s="28" t="str">
        <f>IF('Situk Weir counts'!N123="","",(IF('Situk Weir counts'!N123&lt;0.95,"",$A306)))</f>
        <v/>
      </c>
      <c r="O306" s="28" t="str">
        <f>IF('Situk Weir counts'!O123="","",(IF('Situk Weir counts'!O123&lt;0.95,"",$A306)))</f>
        <v/>
      </c>
      <c r="P306" s="28" t="str">
        <f>IF('Situk Weir counts'!P123="","",(IF('Situk Weir counts'!P123&lt;0.95,"",$A306)))</f>
        <v/>
      </c>
      <c r="Q306" s="28" t="str">
        <f>IF('Situk Weir counts'!Q123="","",(IF('Situk Weir counts'!Q123&lt;0.95,"",$A306)))</f>
        <v/>
      </c>
      <c r="R306" s="28" t="str">
        <f>IF('Situk Weir counts'!R123="","",(IF('Situk Weir counts'!R123&lt;0.95,"",$A306)))</f>
        <v/>
      </c>
      <c r="S306" s="28" t="str">
        <f>IF('Situk Weir counts'!S123="","",(IF('Situk Weir counts'!S123&lt;0.95,"",$A306)))</f>
        <v/>
      </c>
      <c r="T306" s="28" t="str">
        <f>IF('Situk Weir counts'!T123="","",(IF('Situk Weir counts'!T123&lt;0.95,"",$A306)))</f>
        <v/>
      </c>
      <c r="U306" s="28" t="str">
        <f>IF('Situk Weir counts'!U123="","",(IF('Situk Weir counts'!U123&lt;0.95,"",$A306)))</f>
        <v/>
      </c>
      <c r="V306" s="28" t="str">
        <f>IF('Situk Weir counts'!V123="","",(IF('Situk Weir counts'!V123&lt;0.95,"",$A306)))</f>
        <v/>
      </c>
      <c r="W306" s="28" t="str">
        <f>IF('Situk Weir counts'!W123="","",(IF('Situk Weir counts'!W123&lt;0.95,"",$A306)))</f>
        <v/>
      </c>
      <c r="X306" s="28" t="str">
        <f>IF('Situk Weir counts'!X123="","",(IF('Situk Weir counts'!X123&lt;0.95,"",$A306)))</f>
        <v/>
      </c>
      <c r="Y306" s="28" t="str">
        <f>IF('Situk Weir counts'!Y123="","",(IF('Situk Weir counts'!Y123&lt;0.95,"",$A306)))</f>
        <v/>
      </c>
      <c r="Z306" s="28" t="str">
        <f>IF('Situk Weir counts'!Z123="","",(IF('Situk Weir counts'!Z123&lt;0.95,"",$A306)))</f>
        <v/>
      </c>
      <c r="AA306" s="28" t="str">
        <f>IF('Situk Weir counts'!AA123="","",(IF('Situk Weir counts'!AA123&lt;0.95,"",$A306)))</f>
        <v/>
      </c>
      <c r="AB306" s="28" t="str">
        <f>IF('Situk Weir counts'!AB123="","",(IF('Situk Weir counts'!AB123&lt;0.95,"",$A306)))</f>
        <v/>
      </c>
      <c r="AC306" s="28" t="str">
        <f>IF('Situk Weir counts'!AC123="","",(IF('Situk Weir counts'!AC123&lt;0.95,"",$A306)))</f>
        <v/>
      </c>
      <c r="AD306" s="28" t="str">
        <f>IF('Situk Weir counts'!AD123="","",(IF('Situk Weir counts'!AD123&lt;0.95,"",$A306)))</f>
        <v/>
      </c>
      <c r="AE306" s="28" t="str">
        <f>IF('Situk Weir counts'!AE123="","",(IF('Situk Weir counts'!AE123&lt;0.95,"",$A306)))</f>
        <v/>
      </c>
      <c r="AF306" s="28" t="str">
        <f>IF('Situk Weir counts'!AF123="","",(IF('Situk Weir counts'!AF123&lt;0.95,"",$A306)))</f>
        <v/>
      </c>
      <c r="AG306" s="28" t="str">
        <f>IF('Situk Weir counts'!AG123="","",(IF('Situk Weir counts'!AG123&lt;0.95,"",$A306)))</f>
        <v/>
      </c>
      <c r="AH306" s="28" t="str">
        <f>IF('Situk Weir counts'!AH123="","",(IF('Situk Weir counts'!AH123&lt;0.95,"",$A306)))</f>
        <v/>
      </c>
      <c r="AI306" s="28" t="str">
        <f>IF('Situk Weir counts'!AI123="","",(IF('Situk Weir counts'!AI123&lt;0.95,"",$A306)))</f>
        <v/>
      </c>
      <c r="AJ306" s="26"/>
    </row>
    <row r="307" spans="1:70" s="3" customFormat="1" ht="12.75" x14ac:dyDescent="0.2">
      <c r="A307" s="27">
        <v>44741</v>
      </c>
      <c r="B307" s="28" t="str">
        <f>IF('Situk Weir counts'!B124="","",(IF('Situk Weir counts'!B124&lt;0.95,"",$A307)))</f>
        <v/>
      </c>
      <c r="C307" s="28" t="str">
        <f>IF('Situk Weir counts'!C124="","",(IF('Situk Weir counts'!C124&lt;0.95,"",$A307)))</f>
        <v/>
      </c>
      <c r="D307" s="28" t="str">
        <f>IF('Situk Weir counts'!D124="","",(IF('Situk Weir counts'!D124&lt;0.95,"",$A307)))</f>
        <v/>
      </c>
      <c r="E307" s="28" t="str">
        <f>IF('Situk Weir counts'!E124="","",(IF('Situk Weir counts'!E124&lt;0.95,"",$A307)))</f>
        <v/>
      </c>
      <c r="F307" s="28" t="str">
        <f>IF('Situk Weir counts'!F124="","",(IF('Situk Weir counts'!F124&lt;0.95,"",$A307)))</f>
        <v/>
      </c>
      <c r="G307" s="28" t="str">
        <f>IF('Situk Weir counts'!G124="","",(IF('Situk Weir counts'!G124&lt;0.95,"",$A307)))</f>
        <v/>
      </c>
      <c r="H307" s="28" t="str">
        <f>IF('Situk Weir counts'!H124="","",(IF('Situk Weir counts'!H124&lt;0.95,"",$A307)))</f>
        <v/>
      </c>
      <c r="I307" s="28" t="str">
        <f>IF('Situk Weir counts'!I124="","",(IF('Situk Weir counts'!I124&lt;0.95,"",$A307)))</f>
        <v/>
      </c>
      <c r="J307" s="28" t="str">
        <f>IF('Situk Weir counts'!J124="","",(IF('Situk Weir counts'!J124&lt;0.95,"",$A307)))</f>
        <v/>
      </c>
      <c r="K307" s="28" t="str">
        <f>IF('Situk Weir counts'!K124="","",(IF('Situk Weir counts'!K124&lt;0.95,"",$A307)))</f>
        <v/>
      </c>
      <c r="L307" s="28" t="str">
        <f>IF('Situk Weir counts'!L124="","",(IF('Situk Weir counts'!L124&lt;0.95,"",$A307)))</f>
        <v/>
      </c>
      <c r="M307" s="28" t="str">
        <f>IF('Situk Weir counts'!M124="","",(IF('Situk Weir counts'!M124&lt;0.95,"",$A307)))</f>
        <v/>
      </c>
      <c r="N307" s="28" t="str">
        <f>IF('Situk Weir counts'!N124="","",(IF('Situk Weir counts'!N124&lt;0.95,"",$A307)))</f>
        <v/>
      </c>
      <c r="O307" s="28" t="str">
        <f>IF('Situk Weir counts'!O124="","",(IF('Situk Weir counts'!O124&lt;0.95,"",$A307)))</f>
        <v/>
      </c>
      <c r="P307" s="28" t="str">
        <f>IF('Situk Weir counts'!P124="","",(IF('Situk Weir counts'!P124&lt;0.95,"",$A307)))</f>
        <v/>
      </c>
      <c r="Q307" s="28" t="str">
        <f>IF('Situk Weir counts'!Q124="","",(IF('Situk Weir counts'!Q124&lt;0.95,"",$A307)))</f>
        <v/>
      </c>
      <c r="R307" s="28" t="str">
        <f>IF('Situk Weir counts'!R124="","",(IF('Situk Weir counts'!R124&lt;0.95,"",$A307)))</f>
        <v/>
      </c>
      <c r="S307" s="28" t="str">
        <f>IF('Situk Weir counts'!S124="","",(IF('Situk Weir counts'!S124&lt;0.95,"",$A307)))</f>
        <v/>
      </c>
      <c r="T307" s="28" t="str">
        <f>IF('Situk Weir counts'!T124="","",(IF('Situk Weir counts'!T124&lt;0.95,"",$A307)))</f>
        <v/>
      </c>
      <c r="U307" s="28" t="str">
        <f>IF('Situk Weir counts'!U124="","",(IF('Situk Weir counts'!U124&lt;0.95,"",$A307)))</f>
        <v/>
      </c>
      <c r="V307" s="28" t="str">
        <f>IF('Situk Weir counts'!V124="","",(IF('Situk Weir counts'!V124&lt;0.95,"",$A307)))</f>
        <v/>
      </c>
      <c r="W307" s="28" t="str">
        <f>IF('Situk Weir counts'!W124="","",(IF('Situk Weir counts'!W124&lt;0.95,"",$A307)))</f>
        <v/>
      </c>
      <c r="X307" s="28" t="str">
        <f>IF('Situk Weir counts'!X124="","",(IF('Situk Weir counts'!X124&lt;0.95,"",$A307)))</f>
        <v/>
      </c>
      <c r="Y307" s="28" t="str">
        <f>IF('Situk Weir counts'!Y124="","",(IF('Situk Weir counts'!Y124&lt;0.95,"",$A307)))</f>
        <v/>
      </c>
      <c r="Z307" s="28" t="str">
        <f>IF('Situk Weir counts'!Z124="","",(IF('Situk Weir counts'!Z124&lt;0.95,"",$A307)))</f>
        <v/>
      </c>
      <c r="AA307" s="28" t="str">
        <f>IF('Situk Weir counts'!AA124="","",(IF('Situk Weir counts'!AA124&lt;0.95,"",$A307)))</f>
        <v/>
      </c>
      <c r="AB307" s="28" t="str">
        <f>IF('Situk Weir counts'!AB124="","",(IF('Situk Weir counts'!AB124&lt;0.95,"",$A307)))</f>
        <v/>
      </c>
      <c r="AC307" s="28" t="str">
        <f>IF('Situk Weir counts'!AC124="","",(IF('Situk Weir counts'!AC124&lt;0.95,"",$A307)))</f>
        <v/>
      </c>
      <c r="AD307" s="28" t="str">
        <f>IF('Situk Weir counts'!AD124="","",(IF('Situk Weir counts'!AD124&lt;0.95,"",$A307)))</f>
        <v/>
      </c>
      <c r="AE307" s="28" t="str">
        <f>IF('Situk Weir counts'!AE124="","",(IF('Situk Weir counts'!AE124&lt;0.95,"",$A307)))</f>
        <v/>
      </c>
      <c r="AF307" s="28" t="str">
        <f>IF('Situk Weir counts'!AF124="","",(IF('Situk Weir counts'!AF124&lt;0.95,"",$A307)))</f>
        <v/>
      </c>
      <c r="AG307" s="28" t="str">
        <f>IF('Situk Weir counts'!AG124="","",(IF('Situk Weir counts'!AG124&lt;0.95,"",$A307)))</f>
        <v/>
      </c>
      <c r="AH307" s="28" t="str">
        <f>IF('Situk Weir counts'!AH124="","",(IF('Situk Weir counts'!AH124&lt;0.95,"",$A307)))</f>
        <v/>
      </c>
      <c r="AI307" s="28" t="str">
        <f>IF('Situk Weir counts'!AI124="","",(IF('Situk Weir counts'!AI124&lt;0.95,"",$A307)))</f>
        <v/>
      </c>
      <c r="AJ307" s="26"/>
    </row>
    <row r="308" spans="1:70" s="3" customFormat="1" ht="12.75" x14ac:dyDescent="0.2">
      <c r="A308" s="27">
        <v>44742</v>
      </c>
      <c r="B308" s="28" t="str">
        <f>IF('Situk Weir counts'!B125="","",(IF('Situk Weir counts'!B125&lt;0.95,"",$A308)))</f>
        <v/>
      </c>
      <c r="C308" s="28" t="str">
        <f>IF('Situk Weir counts'!C125="","",(IF('Situk Weir counts'!C125&lt;0.95,"",$A308)))</f>
        <v/>
      </c>
      <c r="D308" s="28" t="str">
        <f>IF('Situk Weir counts'!D125="","",(IF('Situk Weir counts'!D125&lt;0.95,"",$A308)))</f>
        <v/>
      </c>
      <c r="E308" s="28" t="str">
        <f>IF('Situk Weir counts'!E125="","",(IF('Situk Weir counts'!E125&lt;0.95,"",$A308)))</f>
        <v/>
      </c>
      <c r="F308" s="28" t="str">
        <f>IF('Situk Weir counts'!F125="","",(IF('Situk Weir counts'!F125&lt;0.95,"",$A308)))</f>
        <v/>
      </c>
      <c r="G308" s="28" t="str">
        <f>IF('Situk Weir counts'!G125="","",(IF('Situk Weir counts'!G125&lt;0.95,"",$A308)))</f>
        <v/>
      </c>
      <c r="H308" s="28" t="str">
        <f>IF('Situk Weir counts'!H125="","",(IF('Situk Weir counts'!H125&lt;0.95,"",$A308)))</f>
        <v/>
      </c>
      <c r="I308" s="28" t="str">
        <f>IF('Situk Weir counts'!I125="","",(IF('Situk Weir counts'!I125&lt;0.95,"",$A308)))</f>
        <v/>
      </c>
      <c r="J308" s="28" t="str">
        <f>IF('Situk Weir counts'!J125="","",(IF('Situk Weir counts'!J125&lt;0.95,"",$A308)))</f>
        <v/>
      </c>
      <c r="K308" s="28" t="str">
        <f>IF('Situk Weir counts'!K125="","",(IF('Situk Weir counts'!K125&lt;0.95,"",$A308)))</f>
        <v/>
      </c>
      <c r="L308" s="28" t="str">
        <f>IF('Situk Weir counts'!L125="","",(IF('Situk Weir counts'!L125&lt;0.95,"",$A308)))</f>
        <v/>
      </c>
      <c r="M308" s="28" t="str">
        <f>IF('Situk Weir counts'!M125="","",(IF('Situk Weir counts'!M125&lt;0.95,"",$A308)))</f>
        <v/>
      </c>
      <c r="N308" s="28" t="str">
        <f>IF('Situk Weir counts'!N125="","",(IF('Situk Weir counts'!N125&lt;0.95,"",$A308)))</f>
        <v/>
      </c>
      <c r="O308" s="28" t="str">
        <f>IF('Situk Weir counts'!O125="","",(IF('Situk Weir counts'!O125&lt;0.95,"",$A308)))</f>
        <v/>
      </c>
      <c r="P308" s="28" t="str">
        <f>IF('Situk Weir counts'!P125="","",(IF('Situk Weir counts'!P125&lt;0.95,"",$A308)))</f>
        <v/>
      </c>
      <c r="Q308" s="28" t="str">
        <f>IF('Situk Weir counts'!Q125="","",(IF('Situk Weir counts'!Q125&lt;0.95,"",$A308)))</f>
        <v/>
      </c>
      <c r="R308" s="28" t="str">
        <f>IF('Situk Weir counts'!R125="","",(IF('Situk Weir counts'!R125&lt;0.95,"",$A308)))</f>
        <v/>
      </c>
      <c r="S308" s="28" t="str">
        <f>IF('Situk Weir counts'!S125="","",(IF('Situk Weir counts'!S125&lt;0.95,"",$A308)))</f>
        <v/>
      </c>
      <c r="T308" s="28" t="str">
        <f>IF('Situk Weir counts'!T125="","",(IF('Situk Weir counts'!T125&lt;0.95,"",$A308)))</f>
        <v/>
      </c>
      <c r="U308" s="28" t="str">
        <f>IF('Situk Weir counts'!U125="","",(IF('Situk Weir counts'!U125&lt;0.95,"",$A308)))</f>
        <v/>
      </c>
      <c r="V308" s="28" t="str">
        <f>IF('Situk Weir counts'!V125="","",(IF('Situk Weir counts'!V125&lt;0.95,"",$A308)))</f>
        <v/>
      </c>
      <c r="W308" s="28" t="str">
        <f>IF('Situk Weir counts'!W125="","",(IF('Situk Weir counts'!W125&lt;0.95,"",$A308)))</f>
        <v/>
      </c>
      <c r="X308" s="28" t="str">
        <f>IF('Situk Weir counts'!X125="","",(IF('Situk Weir counts'!X125&lt;0.95,"",$A308)))</f>
        <v/>
      </c>
      <c r="Y308" s="28" t="str">
        <f>IF('Situk Weir counts'!Y125="","",(IF('Situk Weir counts'!Y125&lt;0.95,"",$A308)))</f>
        <v/>
      </c>
      <c r="Z308" s="28" t="str">
        <f>IF('Situk Weir counts'!Z125="","",(IF('Situk Weir counts'!Z125&lt;0.95,"",$A308)))</f>
        <v/>
      </c>
      <c r="AA308" s="28" t="str">
        <f>IF('Situk Weir counts'!AA125="","",(IF('Situk Weir counts'!AA125&lt;0.95,"",$A308)))</f>
        <v/>
      </c>
      <c r="AB308" s="28" t="str">
        <f>IF('Situk Weir counts'!AB125="","",(IF('Situk Weir counts'!AB125&lt;0.95,"",$A308)))</f>
        <v/>
      </c>
      <c r="AC308" s="28" t="str">
        <f>IF('Situk Weir counts'!AC125="","",(IF('Situk Weir counts'!AC125&lt;0.95,"",$A308)))</f>
        <v/>
      </c>
      <c r="AD308" s="28" t="str">
        <f>IF('Situk Weir counts'!AD125="","",(IF('Situk Weir counts'!AD125&lt;0.95,"",$A308)))</f>
        <v/>
      </c>
      <c r="AE308" s="28" t="str">
        <f>IF('Situk Weir counts'!AE125="","",(IF('Situk Weir counts'!AE125&lt;0.95,"",$A308)))</f>
        <v/>
      </c>
      <c r="AF308" s="28" t="str">
        <f>IF('Situk Weir counts'!AF125="","",(IF('Situk Weir counts'!AF125&lt;0.95,"",$A308)))</f>
        <v/>
      </c>
      <c r="AG308" s="28" t="str">
        <f>IF('Situk Weir counts'!AG125="","",(IF('Situk Weir counts'!AG125&lt;0.95,"",$A308)))</f>
        <v/>
      </c>
      <c r="AH308" s="28" t="str">
        <f>IF('Situk Weir counts'!AH125="","",(IF('Situk Weir counts'!AH125&lt;0.95,"",$A308)))</f>
        <v/>
      </c>
      <c r="AI308" s="28" t="str">
        <f>IF('Situk Weir counts'!AI125="","",(IF('Situk Weir counts'!AI125&lt;0.95,"",$A308)))</f>
        <v/>
      </c>
      <c r="AJ308" s="26"/>
    </row>
    <row r="309" spans="1:70" s="3" customFormat="1" ht="12.75" x14ac:dyDescent="0.2">
      <c r="A309" s="27">
        <v>44743</v>
      </c>
      <c r="B309" s="28" t="str">
        <f>IF('Situk Weir counts'!B126="","",(IF('Situk Weir counts'!B126&lt;0.95,"",$A309)))</f>
        <v/>
      </c>
      <c r="C309" s="28" t="str">
        <f>IF('Situk Weir counts'!C126="","",(IF('Situk Weir counts'!C126&lt;0.95,"",$A309)))</f>
        <v/>
      </c>
      <c r="D309" s="28" t="str">
        <f>IF('Situk Weir counts'!D126="","",(IF('Situk Weir counts'!D126&lt;0.95,"",$A309)))</f>
        <v/>
      </c>
      <c r="E309" s="28" t="str">
        <f>IF('Situk Weir counts'!E126="","",(IF('Situk Weir counts'!E126&lt;0.95,"",$A309)))</f>
        <v/>
      </c>
      <c r="F309" s="28" t="str">
        <f>IF('Situk Weir counts'!F126="","",(IF('Situk Weir counts'!F126&lt;0.95,"",$A309)))</f>
        <v/>
      </c>
      <c r="G309" s="28" t="str">
        <f>IF('Situk Weir counts'!G126="","",(IF('Situk Weir counts'!G126&lt;0.95,"",$A309)))</f>
        <v/>
      </c>
      <c r="H309" s="28" t="str">
        <f>IF('Situk Weir counts'!H126="","",(IF('Situk Weir counts'!H126&lt;0.95,"",$A309)))</f>
        <v/>
      </c>
      <c r="I309" s="28" t="str">
        <f>IF('Situk Weir counts'!I126="","",(IF('Situk Weir counts'!I126&lt;0.95,"",$A309)))</f>
        <v/>
      </c>
      <c r="J309" s="28" t="str">
        <f>IF('Situk Weir counts'!J126="","",(IF('Situk Weir counts'!J126&lt;0.95,"",$A309)))</f>
        <v/>
      </c>
      <c r="K309" s="28" t="str">
        <f>IF('Situk Weir counts'!K126="","",(IF('Situk Weir counts'!K126&lt;0.95,"",$A309)))</f>
        <v/>
      </c>
      <c r="L309" s="28" t="str">
        <f>IF('Situk Weir counts'!L126="","",(IF('Situk Weir counts'!L126&lt;0.95,"",$A309)))</f>
        <v/>
      </c>
      <c r="M309" s="28" t="str">
        <f>IF('Situk Weir counts'!M126="","",(IF('Situk Weir counts'!M126&lt;0.95,"",$A309)))</f>
        <v/>
      </c>
      <c r="N309" s="28" t="str">
        <f>IF('Situk Weir counts'!N126="","",(IF('Situk Weir counts'!N126&lt;0.95,"",$A309)))</f>
        <v/>
      </c>
      <c r="O309" s="28" t="str">
        <f>IF('Situk Weir counts'!O126="","",(IF('Situk Weir counts'!O126&lt;0.95,"",$A309)))</f>
        <v/>
      </c>
      <c r="P309" s="28" t="str">
        <f>IF('Situk Weir counts'!P126="","",(IF('Situk Weir counts'!P126&lt;0.95,"",$A309)))</f>
        <v/>
      </c>
      <c r="Q309" s="28" t="str">
        <f>IF('Situk Weir counts'!Q126="","",(IF('Situk Weir counts'!Q126&lt;0.95,"",$A309)))</f>
        <v/>
      </c>
      <c r="R309" s="28" t="str">
        <f>IF('Situk Weir counts'!R126="","",(IF('Situk Weir counts'!R126&lt;0.95,"",$A309)))</f>
        <v/>
      </c>
      <c r="S309" s="28" t="str">
        <f>IF('Situk Weir counts'!S126="","",(IF('Situk Weir counts'!S126&lt;0.95,"",$A309)))</f>
        <v/>
      </c>
      <c r="T309" s="28" t="str">
        <f>IF('Situk Weir counts'!T126="","",(IF('Situk Weir counts'!T126&lt;0.95,"",$A309)))</f>
        <v/>
      </c>
      <c r="U309" s="28" t="str">
        <f>IF('Situk Weir counts'!U126="","",(IF('Situk Weir counts'!U126&lt;0.95,"",$A309)))</f>
        <v/>
      </c>
      <c r="V309" s="28" t="str">
        <f>IF('Situk Weir counts'!V126="","",(IF('Situk Weir counts'!V126&lt;0.95,"",$A309)))</f>
        <v/>
      </c>
      <c r="W309" s="28" t="str">
        <f>IF('Situk Weir counts'!W126="","",(IF('Situk Weir counts'!W126&lt;0.95,"",$A309)))</f>
        <v/>
      </c>
      <c r="X309" s="28" t="str">
        <f>IF('Situk Weir counts'!X126="","",(IF('Situk Weir counts'!X126&lt;0.95,"",$A309)))</f>
        <v/>
      </c>
      <c r="Y309" s="28" t="str">
        <f>IF('Situk Weir counts'!Y126="","",(IF('Situk Weir counts'!Y126&lt;0.95,"",$A309)))</f>
        <v/>
      </c>
      <c r="Z309" s="28" t="str">
        <f>IF('Situk Weir counts'!Z126="","",(IF('Situk Weir counts'!Z126&lt;0.95,"",$A309)))</f>
        <v/>
      </c>
      <c r="AA309" s="28" t="str">
        <f>IF('Situk Weir counts'!AA126="","",(IF('Situk Weir counts'!AA126&lt;0.95,"",$A309)))</f>
        <v/>
      </c>
      <c r="AB309" s="28" t="str">
        <f>IF('Situk Weir counts'!AB126="","",(IF('Situk Weir counts'!AB126&lt;0.95,"",$A309)))</f>
        <v/>
      </c>
      <c r="AC309" s="28" t="str">
        <f>IF('Situk Weir counts'!AC126="","",(IF('Situk Weir counts'!AC126&lt;0.95,"",$A309)))</f>
        <v/>
      </c>
      <c r="AD309" s="28" t="str">
        <f>IF('Situk Weir counts'!AD126="","",(IF('Situk Weir counts'!AD126&lt;0.95,"",$A309)))</f>
        <v/>
      </c>
      <c r="AE309" s="28" t="str">
        <f>IF('Situk Weir counts'!AE126="","",(IF('Situk Weir counts'!AE126&lt;0.95,"",$A309)))</f>
        <v/>
      </c>
      <c r="AF309" s="28" t="str">
        <f>IF('Situk Weir counts'!AF126="","",(IF('Situk Weir counts'!AF126&lt;0.95,"",$A309)))</f>
        <v/>
      </c>
      <c r="AG309" s="28" t="str">
        <f>IF('Situk Weir counts'!AG126="","",(IF('Situk Weir counts'!AG126&lt;0.95,"",$A309)))</f>
        <v/>
      </c>
      <c r="AH309" s="28" t="str">
        <f>IF('Situk Weir counts'!AH126="","",(IF('Situk Weir counts'!AH126&lt;0.95,"",$A309)))</f>
        <v/>
      </c>
      <c r="AI309" s="28" t="str">
        <f>IF('Situk Weir counts'!AI126="","",(IF('Situk Weir counts'!AI126&lt;0.95,"",$A309)))</f>
        <v/>
      </c>
      <c r="AJ309" s="26"/>
    </row>
    <row r="310" spans="1:70" s="3" customFormat="1" ht="12.75" x14ac:dyDescent="0.2">
      <c r="A310" s="27">
        <v>44744</v>
      </c>
      <c r="B310" s="28" t="str">
        <f>IF('Situk Weir counts'!B127="","",(IF('Situk Weir counts'!B127&lt;0.95,"",$A310)))</f>
        <v/>
      </c>
      <c r="C310" s="28" t="str">
        <f>IF('Situk Weir counts'!C127="","",(IF('Situk Weir counts'!C127&lt;0.95,"",$A310)))</f>
        <v/>
      </c>
      <c r="D310" s="28" t="str">
        <f>IF('Situk Weir counts'!D127="","",(IF('Situk Weir counts'!D127&lt;0.95,"",$A310)))</f>
        <v/>
      </c>
      <c r="E310" s="28" t="str">
        <f>IF('Situk Weir counts'!E127="","",(IF('Situk Weir counts'!E127&lt;0.95,"",$A310)))</f>
        <v/>
      </c>
      <c r="F310" s="28" t="str">
        <f>IF('Situk Weir counts'!F127="","",(IF('Situk Weir counts'!F127&lt;0.95,"",$A310)))</f>
        <v/>
      </c>
      <c r="G310" s="28" t="str">
        <f>IF('Situk Weir counts'!G127="","",(IF('Situk Weir counts'!G127&lt;0.95,"",$A310)))</f>
        <v/>
      </c>
      <c r="H310" s="28" t="str">
        <f>IF('Situk Weir counts'!H127="","",(IF('Situk Weir counts'!H127&lt;0.95,"",$A310)))</f>
        <v/>
      </c>
      <c r="I310" s="28" t="str">
        <f>IF('Situk Weir counts'!I127="","",(IF('Situk Weir counts'!I127&lt;0.95,"",$A310)))</f>
        <v/>
      </c>
      <c r="J310" s="28" t="str">
        <f>IF('Situk Weir counts'!J127="","",(IF('Situk Weir counts'!J127&lt;0.95,"",$A310)))</f>
        <v/>
      </c>
      <c r="K310" s="28" t="str">
        <f>IF('Situk Weir counts'!K127="","",(IF('Situk Weir counts'!K127&lt;0.95,"",$A310)))</f>
        <v/>
      </c>
      <c r="L310" s="28" t="str">
        <f>IF('Situk Weir counts'!L127="","",(IF('Situk Weir counts'!L127&lt;0.95,"",$A310)))</f>
        <v/>
      </c>
      <c r="M310" s="28" t="str">
        <f>IF('Situk Weir counts'!M127="","",(IF('Situk Weir counts'!M127&lt;0.95,"",$A310)))</f>
        <v/>
      </c>
      <c r="N310" s="28" t="str">
        <f>IF('Situk Weir counts'!N127="","",(IF('Situk Weir counts'!N127&lt;0.95,"",$A310)))</f>
        <v/>
      </c>
      <c r="O310" s="28" t="str">
        <f>IF('Situk Weir counts'!O127="","",(IF('Situk Weir counts'!O127&lt;0.95,"",$A310)))</f>
        <v/>
      </c>
      <c r="P310" s="28" t="str">
        <f>IF('Situk Weir counts'!P127="","",(IF('Situk Weir counts'!P127&lt;0.95,"",$A310)))</f>
        <v/>
      </c>
      <c r="Q310" s="28" t="str">
        <f>IF('Situk Weir counts'!Q127="","",(IF('Situk Weir counts'!Q127&lt;0.95,"",$A310)))</f>
        <v/>
      </c>
      <c r="R310" s="28" t="str">
        <f>IF('Situk Weir counts'!R127="","",(IF('Situk Weir counts'!R127&lt;0.95,"",$A310)))</f>
        <v/>
      </c>
      <c r="S310" s="28" t="str">
        <f>IF('Situk Weir counts'!S127="","",(IF('Situk Weir counts'!S127&lt;0.95,"",$A310)))</f>
        <v/>
      </c>
      <c r="T310" s="28" t="str">
        <f>IF('Situk Weir counts'!T127="","",(IF('Situk Weir counts'!T127&lt;0.95,"",$A310)))</f>
        <v/>
      </c>
      <c r="U310" s="28" t="str">
        <f>IF('Situk Weir counts'!U127="","",(IF('Situk Weir counts'!U127&lt;0.95,"",$A310)))</f>
        <v/>
      </c>
      <c r="V310" s="28" t="str">
        <f>IF('Situk Weir counts'!V127="","",(IF('Situk Weir counts'!V127&lt;0.95,"",$A310)))</f>
        <v/>
      </c>
      <c r="W310" s="28" t="str">
        <f>IF('Situk Weir counts'!W127="","",(IF('Situk Weir counts'!W127&lt;0.95,"",$A310)))</f>
        <v/>
      </c>
      <c r="X310" s="28" t="str">
        <f>IF('Situk Weir counts'!X127="","",(IF('Situk Weir counts'!X127&lt;0.95,"",$A310)))</f>
        <v/>
      </c>
      <c r="Y310" s="28" t="str">
        <f>IF('Situk Weir counts'!Y127="","",(IF('Situk Weir counts'!Y127&lt;0.95,"",$A310)))</f>
        <v/>
      </c>
      <c r="Z310" s="28" t="str">
        <f>IF('Situk Weir counts'!Z127="","",(IF('Situk Weir counts'!Z127&lt;0.95,"",$A310)))</f>
        <v/>
      </c>
      <c r="AA310" s="28" t="str">
        <f>IF('Situk Weir counts'!AA127="","",(IF('Situk Weir counts'!AA127&lt;0.95,"",$A310)))</f>
        <v/>
      </c>
      <c r="AB310" s="28" t="str">
        <f>IF('Situk Weir counts'!AB127="","",(IF('Situk Weir counts'!AB127&lt;0.95,"",$A310)))</f>
        <v/>
      </c>
      <c r="AC310" s="28" t="str">
        <f>IF('Situk Weir counts'!AC127="","",(IF('Situk Weir counts'!AC127&lt;0.95,"",$A310)))</f>
        <v/>
      </c>
      <c r="AD310" s="28" t="str">
        <f>IF('Situk Weir counts'!AD127="","",(IF('Situk Weir counts'!AD127&lt;0.95,"",$A310)))</f>
        <v/>
      </c>
      <c r="AE310" s="28" t="str">
        <f>IF('Situk Weir counts'!AE127="","",(IF('Situk Weir counts'!AE127&lt;0.95,"",$A310)))</f>
        <v/>
      </c>
      <c r="AF310" s="28" t="str">
        <f>IF('Situk Weir counts'!AF127="","",(IF('Situk Weir counts'!AF127&lt;0.95,"",$A310)))</f>
        <v/>
      </c>
      <c r="AG310" s="28" t="str">
        <f>IF('Situk Weir counts'!AG127="","",(IF('Situk Weir counts'!AG127&lt;0.95,"",$A310)))</f>
        <v/>
      </c>
      <c r="AH310" s="28" t="str">
        <f>IF('Situk Weir counts'!AH127="","",(IF('Situk Weir counts'!AH127&lt;0.95,"",$A310)))</f>
        <v/>
      </c>
      <c r="AI310" s="28" t="str">
        <f>IF('Situk Weir counts'!AI127="","",(IF('Situk Weir counts'!AI127&lt;0.95,"",$A310)))</f>
        <v/>
      </c>
      <c r="AJ310" s="26"/>
    </row>
    <row r="311" spans="1:70" s="3" customFormat="1" ht="12.75" x14ac:dyDescent="0.2">
      <c r="A311" s="27">
        <v>44745</v>
      </c>
      <c r="B311" s="28" t="str">
        <f>IF('Situk Weir counts'!B128="","",(IF('Situk Weir counts'!B128&lt;0.95,"",$A311)))</f>
        <v/>
      </c>
      <c r="C311" s="28" t="str">
        <f>IF('Situk Weir counts'!C128="","",(IF('Situk Weir counts'!C128&lt;0.95,"",$A311)))</f>
        <v/>
      </c>
      <c r="D311" s="28" t="str">
        <f>IF('Situk Weir counts'!D128="","",(IF('Situk Weir counts'!D128&lt;0.95,"",$A311)))</f>
        <v/>
      </c>
      <c r="E311" s="28" t="str">
        <f>IF('Situk Weir counts'!E128="","",(IF('Situk Weir counts'!E128&lt;0.95,"",$A311)))</f>
        <v/>
      </c>
      <c r="F311" s="28" t="str">
        <f>IF('Situk Weir counts'!F128="","",(IF('Situk Weir counts'!F128&lt;0.95,"",$A311)))</f>
        <v/>
      </c>
      <c r="G311" s="28" t="str">
        <f>IF('Situk Weir counts'!G128="","",(IF('Situk Weir counts'!G128&lt;0.95,"",$A311)))</f>
        <v/>
      </c>
      <c r="H311" s="28" t="str">
        <f>IF('Situk Weir counts'!H128="","",(IF('Situk Weir counts'!H128&lt;0.95,"",$A311)))</f>
        <v/>
      </c>
      <c r="I311" s="28" t="str">
        <f>IF('Situk Weir counts'!I128="","",(IF('Situk Weir counts'!I128&lt;0.95,"",$A311)))</f>
        <v/>
      </c>
      <c r="J311" s="28" t="str">
        <f>IF('Situk Weir counts'!J128="","",(IF('Situk Weir counts'!J128&lt;0.95,"",$A311)))</f>
        <v/>
      </c>
      <c r="K311" s="28" t="str">
        <f>IF('Situk Weir counts'!K128="","",(IF('Situk Weir counts'!K128&lt;0.95,"",$A311)))</f>
        <v/>
      </c>
      <c r="L311" s="28" t="str">
        <f>IF('Situk Weir counts'!L128="","",(IF('Situk Weir counts'!L128&lt;0.95,"",$A311)))</f>
        <v/>
      </c>
      <c r="M311" s="28" t="str">
        <f>IF('Situk Weir counts'!M128="","",(IF('Situk Weir counts'!M128&lt;0.95,"",$A311)))</f>
        <v/>
      </c>
      <c r="N311" s="28" t="str">
        <f>IF('Situk Weir counts'!N128="","",(IF('Situk Weir counts'!N128&lt;0.95,"",$A311)))</f>
        <v/>
      </c>
      <c r="O311" s="28" t="str">
        <f>IF('Situk Weir counts'!O128="","",(IF('Situk Weir counts'!O128&lt;0.95,"",$A311)))</f>
        <v/>
      </c>
      <c r="P311" s="28" t="str">
        <f>IF('Situk Weir counts'!P128="","",(IF('Situk Weir counts'!P128&lt;0.95,"",$A311)))</f>
        <v/>
      </c>
      <c r="Q311" s="28" t="str">
        <f>IF('Situk Weir counts'!Q128="","",(IF('Situk Weir counts'!Q128&lt;0.95,"",$A311)))</f>
        <v/>
      </c>
      <c r="R311" s="28" t="str">
        <f>IF('Situk Weir counts'!R128="","",(IF('Situk Weir counts'!R128&lt;0.95,"",$A311)))</f>
        <v/>
      </c>
      <c r="S311" s="28" t="str">
        <f>IF('Situk Weir counts'!S128="","",(IF('Situk Weir counts'!S128&lt;0.95,"",$A311)))</f>
        <v/>
      </c>
      <c r="T311" s="28" t="str">
        <f>IF('Situk Weir counts'!T128="","",(IF('Situk Weir counts'!T128&lt;0.95,"",$A311)))</f>
        <v/>
      </c>
      <c r="U311" s="28" t="str">
        <f>IF('Situk Weir counts'!U128="","",(IF('Situk Weir counts'!U128&lt;0.95,"",$A311)))</f>
        <v/>
      </c>
      <c r="V311" s="28" t="str">
        <f>IF('Situk Weir counts'!V128="","",(IF('Situk Weir counts'!V128&lt;0.95,"",$A311)))</f>
        <v/>
      </c>
      <c r="W311" s="28" t="str">
        <f>IF('Situk Weir counts'!W128="","",(IF('Situk Weir counts'!W128&lt;0.95,"",$A311)))</f>
        <v/>
      </c>
      <c r="X311" s="28" t="str">
        <f>IF('Situk Weir counts'!X128="","",(IF('Situk Weir counts'!X128&lt;0.95,"",$A311)))</f>
        <v/>
      </c>
      <c r="Y311" s="28" t="str">
        <f>IF('Situk Weir counts'!Y128="","",(IF('Situk Weir counts'!Y128&lt;0.95,"",$A311)))</f>
        <v/>
      </c>
      <c r="Z311" s="28" t="str">
        <f>IF('Situk Weir counts'!Z128="","",(IF('Situk Weir counts'!Z128&lt;0.95,"",$A311)))</f>
        <v/>
      </c>
      <c r="AA311" s="28" t="str">
        <f>IF('Situk Weir counts'!AA128="","",(IF('Situk Weir counts'!AA128&lt;0.95,"",$A311)))</f>
        <v/>
      </c>
      <c r="AB311" s="28" t="str">
        <f>IF('Situk Weir counts'!AB128="","",(IF('Situk Weir counts'!AB128&lt;0.95,"",$A311)))</f>
        <v/>
      </c>
      <c r="AC311" s="28" t="str">
        <f>IF('Situk Weir counts'!AC128="","",(IF('Situk Weir counts'!AC128&lt;0.95,"",$A311)))</f>
        <v/>
      </c>
      <c r="AD311" s="28" t="str">
        <f>IF('Situk Weir counts'!AD128="","",(IF('Situk Weir counts'!AD128&lt;0.95,"",$A311)))</f>
        <v/>
      </c>
      <c r="AE311" s="28" t="str">
        <f>IF('Situk Weir counts'!AE128="","",(IF('Situk Weir counts'!AE128&lt;0.95,"",$A311)))</f>
        <v/>
      </c>
      <c r="AF311" s="28" t="str">
        <f>IF('Situk Weir counts'!AF128="","",(IF('Situk Weir counts'!AF128&lt;0.95,"",$A311)))</f>
        <v/>
      </c>
      <c r="AG311" s="28" t="str">
        <f>IF('Situk Weir counts'!AG128="","",(IF('Situk Weir counts'!AG128&lt;0.95,"",$A311)))</f>
        <v/>
      </c>
      <c r="AH311" s="28" t="str">
        <f>IF('Situk Weir counts'!AH128="","",(IF('Situk Weir counts'!AH128&lt;0.95,"",$A311)))</f>
        <v/>
      </c>
      <c r="AI311" s="28" t="str">
        <f>IF('Situk Weir counts'!AI128="","",(IF('Situk Weir counts'!AI128&lt;0.95,"",$A311)))</f>
        <v/>
      </c>
      <c r="AJ311" s="26"/>
    </row>
    <row r="312" spans="1:70" s="3" customFormat="1" ht="12.75" x14ac:dyDescent="0.2">
      <c r="A312" s="27">
        <v>44746</v>
      </c>
      <c r="B312" s="28" t="str">
        <f>IF('Situk Weir counts'!B129="","",(IF('Situk Weir counts'!B129&lt;0.95,"",$A312)))</f>
        <v/>
      </c>
      <c r="C312" s="28" t="str">
        <f>IF('Situk Weir counts'!C129="","",(IF('Situk Weir counts'!C129&lt;0.95,"",$A312)))</f>
        <v/>
      </c>
      <c r="D312" s="28" t="str">
        <f>IF('Situk Weir counts'!D129="","",(IF('Situk Weir counts'!D129&lt;0.95,"",$A312)))</f>
        <v/>
      </c>
      <c r="E312" s="28" t="str">
        <f>IF('Situk Weir counts'!E129="","",(IF('Situk Weir counts'!E129&lt;0.95,"",$A312)))</f>
        <v/>
      </c>
      <c r="F312" s="28" t="str">
        <f>IF('Situk Weir counts'!F129="","",(IF('Situk Weir counts'!F129&lt;0.95,"",$A312)))</f>
        <v/>
      </c>
      <c r="G312" s="28" t="str">
        <f>IF('Situk Weir counts'!G129="","",(IF('Situk Weir counts'!G129&lt;0.95,"",$A312)))</f>
        <v/>
      </c>
      <c r="H312" s="28" t="str">
        <f>IF('Situk Weir counts'!H129="","",(IF('Situk Weir counts'!H129&lt;0.95,"",$A312)))</f>
        <v/>
      </c>
      <c r="I312" s="28" t="str">
        <f>IF('Situk Weir counts'!I129="","",(IF('Situk Weir counts'!I129&lt;0.95,"",$A312)))</f>
        <v/>
      </c>
      <c r="J312" s="28" t="str">
        <f>IF('Situk Weir counts'!J129="","",(IF('Situk Weir counts'!J129&lt;0.95,"",$A312)))</f>
        <v/>
      </c>
      <c r="K312" s="28" t="str">
        <f>IF('Situk Weir counts'!K129="","",(IF('Situk Weir counts'!K129&lt;0.95,"",$A312)))</f>
        <v/>
      </c>
      <c r="L312" s="28" t="str">
        <f>IF('Situk Weir counts'!L129="","",(IF('Situk Weir counts'!L129&lt;0.95,"",$A312)))</f>
        <v/>
      </c>
      <c r="M312" s="28" t="str">
        <f>IF('Situk Weir counts'!M129="","",(IF('Situk Weir counts'!M129&lt;0.95,"",$A312)))</f>
        <v/>
      </c>
      <c r="N312" s="28" t="str">
        <f>IF('Situk Weir counts'!N129="","",(IF('Situk Weir counts'!N129&lt;0.95,"",$A312)))</f>
        <v/>
      </c>
      <c r="O312" s="28" t="str">
        <f>IF('Situk Weir counts'!O129="","",(IF('Situk Weir counts'!O129&lt;0.95,"",$A312)))</f>
        <v/>
      </c>
      <c r="P312" s="28" t="str">
        <f>IF('Situk Weir counts'!P129="","",(IF('Situk Weir counts'!P129&lt;0.95,"",$A312)))</f>
        <v/>
      </c>
      <c r="Q312" s="28" t="str">
        <f>IF('Situk Weir counts'!Q129="","",(IF('Situk Weir counts'!Q129&lt;0.95,"",$A312)))</f>
        <v/>
      </c>
      <c r="R312" s="28" t="str">
        <f>IF('Situk Weir counts'!R129="","",(IF('Situk Weir counts'!R129&lt;0.95,"",$A312)))</f>
        <v/>
      </c>
      <c r="S312" s="28" t="str">
        <f>IF('Situk Weir counts'!S129="","",(IF('Situk Weir counts'!S129&lt;0.95,"",$A312)))</f>
        <v/>
      </c>
      <c r="T312" s="28" t="str">
        <f>IF('Situk Weir counts'!T129="","",(IF('Situk Weir counts'!T129&lt;0.95,"",$A312)))</f>
        <v/>
      </c>
      <c r="U312" s="28" t="str">
        <f>IF('Situk Weir counts'!U129="","",(IF('Situk Weir counts'!U129&lt;0.95,"",$A312)))</f>
        <v/>
      </c>
      <c r="V312" s="28" t="str">
        <f>IF('Situk Weir counts'!V129="","",(IF('Situk Weir counts'!V129&lt;0.95,"",$A312)))</f>
        <v/>
      </c>
      <c r="W312" s="28" t="str">
        <f>IF('Situk Weir counts'!W129="","",(IF('Situk Weir counts'!W129&lt;0.95,"",$A312)))</f>
        <v/>
      </c>
      <c r="X312" s="28" t="str">
        <f>IF('Situk Weir counts'!X129="","",(IF('Situk Weir counts'!X129&lt;0.95,"",$A312)))</f>
        <v/>
      </c>
      <c r="Y312" s="28" t="str">
        <f>IF('Situk Weir counts'!Y129="","",(IF('Situk Weir counts'!Y129&lt;0.95,"",$A312)))</f>
        <v/>
      </c>
      <c r="Z312" s="28" t="str">
        <f>IF('Situk Weir counts'!Z129="","",(IF('Situk Weir counts'!Z129&lt;0.95,"",$A312)))</f>
        <v/>
      </c>
      <c r="AA312" s="28" t="str">
        <f>IF('Situk Weir counts'!AA129="","",(IF('Situk Weir counts'!AA129&lt;0.95,"",$A312)))</f>
        <v/>
      </c>
      <c r="AB312" s="28" t="str">
        <f>IF('Situk Weir counts'!AB129="","",(IF('Situk Weir counts'!AB129&lt;0.95,"",$A312)))</f>
        <v/>
      </c>
      <c r="AC312" s="28" t="str">
        <f>IF('Situk Weir counts'!AC129="","",(IF('Situk Weir counts'!AC129&lt;0.95,"",$A312)))</f>
        <v/>
      </c>
      <c r="AD312" s="28" t="str">
        <f>IF('Situk Weir counts'!AD129="","",(IF('Situk Weir counts'!AD129&lt;0.95,"",$A312)))</f>
        <v/>
      </c>
      <c r="AE312" s="28" t="str">
        <f>IF('Situk Weir counts'!AE129="","",(IF('Situk Weir counts'!AE129&lt;0.95,"",$A312)))</f>
        <v/>
      </c>
      <c r="AF312" s="28" t="str">
        <f>IF('Situk Weir counts'!AF129="","",(IF('Situk Weir counts'!AF129&lt;0.95,"",$A312)))</f>
        <v/>
      </c>
      <c r="AG312" s="28" t="str">
        <f>IF('Situk Weir counts'!AG129="","",(IF('Situk Weir counts'!AG129&lt;0.95,"",$A312)))</f>
        <v/>
      </c>
      <c r="AH312" s="28" t="str">
        <f>IF('Situk Weir counts'!AH129="","",(IF('Situk Weir counts'!AH129&lt;0.95,"",$A312)))</f>
        <v/>
      </c>
      <c r="AI312" s="28" t="str">
        <f>IF('Situk Weir counts'!AI129="","",(IF('Situk Weir counts'!AI129&lt;0.95,"",$A312)))</f>
        <v/>
      </c>
      <c r="AJ312" s="26"/>
    </row>
    <row r="313" spans="1:70" s="3" customFormat="1" ht="12.75" x14ac:dyDescent="0.2">
      <c r="A313" s="27">
        <v>44747</v>
      </c>
      <c r="B313" s="28" t="str">
        <f>IF('Situk Weir counts'!B130="","",(IF('Situk Weir counts'!B130&lt;0.95,"",$A313)))</f>
        <v/>
      </c>
      <c r="C313" s="28" t="str">
        <f>IF('Situk Weir counts'!C130="","",(IF('Situk Weir counts'!C130&lt;0.95,"",$A313)))</f>
        <v/>
      </c>
      <c r="D313" s="28" t="str">
        <f>IF('Situk Weir counts'!D130="","",(IF('Situk Weir counts'!D130&lt;0.95,"",$A313)))</f>
        <v/>
      </c>
      <c r="E313" s="28" t="str">
        <f>IF('Situk Weir counts'!E130="","",(IF('Situk Weir counts'!E130&lt;0.95,"",$A313)))</f>
        <v/>
      </c>
      <c r="F313" s="28" t="str">
        <f>IF('Situk Weir counts'!F130="","",(IF('Situk Weir counts'!F130&lt;0.95,"",$A313)))</f>
        <v/>
      </c>
      <c r="G313" s="28" t="str">
        <f>IF('Situk Weir counts'!G130="","",(IF('Situk Weir counts'!G130&lt;0.95,"",$A313)))</f>
        <v/>
      </c>
      <c r="H313" s="28" t="str">
        <f>IF('Situk Weir counts'!H130="","",(IF('Situk Weir counts'!H130&lt;0.95,"",$A313)))</f>
        <v/>
      </c>
      <c r="I313" s="28" t="str">
        <f>IF('Situk Weir counts'!I130="","",(IF('Situk Weir counts'!I130&lt;0.95,"",$A313)))</f>
        <v/>
      </c>
      <c r="J313" s="28" t="str">
        <f>IF('Situk Weir counts'!J130="","",(IF('Situk Weir counts'!J130&lt;0.95,"",$A313)))</f>
        <v/>
      </c>
      <c r="K313" s="28" t="str">
        <f>IF('Situk Weir counts'!K130="","",(IF('Situk Weir counts'!K130&lt;0.95,"",$A313)))</f>
        <v/>
      </c>
      <c r="L313" s="28" t="str">
        <f>IF('Situk Weir counts'!L130="","",(IF('Situk Weir counts'!L130&lt;0.95,"",$A313)))</f>
        <v/>
      </c>
      <c r="M313" s="28" t="str">
        <f>IF('Situk Weir counts'!M130="","",(IF('Situk Weir counts'!M130&lt;0.95,"",$A313)))</f>
        <v/>
      </c>
      <c r="N313" s="28" t="str">
        <f>IF('Situk Weir counts'!N130="","",(IF('Situk Weir counts'!N130&lt;0.95,"",$A313)))</f>
        <v/>
      </c>
      <c r="O313" s="28" t="str">
        <f>IF('Situk Weir counts'!O130="","",(IF('Situk Weir counts'!O130&lt;0.95,"",$A313)))</f>
        <v/>
      </c>
      <c r="P313" s="28" t="str">
        <f>IF('Situk Weir counts'!P130="","",(IF('Situk Weir counts'!P130&lt;0.95,"",$A313)))</f>
        <v/>
      </c>
      <c r="Q313" s="28" t="str">
        <f>IF('Situk Weir counts'!Q130="","",(IF('Situk Weir counts'!Q130&lt;0.95,"",$A313)))</f>
        <v/>
      </c>
      <c r="R313" s="28" t="str">
        <f>IF('Situk Weir counts'!R130="","",(IF('Situk Weir counts'!R130&lt;0.95,"",$A313)))</f>
        <v/>
      </c>
      <c r="S313" s="28" t="str">
        <f>IF('Situk Weir counts'!S130="","",(IF('Situk Weir counts'!S130&lt;0.95,"",$A313)))</f>
        <v/>
      </c>
      <c r="T313" s="28" t="str">
        <f>IF('Situk Weir counts'!T130="","",(IF('Situk Weir counts'!T130&lt;0.95,"",$A313)))</f>
        <v/>
      </c>
      <c r="U313" s="28" t="str">
        <f>IF('Situk Weir counts'!U130="","",(IF('Situk Weir counts'!U130&lt;0.95,"",$A313)))</f>
        <v/>
      </c>
      <c r="V313" s="28" t="str">
        <f>IF('Situk Weir counts'!V130="","",(IF('Situk Weir counts'!V130&lt;0.95,"",$A313)))</f>
        <v/>
      </c>
      <c r="W313" s="28" t="str">
        <f>IF('Situk Weir counts'!W130="","",(IF('Situk Weir counts'!W130&lt;0.95,"",$A313)))</f>
        <v/>
      </c>
      <c r="X313" s="28" t="str">
        <f>IF('Situk Weir counts'!X130="","",(IF('Situk Weir counts'!X130&lt;0.95,"",$A313)))</f>
        <v/>
      </c>
      <c r="Y313" s="28" t="str">
        <f>IF('Situk Weir counts'!Y130="","",(IF('Situk Weir counts'!Y130&lt;0.95,"",$A313)))</f>
        <v/>
      </c>
      <c r="Z313" s="28" t="str">
        <f>IF('Situk Weir counts'!Z130="","",(IF('Situk Weir counts'!Z130&lt;0.95,"",$A313)))</f>
        <v/>
      </c>
      <c r="AA313" s="28" t="str">
        <f>IF('Situk Weir counts'!AA130="","",(IF('Situk Weir counts'!AA130&lt;0.95,"",$A313)))</f>
        <v/>
      </c>
      <c r="AB313" s="28" t="str">
        <f>IF('Situk Weir counts'!AB130="","",(IF('Situk Weir counts'!AB130&lt;0.95,"",$A313)))</f>
        <v/>
      </c>
      <c r="AC313" s="28" t="str">
        <f>IF('Situk Weir counts'!AC130="","",(IF('Situk Weir counts'!AC130&lt;0.95,"",$A313)))</f>
        <v/>
      </c>
      <c r="AD313" s="28" t="str">
        <f>IF('Situk Weir counts'!AD130="","",(IF('Situk Weir counts'!AD130&lt;0.95,"",$A313)))</f>
        <v/>
      </c>
      <c r="AE313" s="28" t="str">
        <f>IF('Situk Weir counts'!AE130="","",(IF('Situk Weir counts'!AE130&lt;0.95,"",$A313)))</f>
        <v/>
      </c>
      <c r="AF313" s="28" t="str">
        <f>IF('Situk Weir counts'!AF130="","",(IF('Situk Weir counts'!AF130&lt;0.95,"",$A313)))</f>
        <v/>
      </c>
      <c r="AG313" s="28" t="str">
        <f>IF('Situk Weir counts'!AG130="","",(IF('Situk Weir counts'!AG130&lt;0.95,"",$A313)))</f>
        <v/>
      </c>
      <c r="AH313" s="28" t="str">
        <f>IF('Situk Weir counts'!AH130="","",(IF('Situk Weir counts'!AH130&lt;0.95,"",$A313)))</f>
        <v/>
      </c>
      <c r="AI313" s="28" t="str">
        <f>IF('Situk Weir counts'!AI130="","",(IF('Situk Weir counts'!AI130&lt;0.95,"",$A313)))</f>
        <v/>
      </c>
      <c r="AJ313" s="26"/>
    </row>
    <row r="314" spans="1:70" s="3" customFormat="1" ht="12.75" x14ac:dyDescent="0.2">
      <c r="A314" s="27">
        <v>44748</v>
      </c>
      <c r="B314" s="28" t="str">
        <f>IF('Situk Weir counts'!B131="","",(IF('Situk Weir counts'!B131&lt;0.95,"",$A314)))</f>
        <v/>
      </c>
      <c r="C314" s="28" t="str">
        <f>IF('Situk Weir counts'!C131="","",(IF('Situk Weir counts'!C131&lt;0.95,"",$A314)))</f>
        <v/>
      </c>
      <c r="D314" s="28" t="str">
        <f>IF('Situk Weir counts'!D131="","",(IF('Situk Weir counts'!D131&lt;0.95,"",$A314)))</f>
        <v/>
      </c>
      <c r="E314" s="28" t="str">
        <f>IF('Situk Weir counts'!E131="","",(IF('Situk Weir counts'!E131&lt;0.95,"",$A314)))</f>
        <v/>
      </c>
      <c r="F314" s="28" t="str">
        <f>IF('Situk Weir counts'!F131="","",(IF('Situk Weir counts'!F131&lt;0.95,"",$A314)))</f>
        <v/>
      </c>
      <c r="G314" s="28" t="str">
        <f>IF('Situk Weir counts'!G131="","",(IF('Situk Weir counts'!G131&lt;0.95,"",$A314)))</f>
        <v/>
      </c>
      <c r="H314" s="28" t="str">
        <f>IF('Situk Weir counts'!H131="","",(IF('Situk Weir counts'!H131&lt;0.95,"",$A314)))</f>
        <v/>
      </c>
      <c r="I314" s="28" t="str">
        <f>IF('Situk Weir counts'!I131="","",(IF('Situk Weir counts'!I131&lt;0.95,"",$A314)))</f>
        <v/>
      </c>
      <c r="J314" s="28" t="str">
        <f>IF('Situk Weir counts'!J131="","",(IF('Situk Weir counts'!J131&lt;0.95,"",$A314)))</f>
        <v/>
      </c>
      <c r="K314" s="28" t="str">
        <f>IF('Situk Weir counts'!K131="","",(IF('Situk Weir counts'!K131&lt;0.95,"",$A314)))</f>
        <v/>
      </c>
      <c r="L314" s="28" t="str">
        <f>IF('Situk Weir counts'!L131="","",(IF('Situk Weir counts'!L131&lt;0.95,"",$A314)))</f>
        <v/>
      </c>
      <c r="M314" s="28" t="str">
        <f>IF('Situk Weir counts'!M131="","",(IF('Situk Weir counts'!M131&lt;0.95,"",$A314)))</f>
        <v/>
      </c>
      <c r="N314" s="28" t="str">
        <f>IF('Situk Weir counts'!N131="","",(IF('Situk Weir counts'!N131&lt;0.95,"",$A314)))</f>
        <v/>
      </c>
      <c r="O314" s="28" t="str">
        <f>IF('Situk Weir counts'!O131="","",(IF('Situk Weir counts'!O131&lt;0.95,"",$A314)))</f>
        <v/>
      </c>
      <c r="P314" s="28" t="str">
        <f>IF('Situk Weir counts'!P131="","",(IF('Situk Weir counts'!P131&lt;0.95,"",$A314)))</f>
        <v/>
      </c>
      <c r="Q314" s="28" t="str">
        <f>IF('Situk Weir counts'!Q131="","",(IF('Situk Weir counts'!Q131&lt;0.95,"",$A314)))</f>
        <v/>
      </c>
      <c r="R314" s="28" t="str">
        <f>IF('Situk Weir counts'!R131="","",(IF('Situk Weir counts'!R131&lt;0.95,"",$A314)))</f>
        <v/>
      </c>
      <c r="S314" s="28" t="str">
        <f>IF('Situk Weir counts'!S131="","",(IF('Situk Weir counts'!S131&lt;0.95,"",$A314)))</f>
        <v/>
      </c>
      <c r="T314" s="28" t="str">
        <f>IF('Situk Weir counts'!T131="","",(IF('Situk Weir counts'!T131&lt;0.95,"",$A314)))</f>
        <v/>
      </c>
      <c r="U314" s="28" t="str">
        <f>IF('Situk Weir counts'!U131="","",(IF('Situk Weir counts'!U131&lt;0.95,"",$A314)))</f>
        <v/>
      </c>
      <c r="V314" s="28" t="str">
        <f>IF('Situk Weir counts'!V131="","",(IF('Situk Weir counts'!V131&lt;0.95,"",$A314)))</f>
        <v/>
      </c>
      <c r="W314" s="28" t="str">
        <f>IF('Situk Weir counts'!W131="","",(IF('Situk Weir counts'!W131&lt;0.95,"",$A314)))</f>
        <v/>
      </c>
      <c r="X314" s="28" t="str">
        <f>IF('Situk Weir counts'!X131="","",(IF('Situk Weir counts'!X131&lt;0.95,"",$A314)))</f>
        <v/>
      </c>
      <c r="Y314" s="28" t="str">
        <f>IF('Situk Weir counts'!Y131="","",(IF('Situk Weir counts'!Y131&lt;0.95,"",$A314)))</f>
        <v/>
      </c>
      <c r="Z314" s="28" t="str">
        <f>IF('Situk Weir counts'!Z131="","",(IF('Situk Weir counts'!Z131&lt;0.95,"",$A314)))</f>
        <v/>
      </c>
      <c r="AA314" s="28" t="str">
        <f>IF('Situk Weir counts'!AA131="","",(IF('Situk Weir counts'!AA131&lt;0.95,"",$A314)))</f>
        <v/>
      </c>
      <c r="AB314" s="28" t="str">
        <f>IF('Situk Weir counts'!AB131="","",(IF('Situk Weir counts'!AB131&lt;0.95,"",$A314)))</f>
        <v/>
      </c>
      <c r="AC314" s="28" t="str">
        <f>IF('Situk Weir counts'!AC131="","",(IF('Situk Weir counts'!AC131&lt;0.95,"",$A314)))</f>
        <v/>
      </c>
      <c r="AD314" s="28" t="str">
        <f>IF('Situk Weir counts'!AD131="","",(IF('Situk Weir counts'!AD131&lt;0.95,"",$A314)))</f>
        <v/>
      </c>
      <c r="AE314" s="28" t="str">
        <f>IF('Situk Weir counts'!AE131="","",(IF('Situk Weir counts'!AE131&lt;0.95,"",$A314)))</f>
        <v/>
      </c>
      <c r="AF314" s="28" t="str">
        <f>IF('Situk Weir counts'!AF131="","",(IF('Situk Weir counts'!AF131&lt;0.95,"",$A314)))</f>
        <v/>
      </c>
      <c r="AG314" s="28" t="str">
        <f>IF('Situk Weir counts'!AG131="","",(IF('Situk Weir counts'!AG131&lt;0.95,"",$A314)))</f>
        <v/>
      </c>
      <c r="AH314" s="28" t="str">
        <f>IF('Situk Weir counts'!AH131="","",(IF('Situk Weir counts'!AH131&lt;0.95,"",$A314)))</f>
        <v/>
      </c>
      <c r="AI314" s="28" t="str">
        <f>IF('Situk Weir counts'!AI131="","",(IF('Situk Weir counts'!AI131&lt;0.95,"",$A314)))</f>
        <v/>
      </c>
      <c r="AJ314" s="26"/>
    </row>
    <row r="315" spans="1:70" s="3" customFormat="1" ht="12.75" x14ac:dyDescent="0.2">
      <c r="A315" s="27">
        <v>44749</v>
      </c>
      <c r="B315" s="28" t="str">
        <f>IF('Situk Weir counts'!B132="","",(IF('Situk Weir counts'!B132&lt;0.95,"",$A315)))</f>
        <v/>
      </c>
      <c r="C315" s="28" t="str">
        <f>IF('Situk Weir counts'!C132="","",(IF('Situk Weir counts'!C132&lt;0.95,"",$A315)))</f>
        <v/>
      </c>
      <c r="D315" s="28" t="str">
        <f>IF('Situk Weir counts'!D132="","",(IF('Situk Weir counts'!D132&lt;0.95,"",$A315)))</f>
        <v/>
      </c>
      <c r="E315" s="28" t="str">
        <f>IF('Situk Weir counts'!E132="","",(IF('Situk Weir counts'!E132&lt;0.95,"",$A315)))</f>
        <v/>
      </c>
      <c r="F315" s="28" t="str">
        <f>IF('Situk Weir counts'!F132="","",(IF('Situk Weir counts'!F132&lt;0.95,"",$A315)))</f>
        <v/>
      </c>
      <c r="G315" s="28" t="str">
        <f>IF('Situk Weir counts'!G132="","",(IF('Situk Weir counts'!G132&lt;0.95,"",$A315)))</f>
        <v/>
      </c>
      <c r="H315" s="28" t="str">
        <f>IF('Situk Weir counts'!H132="","",(IF('Situk Weir counts'!H132&lt;0.95,"",$A315)))</f>
        <v/>
      </c>
      <c r="I315" s="28" t="str">
        <f>IF('Situk Weir counts'!I132="","",(IF('Situk Weir counts'!I132&lt;0.95,"",$A315)))</f>
        <v/>
      </c>
      <c r="J315" s="28" t="str">
        <f>IF('Situk Weir counts'!J132="","",(IF('Situk Weir counts'!J132&lt;0.95,"",$A315)))</f>
        <v/>
      </c>
      <c r="K315" s="28" t="str">
        <f>IF('Situk Weir counts'!K132="","",(IF('Situk Weir counts'!K132&lt;0.95,"",$A315)))</f>
        <v/>
      </c>
      <c r="L315" s="28" t="str">
        <f>IF('Situk Weir counts'!L132="","",(IF('Situk Weir counts'!L132&lt;0.95,"",$A315)))</f>
        <v/>
      </c>
      <c r="M315" s="28" t="str">
        <f>IF('Situk Weir counts'!M132="","",(IF('Situk Weir counts'!M132&lt;0.95,"",$A315)))</f>
        <v/>
      </c>
      <c r="N315" s="28" t="str">
        <f>IF('Situk Weir counts'!N132="","",(IF('Situk Weir counts'!N132&lt;0.95,"",$A315)))</f>
        <v/>
      </c>
      <c r="O315" s="28" t="str">
        <f>IF('Situk Weir counts'!O132="","",(IF('Situk Weir counts'!O132&lt;0.95,"",$A315)))</f>
        <v/>
      </c>
      <c r="P315" s="28" t="str">
        <f>IF('Situk Weir counts'!P132="","",(IF('Situk Weir counts'!P132&lt;0.95,"",$A315)))</f>
        <v/>
      </c>
      <c r="Q315" s="28" t="str">
        <f>IF('Situk Weir counts'!Q132="","",(IF('Situk Weir counts'!Q132&lt;0.95,"",$A315)))</f>
        <v/>
      </c>
      <c r="R315" s="28" t="str">
        <f>IF('Situk Weir counts'!R132="","",(IF('Situk Weir counts'!R132&lt;0.95,"",$A315)))</f>
        <v/>
      </c>
      <c r="S315" s="28" t="str">
        <f>IF('Situk Weir counts'!S132="","",(IF('Situk Weir counts'!S132&lt;0.95,"",$A315)))</f>
        <v/>
      </c>
      <c r="T315" s="28" t="str">
        <f>IF('Situk Weir counts'!T132="","",(IF('Situk Weir counts'!T132&lt;0.95,"",$A315)))</f>
        <v/>
      </c>
      <c r="U315" s="28" t="str">
        <f>IF('Situk Weir counts'!U132="","",(IF('Situk Weir counts'!U132&lt;0.95,"",$A315)))</f>
        <v/>
      </c>
      <c r="V315" s="28" t="str">
        <f>IF('Situk Weir counts'!V132="","",(IF('Situk Weir counts'!V132&lt;0.95,"",$A315)))</f>
        <v/>
      </c>
      <c r="W315" s="28" t="str">
        <f>IF('Situk Weir counts'!W132="","",(IF('Situk Weir counts'!W132&lt;0.95,"",$A315)))</f>
        <v/>
      </c>
      <c r="X315" s="28" t="str">
        <f>IF('Situk Weir counts'!X132="","",(IF('Situk Weir counts'!X132&lt;0.95,"",$A315)))</f>
        <v/>
      </c>
      <c r="Y315" s="28" t="str">
        <f>IF('Situk Weir counts'!Y132="","",(IF('Situk Weir counts'!Y132&lt;0.95,"",$A315)))</f>
        <v/>
      </c>
      <c r="Z315" s="28" t="str">
        <f>IF('Situk Weir counts'!Z132="","",(IF('Situk Weir counts'!Z132&lt;0.95,"",$A315)))</f>
        <v/>
      </c>
      <c r="AA315" s="28" t="str">
        <f>IF('Situk Weir counts'!AA132="","",(IF('Situk Weir counts'!AA132&lt;0.95,"",$A315)))</f>
        <v/>
      </c>
      <c r="AB315" s="28" t="str">
        <f>IF('Situk Weir counts'!AB132="","",(IF('Situk Weir counts'!AB132&lt;0.95,"",$A315)))</f>
        <v/>
      </c>
      <c r="AC315" s="28" t="str">
        <f>IF('Situk Weir counts'!AC132="","",(IF('Situk Weir counts'!AC132&lt;0.95,"",$A315)))</f>
        <v/>
      </c>
      <c r="AD315" s="28" t="str">
        <f>IF('Situk Weir counts'!AD132="","",(IF('Situk Weir counts'!AD132&lt;0.95,"",$A315)))</f>
        <v/>
      </c>
      <c r="AE315" s="28" t="str">
        <f>IF('Situk Weir counts'!AE132="","",(IF('Situk Weir counts'!AE132&lt;0.95,"",$A315)))</f>
        <v/>
      </c>
      <c r="AF315" s="28" t="str">
        <f>IF('Situk Weir counts'!AF132="","",(IF('Situk Weir counts'!AF132&lt;0.95,"",$A315)))</f>
        <v/>
      </c>
      <c r="AG315" s="28" t="str">
        <f>IF('Situk Weir counts'!AG132="","",(IF('Situk Weir counts'!AG132&lt;0.95,"",$A315)))</f>
        <v/>
      </c>
      <c r="AH315" s="28" t="str">
        <f>IF('Situk Weir counts'!AH132="","",(IF('Situk Weir counts'!AH132&lt;0.95,"",$A315)))</f>
        <v/>
      </c>
      <c r="AI315" s="28" t="str">
        <f>IF('Situk Weir counts'!AI132="","",(IF('Situk Weir counts'!AI132&lt;0.95,"",$A315)))</f>
        <v/>
      </c>
      <c r="AJ315" s="26"/>
    </row>
    <row r="316" spans="1:70" s="3" customFormat="1" ht="12.75" x14ac:dyDescent="0.2">
      <c r="A316" s="27">
        <v>44750</v>
      </c>
      <c r="B316" s="28" t="str">
        <f>IF('Situk Weir counts'!B133="","",(IF('Situk Weir counts'!B133&lt;0.95,"",$A316)))</f>
        <v/>
      </c>
      <c r="C316" s="28" t="str">
        <f>IF('Situk Weir counts'!C133="","",(IF('Situk Weir counts'!C133&lt;0.95,"",$A316)))</f>
        <v/>
      </c>
      <c r="D316" s="28" t="str">
        <f>IF('Situk Weir counts'!D133="","",(IF('Situk Weir counts'!D133&lt;0.95,"",$A316)))</f>
        <v/>
      </c>
      <c r="E316" s="28" t="str">
        <f>IF('Situk Weir counts'!E133="","",(IF('Situk Weir counts'!E133&lt;0.95,"",$A316)))</f>
        <v/>
      </c>
      <c r="F316" s="28" t="str">
        <f>IF('Situk Weir counts'!F133="","",(IF('Situk Weir counts'!F133&lt;0.95,"",$A316)))</f>
        <v/>
      </c>
      <c r="G316" s="28" t="str">
        <f>IF('Situk Weir counts'!G133="","",(IF('Situk Weir counts'!G133&lt;0.95,"",$A316)))</f>
        <v/>
      </c>
      <c r="H316" s="28" t="str">
        <f>IF('Situk Weir counts'!H133="","",(IF('Situk Weir counts'!H133&lt;0.95,"",$A316)))</f>
        <v/>
      </c>
      <c r="I316" s="28" t="str">
        <f>IF('Situk Weir counts'!I133="","",(IF('Situk Weir counts'!I133&lt;0.95,"",$A316)))</f>
        <v/>
      </c>
      <c r="J316" s="28" t="str">
        <f>IF('Situk Weir counts'!J133="","",(IF('Situk Weir counts'!J133&lt;0.95,"",$A316)))</f>
        <v/>
      </c>
      <c r="K316" s="28" t="str">
        <f>IF('Situk Weir counts'!K133="","",(IF('Situk Weir counts'!K133&lt;0.95,"",$A316)))</f>
        <v/>
      </c>
      <c r="L316" s="28" t="str">
        <f>IF('Situk Weir counts'!L133="","",(IF('Situk Weir counts'!L133&lt;0.95,"",$A316)))</f>
        <v/>
      </c>
      <c r="M316" s="28" t="str">
        <f>IF('Situk Weir counts'!M133="","",(IF('Situk Weir counts'!M133&lt;0.95,"",$A316)))</f>
        <v/>
      </c>
      <c r="N316" s="28" t="str">
        <f>IF('Situk Weir counts'!N133="","",(IF('Situk Weir counts'!N133&lt;0.95,"",$A316)))</f>
        <v/>
      </c>
      <c r="O316" s="28" t="str">
        <f>IF('Situk Weir counts'!O133="","",(IF('Situk Weir counts'!O133&lt;0.95,"",$A316)))</f>
        <v/>
      </c>
      <c r="P316" s="28" t="str">
        <f>IF('Situk Weir counts'!P133="","",(IF('Situk Weir counts'!P133&lt;0.95,"",$A316)))</f>
        <v/>
      </c>
      <c r="Q316" s="28" t="str">
        <f>IF('Situk Weir counts'!Q133="","",(IF('Situk Weir counts'!Q133&lt;0.95,"",$A316)))</f>
        <v/>
      </c>
      <c r="R316" s="28" t="str">
        <f>IF('Situk Weir counts'!R133="","",(IF('Situk Weir counts'!R133&lt;0.95,"",$A316)))</f>
        <v/>
      </c>
      <c r="S316" s="28" t="str">
        <f>IF('Situk Weir counts'!S133="","",(IF('Situk Weir counts'!S133&lt;0.95,"",$A316)))</f>
        <v/>
      </c>
      <c r="T316" s="28" t="str">
        <f>IF('Situk Weir counts'!T133="","",(IF('Situk Weir counts'!T133&lt;0.95,"",$A316)))</f>
        <v/>
      </c>
      <c r="U316" s="28" t="str">
        <f>IF('Situk Weir counts'!U133="","",(IF('Situk Weir counts'!U133&lt;0.95,"",$A316)))</f>
        <v/>
      </c>
      <c r="V316" s="28" t="str">
        <f>IF('Situk Weir counts'!V133="","",(IF('Situk Weir counts'!V133&lt;0.95,"",$A316)))</f>
        <v/>
      </c>
      <c r="W316" s="28" t="str">
        <f>IF('Situk Weir counts'!W133="","",(IF('Situk Weir counts'!W133&lt;0.95,"",$A316)))</f>
        <v/>
      </c>
      <c r="X316" s="28" t="str">
        <f>IF('Situk Weir counts'!X133="","",(IF('Situk Weir counts'!X133&lt;0.95,"",$A316)))</f>
        <v/>
      </c>
      <c r="Y316" s="28" t="str">
        <f>IF('Situk Weir counts'!Y133="","",(IF('Situk Weir counts'!Y133&lt;0.95,"",$A316)))</f>
        <v/>
      </c>
      <c r="Z316" s="28" t="str">
        <f>IF('Situk Weir counts'!Z133="","",(IF('Situk Weir counts'!Z133&lt;0.95,"",$A316)))</f>
        <v/>
      </c>
      <c r="AA316" s="28" t="str">
        <f>IF('Situk Weir counts'!AA133="","",(IF('Situk Weir counts'!AA133&lt;0.95,"",$A316)))</f>
        <v/>
      </c>
      <c r="AB316" s="28" t="str">
        <f>IF('Situk Weir counts'!AB133="","",(IF('Situk Weir counts'!AB133&lt;0.95,"",$A316)))</f>
        <v/>
      </c>
      <c r="AC316" s="28" t="str">
        <f>IF('Situk Weir counts'!AC133="","",(IF('Situk Weir counts'!AC133&lt;0.95,"",$A316)))</f>
        <v/>
      </c>
      <c r="AD316" s="28" t="str">
        <f>IF('Situk Weir counts'!AD133="","",(IF('Situk Weir counts'!AD133&lt;0.95,"",$A316)))</f>
        <v/>
      </c>
      <c r="AE316" s="28" t="str">
        <f>IF('Situk Weir counts'!AE133="","",(IF('Situk Weir counts'!AE133&lt;0.95,"",$A316)))</f>
        <v/>
      </c>
      <c r="AF316" s="28" t="str">
        <f>IF('Situk Weir counts'!AF133="","",(IF('Situk Weir counts'!AF133&lt;0.95,"",$A316)))</f>
        <v/>
      </c>
      <c r="AG316" s="28" t="str">
        <f>IF('Situk Weir counts'!AG133="","",(IF('Situk Weir counts'!AG133&lt;0.95,"",$A316)))</f>
        <v/>
      </c>
      <c r="AH316" s="28" t="str">
        <f>IF('Situk Weir counts'!AH133="","",(IF('Situk Weir counts'!AH133&lt;0.95,"",$A316)))</f>
        <v/>
      </c>
      <c r="AI316" s="28" t="str">
        <f>IF('Situk Weir counts'!AI133="","",(IF('Situk Weir counts'!AI133&lt;0.95,"",$A316)))</f>
        <v/>
      </c>
      <c r="AJ316" s="26"/>
    </row>
    <row r="317" spans="1:70" s="3" customFormat="1" ht="12.75" x14ac:dyDescent="0.2">
      <c r="A317" s="27">
        <v>44751</v>
      </c>
      <c r="B317" s="28" t="str">
        <f>IF('Situk Weir counts'!B134="","",(IF('Situk Weir counts'!B134&lt;0.95,"",$A317)))</f>
        <v/>
      </c>
      <c r="C317" s="28" t="str">
        <f>IF('Situk Weir counts'!C134="","",(IF('Situk Weir counts'!C134&lt;0.95,"",$A317)))</f>
        <v/>
      </c>
      <c r="D317" s="28" t="str">
        <f>IF('Situk Weir counts'!D134="","",(IF('Situk Weir counts'!D134&lt;0.95,"",$A317)))</f>
        <v/>
      </c>
      <c r="E317" s="28" t="str">
        <f>IF('Situk Weir counts'!E134="","",(IF('Situk Weir counts'!E134&lt;0.95,"",$A317)))</f>
        <v/>
      </c>
      <c r="F317" s="28" t="str">
        <f>IF('Situk Weir counts'!F134="","",(IF('Situk Weir counts'!F134&lt;0.95,"",$A317)))</f>
        <v/>
      </c>
      <c r="G317" s="28" t="str">
        <f>IF('Situk Weir counts'!G134="","",(IF('Situk Weir counts'!G134&lt;0.95,"",$A317)))</f>
        <v/>
      </c>
      <c r="H317" s="28" t="str">
        <f>IF('Situk Weir counts'!H134="","",(IF('Situk Weir counts'!H134&lt;0.95,"",$A317)))</f>
        <v/>
      </c>
      <c r="I317" s="28" t="str">
        <f>IF('Situk Weir counts'!I134="","",(IF('Situk Weir counts'!I134&lt;0.95,"",$A317)))</f>
        <v/>
      </c>
      <c r="J317" s="28" t="str">
        <f>IF('Situk Weir counts'!J134="","",(IF('Situk Weir counts'!J134&lt;0.95,"",$A317)))</f>
        <v/>
      </c>
      <c r="K317" s="28" t="str">
        <f>IF('Situk Weir counts'!K134="","",(IF('Situk Weir counts'!K134&lt;0.95,"",$A317)))</f>
        <v/>
      </c>
      <c r="L317" s="28" t="str">
        <f>IF('Situk Weir counts'!L134="","",(IF('Situk Weir counts'!L134&lt;0.95,"",$A317)))</f>
        <v/>
      </c>
      <c r="M317" s="28" t="str">
        <f>IF('Situk Weir counts'!M134="","",(IF('Situk Weir counts'!M134&lt;0.95,"",$A317)))</f>
        <v/>
      </c>
      <c r="N317" s="28" t="str">
        <f>IF('Situk Weir counts'!N134="","",(IF('Situk Weir counts'!N134&lt;0.95,"",$A317)))</f>
        <v/>
      </c>
      <c r="O317" s="28" t="str">
        <f>IF('Situk Weir counts'!O134="","",(IF('Situk Weir counts'!O134&lt;0.95,"",$A317)))</f>
        <v/>
      </c>
      <c r="P317" s="28" t="str">
        <f>IF('Situk Weir counts'!P134="","",(IF('Situk Weir counts'!P134&lt;0.95,"",$A317)))</f>
        <v/>
      </c>
      <c r="Q317" s="28" t="str">
        <f>IF('Situk Weir counts'!Q134="","",(IF('Situk Weir counts'!Q134&lt;0.95,"",$A317)))</f>
        <v/>
      </c>
      <c r="R317" s="28" t="str">
        <f>IF('Situk Weir counts'!R134="","",(IF('Situk Weir counts'!R134&lt;0.95,"",$A317)))</f>
        <v/>
      </c>
      <c r="S317" s="28" t="str">
        <f>IF('Situk Weir counts'!S134="","",(IF('Situk Weir counts'!S134&lt;0.95,"",$A317)))</f>
        <v/>
      </c>
      <c r="T317" s="28" t="str">
        <f>IF('Situk Weir counts'!T134="","",(IF('Situk Weir counts'!T134&lt;0.95,"",$A317)))</f>
        <v/>
      </c>
      <c r="U317" s="28" t="str">
        <f>IF('Situk Weir counts'!U134="","",(IF('Situk Weir counts'!U134&lt;0.95,"",$A317)))</f>
        <v/>
      </c>
      <c r="V317" s="28" t="str">
        <f>IF('Situk Weir counts'!V134="","",(IF('Situk Weir counts'!V134&lt;0.95,"",$A317)))</f>
        <v/>
      </c>
      <c r="W317" s="28" t="str">
        <f>IF('Situk Weir counts'!W134="","",(IF('Situk Weir counts'!W134&lt;0.95,"",$A317)))</f>
        <v/>
      </c>
      <c r="X317" s="28" t="str">
        <f>IF('Situk Weir counts'!X134="","",(IF('Situk Weir counts'!X134&lt;0.95,"",$A317)))</f>
        <v/>
      </c>
      <c r="Y317" s="28" t="str">
        <f>IF('Situk Weir counts'!Y134="","",(IF('Situk Weir counts'!Y134&lt;0.95,"",$A317)))</f>
        <v/>
      </c>
      <c r="Z317" s="28" t="str">
        <f>IF('Situk Weir counts'!Z134="","",(IF('Situk Weir counts'!Z134&lt;0.95,"",$A317)))</f>
        <v/>
      </c>
      <c r="AA317" s="28" t="str">
        <f>IF('Situk Weir counts'!AA134="","",(IF('Situk Weir counts'!AA134&lt;0.95,"",$A317)))</f>
        <v/>
      </c>
      <c r="AB317" s="28" t="str">
        <f>IF('Situk Weir counts'!AB134="","",(IF('Situk Weir counts'!AB134&lt;0.95,"",$A317)))</f>
        <v/>
      </c>
      <c r="AC317" s="28" t="str">
        <f>IF('Situk Weir counts'!AC134="","",(IF('Situk Weir counts'!AC134&lt;0.95,"",$A317)))</f>
        <v/>
      </c>
      <c r="AD317" s="28" t="str">
        <f>IF('Situk Weir counts'!AD134="","",(IF('Situk Weir counts'!AD134&lt;0.95,"",$A317)))</f>
        <v/>
      </c>
      <c r="AE317" s="28" t="str">
        <f>IF('Situk Weir counts'!AE134="","",(IF('Situk Weir counts'!AE134&lt;0.95,"",$A317)))</f>
        <v/>
      </c>
      <c r="AF317" s="28" t="str">
        <f>IF('Situk Weir counts'!AF134="","",(IF('Situk Weir counts'!AF134&lt;0.95,"",$A317)))</f>
        <v/>
      </c>
      <c r="AG317" s="28" t="str">
        <f>IF('Situk Weir counts'!AG134="","",(IF('Situk Weir counts'!AG134&lt;0.95,"",$A317)))</f>
        <v/>
      </c>
      <c r="AH317" s="28" t="str">
        <f>IF('Situk Weir counts'!AH134="","",(IF('Situk Weir counts'!AH134&lt;0.95,"",$A317)))</f>
        <v/>
      </c>
      <c r="AI317" s="28" t="str">
        <f>IF('Situk Weir counts'!AI134="","",(IF('Situk Weir counts'!AI134&lt;0.95,"",$A317)))</f>
        <v/>
      </c>
      <c r="AJ317" s="26"/>
    </row>
    <row r="318" spans="1:70" s="3" customFormat="1" ht="12.75" x14ac:dyDescent="0.2">
      <c r="A318" s="27">
        <v>44752</v>
      </c>
      <c r="B318" s="28" t="str">
        <f>IF('Situk Weir counts'!B135="","",(IF('Situk Weir counts'!B135&lt;0.95,"",$A318)))</f>
        <v/>
      </c>
      <c r="C318" s="28" t="str">
        <f>IF('Situk Weir counts'!C135="","",(IF('Situk Weir counts'!C135&lt;0.95,"",$A318)))</f>
        <v/>
      </c>
      <c r="D318" s="28" t="str">
        <f>IF('Situk Weir counts'!D135="","",(IF('Situk Weir counts'!D135&lt;0.95,"",$A318)))</f>
        <v/>
      </c>
      <c r="E318" s="28" t="str">
        <f>IF('Situk Weir counts'!E135="","",(IF('Situk Weir counts'!E135&lt;0.95,"",$A318)))</f>
        <v/>
      </c>
      <c r="F318" s="28" t="str">
        <f>IF('Situk Weir counts'!F135="","",(IF('Situk Weir counts'!F135&lt;0.95,"",$A318)))</f>
        <v/>
      </c>
      <c r="G318" s="28" t="str">
        <f>IF('Situk Weir counts'!G135="","",(IF('Situk Weir counts'!G135&lt;0.95,"",$A318)))</f>
        <v/>
      </c>
      <c r="H318" s="28" t="str">
        <f>IF('Situk Weir counts'!H135="","",(IF('Situk Weir counts'!H135&lt;0.95,"",$A318)))</f>
        <v/>
      </c>
      <c r="I318" s="28" t="str">
        <f>IF('Situk Weir counts'!I135="","",(IF('Situk Weir counts'!I135&lt;0.95,"",$A318)))</f>
        <v/>
      </c>
      <c r="J318" s="28" t="str">
        <f>IF('Situk Weir counts'!J135="","",(IF('Situk Weir counts'!J135&lt;0.95,"",$A318)))</f>
        <v/>
      </c>
      <c r="K318" s="28" t="str">
        <f>IF('Situk Weir counts'!K135="","",(IF('Situk Weir counts'!K135&lt;0.95,"",$A318)))</f>
        <v/>
      </c>
      <c r="L318" s="28" t="str">
        <f>IF('Situk Weir counts'!L135="","",(IF('Situk Weir counts'!L135&lt;0.95,"",$A318)))</f>
        <v/>
      </c>
      <c r="M318" s="28" t="str">
        <f>IF('Situk Weir counts'!M135="","",(IF('Situk Weir counts'!M135&lt;0.95,"",$A318)))</f>
        <v/>
      </c>
      <c r="N318" s="28" t="str">
        <f>IF('Situk Weir counts'!N135="","",(IF('Situk Weir counts'!N135&lt;0.95,"",$A318)))</f>
        <v/>
      </c>
      <c r="O318" s="28" t="str">
        <f>IF('Situk Weir counts'!O135="","",(IF('Situk Weir counts'!O135&lt;0.95,"",$A318)))</f>
        <v/>
      </c>
      <c r="P318" s="28" t="str">
        <f>IF('Situk Weir counts'!P135="","",(IF('Situk Weir counts'!P135&lt;0.95,"",$A318)))</f>
        <v/>
      </c>
      <c r="Q318" s="28" t="str">
        <f>IF('Situk Weir counts'!Q135="","",(IF('Situk Weir counts'!Q135&lt;0.95,"",$A318)))</f>
        <v/>
      </c>
      <c r="R318" s="28" t="str">
        <f>IF('Situk Weir counts'!R135="","",(IF('Situk Weir counts'!R135&lt;0.95,"",$A318)))</f>
        <v/>
      </c>
      <c r="S318" s="28" t="str">
        <f>IF('Situk Weir counts'!S135="","",(IF('Situk Weir counts'!S135&lt;0.95,"",$A318)))</f>
        <v/>
      </c>
      <c r="T318" s="28" t="str">
        <f>IF('Situk Weir counts'!T135="","",(IF('Situk Weir counts'!T135&lt;0.95,"",$A318)))</f>
        <v/>
      </c>
      <c r="U318" s="28" t="str">
        <f>IF('Situk Weir counts'!U135="","",(IF('Situk Weir counts'!U135&lt;0.95,"",$A318)))</f>
        <v/>
      </c>
      <c r="V318" s="28" t="str">
        <f>IF('Situk Weir counts'!V135="","",(IF('Situk Weir counts'!V135&lt;0.95,"",$A318)))</f>
        <v/>
      </c>
      <c r="W318" s="28" t="str">
        <f>IF('Situk Weir counts'!W135="","",(IF('Situk Weir counts'!W135&lt;0.95,"",$A318)))</f>
        <v/>
      </c>
      <c r="X318" s="28" t="str">
        <f>IF('Situk Weir counts'!X135="","",(IF('Situk Weir counts'!X135&lt;0.95,"",$A318)))</f>
        <v/>
      </c>
      <c r="Y318" s="28" t="str">
        <f>IF('Situk Weir counts'!Y135="","",(IF('Situk Weir counts'!Y135&lt;0.95,"",$A318)))</f>
        <v/>
      </c>
      <c r="Z318" s="28" t="str">
        <f>IF('Situk Weir counts'!Z135="","",(IF('Situk Weir counts'!Z135&lt;0.95,"",$A318)))</f>
        <v/>
      </c>
      <c r="AA318" s="28" t="str">
        <f>IF('Situk Weir counts'!AA135="","",(IF('Situk Weir counts'!AA135&lt;0.95,"",$A318)))</f>
        <v/>
      </c>
      <c r="AB318" s="28" t="str">
        <f>IF('Situk Weir counts'!AB135="","",(IF('Situk Weir counts'!AB135&lt;0.95,"",$A318)))</f>
        <v/>
      </c>
      <c r="AC318" s="28" t="str">
        <f>IF('Situk Weir counts'!AC135="","",(IF('Situk Weir counts'!AC135&lt;0.95,"",$A318)))</f>
        <v/>
      </c>
      <c r="AD318" s="28" t="str">
        <f>IF('Situk Weir counts'!AD135="","",(IF('Situk Weir counts'!AD135&lt;0.95,"",$A318)))</f>
        <v/>
      </c>
      <c r="AE318" s="28" t="str">
        <f>IF('Situk Weir counts'!AE135="","",(IF('Situk Weir counts'!AE135&lt;0.95,"",$A318)))</f>
        <v/>
      </c>
      <c r="AF318" s="28" t="str">
        <f>IF('Situk Weir counts'!AF135="","",(IF('Situk Weir counts'!AF135&lt;0.95,"",$A318)))</f>
        <v/>
      </c>
      <c r="AG318" s="28" t="str">
        <f>IF('Situk Weir counts'!AG135="","",(IF('Situk Weir counts'!AG135&lt;0.95,"",$A318)))</f>
        <v/>
      </c>
      <c r="AH318" s="28" t="str">
        <f>IF('Situk Weir counts'!AH135="","",(IF('Situk Weir counts'!AH135&lt;0.95,"",$A318)))</f>
        <v/>
      </c>
      <c r="AI318" s="28" t="str">
        <f>IF('Situk Weir counts'!AI135="","",(IF('Situk Weir counts'!AI135&lt;0.95,"",$A318)))</f>
        <v/>
      </c>
      <c r="AJ318" s="26"/>
    </row>
    <row r="319" spans="1:70" s="3" customFormat="1" x14ac:dyDescent="0.25">
      <c r="A319" s="27">
        <v>44753</v>
      </c>
      <c r="B319" s="28" t="str">
        <f>IF('Situk Weir counts'!B136="","",(IF('Situk Weir counts'!B136&lt;0.95,"",$A319)))</f>
        <v/>
      </c>
      <c r="C319" s="28" t="str">
        <f>IF('Situk Weir counts'!C136="","",(IF('Situk Weir counts'!C136&lt;0.95,"",$A319)))</f>
        <v/>
      </c>
      <c r="D319" s="28" t="str">
        <f>IF('Situk Weir counts'!D136="","",(IF('Situk Weir counts'!D136&lt;0.95,"",$A319)))</f>
        <v/>
      </c>
      <c r="E319" s="28" t="str">
        <f>IF('Situk Weir counts'!E136="","",(IF('Situk Weir counts'!E136&lt;0.95,"",$A319)))</f>
        <v/>
      </c>
      <c r="F319" s="28" t="str">
        <f>IF('Situk Weir counts'!F136="","",(IF('Situk Weir counts'!F136&lt;0.95,"",$A319)))</f>
        <v/>
      </c>
      <c r="G319" s="28" t="str">
        <f>IF('Situk Weir counts'!G136="","",(IF('Situk Weir counts'!G136&lt;0.95,"",$A319)))</f>
        <v/>
      </c>
      <c r="H319" s="28" t="str">
        <f>IF('Situk Weir counts'!H136="","",(IF('Situk Weir counts'!H136&lt;0.95,"",$A319)))</f>
        <v/>
      </c>
      <c r="I319" s="28" t="str">
        <f>IF('Situk Weir counts'!I136="","",(IF('Situk Weir counts'!I136&lt;0.95,"",$A319)))</f>
        <v/>
      </c>
      <c r="J319" s="28" t="str">
        <f>IF('Situk Weir counts'!J136="","",(IF('Situk Weir counts'!J136&lt;0.95,"",$A319)))</f>
        <v/>
      </c>
      <c r="K319" s="28" t="str">
        <f>IF('Situk Weir counts'!K136="","",(IF('Situk Weir counts'!K136&lt;0.95,"",$A319)))</f>
        <v/>
      </c>
      <c r="L319" s="28" t="str">
        <f>IF('Situk Weir counts'!L136="","",(IF('Situk Weir counts'!L136&lt;0.95,"",$A319)))</f>
        <v/>
      </c>
      <c r="M319" s="28" t="str">
        <f>IF('Situk Weir counts'!M136="","",(IF('Situk Weir counts'!M136&lt;0.95,"",$A319)))</f>
        <v/>
      </c>
      <c r="N319" s="28" t="str">
        <f>IF('Situk Weir counts'!N136="","",(IF('Situk Weir counts'!N136&lt;0.95,"",$A319)))</f>
        <v/>
      </c>
      <c r="O319" s="28" t="str">
        <f>IF('Situk Weir counts'!O136="","",(IF('Situk Weir counts'!O136&lt;0.95,"",$A319)))</f>
        <v/>
      </c>
      <c r="P319" s="28" t="str">
        <f>IF('Situk Weir counts'!P136="","",(IF('Situk Weir counts'!P136&lt;0.95,"",$A319)))</f>
        <v/>
      </c>
      <c r="Q319" s="28" t="str">
        <f>IF('Situk Weir counts'!Q136="","",(IF('Situk Weir counts'!Q136&lt;0.95,"",$A319)))</f>
        <v/>
      </c>
      <c r="R319" s="28" t="str">
        <f>IF('Situk Weir counts'!R136="","",(IF('Situk Weir counts'!R136&lt;0.95,"",$A319)))</f>
        <v/>
      </c>
      <c r="S319" s="28" t="str">
        <f>IF('Situk Weir counts'!S136="","",(IF('Situk Weir counts'!S136&lt;0.95,"",$A319)))</f>
        <v/>
      </c>
      <c r="T319" s="28" t="str">
        <f>IF('Situk Weir counts'!T136="","",(IF('Situk Weir counts'!T136&lt;0.95,"",$A319)))</f>
        <v/>
      </c>
      <c r="U319" s="28" t="str">
        <f>IF('Situk Weir counts'!U136="","",(IF('Situk Weir counts'!U136&lt;0.95,"",$A319)))</f>
        <v/>
      </c>
      <c r="V319" s="28" t="str">
        <f>IF('Situk Weir counts'!V136="","",(IF('Situk Weir counts'!V136&lt;0.95,"",$A319)))</f>
        <v/>
      </c>
      <c r="W319" s="28" t="str">
        <f>IF('Situk Weir counts'!W136="","",(IF('Situk Weir counts'!W136&lt;0.95,"",$A319)))</f>
        <v/>
      </c>
      <c r="X319" s="28" t="str">
        <f>IF('Situk Weir counts'!X136="","",(IF('Situk Weir counts'!X136&lt;0.95,"",$A319)))</f>
        <v/>
      </c>
      <c r="Y319" s="28" t="str">
        <f>IF('Situk Weir counts'!Y136="","",(IF('Situk Weir counts'!Y136&lt;0.95,"",$A319)))</f>
        <v/>
      </c>
      <c r="Z319" s="28" t="str">
        <f>IF('Situk Weir counts'!Z136="","",(IF('Situk Weir counts'!Z136&lt;0.95,"",$A319)))</f>
        <v/>
      </c>
      <c r="AA319" s="28" t="str">
        <f>IF('Situk Weir counts'!AA136="","",(IF('Situk Weir counts'!AA136&lt;0.95,"",$A319)))</f>
        <v/>
      </c>
      <c r="AB319" s="28" t="str">
        <f>IF('Situk Weir counts'!AB136="","",(IF('Situk Weir counts'!AB136&lt;0.95,"",$A319)))</f>
        <v/>
      </c>
      <c r="AC319" s="28" t="str">
        <f>IF('Situk Weir counts'!AC136="","",(IF('Situk Weir counts'!AC136&lt;0.95,"",$A319)))</f>
        <v/>
      </c>
      <c r="AD319" s="28" t="str">
        <f>IF('Situk Weir counts'!AD136="","",(IF('Situk Weir counts'!AD136&lt;0.95,"",$A319)))</f>
        <v/>
      </c>
      <c r="AE319" s="28" t="str">
        <f>IF('Situk Weir counts'!AE136="","",(IF('Situk Weir counts'!AE136&lt;0.95,"",$A319)))</f>
        <v/>
      </c>
      <c r="AF319" s="28" t="str">
        <f>IF('Situk Weir counts'!AF136="","",(IF('Situk Weir counts'!AF136&lt;0.95,"",$A319)))</f>
        <v/>
      </c>
      <c r="AG319" s="28" t="str">
        <f>IF('Situk Weir counts'!AG136="","",(IF('Situk Weir counts'!AG136&lt;0.95,"",$A319)))</f>
        <v/>
      </c>
      <c r="AH319" s="28" t="str">
        <f>IF('Situk Weir counts'!AH136="","",(IF('Situk Weir counts'!AH136&lt;0.95,"",$A319)))</f>
        <v/>
      </c>
      <c r="AI319" s="28" t="str">
        <f>IF('Situk Weir counts'!AI136="","",(IF('Situk Weir counts'!AI136&lt;0.95,"",$A319)))</f>
        <v/>
      </c>
      <c r="AJ319" s="26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</row>
    <row r="320" spans="1:70" x14ac:dyDescent="0.25">
      <c r="A320" s="27">
        <v>44754</v>
      </c>
      <c r="B320" s="28" t="str">
        <f>IF('Situk Weir counts'!B137="","",(IF('Situk Weir counts'!B137&lt;0.95,"",$A320)))</f>
        <v/>
      </c>
      <c r="C320" s="28" t="str">
        <f>IF('Situk Weir counts'!C137="","",(IF('Situk Weir counts'!C137&lt;0.95,"",$A320)))</f>
        <v/>
      </c>
      <c r="D320" s="28" t="str">
        <f>IF('Situk Weir counts'!D137="","",(IF('Situk Weir counts'!D137&lt;0.95,"",$A320)))</f>
        <v/>
      </c>
      <c r="E320" s="28" t="str">
        <f>IF('Situk Weir counts'!E137="","",(IF('Situk Weir counts'!E137&lt;0.95,"",$A320)))</f>
        <v/>
      </c>
      <c r="F320" s="28" t="str">
        <f>IF('Situk Weir counts'!F137="","",(IF('Situk Weir counts'!F137&lt;0.95,"",$A320)))</f>
        <v/>
      </c>
      <c r="G320" s="28" t="str">
        <f>IF('Situk Weir counts'!G137="","",(IF('Situk Weir counts'!G137&lt;0.95,"",$A320)))</f>
        <v/>
      </c>
      <c r="H320" s="28" t="str">
        <f>IF('Situk Weir counts'!H137="","",(IF('Situk Weir counts'!H137&lt;0.95,"",$A320)))</f>
        <v/>
      </c>
      <c r="I320" s="28" t="str">
        <f>IF('Situk Weir counts'!I137="","",(IF('Situk Weir counts'!I137&lt;0.95,"",$A320)))</f>
        <v/>
      </c>
      <c r="J320" s="28" t="str">
        <f>IF('Situk Weir counts'!J137="","",(IF('Situk Weir counts'!J137&lt;0.95,"",$A320)))</f>
        <v/>
      </c>
      <c r="K320" s="28" t="str">
        <f>IF('Situk Weir counts'!K137="","",(IF('Situk Weir counts'!K137&lt;0.95,"",$A320)))</f>
        <v/>
      </c>
      <c r="L320" s="28" t="str">
        <f>IF('Situk Weir counts'!L137="","",(IF('Situk Weir counts'!L137&lt;0.95,"",$A320)))</f>
        <v/>
      </c>
      <c r="M320" s="28" t="str">
        <f>IF('Situk Weir counts'!M137="","",(IF('Situk Weir counts'!M137&lt;0.95,"",$A320)))</f>
        <v/>
      </c>
      <c r="N320" s="28" t="str">
        <f>IF('Situk Weir counts'!N137="","",(IF('Situk Weir counts'!N137&lt;0.95,"",$A320)))</f>
        <v/>
      </c>
      <c r="O320" s="28" t="str">
        <f>IF('Situk Weir counts'!O137="","",(IF('Situk Weir counts'!O137&lt;0.95,"",$A320)))</f>
        <v/>
      </c>
      <c r="P320" s="28" t="str">
        <f>IF('Situk Weir counts'!P137="","",(IF('Situk Weir counts'!P137&lt;0.95,"",$A320)))</f>
        <v/>
      </c>
      <c r="Q320" s="28" t="str">
        <f>IF('Situk Weir counts'!Q137="","",(IF('Situk Weir counts'!Q137&lt;0.95,"",$A320)))</f>
        <v/>
      </c>
      <c r="R320" s="28" t="str">
        <f>IF('Situk Weir counts'!R137="","",(IF('Situk Weir counts'!R137&lt;0.95,"",$A320)))</f>
        <v/>
      </c>
      <c r="S320" s="28" t="str">
        <f>IF('Situk Weir counts'!S137="","",(IF('Situk Weir counts'!S137&lt;0.95,"",$A320)))</f>
        <v/>
      </c>
      <c r="T320" s="28" t="str">
        <f>IF('Situk Weir counts'!T137="","",(IF('Situk Weir counts'!T137&lt;0.95,"",$A320)))</f>
        <v/>
      </c>
      <c r="U320" s="28" t="str">
        <f>IF('Situk Weir counts'!U137="","",(IF('Situk Weir counts'!U137&lt;0.95,"",$A320)))</f>
        <v/>
      </c>
      <c r="V320" s="28" t="str">
        <f>IF('Situk Weir counts'!V137="","",(IF('Situk Weir counts'!V137&lt;0.95,"",$A320)))</f>
        <v/>
      </c>
      <c r="W320" s="28" t="str">
        <f>IF('Situk Weir counts'!W137="","",(IF('Situk Weir counts'!W137&lt;0.95,"",$A320)))</f>
        <v/>
      </c>
      <c r="X320" s="28" t="str">
        <f>IF('Situk Weir counts'!X137="","",(IF('Situk Weir counts'!X137&lt;0.95,"",$A320)))</f>
        <v/>
      </c>
      <c r="Y320" s="28" t="str">
        <f>IF('Situk Weir counts'!Y137="","",(IF('Situk Weir counts'!Y137&lt;0.95,"",$A320)))</f>
        <v/>
      </c>
      <c r="Z320" s="28" t="str">
        <f>IF('Situk Weir counts'!Z137="","",(IF('Situk Weir counts'!Z137&lt;0.95,"",$A320)))</f>
        <v/>
      </c>
      <c r="AA320" s="28" t="str">
        <f>IF('Situk Weir counts'!AA137="","",(IF('Situk Weir counts'!AA137&lt;0.95,"",$A320)))</f>
        <v/>
      </c>
      <c r="AB320" s="28" t="str">
        <f>IF('Situk Weir counts'!AB137="","",(IF('Situk Weir counts'!AB137&lt;0.95,"",$A320)))</f>
        <v/>
      </c>
      <c r="AC320" s="28" t="str">
        <f>IF('Situk Weir counts'!AC137="","",(IF('Situk Weir counts'!AC137&lt;0.95,"",$A320)))</f>
        <v/>
      </c>
      <c r="AD320" s="28" t="str">
        <f>IF('Situk Weir counts'!AD137="","",(IF('Situk Weir counts'!AD137&lt;0.95,"",$A320)))</f>
        <v/>
      </c>
      <c r="AE320" s="28" t="str">
        <f>IF('Situk Weir counts'!AE137="","",(IF('Situk Weir counts'!AE137&lt;0.95,"",$A320)))</f>
        <v/>
      </c>
      <c r="AF320" s="28" t="str">
        <f>IF('Situk Weir counts'!AF137="","",(IF('Situk Weir counts'!AF137&lt;0.95,"",$A320)))</f>
        <v/>
      </c>
      <c r="AG320" s="28" t="str">
        <f>IF('Situk Weir counts'!AG137="","",(IF('Situk Weir counts'!AG137&lt;0.95,"",$A320)))</f>
        <v/>
      </c>
      <c r="AH320" s="28" t="str">
        <f>IF('Situk Weir counts'!AH137="","",(IF('Situk Weir counts'!AH137&lt;0.95,"",$A320)))</f>
        <v/>
      </c>
      <c r="AI320" s="28" t="str">
        <f>IF('Situk Weir counts'!AI137="","",(IF('Situk Weir counts'!AI137&lt;0.95,"",$A320)))</f>
        <v/>
      </c>
      <c r="AJ320" s="26"/>
    </row>
    <row r="321" spans="1:36" x14ac:dyDescent="0.25">
      <c r="A321" s="27">
        <v>44755</v>
      </c>
      <c r="B321" s="28" t="str">
        <f>IF('Situk Weir counts'!B138="","",(IF('Situk Weir counts'!B138&lt;0.95,"",$A321)))</f>
        <v/>
      </c>
      <c r="C321" s="28" t="str">
        <f>IF('Situk Weir counts'!C138="","",(IF('Situk Weir counts'!C138&lt;0.95,"",$A321)))</f>
        <v/>
      </c>
      <c r="D321" s="28" t="str">
        <f>IF('Situk Weir counts'!D138="","",(IF('Situk Weir counts'!D138&lt;0.95,"",$A321)))</f>
        <v/>
      </c>
      <c r="E321" s="28" t="str">
        <f>IF('Situk Weir counts'!E138="","",(IF('Situk Weir counts'!E138&lt;0.95,"",$A321)))</f>
        <v/>
      </c>
      <c r="F321" s="28" t="str">
        <f>IF('Situk Weir counts'!F138="","",(IF('Situk Weir counts'!F138&lt;0.95,"",$A321)))</f>
        <v/>
      </c>
      <c r="G321" s="28" t="str">
        <f>IF('Situk Weir counts'!G138="","",(IF('Situk Weir counts'!G138&lt;0.95,"",$A321)))</f>
        <v/>
      </c>
      <c r="H321" s="28" t="str">
        <f>IF('Situk Weir counts'!H138="","",(IF('Situk Weir counts'!H138&lt;0.95,"",$A321)))</f>
        <v/>
      </c>
      <c r="I321" s="28" t="str">
        <f>IF('Situk Weir counts'!I138="","",(IF('Situk Weir counts'!I138&lt;0.95,"",$A321)))</f>
        <v/>
      </c>
      <c r="J321" s="28" t="str">
        <f>IF('Situk Weir counts'!J138="","",(IF('Situk Weir counts'!J138&lt;0.95,"",$A321)))</f>
        <v/>
      </c>
      <c r="K321" s="28" t="str">
        <f>IF('Situk Weir counts'!K138="","",(IF('Situk Weir counts'!K138&lt;0.95,"",$A321)))</f>
        <v/>
      </c>
      <c r="L321" s="28" t="str">
        <f>IF('Situk Weir counts'!L138="","",(IF('Situk Weir counts'!L138&lt;0.95,"",$A321)))</f>
        <v/>
      </c>
      <c r="M321" s="28" t="str">
        <f>IF('Situk Weir counts'!M138="","",(IF('Situk Weir counts'!M138&lt;0.95,"",$A321)))</f>
        <v/>
      </c>
      <c r="N321" s="28" t="str">
        <f>IF('Situk Weir counts'!N138="","",(IF('Situk Weir counts'!N138&lt;0.95,"",$A321)))</f>
        <v/>
      </c>
      <c r="O321" s="28" t="str">
        <f>IF('Situk Weir counts'!O138="","",(IF('Situk Weir counts'!O138&lt;0.95,"",$A321)))</f>
        <v/>
      </c>
      <c r="P321" s="28" t="str">
        <f>IF('Situk Weir counts'!P138="","",(IF('Situk Weir counts'!P138&lt;0.95,"",$A321)))</f>
        <v/>
      </c>
      <c r="Q321" s="28" t="str">
        <f>IF('Situk Weir counts'!Q138="","",(IF('Situk Weir counts'!Q138&lt;0.95,"",$A321)))</f>
        <v/>
      </c>
      <c r="R321" s="28" t="str">
        <f>IF('Situk Weir counts'!R138="","",(IF('Situk Weir counts'!R138&lt;0.95,"",$A321)))</f>
        <v/>
      </c>
      <c r="S321" s="28" t="str">
        <f>IF('Situk Weir counts'!S138="","",(IF('Situk Weir counts'!S138&lt;0.95,"",$A321)))</f>
        <v/>
      </c>
      <c r="T321" s="28" t="str">
        <f>IF('Situk Weir counts'!T138="","",(IF('Situk Weir counts'!T138&lt;0.95,"",$A321)))</f>
        <v/>
      </c>
      <c r="U321" s="28" t="str">
        <f>IF('Situk Weir counts'!U138="","",(IF('Situk Weir counts'!U138&lt;0.95,"",$A321)))</f>
        <v/>
      </c>
      <c r="V321" s="28" t="str">
        <f>IF('Situk Weir counts'!V138="","",(IF('Situk Weir counts'!V138&lt;0.95,"",$A321)))</f>
        <v/>
      </c>
      <c r="W321" s="28" t="str">
        <f>IF('Situk Weir counts'!W138="","",(IF('Situk Weir counts'!W138&lt;0.95,"",$A321)))</f>
        <v/>
      </c>
      <c r="X321" s="28" t="str">
        <f>IF('Situk Weir counts'!X138="","",(IF('Situk Weir counts'!X138&lt;0.95,"",$A321)))</f>
        <v/>
      </c>
      <c r="Y321" s="28" t="str">
        <f>IF('Situk Weir counts'!Y138="","",(IF('Situk Weir counts'!Y138&lt;0.95,"",$A321)))</f>
        <v/>
      </c>
      <c r="Z321" s="28" t="str">
        <f>IF('Situk Weir counts'!Z138="","",(IF('Situk Weir counts'!Z138&lt;0.95,"",$A321)))</f>
        <v/>
      </c>
      <c r="AA321" s="28" t="str">
        <f>IF('Situk Weir counts'!AA138="","",(IF('Situk Weir counts'!AA138&lt;0.95,"",$A321)))</f>
        <v/>
      </c>
      <c r="AB321" s="28" t="str">
        <f>IF('Situk Weir counts'!AB138="","",(IF('Situk Weir counts'!AB138&lt;0.95,"",$A321)))</f>
        <v/>
      </c>
      <c r="AC321" s="28" t="str">
        <f>IF('Situk Weir counts'!AC138="","",(IF('Situk Weir counts'!AC138&lt;0.95,"",$A321)))</f>
        <v/>
      </c>
      <c r="AD321" s="28" t="str">
        <f>IF('Situk Weir counts'!AD138="","",(IF('Situk Weir counts'!AD138&lt;0.95,"",$A321)))</f>
        <v/>
      </c>
      <c r="AE321" s="28" t="str">
        <f>IF('Situk Weir counts'!AE138="","",(IF('Situk Weir counts'!AE138&lt;0.95,"",$A321)))</f>
        <v/>
      </c>
      <c r="AF321" s="28" t="str">
        <f>IF('Situk Weir counts'!AF138="","",(IF('Situk Weir counts'!AF138&lt;0.95,"",$A321)))</f>
        <v/>
      </c>
      <c r="AG321" s="28" t="str">
        <f>IF('Situk Weir counts'!AG138="","",(IF('Situk Weir counts'!AG138&lt;0.95,"",$A321)))</f>
        <v/>
      </c>
      <c r="AH321" s="28" t="str">
        <f>IF('Situk Weir counts'!AH138="","",(IF('Situk Weir counts'!AH138&lt;0.95,"",$A321)))</f>
        <v/>
      </c>
      <c r="AI321" s="28" t="str">
        <f>IF('Situk Weir counts'!AI138="","",(IF('Situk Weir counts'!AI138&lt;0.95,"",$A321)))</f>
        <v/>
      </c>
      <c r="AJ321" s="26"/>
    </row>
    <row r="322" spans="1:36" x14ac:dyDescent="0.25">
      <c r="A322" s="27">
        <v>44756</v>
      </c>
      <c r="B322" s="28" t="str">
        <f>IF('Situk Weir counts'!B139="","",(IF('Situk Weir counts'!B139&lt;0.95,"",$A322)))</f>
        <v/>
      </c>
      <c r="C322" s="28" t="str">
        <f>IF('Situk Weir counts'!C139="","",(IF('Situk Weir counts'!C139&lt;0.95,"",$A322)))</f>
        <v/>
      </c>
      <c r="D322" s="28" t="str">
        <f>IF('Situk Weir counts'!D139="","",(IF('Situk Weir counts'!D139&lt;0.95,"",$A322)))</f>
        <v/>
      </c>
      <c r="E322" s="28" t="str">
        <f>IF('Situk Weir counts'!E139="","",(IF('Situk Weir counts'!E139&lt;0.95,"",$A322)))</f>
        <v/>
      </c>
      <c r="F322" s="28" t="str">
        <f>IF('Situk Weir counts'!F139="","",(IF('Situk Weir counts'!F139&lt;0.95,"",$A322)))</f>
        <v/>
      </c>
      <c r="G322" s="28" t="str">
        <f>IF('Situk Weir counts'!G139="","",(IF('Situk Weir counts'!G139&lt;0.95,"",$A322)))</f>
        <v/>
      </c>
      <c r="H322" s="28" t="str">
        <f>IF('Situk Weir counts'!H139="","",(IF('Situk Weir counts'!H139&lt;0.95,"",$A322)))</f>
        <v/>
      </c>
      <c r="I322" s="28" t="str">
        <f>IF('Situk Weir counts'!I139="","",(IF('Situk Weir counts'!I139&lt;0.95,"",$A322)))</f>
        <v/>
      </c>
      <c r="J322" s="28" t="str">
        <f>IF('Situk Weir counts'!J139="","",(IF('Situk Weir counts'!J139&lt;0.95,"",$A322)))</f>
        <v/>
      </c>
      <c r="K322" s="28" t="str">
        <f>IF('Situk Weir counts'!K139="","",(IF('Situk Weir counts'!K139&lt;0.95,"",$A322)))</f>
        <v/>
      </c>
      <c r="L322" s="28" t="str">
        <f>IF('Situk Weir counts'!L139="","",(IF('Situk Weir counts'!L139&lt;0.95,"",$A322)))</f>
        <v/>
      </c>
      <c r="M322" s="28" t="str">
        <f>IF('Situk Weir counts'!M139="","",(IF('Situk Weir counts'!M139&lt;0.95,"",$A322)))</f>
        <v/>
      </c>
      <c r="N322" s="28" t="str">
        <f>IF('Situk Weir counts'!N139="","",(IF('Situk Weir counts'!N139&lt;0.95,"",$A322)))</f>
        <v/>
      </c>
      <c r="O322" s="28" t="str">
        <f>IF('Situk Weir counts'!O139="","",(IF('Situk Weir counts'!O139&lt;0.95,"",$A322)))</f>
        <v/>
      </c>
      <c r="P322" s="28" t="str">
        <f>IF('Situk Weir counts'!P139="","",(IF('Situk Weir counts'!P139&lt;0.95,"",$A322)))</f>
        <v/>
      </c>
      <c r="Q322" s="28" t="str">
        <f>IF('Situk Weir counts'!Q139="","",(IF('Situk Weir counts'!Q139&lt;0.95,"",$A322)))</f>
        <v/>
      </c>
      <c r="R322" s="28" t="str">
        <f>IF('Situk Weir counts'!R139="","",(IF('Situk Weir counts'!R139&lt;0.95,"",$A322)))</f>
        <v/>
      </c>
      <c r="S322" s="28" t="str">
        <f>IF('Situk Weir counts'!S139="","",(IF('Situk Weir counts'!S139&lt;0.95,"",$A322)))</f>
        <v/>
      </c>
      <c r="T322" s="28" t="str">
        <f>IF('Situk Weir counts'!T139="","",(IF('Situk Weir counts'!T139&lt;0.95,"",$A322)))</f>
        <v/>
      </c>
      <c r="U322" s="28" t="str">
        <f>IF('Situk Weir counts'!U139="","",(IF('Situk Weir counts'!U139&lt;0.95,"",$A322)))</f>
        <v/>
      </c>
      <c r="V322" s="28" t="str">
        <f>IF('Situk Weir counts'!V139="","",(IF('Situk Weir counts'!V139&lt;0.95,"",$A322)))</f>
        <v/>
      </c>
      <c r="W322" s="28" t="str">
        <f>IF('Situk Weir counts'!W139="","",(IF('Situk Weir counts'!W139&lt;0.95,"",$A322)))</f>
        <v/>
      </c>
      <c r="X322" s="28" t="str">
        <f>IF('Situk Weir counts'!X139="","",(IF('Situk Weir counts'!X139&lt;0.95,"",$A322)))</f>
        <v/>
      </c>
      <c r="Y322" s="28" t="str">
        <f>IF('Situk Weir counts'!Y139="","",(IF('Situk Weir counts'!Y139&lt;0.95,"",$A322)))</f>
        <v/>
      </c>
      <c r="Z322" s="28" t="str">
        <f>IF('Situk Weir counts'!Z139="","",(IF('Situk Weir counts'!Z139&lt;0.95,"",$A322)))</f>
        <v/>
      </c>
      <c r="AA322" s="28" t="str">
        <f>IF('Situk Weir counts'!AA139="","",(IF('Situk Weir counts'!AA139&lt;0.95,"",$A322)))</f>
        <v/>
      </c>
      <c r="AB322" s="28" t="str">
        <f>IF('Situk Weir counts'!AB139="","",(IF('Situk Weir counts'!AB139&lt;0.95,"",$A322)))</f>
        <v/>
      </c>
      <c r="AC322" s="28" t="str">
        <f>IF('Situk Weir counts'!AC139="","",(IF('Situk Weir counts'!AC139&lt;0.95,"",$A322)))</f>
        <v/>
      </c>
      <c r="AD322" s="28" t="str">
        <f>IF('Situk Weir counts'!AD139="","",(IF('Situk Weir counts'!AD139&lt;0.95,"",$A322)))</f>
        <v/>
      </c>
      <c r="AE322" s="28" t="str">
        <f>IF('Situk Weir counts'!AE139="","",(IF('Situk Weir counts'!AE139&lt;0.95,"",$A322)))</f>
        <v/>
      </c>
      <c r="AF322" s="28" t="str">
        <f>IF('Situk Weir counts'!AF139="","",(IF('Situk Weir counts'!AF139&lt;0.95,"",$A322)))</f>
        <v/>
      </c>
      <c r="AG322" s="28" t="str">
        <f>IF('Situk Weir counts'!AG139="","",(IF('Situk Weir counts'!AG139&lt;0.95,"",$A322)))</f>
        <v/>
      </c>
      <c r="AH322" s="28" t="str">
        <f>IF('Situk Weir counts'!AH139="","",(IF('Situk Weir counts'!AH139&lt;0.95,"",$A322)))</f>
        <v/>
      </c>
      <c r="AI322" s="28" t="str">
        <f>IF('Situk Weir counts'!AI139="","",(IF('Situk Weir counts'!AI139&lt;0.95,"",$A322)))</f>
        <v/>
      </c>
      <c r="AJ322" s="26"/>
    </row>
    <row r="323" spans="1:36" x14ac:dyDescent="0.25">
      <c r="A323" s="27">
        <v>44757</v>
      </c>
      <c r="B323" s="28" t="str">
        <f>IF('Situk Weir counts'!B140="","",(IF('Situk Weir counts'!B140&lt;0.95,"",$A323)))</f>
        <v/>
      </c>
      <c r="C323" s="28" t="str">
        <f>IF('Situk Weir counts'!C140="","",(IF('Situk Weir counts'!C140&lt;0.95,"",$A323)))</f>
        <v/>
      </c>
      <c r="D323" s="28" t="str">
        <f>IF('Situk Weir counts'!D140="","",(IF('Situk Weir counts'!D140&lt;0.95,"",$A323)))</f>
        <v/>
      </c>
      <c r="E323" s="28" t="str">
        <f>IF('Situk Weir counts'!E140="","",(IF('Situk Weir counts'!E140&lt;0.95,"",$A323)))</f>
        <v/>
      </c>
      <c r="F323" s="28" t="str">
        <f>IF('Situk Weir counts'!F140="","",(IF('Situk Weir counts'!F140&lt;0.95,"",$A323)))</f>
        <v/>
      </c>
      <c r="G323" s="28" t="str">
        <f>IF('Situk Weir counts'!G140="","",(IF('Situk Weir counts'!G140&lt;0.95,"",$A323)))</f>
        <v/>
      </c>
      <c r="H323" s="28" t="str">
        <f>IF('Situk Weir counts'!H140="","",(IF('Situk Weir counts'!H140&lt;0.95,"",$A323)))</f>
        <v/>
      </c>
      <c r="I323" s="28" t="str">
        <f>IF('Situk Weir counts'!I140="","",(IF('Situk Weir counts'!I140&lt;0.95,"",$A323)))</f>
        <v/>
      </c>
      <c r="J323" s="28" t="str">
        <f>IF('Situk Weir counts'!J140="","",(IF('Situk Weir counts'!J140&lt;0.95,"",$A323)))</f>
        <v/>
      </c>
      <c r="K323" s="28" t="str">
        <f>IF('Situk Weir counts'!K140="","",(IF('Situk Weir counts'!K140&lt;0.95,"",$A323)))</f>
        <v/>
      </c>
      <c r="L323" s="28" t="str">
        <f>IF('Situk Weir counts'!L140="","",(IF('Situk Weir counts'!L140&lt;0.95,"",$A323)))</f>
        <v/>
      </c>
      <c r="M323" s="28" t="str">
        <f>IF('Situk Weir counts'!M140="","",(IF('Situk Weir counts'!M140&lt;0.95,"",$A323)))</f>
        <v/>
      </c>
      <c r="N323" s="28" t="str">
        <f>IF('Situk Weir counts'!N140="","",(IF('Situk Weir counts'!N140&lt;0.95,"",$A323)))</f>
        <v/>
      </c>
      <c r="O323" s="28" t="str">
        <f>IF('Situk Weir counts'!O140="","",(IF('Situk Weir counts'!O140&lt;0.95,"",$A323)))</f>
        <v/>
      </c>
      <c r="P323" s="28" t="str">
        <f>IF('Situk Weir counts'!P140="","",(IF('Situk Weir counts'!P140&lt;0.95,"",$A323)))</f>
        <v/>
      </c>
      <c r="Q323" s="28" t="str">
        <f>IF('Situk Weir counts'!Q140="","",(IF('Situk Weir counts'!Q140&lt;0.95,"",$A323)))</f>
        <v/>
      </c>
      <c r="R323" s="28" t="str">
        <f>IF('Situk Weir counts'!R140="","",(IF('Situk Weir counts'!R140&lt;0.95,"",$A323)))</f>
        <v/>
      </c>
      <c r="S323" s="28" t="str">
        <f>IF('Situk Weir counts'!S140="","",(IF('Situk Weir counts'!S140&lt;0.95,"",$A323)))</f>
        <v/>
      </c>
      <c r="T323" s="28" t="str">
        <f>IF('Situk Weir counts'!T140="","",(IF('Situk Weir counts'!T140&lt;0.95,"",$A323)))</f>
        <v/>
      </c>
      <c r="U323" s="28" t="str">
        <f>IF('Situk Weir counts'!U140="","",(IF('Situk Weir counts'!U140&lt;0.95,"",$A323)))</f>
        <v/>
      </c>
      <c r="V323" s="28" t="str">
        <f>IF('Situk Weir counts'!V140="","",(IF('Situk Weir counts'!V140&lt;0.95,"",$A323)))</f>
        <v/>
      </c>
      <c r="W323" s="28" t="str">
        <f>IF('Situk Weir counts'!W140="","",(IF('Situk Weir counts'!W140&lt;0.95,"",$A323)))</f>
        <v/>
      </c>
      <c r="X323" s="28" t="str">
        <f>IF('Situk Weir counts'!X140="","",(IF('Situk Weir counts'!X140&lt;0.95,"",$A323)))</f>
        <v/>
      </c>
      <c r="Y323" s="28" t="str">
        <f>IF('Situk Weir counts'!Y140="","",(IF('Situk Weir counts'!Y140&lt;0.95,"",$A323)))</f>
        <v/>
      </c>
      <c r="Z323" s="28" t="str">
        <f>IF('Situk Weir counts'!Z140="","",(IF('Situk Weir counts'!Z140&lt;0.95,"",$A323)))</f>
        <v/>
      </c>
      <c r="AA323" s="28" t="str">
        <f>IF('Situk Weir counts'!AA140="","",(IF('Situk Weir counts'!AA140&lt;0.95,"",$A323)))</f>
        <v/>
      </c>
      <c r="AB323" s="28" t="str">
        <f>IF('Situk Weir counts'!AB140="","",(IF('Situk Weir counts'!AB140&lt;0.95,"",$A323)))</f>
        <v/>
      </c>
      <c r="AC323" s="28" t="str">
        <f>IF('Situk Weir counts'!AC140="","",(IF('Situk Weir counts'!AC140&lt;0.95,"",$A323)))</f>
        <v/>
      </c>
      <c r="AD323" s="28" t="str">
        <f>IF('Situk Weir counts'!AD140="","",(IF('Situk Weir counts'!AD140&lt;0.95,"",$A323)))</f>
        <v/>
      </c>
      <c r="AE323" s="28" t="str">
        <f>IF('Situk Weir counts'!AE140="","",(IF('Situk Weir counts'!AE140&lt;0.95,"",$A323)))</f>
        <v/>
      </c>
      <c r="AF323" s="28" t="str">
        <f>IF('Situk Weir counts'!AF140="","",(IF('Situk Weir counts'!AF140&lt;0.95,"",$A323)))</f>
        <v/>
      </c>
      <c r="AG323" s="28" t="str">
        <f>IF('Situk Weir counts'!AG140="","",(IF('Situk Weir counts'!AG140&lt;0.95,"",$A323)))</f>
        <v/>
      </c>
      <c r="AH323" s="28" t="str">
        <f>IF('Situk Weir counts'!AH140="","",(IF('Situk Weir counts'!AH140&lt;0.95,"",$A323)))</f>
        <v/>
      </c>
      <c r="AI323" s="28" t="str">
        <f>IF('Situk Weir counts'!AI140="","",(IF('Situk Weir counts'!AI140&lt;0.95,"",$A323)))</f>
        <v/>
      </c>
      <c r="AJ323" s="26"/>
    </row>
    <row r="324" spans="1:36" x14ac:dyDescent="0.25">
      <c r="A324" s="27">
        <v>44758</v>
      </c>
      <c r="B324" s="28" t="str">
        <f>IF('Situk Weir counts'!B141="","",(IF('Situk Weir counts'!B141&lt;0.95,"",$A324)))</f>
        <v/>
      </c>
      <c r="C324" s="28" t="str">
        <f>IF('Situk Weir counts'!C141="","",(IF('Situk Weir counts'!C141&lt;0.95,"",$A324)))</f>
        <v/>
      </c>
      <c r="D324" s="28" t="str">
        <f>IF('Situk Weir counts'!D141="","",(IF('Situk Weir counts'!D141&lt;0.95,"",$A324)))</f>
        <v/>
      </c>
      <c r="E324" s="28" t="str">
        <f>IF('Situk Weir counts'!E141="","",(IF('Situk Weir counts'!E141&lt;0.95,"",$A324)))</f>
        <v/>
      </c>
      <c r="F324" s="28" t="str">
        <f>IF('Situk Weir counts'!F141="","",(IF('Situk Weir counts'!F141&lt;0.95,"",$A324)))</f>
        <v/>
      </c>
      <c r="G324" s="28" t="str">
        <f>IF('Situk Weir counts'!G141="","",(IF('Situk Weir counts'!G141&lt;0.95,"",$A324)))</f>
        <v/>
      </c>
      <c r="H324" s="28" t="str">
        <f>IF('Situk Weir counts'!H141="","",(IF('Situk Weir counts'!H141&lt;0.95,"",$A324)))</f>
        <v/>
      </c>
      <c r="I324" s="28" t="str">
        <f>IF('Situk Weir counts'!I141="","",(IF('Situk Weir counts'!I141&lt;0.95,"",$A324)))</f>
        <v/>
      </c>
      <c r="J324" s="28" t="str">
        <f>IF('Situk Weir counts'!J141="","",(IF('Situk Weir counts'!J141&lt;0.95,"",$A324)))</f>
        <v/>
      </c>
      <c r="K324" s="28" t="str">
        <f>IF('Situk Weir counts'!K141="","",(IF('Situk Weir counts'!K141&lt;0.95,"",$A324)))</f>
        <v/>
      </c>
      <c r="L324" s="28" t="str">
        <f>IF('Situk Weir counts'!L141="","",(IF('Situk Weir counts'!L141&lt;0.95,"",$A324)))</f>
        <v/>
      </c>
      <c r="M324" s="28" t="str">
        <f>IF('Situk Weir counts'!M141="","",(IF('Situk Weir counts'!M141&lt;0.95,"",$A324)))</f>
        <v/>
      </c>
      <c r="N324" s="28" t="str">
        <f>IF('Situk Weir counts'!N141="","",(IF('Situk Weir counts'!N141&lt;0.95,"",$A324)))</f>
        <v/>
      </c>
      <c r="O324" s="28" t="str">
        <f>IF('Situk Weir counts'!O141="","",(IF('Situk Weir counts'!O141&lt;0.95,"",$A324)))</f>
        <v/>
      </c>
      <c r="P324" s="28" t="str">
        <f>IF('Situk Weir counts'!P141="","",(IF('Situk Weir counts'!P141&lt;0.95,"",$A324)))</f>
        <v/>
      </c>
      <c r="Q324" s="28" t="str">
        <f>IF('Situk Weir counts'!Q141="","",(IF('Situk Weir counts'!Q141&lt;0.95,"",$A324)))</f>
        <v/>
      </c>
      <c r="R324" s="28" t="str">
        <f>IF('Situk Weir counts'!R141="","",(IF('Situk Weir counts'!R141&lt;0.95,"",$A324)))</f>
        <v/>
      </c>
      <c r="S324" s="28" t="str">
        <f>IF('Situk Weir counts'!S141="","",(IF('Situk Weir counts'!S141&lt;0.95,"",$A324)))</f>
        <v/>
      </c>
      <c r="T324" s="28" t="str">
        <f>IF('Situk Weir counts'!T141="","",(IF('Situk Weir counts'!T141&lt;0.95,"",$A324)))</f>
        <v/>
      </c>
      <c r="U324" s="28" t="str">
        <f>IF('Situk Weir counts'!U141="","",(IF('Situk Weir counts'!U141&lt;0.95,"",$A324)))</f>
        <v/>
      </c>
      <c r="V324" s="28" t="str">
        <f>IF('Situk Weir counts'!V141="","",(IF('Situk Weir counts'!V141&lt;0.95,"",$A324)))</f>
        <v/>
      </c>
      <c r="W324" s="28" t="str">
        <f>IF('Situk Weir counts'!W141="","",(IF('Situk Weir counts'!W141&lt;0.95,"",$A324)))</f>
        <v/>
      </c>
      <c r="X324" s="28" t="str">
        <f>IF('Situk Weir counts'!X141="","",(IF('Situk Weir counts'!X141&lt;0.95,"",$A324)))</f>
        <v/>
      </c>
      <c r="Y324" s="28" t="str">
        <f>IF('Situk Weir counts'!Y141="","",(IF('Situk Weir counts'!Y141&lt;0.95,"",$A324)))</f>
        <v/>
      </c>
      <c r="Z324" s="28" t="str">
        <f>IF('Situk Weir counts'!Z141="","",(IF('Situk Weir counts'!Z141&lt;0.95,"",$A324)))</f>
        <v/>
      </c>
      <c r="AA324" s="28" t="str">
        <f>IF('Situk Weir counts'!AA141="","",(IF('Situk Weir counts'!AA141&lt;0.95,"",$A324)))</f>
        <v/>
      </c>
      <c r="AB324" s="28" t="str">
        <f>IF('Situk Weir counts'!AB141="","",(IF('Situk Weir counts'!AB141&lt;0.95,"",$A324)))</f>
        <v/>
      </c>
      <c r="AC324" s="28" t="str">
        <f>IF('Situk Weir counts'!AC141="","",(IF('Situk Weir counts'!AC141&lt;0.95,"",$A324)))</f>
        <v/>
      </c>
      <c r="AD324" s="28" t="str">
        <f>IF('Situk Weir counts'!AD141="","",(IF('Situk Weir counts'!AD141&lt;0.95,"",$A324)))</f>
        <v/>
      </c>
      <c r="AE324" s="28" t="str">
        <f>IF('Situk Weir counts'!AE141="","",(IF('Situk Weir counts'!AE141&lt;0.95,"",$A324)))</f>
        <v/>
      </c>
      <c r="AF324" s="28" t="str">
        <f>IF('Situk Weir counts'!AF141="","",(IF('Situk Weir counts'!AF141&lt;0.95,"",$A324)))</f>
        <v/>
      </c>
      <c r="AG324" s="28" t="str">
        <f>IF('Situk Weir counts'!AG141="","",(IF('Situk Weir counts'!AG141&lt;0.95,"",$A324)))</f>
        <v/>
      </c>
      <c r="AH324" s="28" t="str">
        <f>IF('Situk Weir counts'!AH141="","",(IF('Situk Weir counts'!AH141&lt;0.95,"",$A324)))</f>
        <v/>
      </c>
      <c r="AI324" s="28" t="str">
        <f>IF('Situk Weir counts'!AI141="","",(IF('Situk Weir counts'!AI141&lt;0.95,"",$A324)))</f>
        <v/>
      </c>
      <c r="AJ324" s="26"/>
    </row>
    <row r="325" spans="1:36" x14ac:dyDescent="0.25">
      <c r="A325" s="27">
        <v>44759</v>
      </c>
      <c r="B325" s="28" t="str">
        <f>IF('Situk Weir counts'!B142="","",(IF('Situk Weir counts'!B142&lt;0.95,"",$A325)))</f>
        <v/>
      </c>
      <c r="C325" s="28" t="str">
        <f>IF('Situk Weir counts'!C142="","",(IF('Situk Weir counts'!C142&lt;0.95,"",$A325)))</f>
        <v/>
      </c>
      <c r="D325" s="28" t="str">
        <f>IF('Situk Weir counts'!D142="","",(IF('Situk Weir counts'!D142&lt;0.95,"",$A325)))</f>
        <v/>
      </c>
      <c r="E325" s="28" t="str">
        <f>IF('Situk Weir counts'!E142="","",(IF('Situk Weir counts'!E142&lt;0.95,"",$A325)))</f>
        <v/>
      </c>
      <c r="F325" s="28" t="str">
        <f>IF('Situk Weir counts'!F142="","",(IF('Situk Weir counts'!F142&lt;0.95,"",$A325)))</f>
        <v/>
      </c>
      <c r="G325" s="28" t="str">
        <f>IF('Situk Weir counts'!G142="","",(IF('Situk Weir counts'!G142&lt;0.95,"",$A325)))</f>
        <v/>
      </c>
      <c r="H325" s="28" t="str">
        <f>IF('Situk Weir counts'!H142="","",(IF('Situk Weir counts'!H142&lt;0.95,"",$A325)))</f>
        <v/>
      </c>
      <c r="I325" s="28" t="str">
        <f>IF('Situk Weir counts'!I142="","",(IF('Situk Weir counts'!I142&lt;0.95,"",$A325)))</f>
        <v/>
      </c>
      <c r="J325" s="28" t="str">
        <f>IF('Situk Weir counts'!J142="","",(IF('Situk Weir counts'!J142&lt;0.95,"",$A325)))</f>
        <v/>
      </c>
      <c r="K325" s="28" t="str">
        <f>IF('Situk Weir counts'!K142="","",(IF('Situk Weir counts'!K142&lt;0.95,"",$A325)))</f>
        <v/>
      </c>
      <c r="L325" s="28" t="str">
        <f>IF('Situk Weir counts'!L142="","",(IF('Situk Weir counts'!L142&lt;0.95,"",$A325)))</f>
        <v/>
      </c>
      <c r="M325" s="28" t="str">
        <f>IF('Situk Weir counts'!M142="","",(IF('Situk Weir counts'!M142&lt;0.95,"",$A325)))</f>
        <v/>
      </c>
      <c r="N325" s="28" t="str">
        <f>IF('Situk Weir counts'!N142="","",(IF('Situk Weir counts'!N142&lt;0.95,"",$A325)))</f>
        <v/>
      </c>
      <c r="O325" s="28" t="str">
        <f>IF('Situk Weir counts'!O142="","",(IF('Situk Weir counts'!O142&lt;0.95,"",$A325)))</f>
        <v/>
      </c>
      <c r="P325" s="28" t="str">
        <f>IF('Situk Weir counts'!P142="","",(IF('Situk Weir counts'!P142&lt;0.95,"",$A325)))</f>
        <v/>
      </c>
      <c r="Q325" s="28" t="str">
        <f>IF('Situk Weir counts'!Q142="","",(IF('Situk Weir counts'!Q142&lt;0.95,"",$A325)))</f>
        <v/>
      </c>
      <c r="R325" s="28" t="str">
        <f>IF('Situk Weir counts'!R142="","",(IF('Situk Weir counts'!R142&lt;0.95,"",$A325)))</f>
        <v/>
      </c>
      <c r="S325" s="28" t="str">
        <f>IF('Situk Weir counts'!S142="","",(IF('Situk Weir counts'!S142&lt;0.95,"",$A325)))</f>
        <v/>
      </c>
      <c r="T325" s="28" t="str">
        <f>IF('Situk Weir counts'!T142="","",(IF('Situk Weir counts'!T142&lt;0.95,"",$A325)))</f>
        <v/>
      </c>
      <c r="U325" s="28" t="str">
        <f>IF('Situk Weir counts'!U142="","",(IF('Situk Weir counts'!U142&lt;0.95,"",$A325)))</f>
        <v/>
      </c>
      <c r="V325" s="28" t="str">
        <f>IF('Situk Weir counts'!V142="","",(IF('Situk Weir counts'!V142&lt;0.95,"",$A325)))</f>
        <v/>
      </c>
      <c r="W325" s="28" t="str">
        <f>IF('Situk Weir counts'!W142="","",(IF('Situk Weir counts'!W142&lt;0.95,"",$A325)))</f>
        <v/>
      </c>
      <c r="X325" s="28" t="str">
        <f>IF('Situk Weir counts'!X142="","",(IF('Situk Weir counts'!X142&lt;0.95,"",$A325)))</f>
        <v/>
      </c>
      <c r="Y325" s="28" t="str">
        <f>IF('Situk Weir counts'!Y142="","",(IF('Situk Weir counts'!Y142&lt;0.95,"",$A325)))</f>
        <v/>
      </c>
      <c r="Z325" s="28" t="str">
        <f>IF('Situk Weir counts'!Z142="","",(IF('Situk Weir counts'!Z142&lt;0.95,"",$A325)))</f>
        <v/>
      </c>
      <c r="AA325" s="28" t="str">
        <f>IF('Situk Weir counts'!AA142="","",(IF('Situk Weir counts'!AA142&lt;0.95,"",$A325)))</f>
        <v/>
      </c>
      <c r="AB325" s="28" t="str">
        <f>IF('Situk Weir counts'!AB142="","",(IF('Situk Weir counts'!AB142&lt;0.95,"",$A325)))</f>
        <v/>
      </c>
      <c r="AC325" s="28" t="str">
        <f>IF('Situk Weir counts'!AC142="","",(IF('Situk Weir counts'!AC142&lt;0.95,"",$A325)))</f>
        <v/>
      </c>
      <c r="AD325" s="28" t="str">
        <f>IF('Situk Weir counts'!AD142="","",(IF('Situk Weir counts'!AD142&lt;0.95,"",$A325)))</f>
        <v/>
      </c>
      <c r="AE325" s="28" t="str">
        <f>IF('Situk Weir counts'!AE142="","",(IF('Situk Weir counts'!AE142&lt;0.95,"",$A325)))</f>
        <v/>
      </c>
      <c r="AF325" s="28" t="str">
        <f>IF('Situk Weir counts'!AF142="","",(IF('Situk Weir counts'!AF142&lt;0.95,"",$A325)))</f>
        <v/>
      </c>
      <c r="AG325" s="28" t="str">
        <f>IF('Situk Weir counts'!AG142="","",(IF('Situk Weir counts'!AG142&lt;0.95,"",$A325)))</f>
        <v/>
      </c>
      <c r="AH325" s="28" t="str">
        <f>IF('Situk Weir counts'!AH142="","",(IF('Situk Weir counts'!AH142&lt;0.95,"",$A325)))</f>
        <v/>
      </c>
      <c r="AI325" s="28" t="str">
        <f>IF('Situk Weir counts'!AI142="","",(IF('Situk Weir counts'!AI142&lt;0.95,"",$A325)))</f>
        <v/>
      </c>
      <c r="AJ325" s="26"/>
    </row>
    <row r="326" spans="1:36" x14ac:dyDescent="0.25">
      <c r="A326" s="27">
        <v>44760</v>
      </c>
      <c r="B326" s="28" t="str">
        <f>IF('Situk Weir counts'!B143="","",(IF('Situk Weir counts'!B143&lt;0.95,"",$A326)))</f>
        <v/>
      </c>
      <c r="C326" s="28" t="str">
        <f>IF('Situk Weir counts'!C143="","",(IF('Situk Weir counts'!C143&lt;0.95,"",$A326)))</f>
        <v/>
      </c>
      <c r="D326" s="28" t="str">
        <f>IF('Situk Weir counts'!D143="","",(IF('Situk Weir counts'!D143&lt;0.95,"",$A326)))</f>
        <v/>
      </c>
      <c r="E326" s="28" t="str">
        <f>IF('Situk Weir counts'!E143="","",(IF('Situk Weir counts'!E143&lt;0.95,"",$A326)))</f>
        <v/>
      </c>
      <c r="F326" s="28" t="str">
        <f>IF('Situk Weir counts'!F143="","",(IF('Situk Weir counts'!F143&lt;0.95,"",$A326)))</f>
        <v/>
      </c>
      <c r="G326" s="28" t="str">
        <f>IF('Situk Weir counts'!G143="","",(IF('Situk Weir counts'!G143&lt;0.95,"",$A326)))</f>
        <v/>
      </c>
      <c r="H326" s="28" t="str">
        <f>IF('Situk Weir counts'!H143="","",(IF('Situk Weir counts'!H143&lt;0.95,"",$A326)))</f>
        <v/>
      </c>
      <c r="I326" s="28" t="str">
        <f>IF('Situk Weir counts'!I143="","",(IF('Situk Weir counts'!I143&lt;0.95,"",$A326)))</f>
        <v/>
      </c>
      <c r="J326" s="28" t="str">
        <f>IF('Situk Weir counts'!J143="","",(IF('Situk Weir counts'!J143&lt;0.95,"",$A326)))</f>
        <v/>
      </c>
      <c r="K326" s="28" t="str">
        <f>IF('Situk Weir counts'!K143="","",(IF('Situk Weir counts'!K143&lt;0.95,"",$A326)))</f>
        <v/>
      </c>
      <c r="L326" s="28" t="str">
        <f>IF('Situk Weir counts'!L143="","",(IF('Situk Weir counts'!L143&lt;0.95,"",$A326)))</f>
        <v/>
      </c>
      <c r="M326" s="28" t="str">
        <f>IF('Situk Weir counts'!M143="","",(IF('Situk Weir counts'!M143&lt;0.95,"",$A326)))</f>
        <v/>
      </c>
      <c r="N326" s="28" t="str">
        <f>IF('Situk Weir counts'!N143="","",(IF('Situk Weir counts'!N143&lt;0.95,"",$A326)))</f>
        <v/>
      </c>
      <c r="O326" s="28" t="str">
        <f>IF('Situk Weir counts'!O143="","",(IF('Situk Weir counts'!O143&lt;0.95,"",$A326)))</f>
        <v/>
      </c>
      <c r="P326" s="28" t="str">
        <f>IF('Situk Weir counts'!P143="","",(IF('Situk Weir counts'!P143&lt;0.95,"",$A326)))</f>
        <v/>
      </c>
      <c r="Q326" s="28" t="str">
        <f>IF('Situk Weir counts'!Q143="","",(IF('Situk Weir counts'!Q143&lt;0.95,"",$A326)))</f>
        <v/>
      </c>
      <c r="R326" s="28" t="str">
        <f>IF('Situk Weir counts'!R143="","",(IF('Situk Weir counts'!R143&lt;0.95,"",$A326)))</f>
        <v/>
      </c>
      <c r="S326" s="28" t="str">
        <f>IF('Situk Weir counts'!S143="","",(IF('Situk Weir counts'!S143&lt;0.95,"",$A326)))</f>
        <v/>
      </c>
      <c r="T326" s="28" t="str">
        <f>IF('Situk Weir counts'!T143="","",(IF('Situk Weir counts'!T143&lt;0.95,"",$A326)))</f>
        <v/>
      </c>
      <c r="U326" s="28" t="str">
        <f>IF('Situk Weir counts'!U143="","",(IF('Situk Weir counts'!U143&lt;0.95,"",$A326)))</f>
        <v/>
      </c>
      <c r="V326" s="28" t="str">
        <f>IF('Situk Weir counts'!V143="","",(IF('Situk Weir counts'!V143&lt;0.95,"",$A326)))</f>
        <v/>
      </c>
      <c r="W326" s="28" t="str">
        <f>IF('Situk Weir counts'!W143="","",(IF('Situk Weir counts'!W143&lt;0.95,"",$A326)))</f>
        <v/>
      </c>
      <c r="X326" s="28" t="str">
        <f>IF('Situk Weir counts'!X143="","",(IF('Situk Weir counts'!X143&lt;0.95,"",$A326)))</f>
        <v/>
      </c>
      <c r="Y326" s="28" t="str">
        <f>IF('Situk Weir counts'!Y143="","",(IF('Situk Weir counts'!Y143&lt;0.95,"",$A326)))</f>
        <v/>
      </c>
      <c r="Z326" s="28" t="str">
        <f>IF('Situk Weir counts'!Z143="","",(IF('Situk Weir counts'!Z143&lt;0.95,"",$A326)))</f>
        <v/>
      </c>
      <c r="AA326" s="28" t="str">
        <f>IF('Situk Weir counts'!AA143="","",(IF('Situk Weir counts'!AA143&lt;0.95,"",$A326)))</f>
        <v/>
      </c>
      <c r="AB326" s="28" t="str">
        <f>IF('Situk Weir counts'!AB143="","",(IF('Situk Weir counts'!AB143&lt;0.95,"",$A326)))</f>
        <v/>
      </c>
      <c r="AC326" s="28" t="str">
        <f>IF('Situk Weir counts'!AC143="","",(IF('Situk Weir counts'!AC143&lt;0.95,"",$A326)))</f>
        <v/>
      </c>
      <c r="AD326" s="28" t="str">
        <f>IF('Situk Weir counts'!AD143="","",(IF('Situk Weir counts'!AD143&lt;0.95,"",$A326)))</f>
        <v/>
      </c>
      <c r="AE326" s="28" t="str">
        <f>IF('Situk Weir counts'!AE143="","",(IF('Situk Weir counts'!AE143&lt;0.95,"",$A326)))</f>
        <v/>
      </c>
      <c r="AF326" s="28" t="str">
        <f>IF('Situk Weir counts'!AF143="","",(IF('Situk Weir counts'!AF143&lt;0.95,"",$A326)))</f>
        <v/>
      </c>
      <c r="AG326" s="28" t="str">
        <f>IF('Situk Weir counts'!AG143="","",(IF('Situk Weir counts'!AG143&lt;0.95,"",$A326)))</f>
        <v/>
      </c>
      <c r="AH326" s="28" t="str">
        <f>IF('Situk Weir counts'!AH143="","",(IF('Situk Weir counts'!AH143&lt;0.95,"",$A326)))</f>
        <v/>
      </c>
      <c r="AI326" s="28" t="str">
        <f>IF('Situk Weir counts'!AI143="","",(IF('Situk Weir counts'!AI143&lt;0.95,"",$A326)))</f>
        <v/>
      </c>
      <c r="AJ326" s="26"/>
    </row>
    <row r="327" spans="1:36" x14ac:dyDescent="0.25">
      <c r="A327" s="27">
        <v>44761</v>
      </c>
      <c r="B327" s="28" t="str">
        <f>IF('Situk Weir counts'!B144="","",(IF('Situk Weir counts'!B144&lt;0.95,"",$A327)))</f>
        <v/>
      </c>
      <c r="C327" s="28" t="str">
        <f>IF('Situk Weir counts'!C144="","",(IF('Situk Weir counts'!C144&lt;0.95,"",$A327)))</f>
        <v/>
      </c>
      <c r="D327" s="28" t="str">
        <f>IF('Situk Weir counts'!D144="","",(IF('Situk Weir counts'!D144&lt;0.95,"",$A327)))</f>
        <v/>
      </c>
      <c r="E327" s="28" t="str">
        <f>IF('Situk Weir counts'!E144="","",(IF('Situk Weir counts'!E144&lt;0.95,"",$A327)))</f>
        <v/>
      </c>
      <c r="F327" s="28" t="str">
        <f>IF('Situk Weir counts'!F144="","",(IF('Situk Weir counts'!F144&lt;0.95,"",$A327)))</f>
        <v/>
      </c>
      <c r="G327" s="28" t="str">
        <f>IF('Situk Weir counts'!G144="","",(IF('Situk Weir counts'!G144&lt;0.95,"",$A327)))</f>
        <v/>
      </c>
      <c r="H327" s="28" t="str">
        <f>IF('Situk Weir counts'!H144="","",(IF('Situk Weir counts'!H144&lt;0.95,"",$A327)))</f>
        <v/>
      </c>
      <c r="I327" s="28" t="str">
        <f>IF('Situk Weir counts'!I144="","",(IF('Situk Weir counts'!I144&lt;0.95,"",$A327)))</f>
        <v/>
      </c>
      <c r="J327" s="28" t="str">
        <f>IF('Situk Weir counts'!J144="","",(IF('Situk Weir counts'!J144&lt;0.95,"",$A327)))</f>
        <v/>
      </c>
      <c r="K327" s="28" t="str">
        <f>IF('Situk Weir counts'!K144="","",(IF('Situk Weir counts'!K144&lt;0.95,"",$A327)))</f>
        <v/>
      </c>
      <c r="L327" s="28" t="str">
        <f>IF('Situk Weir counts'!L144="","",(IF('Situk Weir counts'!L144&lt;0.95,"",$A327)))</f>
        <v/>
      </c>
      <c r="M327" s="28" t="str">
        <f>IF('Situk Weir counts'!M144="","",(IF('Situk Weir counts'!M144&lt;0.95,"",$A327)))</f>
        <v/>
      </c>
      <c r="N327" s="28" t="str">
        <f>IF('Situk Weir counts'!N144="","",(IF('Situk Weir counts'!N144&lt;0.95,"",$A327)))</f>
        <v/>
      </c>
      <c r="O327" s="28" t="str">
        <f>IF('Situk Weir counts'!O144="","",(IF('Situk Weir counts'!O144&lt;0.95,"",$A327)))</f>
        <v/>
      </c>
      <c r="P327" s="28" t="str">
        <f>IF('Situk Weir counts'!P144="","",(IF('Situk Weir counts'!P144&lt;0.95,"",$A327)))</f>
        <v/>
      </c>
      <c r="Q327" s="28" t="str">
        <f>IF('Situk Weir counts'!Q144="","",(IF('Situk Weir counts'!Q144&lt;0.95,"",$A327)))</f>
        <v/>
      </c>
      <c r="R327" s="28" t="str">
        <f>IF('Situk Weir counts'!R144="","",(IF('Situk Weir counts'!R144&lt;0.95,"",$A327)))</f>
        <v/>
      </c>
      <c r="S327" s="28" t="str">
        <f>IF('Situk Weir counts'!S144="","",(IF('Situk Weir counts'!S144&lt;0.95,"",$A327)))</f>
        <v/>
      </c>
      <c r="T327" s="28" t="str">
        <f>IF('Situk Weir counts'!T144="","",(IF('Situk Weir counts'!T144&lt;0.95,"",$A327)))</f>
        <v/>
      </c>
      <c r="U327" s="28" t="str">
        <f>IF('Situk Weir counts'!U144="","",(IF('Situk Weir counts'!U144&lt;0.95,"",$A327)))</f>
        <v/>
      </c>
      <c r="V327" s="28">
        <f>IF('Situk Weir counts'!V144="","",(IF('Situk Weir counts'!V144&lt;0.95,"",$A327)))</f>
        <v>44761</v>
      </c>
      <c r="W327" s="28" t="str">
        <f>IF('Situk Weir counts'!W144="","",(IF('Situk Weir counts'!W144&lt;0.95,"",$A327)))</f>
        <v/>
      </c>
      <c r="X327" s="28" t="str">
        <f>IF('Situk Weir counts'!X144="","",(IF('Situk Weir counts'!X144&lt;0.95,"",$A327)))</f>
        <v/>
      </c>
      <c r="Y327" s="28" t="str">
        <f>IF('Situk Weir counts'!Y144="","",(IF('Situk Weir counts'!Y144&lt;0.95,"",$A327)))</f>
        <v/>
      </c>
      <c r="Z327" s="28" t="str">
        <f>IF('Situk Weir counts'!Z144="","",(IF('Situk Weir counts'!Z144&lt;0.95,"",$A327)))</f>
        <v/>
      </c>
      <c r="AA327" s="28" t="str">
        <f>IF('Situk Weir counts'!AA144="","",(IF('Situk Weir counts'!AA144&lt;0.95,"",$A327)))</f>
        <v/>
      </c>
      <c r="AB327" s="28" t="str">
        <f>IF('Situk Weir counts'!AB144="","",(IF('Situk Weir counts'!AB144&lt;0.95,"",$A327)))</f>
        <v/>
      </c>
      <c r="AC327" s="28" t="str">
        <f>IF('Situk Weir counts'!AC144="","",(IF('Situk Weir counts'!AC144&lt;0.95,"",$A327)))</f>
        <v/>
      </c>
      <c r="AD327" s="28" t="str">
        <f>IF('Situk Weir counts'!AD144="","",(IF('Situk Weir counts'!AD144&lt;0.95,"",$A327)))</f>
        <v/>
      </c>
      <c r="AE327" s="28" t="str">
        <f>IF('Situk Weir counts'!AE144="","",(IF('Situk Weir counts'!AE144&lt;0.95,"",$A327)))</f>
        <v/>
      </c>
      <c r="AF327" s="28" t="str">
        <f>IF('Situk Weir counts'!AF144="","",(IF('Situk Weir counts'!AF144&lt;0.95,"",$A327)))</f>
        <v/>
      </c>
      <c r="AG327" s="28" t="str">
        <f>IF('Situk Weir counts'!AG144="","",(IF('Situk Weir counts'!AG144&lt;0.95,"",$A327)))</f>
        <v/>
      </c>
      <c r="AH327" s="28" t="str">
        <f>IF('Situk Weir counts'!AH144="","",(IF('Situk Weir counts'!AH144&lt;0.95,"",$A327)))</f>
        <v/>
      </c>
      <c r="AI327" s="28" t="str">
        <f>IF('Situk Weir counts'!AI144="","",(IF('Situk Weir counts'!AI144&lt;0.95,"",$A327)))</f>
        <v/>
      </c>
      <c r="AJ327" s="26"/>
    </row>
    <row r="328" spans="1:36" x14ac:dyDescent="0.25">
      <c r="A328" s="27">
        <v>44762</v>
      </c>
      <c r="B328" s="28" t="str">
        <f>IF('Situk Weir counts'!B145="","",(IF('Situk Weir counts'!B145&lt;0.95,"",$A328)))</f>
        <v/>
      </c>
      <c r="C328" s="28" t="str">
        <f>IF('Situk Weir counts'!C145="","",(IF('Situk Weir counts'!C145&lt;0.95,"",$A328)))</f>
        <v/>
      </c>
      <c r="D328" s="28" t="str">
        <f>IF('Situk Weir counts'!D145="","",(IF('Situk Weir counts'!D145&lt;0.95,"",$A328)))</f>
        <v/>
      </c>
      <c r="E328" s="28" t="str">
        <f>IF('Situk Weir counts'!E145="","",(IF('Situk Weir counts'!E145&lt;0.95,"",$A328)))</f>
        <v/>
      </c>
      <c r="F328" s="28" t="str">
        <f>IF('Situk Weir counts'!F145="","",(IF('Situk Weir counts'!F145&lt;0.95,"",$A328)))</f>
        <v/>
      </c>
      <c r="G328" s="28" t="str">
        <f>IF('Situk Weir counts'!G145="","",(IF('Situk Weir counts'!G145&lt;0.95,"",$A328)))</f>
        <v/>
      </c>
      <c r="H328" s="28" t="str">
        <f>IF('Situk Weir counts'!H145="","",(IF('Situk Weir counts'!H145&lt;0.95,"",$A328)))</f>
        <v/>
      </c>
      <c r="I328" s="28" t="str">
        <f>IF('Situk Weir counts'!I145="","",(IF('Situk Weir counts'!I145&lt;0.95,"",$A328)))</f>
        <v/>
      </c>
      <c r="J328" s="28" t="str">
        <f>IF('Situk Weir counts'!J145="","",(IF('Situk Weir counts'!J145&lt;0.95,"",$A328)))</f>
        <v/>
      </c>
      <c r="K328" s="28" t="str">
        <f>IF('Situk Weir counts'!K145="","",(IF('Situk Weir counts'!K145&lt;0.95,"",$A328)))</f>
        <v/>
      </c>
      <c r="L328" s="28" t="str">
        <f>IF('Situk Weir counts'!L145="","",(IF('Situk Weir counts'!L145&lt;0.95,"",$A328)))</f>
        <v/>
      </c>
      <c r="M328" s="28" t="str">
        <f>IF('Situk Weir counts'!M145="","",(IF('Situk Weir counts'!M145&lt;0.95,"",$A328)))</f>
        <v/>
      </c>
      <c r="N328" s="28" t="str">
        <f>IF('Situk Weir counts'!N145="","",(IF('Situk Weir counts'!N145&lt;0.95,"",$A328)))</f>
        <v/>
      </c>
      <c r="O328" s="28" t="str">
        <f>IF('Situk Weir counts'!O145="","",(IF('Situk Weir counts'!O145&lt;0.95,"",$A328)))</f>
        <v/>
      </c>
      <c r="P328" s="28" t="str">
        <f>IF('Situk Weir counts'!P145="","",(IF('Situk Weir counts'!P145&lt;0.95,"",$A328)))</f>
        <v/>
      </c>
      <c r="Q328" s="28" t="str">
        <f>IF('Situk Weir counts'!Q145="","",(IF('Situk Weir counts'!Q145&lt;0.95,"",$A328)))</f>
        <v/>
      </c>
      <c r="R328" s="28" t="str">
        <f>IF('Situk Weir counts'!R145="","",(IF('Situk Weir counts'!R145&lt;0.95,"",$A328)))</f>
        <v/>
      </c>
      <c r="S328" s="28" t="str">
        <f>IF('Situk Weir counts'!S145="","",(IF('Situk Weir counts'!S145&lt;0.95,"",$A328)))</f>
        <v/>
      </c>
      <c r="T328" s="28" t="str">
        <f>IF('Situk Weir counts'!T145="","",(IF('Situk Weir counts'!T145&lt;0.95,"",$A328)))</f>
        <v/>
      </c>
      <c r="U328" s="28" t="str">
        <f>IF('Situk Weir counts'!U145="","",(IF('Situk Weir counts'!U145&lt;0.95,"",$A328)))</f>
        <v/>
      </c>
      <c r="V328" s="28">
        <f>IF('Situk Weir counts'!V145="","",(IF('Situk Weir counts'!V145&lt;0.95,"",$A328)))</f>
        <v>44762</v>
      </c>
      <c r="W328" s="28" t="str">
        <f>IF('Situk Weir counts'!W145="","",(IF('Situk Weir counts'!W145&lt;0.95,"",$A328)))</f>
        <v/>
      </c>
      <c r="X328" s="28" t="str">
        <f>IF('Situk Weir counts'!X145="","",(IF('Situk Weir counts'!X145&lt;0.95,"",$A328)))</f>
        <v/>
      </c>
      <c r="Y328" s="28" t="str">
        <f>IF('Situk Weir counts'!Y145="","",(IF('Situk Weir counts'!Y145&lt;0.95,"",$A328)))</f>
        <v/>
      </c>
      <c r="Z328" s="28" t="str">
        <f>IF('Situk Weir counts'!Z145="","",(IF('Situk Weir counts'!Z145&lt;0.95,"",$A328)))</f>
        <v/>
      </c>
      <c r="AA328" s="28" t="str">
        <f>IF('Situk Weir counts'!AA145="","",(IF('Situk Weir counts'!AA145&lt;0.95,"",$A328)))</f>
        <v/>
      </c>
      <c r="AB328" s="28" t="str">
        <f>IF('Situk Weir counts'!AB145="","",(IF('Situk Weir counts'!AB145&lt;0.95,"",$A328)))</f>
        <v/>
      </c>
      <c r="AC328" s="28" t="str">
        <f>IF('Situk Weir counts'!AC145="","",(IF('Situk Weir counts'!AC145&lt;0.95,"",$A328)))</f>
        <v/>
      </c>
      <c r="AD328" s="28" t="str">
        <f>IF('Situk Weir counts'!AD145="","",(IF('Situk Weir counts'!AD145&lt;0.95,"",$A328)))</f>
        <v/>
      </c>
      <c r="AE328" s="28" t="str">
        <f>IF('Situk Weir counts'!AE145="","",(IF('Situk Weir counts'!AE145&lt;0.95,"",$A328)))</f>
        <v/>
      </c>
      <c r="AF328" s="28" t="str">
        <f>IF('Situk Weir counts'!AF145="","",(IF('Situk Weir counts'!AF145&lt;0.95,"",$A328)))</f>
        <v/>
      </c>
      <c r="AG328" s="28" t="str">
        <f>IF('Situk Weir counts'!AG145="","",(IF('Situk Weir counts'!AG145&lt;0.95,"",$A328)))</f>
        <v/>
      </c>
      <c r="AH328" s="28" t="str">
        <f>IF('Situk Weir counts'!AH145="","",(IF('Situk Weir counts'!AH145&lt;0.95,"",$A328)))</f>
        <v/>
      </c>
      <c r="AI328" s="28" t="str">
        <f>IF('Situk Weir counts'!AI145="","",(IF('Situk Weir counts'!AI145&lt;0.95,"",$A328)))</f>
        <v/>
      </c>
      <c r="AJ328" s="26"/>
    </row>
    <row r="329" spans="1:36" x14ac:dyDescent="0.25">
      <c r="A329" s="27">
        <v>44763</v>
      </c>
      <c r="B329" s="28" t="str">
        <f>IF('Situk Weir counts'!B146="","",(IF('Situk Weir counts'!B146&lt;0.95,"",$A329)))</f>
        <v/>
      </c>
      <c r="C329" s="28" t="str">
        <f>IF('Situk Weir counts'!C146="","",(IF('Situk Weir counts'!C146&lt;0.95,"",$A329)))</f>
        <v/>
      </c>
      <c r="D329" s="28" t="str">
        <f>IF('Situk Weir counts'!D146="","",(IF('Situk Weir counts'!D146&lt;0.95,"",$A329)))</f>
        <v/>
      </c>
      <c r="E329" s="28">
        <f>IF('Situk Weir counts'!E146="","",(IF('Situk Weir counts'!E146&lt;0.95,"",$A329)))</f>
        <v>44763</v>
      </c>
      <c r="F329" s="28" t="str">
        <f>IF('Situk Weir counts'!F146="","",(IF('Situk Weir counts'!F146&lt;0.95,"",$A329)))</f>
        <v/>
      </c>
      <c r="G329" s="28" t="str">
        <f>IF('Situk Weir counts'!G146="","",(IF('Situk Weir counts'!G146&lt;0.95,"",$A329)))</f>
        <v/>
      </c>
      <c r="H329" s="28" t="str">
        <f>IF('Situk Weir counts'!H146="","",(IF('Situk Weir counts'!H146&lt;0.95,"",$A329)))</f>
        <v/>
      </c>
      <c r="I329" s="28" t="str">
        <f>IF('Situk Weir counts'!I146="","",(IF('Situk Weir counts'!I146&lt;0.95,"",$A329)))</f>
        <v/>
      </c>
      <c r="J329" s="28" t="str">
        <f>IF('Situk Weir counts'!J146="","",(IF('Situk Weir counts'!J146&lt;0.95,"",$A329)))</f>
        <v/>
      </c>
      <c r="K329" s="28" t="str">
        <f>IF('Situk Weir counts'!K146="","",(IF('Situk Weir counts'!K146&lt;0.95,"",$A329)))</f>
        <v/>
      </c>
      <c r="L329" s="28" t="str">
        <f>IF('Situk Weir counts'!L146="","",(IF('Situk Weir counts'!L146&lt;0.95,"",$A329)))</f>
        <v/>
      </c>
      <c r="M329" s="28" t="str">
        <f>IF('Situk Weir counts'!M146="","",(IF('Situk Weir counts'!M146&lt;0.95,"",$A329)))</f>
        <v/>
      </c>
      <c r="N329" s="28" t="str">
        <f>IF('Situk Weir counts'!N146="","",(IF('Situk Weir counts'!N146&lt;0.95,"",$A329)))</f>
        <v/>
      </c>
      <c r="O329" s="28" t="str">
        <f>IF('Situk Weir counts'!O146="","",(IF('Situk Weir counts'!O146&lt;0.95,"",$A329)))</f>
        <v/>
      </c>
      <c r="P329" s="28" t="str">
        <f>IF('Situk Weir counts'!P146="","",(IF('Situk Weir counts'!P146&lt;0.95,"",$A329)))</f>
        <v/>
      </c>
      <c r="Q329" s="28" t="str">
        <f>IF('Situk Weir counts'!Q146="","",(IF('Situk Weir counts'!Q146&lt;0.95,"",$A329)))</f>
        <v/>
      </c>
      <c r="R329" s="28" t="str">
        <f>IF('Situk Weir counts'!R146="","",(IF('Situk Weir counts'!R146&lt;0.95,"",$A329)))</f>
        <v/>
      </c>
      <c r="S329" s="28" t="str">
        <f>IF('Situk Weir counts'!S146="","",(IF('Situk Weir counts'!S146&lt;0.95,"",$A329)))</f>
        <v/>
      </c>
      <c r="T329" s="28" t="str">
        <f>IF('Situk Weir counts'!T146="","",(IF('Situk Weir counts'!T146&lt;0.95,"",$A329)))</f>
        <v/>
      </c>
      <c r="U329" s="28" t="str">
        <f>IF('Situk Weir counts'!U146="","",(IF('Situk Weir counts'!U146&lt;0.95,"",$A329)))</f>
        <v/>
      </c>
      <c r="V329" s="28">
        <f>IF('Situk Weir counts'!V146="","",(IF('Situk Weir counts'!V146&lt;0.95,"",$A329)))</f>
        <v>44763</v>
      </c>
      <c r="W329" s="28" t="str">
        <f>IF('Situk Weir counts'!W146="","",(IF('Situk Weir counts'!W146&lt;0.95,"",$A329)))</f>
        <v/>
      </c>
      <c r="X329" s="28" t="str">
        <f>IF('Situk Weir counts'!X146="","",(IF('Situk Weir counts'!X146&lt;0.95,"",$A329)))</f>
        <v/>
      </c>
      <c r="Y329" s="28" t="str">
        <f>IF('Situk Weir counts'!Y146="","",(IF('Situk Weir counts'!Y146&lt;0.95,"",$A329)))</f>
        <v/>
      </c>
      <c r="Z329" s="28" t="str">
        <f>IF('Situk Weir counts'!Z146="","",(IF('Situk Weir counts'!Z146&lt;0.95,"",$A329)))</f>
        <v/>
      </c>
      <c r="AA329" s="28" t="str">
        <f>IF('Situk Weir counts'!AA146="","",(IF('Situk Weir counts'!AA146&lt;0.95,"",$A329)))</f>
        <v/>
      </c>
      <c r="AB329" s="28" t="str">
        <f>IF('Situk Weir counts'!AB146="","",(IF('Situk Weir counts'!AB146&lt;0.95,"",$A329)))</f>
        <v/>
      </c>
      <c r="AC329" s="28" t="str">
        <f>IF('Situk Weir counts'!AC146="","",(IF('Situk Weir counts'!AC146&lt;0.95,"",$A329)))</f>
        <v/>
      </c>
      <c r="AD329" s="28" t="str">
        <f>IF('Situk Weir counts'!AD146="","",(IF('Situk Weir counts'!AD146&lt;0.95,"",$A329)))</f>
        <v/>
      </c>
      <c r="AE329" s="28" t="str">
        <f>IF('Situk Weir counts'!AE146="","",(IF('Situk Weir counts'!AE146&lt;0.95,"",$A329)))</f>
        <v/>
      </c>
      <c r="AF329" s="28" t="str">
        <f>IF('Situk Weir counts'!AF146="","",(IF('Situk Weir counts'!AF146&lt;0.95,"",$A329)))</f>
        <v/>
      </c>
      <c r="AG329" s="28" t="str">
        <f>IF('Situk Weir counts'!AG146="","",(IF('Situk Weir counts'!AG146&lt;0.95,"",$A329)))</f>
        <v/>
      </c>
      <c r="AH329" s="28" t="str">
        <f>IF('Situk Weir counts'!AH146="","",(IF('Situk Weir counts'!AH146&lt;0.95,"",$A329)))</f>
        <v/>
      </c>
      <c r="AI329" s="28" t="str">
        <f>IF('Situk Weir counts'!AI146="","",(IF('Situk Weir counts'!AI146&lt;0.95,"",$A329)))</f>
        <v/>
      </c>
      <c r="AJ329" s="26"/>
    </row>
    <row r="330" spans="1:36" x14ac:dyDescent="0.25">
      <c r="A330" s="27">
        <v>44764</v>
      </c>
      <c r="B330" s="28" t="str">
        <f>IF('Situk Weir counts'!B147="","",(IF('Situk Weir counts'!B147&lt;0.95,"",$A330)))</f>
        <v/>
      </c>
      <c r="C330" s="28" t="str">
        <f>IF('Situk Weir counts'!C147="","",(IF('Situk Weir counts'!C147&lt;0.95,"",$A330)))</f>
        <v/>
      </c>
      <c r="D330" s="28" t="str">
        <f>IF('Situk Weir counts'!D147="","",(IF('Situk Weir counts'!D147&lt;0.95,"",$A330)))</f>
        <v/>
      </c>
      <c r="E330" s="28">
        <f>IF('Situk Weir counts'!E147="","",(IF('Situk Weir counts'!E147&lt;0.95,"",$A330)))</f>
        <v>44764</v>
      </c>
      <c r="F330" s="28" t="str">
        <f>IF('Situk Weir counts'!F147="","",(IF('Situk Weir counts'!F147&lt;0.95,"",$A330)))</f>
        <v/>
      </c>
      <c r="G330" s="28" t="str">
        <f>IF('Situk Weir counts'!G147="","",(IF('Situk Weir counts'!G147&lt;0.95,"",$A330)))</f>
        <v/>
      </c>
      <c r="H330" s="28" t="str">
        <f>IF('Situk Weir counts'!H147="","",(IF('Situk Weir counts'!H147&lt;0.95,"",$A330)))</f>
        <v/>
      </c>
      <c r="I330" s="28" t="str">
        <f>IF('Situk Weir counts'!I147="","",(IF('Situk Weir counts'!I147&lt;0.95,"",$A330)))</f>
        <v/>
      </c>
      <c r="J330" s="28" t="str">
        <f>IF('Situk Weir counts'!J147="","",(IF('Situk Weir counts'!J147&lt;0.95,"",$A330)))</f>
        <v/>
      </c>
      <c r="K330" s="28" t="str">
        <f>IF('Situk Weir counts'!K147="","",(IF('Situk Weir counts'!K147&lt;0.95,"",$A330)))</f>
        <v/>
      </c>
      <c r="L330" s="28" t="str">
        <f>IF('Situk Weir counts'!L147="","",(IF('Situk Weir counts'!L147&lt;0.95,"",$A330)))</f>
        <v/>
      </c>
      <c r="M330" s="28" t="str">
        <f>IF('Situk Weir counts'!M147="","",(IF('Situk Weir counts'!M147&lt;0.95,"",$A330)))</f>
        <v/>
      </c>
      <c r="N330" s="28" t="str">
        <f>IF('Situk Weir counts'!N147="","",(IF('Situk Weir counts'!N147&lt;0.95,"",$A330)))</f>
        <v/>
      </c>
      <c r="O330" s="28" t="str">
        <f>IF('Situk Weir counts'!O147="","",(IF('Situk Weir counts'!O147&lt;0.95,"",$A330)))</f>
        <v/>
      </c>
      <c r="P330" s="28" t="str">
        <f>IF('Situk Weir counts'!P147="","",(IF('Situk Weir counts'!P147&lt;0.95,"",$A330)))</f>
        <v/>
      </c>
      <c r="Q330" s="28" t="str">
        <f>IF('Situk Weir counts'!Q147="","",(IF('Situk Weir counts'!Q147&lt;0.95,"",$A330)))</f>
        <v/>
      </c>
      <c r="R330" s="28" t="str">
        <f>IF('Situk Weir counts'!R147="","",(IF('Situk Weir counts'!R147&lt;0.95,"",$A330)))</f>
        <v/>
      </c>
      <c r="S330" s="28" t="str">
        <f>IF('Situk Weir counts'!S147="","",(IF('Situk Weir counts'!S147&lt;0.95,"",$A330)))</f>
        <v/>
      </c>
      <c r="T330" s="28" t="str">
        <f>IF('Situk Weir counts'!T147="","",(IF('Situk Weir counts'!T147&lt;0.95,"",$A330)))</f>
        <v/>
      </c>
      <c r="U330" s="28" t="str">
        <f>IF('Situk Weir counts'!U147="","",(IF('Situk Weir counts'!U147&lt;0.95,"",$A330)))</f>
        <v/>
      </c>
      <c r="V330" s="28">
        <f>IF('Situk Weir counts'!V147="","",(IF('Situk Weir counts'!V147&lt;0.95,"",$A330)))</f>
        <v>44764</v>
      </c>
      <c r="W330" s="28" t="str">
        <f>IF('Situk Weir counts'!W147="","",(IF('Situk Weir counts'!W147&lt;0.95,"",$A330)))</f>
        <v/>
      </c>
      <c r="X330" s="28" t="str">
        <f>IF('Situk Weir counts'!X147="","",(IF('Situk Weir counts'!X147&lt;0.95,"",$A330)))</f>
        <v/>
      </c>
      <c r="Y330" s="28" t="str">
        <f>IF('Situk Weir counts'!Y147="","",(IF('Situk Weir counts'!Y147&lt;0.95,"",$A330)))</f>
        <v/>
      </c>
      <c r="Z330" s="28" t="str">
        <f>IF('Situk Weir counts'!Z147="","",(IF('Situk Weir counts'!Z147&lt;0.95,"",$A330)))</f>
        <v/>
      </c>
      <c r="AA330" s="28" t="str">
        <f>IF('Situk Weir counts'!AA147="","",(IF('Situk Weir counts'!AA147&lt;0.95,"",$A330)))</f>
        <v/>
      </c>
      <c r="AB330" s="28" t="str">
        <f>IF('Situk Weir counts'!AB147="","",(IF('Situk Weir counts'!AB147&lt;0.95,"",$A330)))</f>
        <v/>
      </c>
      <c r="AC330" s="28" t="str">
        <f>IF('Situk Weir counts'!AC147="","",(IF('Situk Weir counts'!AC147&lt;0.95,"",$A330)))</f>
        <v/>
      </c>
      <c r="AD330" s="28" t="str">
        <f>IF('Situk Weir counts'!AD147="","",(IF('Situk Weir counts'!AD147&lt;0.95,"",$A330)))</f>
        <v/>
      </c>
      <c r="AE330" s="28" t="str">
        <f>IF('Situk Weir counts'!AE147="","",(IF('Situk Weir counts'!AE147&lt;0.95,"",$A330)))</f>
        <v/>
      </c>
      <c r="AF330" s="28" t="str">
        <f>IF('Situk Weir counts'!AF147="","",(IF('Situk Weir counts'!AF147&lt;0.95,"",$A330)))</f>
        <v/>
      </c>
      <c r="AG330" s="28" t="str">
        <f>IF('Situk Weir counts'!AG147="","",(IF('Situk Weir counts'!AG147&lt;0.95,"",$A330)))</f>
        <v/>
      </c>
      <c r="AH330" s="28" t="str">
        <f>IF('Situk Weir counts'!AH147="","",(IF('Situk Weir counts'!AH147&lt;0.95,"",$A330)))</f>
        <v/>
      </c>
      <c r="AI330" s="28" t="str">
        <f>IF('Situk Weir counts'!AI147="","",(IF('Situk Weir counts'!AI147&lt;0.95,"",$A330)))</f>
        <v/>
      </c>
      <c r="AJ330" s="26"/>
    </row>
    <row r="331" spans="1:36" x14ac:dyDescent="0.25">
      <c r="A331" s="27">
        <v>44765</v>
      </c>
      <c r="B331" s="28" t="str">
        <f>IF('Situk Weir counts'!B148="","",(IF('Situk Weir counts'!B148&lt;0.95,"",$A331)))</f>
        <v/>
      </c>
      <c r="C331" s="28" t="str">
        <f>IF('Situk Weir counts'!C148="","",(IF('Situk Weir counts'!C148&lt;0.95,"",$A331)))</f>
        <v/>
      </c>
      <c r="D331" s="28" t="str">
        <f>IF('Situk Weir counts'!D148="","",(IF('Situk Weir counts'!D148&lt;0.95,"",$A331)))</f>
        <v/>
      </c>
      <c r="E331" s="28">
        <f>IF('Situk Weir counts'!E148="","",(IF('Situk Weir counts'!E148&lt;0.95,"",$A331)))</f>
        <v>44765</v>
      </c>
      <c r="F331" s="28" t="str">
        <f>IF('Situk Weir counts'!F148="","",(IF('Situk Weir counts'!F148&lt;0.95,"",$A331)))</f>
        <v/>
      </c>
      <c r="G331" s="28" t="str">
        <f>IF('Situk Weir counts'!G148="","",(IF('Situk Weir counts'!G148&lt;0.95,"",$A331)))</f>
        <v/>
      </c>
      <c r="H331" s="28" t="str">
        <f>IF('Situk Weir counts'!H148="","",(IF('Situk Weir counts'!H148&lt;0.95,"",$A331)))</f>
        <v/>
      </c>
      <c r="I331" s="28" t="str">
        <f>IF('Situk Weir counts'!I148="","",(IF('Situk Weir counts'!I148&lt;0.95,"",$A331)))</f>
        <v/>
      </c>
      <c r="J331" s="28" t="str">
        <f>IF('Situk Weir counts'!J148="","",(IF('Situk Weir counts'!J148&lt;0.95,"",$A331)))</f>
        <v/>
      </c>
      <c r="K331" s="28" t="str">
        <f>IF('Situk Weir counts'!K148="","",(IF('Situk Weir counts'!K148&lt;0.95,"",$A331)))</f>
        <v/>
      </c>
      <c r="L331" s="28" t="str">
        <f>IF('Situk Weir counts'!L148="","",(IF('Situk Weir counts'!L148&lt;0.95,"",$A331)))</f>
        <v/>
      </c>
      <c r="M331" s="28" t="str">
        <f>IF('Situk Weir counts'!M148="","",(IF('Situk Weir counts'!M148&lt;0.95,"",$A331)))</f>
        <v/>
      </c>
      <c r="N331" s="28" t="str">
        <f>IF('Situk Weir counts'!N148="","",(IF('Situk Weir counts'!N148&lt;0.95,"",$A331)))</f>
        <v/>
      </c>
      <c r="O331" s="28" t="str">
        <f>IF('Situk Weir counts'!O148="","",(IF('Situk Weir counts'!O148&lt;0.95,"",$A331)))</f>
        <v/>
      </c>
      <c r="P331" s="28" t="str">
        <f>IF('Situk Weir counts'!P148="","",(IF('Situk Weir counts'!P148&lt;0.95,"",$A331)))</f>
        <v/>
      </c>
      <c r="Q331" s="28" t="str">
        <f>IF('Situk Weir counts'!Q148="","",(IF('Situk Weir counts'!Q148&lt;0.95,"",$A331)))</f>
        <v/>
      </c>
      <c r="R331" s="28" t="str">
        <f>IF('Situk Weir counts'!R148="","",(IF('Situk Weir counts'!R148&lt;0.95,"",$A331)))</f>
        <v/>
      </c>
      <c r="S331" s="28" t="str">
        <f>IF('Situk Weir counts'!S148="","",(IF('Situk Weir counts'!S148&lt;0.95,"",$A331)))</f>
        <v/>
      </c>
      <c r="T331" s="28" t="str">
        <f>IF('Situk Weir counts'!T148="","",(IF('Situk Weir counts'!T148&lt;0.95,"",$A331)))</f>
        <v/>
      </c>
      <c r="U331" s="28" t="str">
        <f>IF('Situk Weir counts'!U148="","",(IF('Situk Weir counts'!U148&lt;0.95,"",$A331)))</f>
        <v/>
      </c>
      <c r="V331" s="28">
        <f>IF('Situk Weir counts'!V148="","",(IF('Situk Weir counts'!V148&lt;0.95,"",$A331)))</f>
        <v>44765</v>
      </c>
      <c r="W331" s="28" t="str">
        <f>IF('Situk Weir counts'!W148="","",(IF('Situk Weir counts'!W148&lt;0.95,"",$A331)))</f>
        <v/>
      </c>
      <c r="X331" s="28" t="str">
        <f>IF('Situk Weir counts'!X148="","",(IF('Situk Weir counts'!X148&lt;0.95,"",$A331)))</f>
        <v/>
      </c>
      <c r="Y331" s="28" t="str">
        <f>IF('Situk Weir counts'!Y148="","",(IF('Situk Weir counts'!Y148&lt;0.95,"",$A331)))</f>
        <v/>
      </c>
      <c r="Z331" s="28" t="str">
        <f>IF('Situk Weir counts'!Z148="","",(IF('Situk Weir counts'!Z148&lt;0.95,"",$A331)))</f>
        <v/>
      </c>
      <c r="AA331" s="28" t="str">
        <f>IF('Situk Weir counts'!AA148="","",(IF('Situk Weir counts'!AA148&lt;0.95,"",$A331)))</f>
        <v/>
      </c>
      <c r="AB331" s="28" t="str">
        <f>IF('Situk Weir counts'!AB148="","",(IF('Situk Weir counts'!AB148&lt;0.95,"",$A331)))</f>
        <v/>
      </c>
      <c r="AC331" s="28" t="str">
        <f>IF('Situk Weir counts'!AC148="","",(IF('Situk Weir counts'!AC148&lt;0.95,"",$A331)))</f>
        <v/>
      </c>
      <c r="AD331" s="28" t="str">
        <f>IF('Situk Weir counts'!AD148="","",(IF('Situk Weir counts'!AD148&lt;0.95,"",$A331)))</f>
        <v/>
      </c>
      <c r="AE331" s="28" t="str">
        <f>IF('Situk Weir counts'!AE148="","",(IF('Situk Weir counts'!AE148&lt;0.95,"",$A331)))</f>
        <v/>
      </c>
      <c r="AF331" s="28" t="str">
        <f>IF('Situk Weir counts'!AF148="","",(IF('Situk Weir counts'!AF148&lt;0.95,"",$A331)))</f>
        <v/>
      </c>
      <c r="AG331" s="28" t="str">
        <f>IF('Situk Weir counts'!AG148="","",(IF('Situk Weir counts'!AG148&lt;0.95,"",$A331)))</f>
        <v/>
      </c>
      <c r="AH331" s="28" t="str">
        <f>IF('Situk Weir counts'!AH148="","",(IF('Situk Weir counts'!AH148&lt;0.95,"",$A331)))</f>
        <v/>
      </c>
      <c r="AI331" s="28" t="str">
        <f>IF('Situk Weir counts'!AI148="","",(IF('Situk Weir counts'!AI148&lt;0.95,"",$A331)))</f>
        <v/>
      </c>
      <c r="AJ331" s="26"/>
    </row>
    <row r="332" spans="1:36" x14ac:dyDescent="0.25">
      <c r="A332" s="27">
        <v>44766</v>
      </c>
      <c r="B332" s="28" t="str">
        <f>IF('Situk Weir counts'!B149="","",(IF('Situk Weir counts'!B149&lt;0.95,"",$A332)))</f>
        <v/>
      </c>
      <c r="C332" s="28" t="str">
        <f>IF('Situk Weir counts'!C149="","",(IF('Situk Weir counts'!C149&lt;0.95,"",$A332)))</f>
        <v/>
      </c>
      <c r="D332" s="28">
        <f>IF('Situk Weir counts'!D149="","",(IF('Situk Weir counts'!D149&lt;0.95,"",$A332)))</f>
        <v>44766</v>
      </c>
      <c r="E332" s="28">
        <f>IF('Situk Weir counts'!E149="","",(IF('Situk Weir counts'!E149&lt;0.95,"",$A332)))</f>
        <v>44766</v>
      </c>
      <c r="F332" s="28" t="str">
        <f>IF('Situk Weir counts'!F149="","",(IF('Situk Weir counts'!F149&lt;0.95,"",$A332)))</f>
        <v/>
      </c>
      <c r="G332" s="28" t="str">
        <f>IF('Situk Weir counts'!G149="","",(IF('Situk Weir counts'!G149&lt;0.95,"",$A332)))</f>
        <v/>
      </c>
      <c r="H332" s="28" t="str">
        <f>IF('Situk Weir counts'!H149="","",(IF('Situk Weir counts'!H149&lt;0.95,"",$A332)))</f>
        <v/>
      </c>
      <c r="I332" s="28" t="str">
        <f>IF('Situk Weir counts'!I149="","",(IF('Situk Weir counts'!I149&lt;0.95,"",$A332)))</f>
        <v/>
      </c>
      <c r="J332" s="28" t="str">
        <f>IF('Situk Weir counts'!J149="","",(IF('Situk Weir counts'!J149&lt;0.95,"",$A332)))</f>
        <v/>
      </c>
      <c r="K332" s="28" t="str">
        <f>IF('Situk Weir counts'!K149="","",(IF('Situk Weir counts'!K149&lt;0.95,"",$A332)))</f>
        <v/>
      </c>
      <c r="L332" s="28" t="str">
        <f>IF('Situk Weir counts'!L149="","",(IF('Situk Weir counts'!L149&lt;0.95,"",$A332)))</f>
        <v/>
      </c>
      <c r="M332" s="28" t="str">
        <f>IF('Situk Weir counts'!M149="","",(IF('Situk Weir counts'!M149&lt;0.95,"",$A332)))</f>
        <v/>
      </c>
      <c r="N332" s="28" t="str">
        <f>IF('Situk Weir counts'!N149="","",(IF('Situk Weir counts'!N149&lt;0.95,"",$A332)))</f>
        <v/>
      </c>
      <c r="O332" s="28" t="str">
        <f>IF('Situk Weir counts'!O149="","",(IF('Situk Weir counts'!O149&lt;0.95,"",$A332)))</f>
        <v/>
      </c>
      <c r="P332" s="28" t="str">
        <f>IF('Situk Weir counts'!P149="","",(IF('Situk Weir counts'!P149&lt;0.95,"",$A332)))</f>
        <v/>
      </c>
      <c r="Q332" s="28" t="str">
        <f>IF('Situk Weir counts'!Q149="","",(IF('Situk Weir counts'!Q149&lt;0.95,"",$A332)))</f>
        <v/>
      </c>
      <c r="R332" s="28" t="str">
        <f>IF('Situk Weir counts'!R149="","",(IF('Situk Weir counts'!R149&lt;0.95,"",$A332)))</f>
        <v/>
      </c>
      <c r="S332" s="28">
        <f>IF('Situk Weir counts'!S149="","",(IF('Situk Weir counts'!S149&lt;0.95,"",$A332)))</f>
        <v>44766</v>
      </c>
      <c r="T332" s="28" t="str">
        <f>IF('Situk Weir counts'!T149="","",(IF('Situk Weir counts'!T149&lt;0.95,"",$A332)))</f>
        <v/>
      </c>
      <c r="U332" s="28" t="str">
        <f>IF('Situk Weir counts'!U149="","",(IF('Situk Weir counts'!U149&lt;0.95,"",$A332)))</f>
        <v/>
      </c>
      <c r="V332" s="28" t="str">
        <f>IF('Situk Weir counts'!V149="","",(IF('Situk Weir counts'!V149&lt;0.95,"",$A332)))</f>
        <v/>
      </c>
      <c r="W332" s="28" t="str">
        <f>IF('Situk Weir counts'!W149="","",(IF('Situk Weir counts'!W149&lt;0.95,"",$A332)))</f>
        <v/>
      </c>
      <c r="X332" s="28" t="str">
        <f>IF('Situk Weir counts'!X149="","",(IF('Situk Weir counts'!X149&lt;0.95,"",$A332)))</f>
        <v/>
      </c>
      <c r="Y332" s="28" t="str">
        <f>IF('Situk Weir counts'!Y149="","",(IF('Situk Weir counts'!Y149&lt;0.95,"",$A332)))</f>
        <v/>
      </c>
      <c r="Z332" s="28" t="str">
        <f>IF('Situk Weir counts'!Z149="","",(IF('Situk Weir counts'!Z149&lt;0.95,"",$A332)))</f>
        <v/>
      </c>
      <c r="AA332" s="28" t="str">
        <f>IF('Situk Weir counts'!AA149="","",(IF('Situk Weir counts'!AA149&lt;0.95,"",$A332)))</f>
        <v/>
      </c>
      <c r="AB332" s="28" t="str">
        <f>IF('Situk Weir counts'!AB149="","",(IF('Situk Weir counts'!AB149&lt;0.95,"",$A332)))</f>
        <v/>
      </c>
      <c r="AC332" s="28" t="str">
        <f>IF('Situk Weir counts'!AC149="","",(IF('Situk Weir counts'!AC149&lt;0.95,"",$A332)))</f>
        <v/>
      </c>
      <c r="AD332" s="28" t="str">
        <f>IF('Situk Weir counts'!AD149="","",(IF('Situk Weir counts'!AD149&lt;0.95,"",$A332)))</f>
        <v/>
      </c>
      <c r="AE332" s="28" t="str">
        <f>IF('Situk Weir counts'!AE149="","",(IF('Situk Weir counts'!AE149&lt;0.95,"",$A332)))</f>
        <v/>
      </c>
      <c r="AF332" s="28" t="str">
        <f>IF('Situk Weir counts'!AF149="","",(IF('Situk Weir counts'!AF149&lt;0.95,"",$A332)))</f>
        <v/>
      </c>
      <c r="AG332" s="28" t="str">
        <f>IF('Situk Weir counts'!AG149="","",(IF('Situk Weir counts'!AG149&lt;0.95,"",$A332)))</f>
        <v/>
      </c>
      <c r="AH332" s="28" t="str">
        <f>IF('Situk Weir counts'!AH149="","",(IF('Situk Weir counts'!AH149&lt;0.95,"",$A332)))</f>
        <v/>
      </c>
      <c r="AI332" s="28" t="str">
        <f>IF('Situk Weir counts'!AI149="","",(IF('Situk Weir counts'!AI149&lt;0.95,"",$A332)))</f>
        <v/>
      </c>
      <c r="AJ332" s="26"/>
    </row>
    <row r="333" spans="1:36" x14ac:dyDescent="0.25">
      <c r="A333" s="27">
        <v>44767</v>
      </c>
      <c r="B333" s="28" t="str">
        <f>IF('Situk Weir counts'!B150="","",(IF('Situk Weir counts'!B150&lt;0.95,"",$A333)))</f>
        <v/>
      </c>
      <c r="C333" s="28" t="str">
        <f>IF('Situk Weir counts'!C150="","",(IF('Situk Weir counts'!C150&lt;0.95,"",$A333)))</f>
        <v/>
      </c>
      <c r="D333" s="28">
        <f>IF('Situk Weir counts'!D150="","",(IF('Situk Weir counts'!D150&lt;0.95,"",$A333)))</f>
        <v>44767</v>
      </c>
      <c r="E333" s="28">
        <f>IF('Situk Weir counts'!E150="","",(IF('Situk Weir counts'!E150&lt;0.95,"",$A333)))</f>
        <v>44767</v>
      </c>
      <c r="F333" s="28" t="str">
        <f>IF('Situk Weir counts'!F150="","",(IF('Situk Weir counts'!F150&lt;0.95,"",$A333)))</f>
        <v/>
      </c>
      <c r="G333" s="28" t="str">
        <f>IF('Situk Weir counts'!G150="","",(IF('Situk Weir counts'!G150&lt;0.95,"",$A333)))</f>
        <v/>
      </c>
      <c r="H333" s="28" t="str">
        <f>IF('Situk Weir counts'!H150="","",(IF('Situk Weir counts'!H150&lt;0.95,"",$A333)))</f>
        <v/>
      </c>
      <c r="I333" s="28" t="str">
        <f>IF('Situk Weir counts'!I150="","",(IF('Situk Weir counts'!I150&lt;0.95,"",$A333)))</f>
        <v/>
      </c>
      <c r="J333" s="28" t="str">
        <f>IF('Situk Weir counts'!J150="","",(IF('Situk Weir counts'!J150&lt;0.95,"",$A333)))</f>
        <v/>
      </c>
      <c r="K333" s="28" t="str">
        <f>IF('Situk Weir counts'!K150="","",(IF('Situk Weir counts'!K150&lt;0.95,"",$A333)))</f>
        <v/>
      </c>
      <c r="L333" s="28" t="str">
        <f>IF('Situk Weir counts'!L150="","",(IF('Situk Weir counts'!L150&lt;0.95,"",$A333)))</f>
        <v/>
      </c>
      <c r="M333" s="28" t="str">
        <f>IF('Situk Weir counts'!M150="","",(IF('Situk Weir counts'!M150&lt;0.95,"",$A333)))</f>
        <v/>
      </c>
      <c r="N333" s="28" t="str">
        <f>IF('Situk Weir counts'!N150="","",(IF('Situk Weir counts'!N150&lt;0.95,"",$A333)))</f>
        <v/>
      </c>
      <c r="O333" s="28" t="str">
        <f>IF('Situk Weir counts'!O150="","",(IF('Situk Weir counts'!O150&lt;0.95,"",$A333)))</f>
        <v/>
      </c>
      <c r="P333" s="28" t="str">
        <f>IF('Situk Weir counts'!P150="","",(IF('Situk Weir counts'!P150&lt;0.95,"",$A333)))</f>
        <v/>
      </c>
      <c r="Q333" s="28" t="str">
        <f>IF('Situk Weir counts'!Q150="","",(IF('Situk Weir counts'!Q150&lt;0.95,"",$A333)))</f>
        <v/>
      </c>
      <c r="R333" s="28" t="str">
        <f>IF('Situk Weir counts'!R150="","",(IF('Situk Weir counts'!R150&lt;0.95,"",$A333)))</f>
        <v/>
      </c>
      <c r="S333" s="28">
        <f>IF('Situk Weir counts'!S150="","",(IF('Situk Weir counts'!S150&lt;0.95,"",$A333)))</f>
        <v>44767</v>
      </c>
      <c r="T333" s="28" t="str">
        <f>IF('Situk Weir counts'!T150="","",(IF('Situk Weir counts'!T150&lt;0.95,"",$A333)))</f>
        <v/>
      </c>
      <c r="U333" s="28" t="str">
        <f>IF('Situk Weir counts'!U150="","",(IF('Situk Weir counts'!U150&lt;0.95,"",$A333)))</f>
        <v/>
      </c>
      <c r="V333" s="28" t="str">
        <f>IF('Situk Weir counts'!V150="","",(IF('Situk Weir counts'!V150&lt;0.95,"",$A333)))</f>
        <v/>
      </c>
      <c r="W333" s="28" t="str">
        <f>IF('Situk Weir counts'!W150="","",(IF('Situk Weir counts'!W150&lt;0.95,"",$A333)))</f>
        <v/>
      </c>
      <c r="X333" s="28" t="str">
        <f>IF('Situk Weir counts'!X150="","",(IF('Situk Weir counts'!X150&lt;0.95,"",$A333)))</f>
        <v/>
      </c>
      <c r="Y333" s="28" t="str">
        <f>IF('Situk Weir counts'!Y150="","",(IF('Situk Weir counts'!Y150&lt;0.95,"",$A333)))</f>
        <v/>
      </c>
      <c r="Z333" s="28" t="str">
        <f>IF('Situk Weir counts'!Z150="","",(IF('Situk Weir counts'!Z150&lt;0.95,"",$A333)))</f>
        <v/>
      </c>
      <c r="AA333" s="28" t="str">
        <f>IF('Situk Weir counts'!AA150="","",(IF('Situk Weir counts'!AA150&lt;0.95,"",$A333)))</f>
        <v/>
      </c>
      <c r="AB333" s="28" t="str">
        <f>IF('Situk Weir counts'!AB150="","",(IF('Situk Weir counts'!AB150&lt;0.95,"",$A333)))</f>
        <v/>
      </c>
      <c r="AC333" s="28" t="str">
        <f>IF('Situk Weir counts'!AC150="","",(IF('Situk Weir counts'!AC150&lt;0.95,"",$A333)))</f>
        <v/>
      </c>
      <c r="AD333" s="28" t="str">
        <f>IF('Situk Weir counts'!AD150="","",(IF('Situk Weir counts'!AD150&lt;0.95,"",$A333)))</f>
        <v/>
      </c>
      <c r="AE333" s="28" t="str">
        <f>IF('Situk Weir counts'!AE150="","",(IF('Situk Weir counts'!AE150&lt;0.95,"",$A333)))</f>
        <v/>
      </c>
      <c r="AF333" s="28" t="str">
        <f>IF('Situk Weir counts'!AF150="","",(IF('Situk Weir counts'!AF150&lt;0.95,"",$A333)))</f>
        <v/>
      </c>
      <c r="AG333" s="28" t="str">
        <f>IF('Situk Weir counts'!AG150="","",(IF('Situk Weir counts'!AG150&lt;0.95,"",$A333)))</f>
        <v/>
      </c>
      <c r="AH333" s="28" t="str">
        <f>IF('Situk Weir counts'!AH150="","",(IF('Situk Weir counts'!AH150&lt;0.95,"",$A333)))</f>
        <v/>
      </c>
      <c r="AI333" s="28" t="str">
        <f>IF('Situk Weir counts'!AI150="","",(IF('Situk Weir counts'!AI150&lt;0.95,"",$A333)))</f>
        <v/>
      </c>
      <c r="AJ333" s="26"/>
    </row>
    <row r="334" spans="1:36" x14ac:dyDescent="0.25">
      <c r="A334" s="27">
        <v>44768</v>
      </c>
      <c r="B334" s="28" t="str">
        <f>IF('Situk Weir counts'!B151="","",(IF('Situk Weir counts'!B151&lt;0.95,"",$A334)))</f>
        <v/>
      </c>
      <c r="C334" s="28" t="str">
        <f>IF('Situk Weir counts'!C151="","",(IF('Situk Weir counts'!C151&lt;0.95,"",$A334)))</f>
        <v/>
      </c>
      <c r="D334" s="28">
        <f>IF('Situk Weir counts'!D151="","",(IF('Situk Weir counts'!D151&lt;0.95,"",$A334)))</f>
        <v>44768</v>
      </c>
      <c r="E334" s="28">
        <f>IF('Situk Weir counts'!E151="","",(IF('Situk Weir counts'!E151&lt;0.95,"",$A334)))</f>
        <v>44768</v>
      </c>
      <c r="F334" s="28" t="str">
        <f>IF('Situk Weir counts'!F151="","",(IF('Situk Weir counts'!F151&lt;0.95,"",$A334)))</f>
        <v/>
      </c>
      <c r="G334" s="28" t="str">
        <f>IF('Situk Weir counts'!G151="","",(IF('Situk Weir counts'!G151&lt;0.95,"",$A334)))</f>
        <v/>
      </c>
      <c r="H334" s="28" t="str">
        <f>IF('Situk Weir counts'!H151="","",(IF('Situk Weir counts'!H151&lt;0.95,"",$A334)))</f>
        <v/>
      </c>
      <c r="I334" s="28" t="str">
        <f>IF('Situk Weir counts'!I151="","",(IF('Situk Weir counts'!I151&lt;0.95,"",$A334)))</f>
        <v/>
      </c>
      <c r="J334" s="28" t="str">
        <f>IF('Situk Weir counts'!J151="","",(IF('Situk Weir counts'!J151&lt;0.95,"",$A334)))</f>
        <v/>
      </c>
      <c r="K334" s="28" t="str">
        <f>IF('Situk Weir counts'!K151="","",(IF('Situk Weir counts'!K151&lt;0.95,"",$A334)))</f>
        <v/>
      </c>
      <c r="L334" s="28" t="str">
        <f>IF('Situk Weir counts'!L151="","",(IF('Situk Weir counts'!L151&lt;0.95,"",$A334)))</f>
        <v/>
      </c>
      <c r="M334" s="28" t="str">
        <f>IF('Situk Weir counts'!M151="","",(IF('Situk Weir counts'!M151&lt;0.95,"",$A334)))</f>
        <v/>
      </c>
      <c r="N334" s="28" t="str">
        <f>IF('Situk Weir counts'!N151="","",(IF('Situk Weir counts'!N151&lt;0.95,"",$A334)))</f>
        <v/>
      </c>
      <c r="O334" s="28" t="str">
        <f>IF('Situk Weir counts'!O151="","",(IF('Situk Weir counts'!O151&lt;0.95,"",$A334)))</f>
        <v/>
      </c>
      <c r="P334" s="28" t="str">
        <f>IF('Situk Weir counts'!P151="","",(IF('Situk Weir counts'!P151&lt;0.95,"",$A334)))</f>
        <v/>
      </c>
      <c r="Q334" s="28" t="str">
        <f>IF('Situk Weir counts'!Q151="","",(IF('Situk Weir counts'!Q151&lt;0.95,"",$A334)))</f>
        <v/>
      </c>
      <c r="R334" s="28" t="str">
        <f>IF('Situk Weir counts'!R151="","",(IF('Situk Weir counts'!R151&lt;0.95,"",$A334)))</f>
        <v/>
      </c>
      <c r="S334" s="28">
        <f>IF('Situk Weir counts'!S151="","",(IF('Situk Weir counts'!S151&lt;0.95,"",$A334)))</f>
        <v>44768</v>
      </c>
      <c r="T334" s="28" t="str">
        <f>IF('Situk Weir counts'!T151="","",(IF('Situk Weir counts'!T151&lt;0.95,"",$A334)))</f>
        <v/>
      </c>
      <c r="U334" s="28" t="str">
        <f>IF('Situk Weir counts'!U151="","",(IF('Situk Weir counts'!U151&lt;0.95,"",$A334)))</f>
        <v/>
      </c>
      <c r="V334" s="28" t="str">
        <f>IF('Situk Weir counts'!V151="","",(IF('Situk Weir counts'!V151&lt;0.95,"",$A334)))</f>
        <v/>
      </c>
      <c r="W334" s="28" t="str">
        <f>IF('Situk Weir counts'!W151="","",(IF('Situk Weir counts'!W151&lt;0.95,"",$A334)))</f>
        <v/>
      </c>
      <c r="X334" s="28">
        <f>IF('Situk Weir counts'!X151="","",(IF('Situk Weir counts'!X151&lt;0.95,"",$A334)))</f>
        <v>44768</v>
      </c>
      <c r="Y334" s="28" t="str">
        <f>IF('Situk Weir counts'!Y151="","",(IF('Situk Weir counts'!Y151&lt;0.95,"",$A334)))</f>
        <v/>
      </c>
      <c r="Z334" s="28" t="str">
        <f>IF('Situk Weir counts'!Z151="","",(IF('Situk Weir counts'!Z151&lt;0.95,"",$A334)))</f>
        <v/>
      </c>
      <c r="AA334" s="28" t="str">
        <f>IF('Situk Weir counts'!AA151="","",(IF('Situk Weir counts'!AA151&lt;0.95,"",$A334)))</f>
        <v/>
      </c>
      <c r="AB334" s="28" t="str">
        <f>IF('Situk Weir counts'!AB151="","",(IF('Situk Weir counts'!AB151&lt;0.95,"",$A334)))</f>
        <v/>
      </c>
      <c r="AC334" s="28" t="str">
        <f>IF('Situk Weir counts'!AC151="","",(IF('Situk Weir counts'!AC151&lt;0.95,"",$A334)))</f>
        <v/>
      </c>
      <c r="AD334" s="28" t="str">
        <f>IF('Situk Weir counts'!AD151="","",(IF('Situk Weir counts'!AD151&lt;0.95,"",$A334)))</f>
        <v/>
      </c>
      <c r="AE334" s="28" t="str">
        <f>IF('Situk Weir counts'!AE151="","",(IF('Situk Weir counts'!AE151&lt;0.95,"",$A334)))</f>
        <v/>
      </c>
      <c r="AF334" s="28" t="str">
        <f>IF('Situk Weir counts'!AF151="","",(IF('Situk Weir counts'!AF151&lt;0.95,"",$A334)))</f>
        <v/>
      </c>
      <c r="AG334" s="28" t="str">
        <f>IF('Situk Weir counts'!AG151="","",(IF('Situk Weir counts'!AG151&lt;0.95,"",$A334)))</f>
        <v/>
      </c>
      <c r="AH334" s="28" t="str">
        <f>IF('Situk Weir counts'!AH151="","",(IF('Situk Weir counts'!AH151&lt;0.95,"",$A334)))</f>
        <v/>
      </c>
      <c r="AI334" s="28" t="str">
        <f>IF('Situk Weir counts'!AI151="","",(IF('Situk Weir counts'!AI151&lt;0.95,"",$A334)))</f>
        <v/>
      </c>
      <c r="AJ334" s="26"/>
    </row>
    <row r="335" spans="1:36" x14ac:dyDescent="0.25">
      <c r="A335" s="27">
        <v>44769</v>
      </c>
      <c r="B335" s="28" t="str">
        <f>IF('Situk Weir counts'!B152="","",(IF('Situk Weir counts'!B152&lt;0.95,"",$A335)))</f>
        <v/>
      </c>
      <c r="C335" s="28" t="str">
        <f>IF('Situk Weir counts'!C152="","",(IF('Situk Weir counts'!C152&lt;0.95,"",$A335)))</f>
        <v/>
      </c>
      <c r="D335" s="28">
        <f>IF('Situk Weir counts'!D152="","",(IF('Situk Weir counts'!D152&lt;0.95,"",$A335)))</f>
        <v>44769</v>
      </c>
      <c r="E335" s="28">
        <f>IF('Situk Weir counts'!E152="","",(IF('Situk Weir counts'!E152&lt;0.95,"",$A335)))</f>
        <v>44769</v>
      </c>
      <c r="F335" s="28" t="str">
        <f>IF('Situk Weir counts'!F152="","",(IF('Situk Weir counts'!F152&lt;0.95,"",$A335)))</f>
        <v/>
      </c>
      <c r="G335" s="28" t="str">
        <f>IF('Situk Weir counts'!G152="","",(IF('Situk Weir counts'!G152&lt;0.95,"",$A335)))</f>
        <v/>
      </c>
      <c r="H335" s="28" t="str">
        <f>IF('Situk Weir counts'!H152="","",(IF('Situk Weir counts'!H152&lt;0.95,"",$A335)))</f>
        <v/>
      </c>
      <c r="I335" s="28" t="str">
        <f>IF('Situk Weir counts'!I152="","",(IF('Situk Weir counts'!I152&lt;0.95,"",$A335)))</f>
        <v/>
      </c>
      <c r="J335" s="28" t="str">
        <f>IF('Situk Weir counts'!J152="","",(IF('Situk Weir counts'!J152&lt;0.95,"",$A335)))</f>
        <v/>
      </c>
      <c r="K335" s="28" t="str">
        <f>IF('Situk Weir counts'!K152="","",(IF('Situk Weir counts'!K152&lt;0.95,"",$A335)))</f>
        <v/>
      </c>
      <c r="L335" s="28" t="str">
        <f>IF('Situk Weir counts'!L152="","",(IF('Situk Weir counts'!L152&lt;0.95,"",$A335)))</f>
        <v/>
      </c>
      <c r="M335" s="28" t="str">
        <f>IF('Situk Weir counts'!M152="","",(IF('Situk Weir counts'!M152&lt;0.95,"",$A335)))</f>
        <v/>
      </c>
      <c r="N335" s="28" t="str">
        <f>IF('Situk Weir counts'!N152="","",(IF('Situk Weir counts'!N152&lt;0.95,"",$A335)))</f>
        <v/>
      </c>
      <c r="O335" s="28" t="str">
        <f>IF('Situk Weir counts'!O152="","",(IF('Situk Weir counts'!O152&lt;0.95,"",$A335)))</f>
        <v/>
      </c>
      <c r="P335" s="28" t="str">
        <f>IF('Situk Weir counts'!P152="","",(IF('Situk Weir counts'!P152&lt;0.95,"",$A335)))</f>
        <v/>
      </c>
      <c r="Q335" s="28" t="str">
        <f>IF('Situk Weir counts'!Q152="","",(IF('Situk Weir counts'!Q152&lt;0.95,"",$A335)))</f>
        <v/>
      </c>
      <c r="R335" s="28" t="str">
        <f>IF('Situk Weir counts'!R152="","",(IF('Situk Weir counts'!R152&lt;0.95,"",$A335)))</f>
        <v/>
      </c>
      <c r="S335" s="28">
        <f>IF('Situk Weir counts'!S152="","",(IF('Situk Weir counts'!S152&lt;0.95,"",$A335)))</f>
        <v>44769</v>
      </c>
      <c r="T335" s="28" t="str">
        <f>IF('Situk Weir counts'!T152="","",(IF('Situk Weir counts'!T152&lt;0.95,"",$A335)))</f>
        <v/>
      </c>
      <c r="U335" s="28" t="str">
        <f>IF('Situk Weir counts'!U152="","",(IF('Situk Weir counts'!U152&lt;0.95,"",$A335)))</f>
        <v/>
      </c>
      <c r="V335" s="28" t="str">
        <f>IF('Situk Weir counts'!V152="","",(IF('Situk Weir counts'!V152&lt;0.95,"",$A335)))</f>
        <v/>
      </c>
      <c r="W335" s="28" t="str">
        <f>IF('Situk Weir counts'!W152="","",(IF('Situk Weir counts'!W152&lt;0.95,"",$A335)))</f>
        <v/>
      </c>
      <c r="X335" s="28">
        <f>IF('Situk Weir counts'!X152="","",(IF('Situk Weir counts'!X152&lt;0.95,"",$A335)))</f>
        <v>44769</v>
      </c>
      <c r="Y335" s="28" t="str">
        <f>IF('Situk Weir counts'!Y152="","",(IF('Situk Weir counts'!Y152&lt;0.95,"",$A335)))</f>
        <v/>
      </c>
      <c r="Z335" s="28" t="str">
        <f>IF('Situk Weir counts'!Z152="","",(IF('Situk Weir counts'!Z152&lt;0.95,"",$A335)))</f>
        <v/>
      </c>
      <c r="AA335" s="28" t="str">
        <f>IF('Situk Weir counts'!AA152="","",(IF('Situk Weir counts'!AA152&lt;0.95,"",$A335)))</f>
        <v/>
      </c>
      <c r="AB335" s="28" t="str">
        <f>IF('Situk Weir counts'!AB152="","",(IF('Situk Weir counts'!AB152&lt;0.95,"",$A335)))</f>
        <v/>
      </c>
      <c r="AC335" s="28" t="str">
        <f>IF('Situk Weir counts'!AC152="","",(IF('Situk Weir counts'!AC152&lt;0.95,"",$A335)))</f>
        <v/>
      </c>
      <c r="AD335" s="28" t="str">
        <f>IF('Situk Weir counts'!AD152="","",(IF('Situk Weir counts'!AD152&lt;0.95,"",$A335)))</f>
        <v/>
      </c>
      <c r="AE335" s="28" t="str">
        <f>IF('Situk Weir counts'!AE152="","",(IF('Situk Weir counts'!AE152&lt;0.95,"",$A335)))</f>
        <v/>
      </c>
      <c r="AF335" s="28" t="str">
        <f>IF('Situk Weir counts'!AF152="","",(IF('Situk Weir counts'!AF152&lt;0.95,"",$A335)))</f>
        <v/>
      </c>
      <c r="AG335" s="28" t="str">
        <f>IF('Situk Weir counts'!AG152="","",(IF('Situk Weir counts'!AG152&lt;0.95,"",$A335)))</f>
        <v/>
      </c>
      <c r="AH335" s="28" t="str">
        <f>IF('Situk Weir counts'!AH152="","",(IF('Situk Weir counts'!AH152&lt;0.95,"",$A335)))</f>
        <v/>
      </c>
      <c r="AI335" s="28" t="str">
        <f>IF('Situk Weir counts'!AI152="","",(IF('Situk Weir counts'!AI152&lt;0.95,"",$A335)))</f>
        <v/>
      </c>
      <c r="AJ335" s="26"/>
    </row>
    <row r="336" spans="1:36" x14ac:dyDescent="0.25">
      <c r="A336" s="27">
        <v>44770</v>
      </c>
      <c r="B336" s="28" t="str">
        <f>IF('Situk Weir counts'!B153="","",(IF('Situk Weir counts'!B153&lt;0.95,"",$A336)))</f>
        <v/>
      </c>
      <c r="C336" s="28" t="str">
        <f>IF('Situk Weir counts'!C153="","",(IF('Situk Weir counts'!C153&lt;0.95,"",$A336)))</f>
        <v/>
      </c>
      <c r="D336" s="28">
        <f>IF('Situk Weir counts'!D153="","",(IF('Situk Weir counts'!D153&lt;0.95,"",$A336)))</f>
        <v>44770</v>
      </c>
      <c r="E336" s="28" t="str">
        <f>IF('Situk Weir counts'!E153="","",(IF('Situk Weir counts'!E153&lt;0.95,"",$A336)))</f>
        <v/>
      </c>
      <c r="F336" s="28" t="str">
        <f>IF('Situk Weir counts'!F153="","",(IF('Situk Weir counts'!F153&lt;0.95,"",$A336)))</f>
        <v/>
      </c>
      <c r="G336" s="28" t="str">
        <f>IF('Situk Weir counts'!G153="","",(IF('Situk Weir counts'!G153&lt;0.95,"",$A336)))</f>
        <v/>
      </c>
      <c r="H336" s="28" t="str">
        <f>IF('Situk Weir counts'!H153="","",(IF('Situk Weir counts'!H153&lt;0.95,"",$A336)))</f>
        <v/>
      </c>
      <c r="I336" s="28" t="str">
        <f>IF('Situk Weir counts'!I153="","",(IF('Situk Weir counts'!I153&lt;0.95,"",$A336)))</f>
        <v/>
      </c>
      <c r="J336" s="28" t="str">
        <f>IF('Situk Weir counts'!J153="","",(IF('Situk Weir counts'!J153&lt;0.95,"",$A336)))</f>
        <v/>
      </c>
      <c r="K336" s="28" t="str">
        <f>IF('Situk Weir counts'!K153="","",(IF('Situk Weir counts'!K153&lt;0.95,"",$A336)))</f>
        <v/>
      </c>
      <c r="L336" s="28" t="str">
        <f>IF('Situk Weir counts'!L153="","",(IF('Situk Weir counts'!L153&lt;0.95,"",$A336)))</f>
        <v/>
      </c>
      <c r="M336" s="28" t="str">
        <f>IF('Situk Weir counts'!M153="","",(IF('Situk Weir counts'!M153&lt;0.95,"",$A336)))</f>
        <v/>
      </c>
      <c r="N336" s="28" t="str">
        <f>IF('Situk Weir counts'!N153="","",(IF('Situk Weir counts'!N153&lt;0.95,"",$A336)))</f>
        <v/>
      </c>
      <c r="O336" s="28" t="str">
        <f>IF('Situk Weir counts'!O153="","",(IF('Situk Weir counts'!O153&lt;0.95,"",$A336)))</f>
        <v/>
      </c>
      <c r="P336" s="28" t="str">
        <f>IF('Situk Weir counts'!P153="","",(IF('Situk Weir counts'!P153&lt;0.95,"",$A336)))</f>
        <v/>
      </c>
      <c r="Q336" s="28" t="str">
        <f>IF('Situk Weir counts'!Q153="","",(IF('Situk Weir counts'!Q153&lt;0.95,"",$A336)))</f>
        <v/>
      </c>
      <c r="R336" s="28" t="str">
        <f>IF('Situk Weir counts'!R153="","",(IF('Situk Weir counts'!R153&lt;0.95,"",$A336)))</f>
        <v/>
      </c>
      <c r="S336" s="28">
        <f>IF('Situk Weir counts'!S153="","",(IF('Situk Weir counts'!S153&lt;0.95,"",$A336)))</f>
        <v>44770</v>
      </c>
      <c r="T336" s="28" t="str">
        <f>IF('Situk Weir counts'!T153="","",(IF('Situk Weir counts'!T153&lt;0.95,"",$A336)))</f>
        <v/>
      </c>
      <c r="U336" s="28" t="str">
        <f>IF('Situk Weir counts'!U153="","",(IF('Situk Weir counts'!U153&lt;0.95,"",$A336)))</f>
        <v/>
      </c>
      <c r="V336" s="28" t="str">
        <f>IF('Situk Weir counts'!V153="","",(IF('Situk Weir counts'!V153&lt;0.95,"",$A336)))</f>
        <v/>
      </c>
      <c r="W336" s="28" t="str">
        <f>IF('Situk Weir counts'!W153="","",(IF('Situk Weir counts'!W153&lt;0.95,"",$A336)))</f>
        <v/>
      </c>
      <c r="X336" s="28">
        <f>IF('Situk Weir counts'!X153="","",(IF('Situk Weir counts'!X153&lt;0.95,"",$A336)))</f>
        <v>44770</v>
      </c>
      <c r="Y336" s="28" t="str">
        <f>IF('Situk Weir counts'!Y153="","",(IF('Situk Weir counts'!Y153&lt;0.95,"",$A336)))</f>
        <v/>
      </c>
      <c r="Z336" s="28" t="str">
        <f>IF('Situk Weir counts'!Z153="","",(IF('Situk Weir counts'!Z153&lt;0.95,"",$A336)))</f>
        <v/>
      </c>
      <c r="AA336" s="28">
        <f>IF('Situk Weir counts'!AA153="","",(IF('Situk Weir counts'!AA153&lt;0.95,"",$A336)))</f>
        <v>44770</v>
      </c>
      <c r="AB336" s="28" t="str">
        <f>IF('Situk Weir counts'!AB153="","",(IF('Situk Weir counts'!AB153&lt;0.95,"",$A336)))</f>
        <v/>
      </c>
      <c r="AC336" s="28" t="str">
        <f>IF('Situk Weir counts'!AC153="","",(IF('Situk Weir counts'!AC153&lt;0.95,"",$A336)))</f>
        <v/>
      </c>
      <c r="AD336" s="28" t="str">
        <f>IF('Situk Weir counts'!AD153="","",(IF('Situk Weir counts'!AD153&lt;0.95,"",$A336)))</f>
        <v/>
      </c>
      <c r="AE336" s="28" t="str">
        <f>IF('Situk Weir counts'!AE153="","",(IF('Situk Weir counts'!AE153&lt;0.95,"",$A336)))</f>
        <v/>
      </c>
      <c r="AF336" s="28" t="str">
        <f>IF('Situk Weir counts'!AF153="","",(IF('Situk Weir counts'!AF153&lt;0.95,"",$A336)))</f>
        <v/>
      </c>
      <c r="AG336" s="28" t="str">
        <f>IF('Situk Weir counts'!AG153="","",(IF('Situk Weir counts'!AG153&lt;0.95,"",$A336)))</f>
        <v/>
      </c>
      <c r="AH336" s="28" t="str">
        <f>IF('Situk Weir counts'!AH153="","",(IF('Situk Weir counts'!AH153&lt;0.95,"",$A336)))</f>
        <v/>
      </c>
      <c r="AI336" s="28" t="str">
        <f>IF('Situk Weir counts'!AI153="","",(IF('Situk Weir counts'!AI153&lt;0.95,"",$A336)))</f>
        <v/>
      </c>
      <c r="AJ336" s="26"/>
    </row>
    <row r="337" spans="1:36" x14ac:dyDescent="0.25">
      <c r="A337" s="27">
        <v>44771</v>
      </c>
      <c r="B337" s="28" t="str">
        <f>IF('Situk Weir counts'!B154="","",(IF('Situk Weir counts'!B154&lt;0.95,"",$A337)))</f>
        <v/>
      </c>
      <c r="C337" s="28" t="str">
        <f>IF('Situk Weir counts'!C154="","",(IF('Situk Weir counts'!C154&lt;0.95,"",$A337)))</f>
        <v/>
      </c>
      <c r="D337" s="28" t="str">
        <f>IF('Situk Weir counts'!D154="","",(IF('Situk Weir counts'!D154&lt;0.95,"",$A337)))</f>
        <v/>
      </c>
      <c r="E337" s="28" t="str">
        <f>IF('Situk Weir counts'!E154="","",(IF('Situk Weir counts'!E154&lt;0.95,"",$A337)))</f>
        <v/>
      </c>
      <c r="F337" s="28" t="str">
        <f>IF('Situk Weir counts'!F154="","",(IF('Situk Weir counts'!F154&lt;0.95,"",$A337)))</f>
        <v/>
      </c>
      <c r="G337" s="28" t="str">
        <f>IF('Situk Weir counts'!G154="","",(IF('Situk Weir counts'!G154&lt;0.95,"",$A337)))</f>
        <v/>
      </c>
      <c r="H337" s="28" t="str">
        <f>IF('Situk Weir counts'!H154="","",(IF('Situk Weir counts'!H154&lt;0.95,"",$A337)))</f>
        <v/>
      </c>
      <c r="I337" s="28" t="str">
        <f>IF('Situk Weir counts'!I154="","",(IF('Situk Weir counts'!I154&lt;0.95,"",$A337)))</f>
        <v/>
      </c>
      <c r="J337" s="28" t="str">
        <f>IF('Situk Weir counts'!J154="","",(IF('Situk Weir counts'!J154&lt;0.95,"",$A337)))</f>
        <v/>
      </c>
      <c r="K337" s="28" t="str">
        <f>IF('Situk Weir counts'!K154="","",(IF('Situk Weir counts'!K154&lt;0.95,"",$A337)))</f>
        <v/>
      </c>
      <c r="L337" s="28" t="str">
        <f>IF('Situk Weir counts'!L154="","",(IF('Situk Weir counts'!L154&lt;0.95,"",$A337)))</f>
        <v/>
      </c>
      <c r="M337" s="28" t="str">
        <f>IF('Situk Weir counts'!M154="","",(IF('Situk Weir counts'!M154&lt;0.95,"",$A337)))</f>
        <v/>
      </c>
      <c r="N337" s="28" t="str">
        <f>IF('Situk Weir counts'!N154="","",(IF('Situk Weir counts'!N154&lt;0.95,"",$A337)))</f>
        <v/>
      </c>
      <c r="O337" s="28" t="str">
        <f>IF('Situk Weir counts'!O154="","",(IF('Situk Weir counts'!O154&lt;0.95,"",$A337)))</f>
        <v/>
      </c>
      <c r="P337" s="28" t="str">
        <f>IF('Situk Weir counts'!P154="","",(IF('Situk Weir counts'!P154&lt;0.95,"",$A337)))</f>
        <v/>
      </c>
      <c r="Q337" s="28" t="str">
        <f>IF('Situk Weir counts'!Q154="","",(IF('Situk Weir counts'!Q154&lt;0.95,"",$A337)))</f>
        <v/>
      </c>
      <c r="R337" s="28" t="str">
        <f>IF('Situk Weir counts'!R154="","",(IF('Situk Weir counts'!R154&lt;0.95,"",$A337)))</f>
        <v/>
      </c>
      <c r="S337" s="28">
        <f>IF('Situk Weir counts'!S154="","",(IF('Situk Weir counts'!S154&lt;0.95,"",$A337)))</f>
        <v>44771</v>
      </c>
      <c r="T337" s="28" t="str">
        <f>IF('Situk Weir counts'!T154="","",(IF('Situk Weir counts'!T154&lt;0.95,"",$A337)))</f>
        <v/>
      </c>
      <c r="U337" s="28" t="str">
        <f>IF('Situk Weir counts'!U154="","",(IF('Situk Weir counts'!U154&lt;0.95,"",$A337)))</f>
        <v/>
      </c>
      <c r="V337" s="28" t="str">
        <f>IF('Situk Weir counts'!V154="","",(IF('Situk Weir counts'!V154&lt;0.95,"",$A337)))</f>
        <v/>
      </c>
      <c r="W337" s="28">
        <f>IF('Situk Weir counts'!W154="","",(IF('Situk Weir counts'!W154&lt;0.95,"",$A337)))</f>
        <v>44771</v>
      </c>
      <c r="X337" s="28">
        <f>IF('Situk Weir counts'!X154="","",(IF('Situk Weir counts'!X154&lt;0.95,"",$A337)))</f>
        <v>44771</v>
      </c>
      <c r="Y337" s="28" t="str">
        <f>IF('Situk Weir counts'!Y154="","",(IF('Situk Weir counts'!Y154&lt;0.95,"",$A337)))</f>
        <v/>
      </c>
      <c r="Z337" s="28" t="str">
        <f>IF('Situk Weir counts'!Z154="","",(IF('Situk Weir counts'!Z154&lt;0.95,"",$A337)))</f>
        <v/>
      </c>
      <c r="AA337" s="28">
        <f>IF('Situk Weir counts'!AA154="","",(IF('Situk Weir counts'!AA154&lt;0.95,"",$A337)))</f>
        <v>44771</v>
      </c>
      <c r="AB337" s="28" t="str">
        <f>IF('Situk Weir counts'!AB154="","",(IF('Situk Weir counts'!AB154&lt;0.95,"",$A337)))</f>
        <v/>
      </c>
      <c r="AC337" s="28" t="str">
        <f>IF('Situk Weir counts'!AC154="","",(IF('Situk Weir counts'!AC154&lt;0.95,"",$A337)))</f>
        <v/>
      </c>
      <c r="AD337" s="28" t="str">
        <f>IF('Situk Weir counts'!AD154="","",(IF('Situk Weir counts'!AD154&lt;0.95,"",$A337)))</f>
        <v/>
      </c>
      <c r="AE337" s="28" t="str">
        <f>IF('Situk Weir counts'!AE154="","",(IF('Situk Weir counts'!AE154&lt;0.95,"",$A337)))</f>
        <v/>
      </c>
      <c r="AF337" s="28" t="str">
        <f>IF('Situk Weir counts'!AF154="","",(IF('Situk Weir counts'!AF154&lt;0.95,"",$A337)))</f>
        <v/>
      </c>
      <c r="AG337" s="28" t="str">
        <f>IF('Situk Weir counts'!AG154="","",(IF('Situk Weir counts'!AG154&lt;0.95,"",$A337)))</f>
        <v/>
      </c>
      <c r="AH337" s="28" t="str">
        <f>IF('Situk Weir counts'!AH154="","",(IF('Situk Weir counts'!AH154&lt;0.95,"",$A337)))</f>
        <v/>
      </c>
      <c r="AI337" s="28" t="str">
        <f>IF('Situk Weir counts'!AI154="","",(IF('Situk Weir counts'!AI154&lt;0.95,"",$A337)))</f>
        <v/>
      </c>
      <c r="AJ337" s="26"/>
    </row>
    <row r="338" spans="1:36" x14ac:dyDescent="0.25">
      <c r="A338" s="27">
        <v>44772</v>
      </c>
      <c r="B338" s="28" t="str">
        <f>IF('Situk Weir counts'!B155="","",(IF('Situk Weir counts'!B155&lt;0.95,"",$A338)))</f>
        <v/>
      </c>
      <c r="C338" s="28" t="str">
        <f>IF('Situk Weir counts'!C155="","",(IF('Situk Weir counts'!C155&lt;0.95,"",$A338)))</f>
        <v/>
      </c>
      <c r="D338" s="28" t="str">
        <f>IF('Situk Weir counts'!D155="","",(IF('Situk Weir counts'!D155&lt;0.95,"",$A338)))</f>
        <v/>
      </c>
      <c r="E338" s="28" t="str">
        <f>IF('Situk Weir counts'!E155="","",(IF('Situk Weir counts'!E155&lt;0.95,"",$A338)))</f>
        <v/>
      </c>
      <c r="F338" s="28" t="str">
        <f>IF('Situk Weir counts'!F155="","",(IF('Situk Weir counts'!F155&lt;0.95,"",$A338)))</f>
        <v/>
      </c>
      <c r="G338" s="28" t="str">
        <f>IF('Situk Weir counts'!G155="","",(IF('Situk Weir counts'!G155&lt;0.95,"",$A338)))</f>
        <v/>
      </c>
      <c r="H338" s="28">
        <f>IF('Situk Weir counts'!H155="","",(IF('Situk Weir counts'!H155&lt;0.95,"",$A338)))</f>
        <v>44772</v>
      </c>
      <c r="I338" s="28" t="str">
        <f>IF('Situk Weir counts'!I155="","",(IF('Situk Weir counts'!I155&lt;0.95,"",$A338)))</f>
        <v/>
      </c>
      <c r="J338" s="28" t="str">
        <f>IF('Situk Weir counts'!J155="","",(IF('Situk Weir counts'!J155&lt;0.95,"",$A338)))</f>
        <v/>
      </c>
      <c r="K338" s="28" t="str">
        <f>IF('Situk Weir counts'!K155="","",(IF('Situk Weir counts'!K155&lt;0.95,"",$A338)))</f>
        <v/>
      </c>
      <c r="L338" s="28" t="str">
        <f>IF('Situk Weir counts'!L155="","",(IF('Situk Weir counts'!L155&lt;0.95,"",$A338)))</f>
        <v/>
      </c>
      <c r="M338" s="28" t="str">
        <f>IF('Situk Weir counts'!M155="","",(IF('Situk Weir counts'!M155&lt;0.95,"",$A338)))</f>
        <v/>
      </c>
      <c r="N338" s="28" t="str">
        <f>IF('Situk Weir counts'!N155="","",(IF('Situk Weir counts'!N155&lt;0.95,"",$A338)))</f>
        <v/>
      </c>
      <c r="O338" s="28" t="str">
        <f>IF('Situk Weir counts'!O155="","",(IF('Situk Weir counts'!O155&lt;0.95,"",$A338)))</f>
        <v/>
      </c>
      <c r="P338" s="28" t="str">
        <f>IF('Situk Weir counts'!P155="","",(IF('Situk Weir counts'!P155&lt;0.95,"",$A338)))</f>
        <v/>
      </c>
      <c r="Q338" s="28" t="str">
        <f>IF('Situk Weir counts'!Q155="","",(IF('Situk Weir counts'!Q155&lt;0.95,"",$A338)))</f>
        <v/>
      </c>
      <c r="R338" s="28" t="str">
        <f>IF('Situk Weir counts'!R155="","",(IF('Situk Weir counts'!R155&lt;0.95,"",$A338)))</f>
        <v/>
      </c>
      <c r="S338" s="28">
        <f>IF('Situk Weir counts'!S155="","",(IF('Situk Weir counts'!S155&lt;0.95,"",$A338)))</f>
        <v>44772</v>
      </c>
      <c r="T338" s="28" t="str">
        <f>IF('Situk Weir counts'!T155="","",(IF('Situk Weir counts'!T155&lt;0.95,"",$A338)))</f>
        <v/>
      </c>
      <c r="U338" s="28" t="str">
        <f>IF('Situk Weir counts'!U155="","",(IF('Situk Weir counts'!U155&lt;0.95,"",$A338)))</f>
        <v/>
      </c>
      <c r="V338" s="28" t="str">
        <f>IF('Situk Weir counts'!V155="","",(IF('Situk Weir counts'!V155&lt;0.95,"",$A338)))</f>
        <v/>
      </c>
      <c r="W338" s="28">
        <f>IF('Situk Weir counts'!W155="","",(IF('Situk Weir counts'!W155&lt;0.95,"",$A338)))</f>
        <v>44772</v>
      </c>
      <c r="X338" s="28">
        <f>IF('Situk Weir counts'!X155="","",(IF('Situk Weir counts'!X155&lt;0.95,"",$A338)))</f>
        <v>44772</v>
      </c>
      <c r="Y338" s="28" t="str">
        <f>IF('Situk Weir counts'!Y155="","",(IF('Situk Weir counts'!Y155&lt;0.95,"",$A338)))</f>
        <v/>
      </c>
      <c r="Z338" s="28" t="str">
        <f>IF('Situk Weir counts'!Z155="","",(IF('Situk Weir counts'!Z155&lt;0.95,"",$A338)))</f>
        <v/>
      </c>
      <c r="AA338" s="28">
        <f>IF('Situk Weir counts'!AA155="","",(IF('Situk Weir counts'!AA155&lt;0.95,"",$A338)))</f>
        <v>44772</v>
      </c>
      <c r="AB338" s="28" t="str">
        <f>IF('Situk Weir counts'!AB155="","",(IF('Situk Weir counts'!AB155&lt;0.95,"",$A338)))</f>
        <v/>
      </c>
      <c r="AC338" s="28" t="str">
        <f>IF('Situk Weir counts'!AC155="","",(IF('Situk Weir counts'!AC155&lt;0.95,"",$A338)))</f>
        <v/>
      </c>
      <c r="AD338" s="28" t="str">
        <f>IF('Situk Weir counts'!AD155="","",(IF('Situk Weir counts'!AD155&lt;0.95,"",$A338)))</f>
        <v/>
      </c>
      <c r="AE338" s="28" t="str">
        <f>IF('Situk Weir counts'!AE155="","",(IF('Situk Weir counts'!AE155&lt;0.95,"",$A338)))</f>
        <v/>
      </c>
      <c r="AF338" s="28" t="str">
        <f>IF('Situk Weir counts'!AF155="","",(IF('Situk Weir counts'!AF155&lt;0.95,"",$A338)))</f>
        <v/>
      </c>
      <c r="AG338" s="28" t="str">
        <f>IF('Situk Weir counts'!AG155="","",(IF('Situk Weir counts'!AG155&lt;0.95,"",$A338)))</f>
        <v/>
      </c>
      <c r="AH338" s="28" t="str">
        <f>IF('Situk Weir counts'!AH155="","",(IF('Situk Weir counts'!AH155&lt;0.95,"",$A338)))</f>
        <v/>
      </c>
      <c r="AI338" s="28" t="str">
        <f>IF('Situk Weir counts'!AI155="","",(IF('Situk Weir counts'!AI155&lt;0.95,"",$A338)))</f>
        <v/>
      </c>
      <c r="AJ338" s="26"/>
    </row>
    <row r="339" spans="1:36" x14ac:dyDescent="0.25">
      <c r="A339" s="27">
        <v>44773</v>
      </c>
      <c r="B339" s="28" t="str">
        <f>IF('Situk Weir counts'!B156="","",(IF('Situk Weir counts'!B156&lt;0.95,"",$A339)))</f>
        <v/>
      </c>
      <c r="C339" s="28" t="str">
        <f>IF('Situk Weir counts'!C156="","",(IF('Situk Weir counts'!C156&lt;0.95,"",$A339)))</f>
        <v/>
      </c>
      <c r="D339" s="28" t="str">
        <f>IF('Situk Weir counts'!D156="","",(IF('Situk Weir counts'!D156&lt;0.95,"",$A339)))</f>
        <v/>
      </c>
      <c r="E339" s="28" t="str">
        <f>IF('Situk Weir counts'!E156="","",(IF('Situk Weir counts'!E156&lt;0.95,"",$A339)))</f>
        <v/>
      </c>
      <c r="F339" s="28">
        <f>IF('Situk Weir counts'!F156="","",(IF('Situk Weir counts'!F156&lt;0.95,"",$A339)))</f>
        <v>44773</v>
      </c>
      <c r="G339" s="28" t="str">
        <f>IF('Situk Weir counts'!G156="","",(IF('Situk Weir counts'!G156&lt;0.95,"",$A339)))</f>
        <v/>
      </c>
      <c r="H339" s="28">
        <f>IF('Situk Weir counts'!H156="","",(IF('Situk Weir counts'!H156&lt;0.95,"",$A339)))</f>
        <v>44773</v>
      </c>
      <c r="I339" s="28">
        <f>IF('Situk Weir counts'!I156="","",(IF('Situk Weir counts'!I156&lt;0.95,"",$A339)))</f>
        <v>44773</v>
      </c>
      <c r="J339" s="28" t="str">
        <f>IF('Situk Weir counts'!J156="","",(IF('Situk Weir counts'!J156&lt;0.95,"",$A339)))</f>
        <v/>
      </c>
      <c r="K339" s="28" t="str">
        <f>IF('Situk Weir counts'!K156="","",(IF('Situk Weir counts'!K156&lt;0.95,"",$A339)))</f>
        <v/>
      </c>
      <c r="L339" s="28" t="str">
        <f>IF('Situk Weir counts'!L156="","",(IF('Situk Weir counts'!L156&lt;0.95,"",$A339)))</f>
        <v/>
      </c>
      <c r="M339" s="28" t="str">
        <f>IF('Situk Weir counts'!M156="","",(IF('Situk Weir counts'!M156&lt;0.95,"",$A339)))</f>
        <v/>
      </c>
      <c r="N339" s="28" t="str">
        <f>IF('Situk Weir counts'!N156="","",(IF('Situk Weir counts'!N156&lt;0.95,"",$A339)))</f>
        <v/>
      </c>
      <c r="O339" s="28">
        <f>IF('Situk Weir counts'!O156="","",(IF('Situk Weir counts'!O156&lt;0.95,"",$A339)))</f>
        <v>44773</v>
      </c>
      <c r="P339" s="28" t="str">
        <f>IF('Situk Weir counts'!P156="","",(IF('Situk Weir counts'!P156&lt;0.95,"",$A339)))</f>
        <v/>
      </c>
      <c r="Q339" s="28" t="str">
        <f>IF('Situk Weir counts'!Q156="","",(IF('Situk Weir counts'!Q156&lt;0.95,"",$A339)))</f>
        <v/>
      </c>
      <c r="R339" s="28" t="str">
        <f>IF('Situk Weir counts'!R156="","",(IF('Situk Weir counts'!R156&lt;0.95,"",$A339)))</f>
        <v/>
      </c>
      <c r="S339" s="28">
        <f>IF('Situk Weir counts'!S156="","",(IF('Situk Weir counts'!S156&lt;0.95,"",$A339)))</f>
        <v>44773</v>
      </c>
      <c r="T339" s="28" t="str">
        <f>IF('Situk Weir counts'!T156="","",(IF('Situk Weir counts'!T156&lt;0.95,"",$A339)))</f>
        <v/>
      </c>
      <c r="U339" s="28" t="str">
        <f>IF('Situk Weir counts'!U156="","",(IF('Situk Weir counts'!U156&lt;0.95,"",$A339)))</f>
        <v/>
      </c>
      <c r="V339" s="28" t="str">
        <f>IF('Situk Weir counts'!V156="","",(IF('Situk Weir counts'!V156&lt;0.95,"",$A339)))</f>
        <v/>
      </c>
      <c r="W339" s="28">
        <f>IF('Situk Weir counts'!W156="","",(IF('Situk Weir counts'!W156&lt;0.95,"",$A339)))</f>
        <v>44773</v>
      </c>
      <c r="X339" s="28">
        <f>IF('Situk Weir counts'!X156="","",(IF('Situk Weir counts'!X156&lt;0.95,"",$A339)))</f>
        <v>44773</v>
      </c>
      <c r="Y339" s="28">
        <f>IF('Situk Weir counts'!Y156="","",(IF('Situk Weir counts'!Y156&lt;0.95,"",$A339)))</f>
        <v>44773</v>
      </c>
      <c r="Z339" s="28" t="str">
        <f>IF('Situk Weir counts'!Z156="","",(IF('Situk Weir counts'!Z156&lt;0.95,"",$A339)))</f>
        <v/>
      </c>
      <c r="AA339" s="28">
        <f>IF('Situk Weir counts'!AA156="","",(IF('Situk Weir counts'!AA156&lt;0.95,"",$A339)))</f>
        <v>44773</v>
      </c>
      <c r="AB339" s="28" t="str">
        <f>IF('Situk Weir counts'!AB156="","",(IF('Situk Weir counts'!AB156&lt;0.95,"",$A339)))</f>
        <v/>
      </c>
      <c r="AC339" s="28" t="str">
        <f>IF('Situk Weir counts'!AC156="","",(IF('Situk Weir counts'!AC156&lt;0.95,"",$A339)))</f>
        <v/>
      </c>
      <c r="AD339" s="28" t="str">
        <f>IF('Situk Weir counts'!AD156="","",(IF('Situk Weir counts'!AD156&lt;0.95,"",$A339)))</f>
        <v/>
      </c>
      <c r="AE339" s="28" t="str">
        <f>IF('Situk Weir counts'!AE156="","",(IF('Situk Weir counts'!AE156&lt;0.95,"",$A339)))</f>
        <v/>
      </c>
      <c r="AF339" s="28" t="str">
        <f>IF('Situk Weir counts'!AF156="","",(IF('Situk Weir counts'!AF156&lt;0.95,"",$A339)))</f>
        <v/>
      </c>
      <c r="AG339" s="28" t="str">
        <f>IF('Situk Weir counts'!AG156="","",(IF('Situk Weir counts'!AG156&lt;0.95,"",$A339)))</f>
        <v/>
      </c>
      <c r="AH339" s="28" t="str">
        <f>IF('Situk Weir counts'!AH156="","",(IF('Situk Weir counts'!AH156&lt;0.95,"",$A339)))</f>
        <v/>
      </c>
      <c r="AI339" s="28" t="str">
        <f>IF('Situk Weir counts'!AI156="","",(IF('Situk Weir counts'!AI156&lt;0.95,"",$A339)))</f>
        <v/>
      </c>
      <c r="AJ339" s="26"/>
    </row>
    <row r="340" spans="1:36" x14ac:dyDescent="0.25">
      <c r="A340" s="27">
        <v>44774</v>
      </c>
      <c r="B340" s="28" t="str">
        <f>IF('Situk Weir counts'!B157="","",(IF('Situk Weir counts'!B157&lt;0.95,"",$A340)))</f>
        <v/>
      </c>
      <c r="C340" s="28" t="str">
        <f>IF('Situk Weir counts'!C157="","",(IF('Situk Weir counts'!C157&lt;0.95,"",$A340)))</f>
        <v/>
      </c>
      <c r="D340" s="28" t="str">
        <f>IF('Situk Weir counts'!D157="","",(IF('Situk Weir counts'!D157&lt;0.95,"",$A340)))</f>
        <v/>
      </c>
      <c r="E340" s="28" t="str">
        <f>IF('Situk Weir counts'!E157="","",(IF('Situk Weir counts'!E157&lt;0.95,"",$A340)))</f>
        <v/>
      </c>
      <c r="F340" s="28">
        <f>IF('Situk Weir counts'!F157="","",(IF('Situk Weir counts'!F157&lt;0.95,"",$A340)))</f>
        <v>44774</v>
      </c>
      <c r="G340" s="28" t="str">
        <f>IF('Situk Weir counts'!G157="","",(IF('Situk Weir counts'!G157&lt;0.95,"",$A340)))</f>
        <v/>
      </c>
      <c r="H340" s="28">
        <f>IF('Situk Weir counts'!H157="","",(IF('Situk Weir counts'!H157&lt;0.95,"",$A340)))</f>
        <v>44774</v>
      </c>
      <c r="I340" s="28">
        <f>IF('Situk Weir counts'!I157="","",(IF('Situk Weir counts'!I157&lt;0.95,"",$A340)))</f>
        <v>44774</v>
      </c>
      <c r="J340" s="28" t="str">
        <f>IF('Situk Weir counts'!J157="","",(IF('Situk Weir counts'!J157&lt;0.95,"",$A340)))</f>
        <v/>
      </c>
      <c r="K340" s="28" t="str">
        <f>IF('Situk Weir counts'!K157="","",(IF('Situk Weir counts'!K157&lt;0.95,"",$A340)))</f>
        <v/>
      </c>
      <c r="L340" s="28" t="str">
        <f>IF('Situk Weir counts'!L157="","",(IF('Situk Weir counts'!L157&lt;0.95,"",$A340)))</f>
        <v/>
      </c>
      <c r="M340" s="28" t="str">
        <f>IF('Situk Weir counts'!M157="","",(IF('Situk Weir counts'!M157&lt;0.95,"",$A340)))</f>
        <v/>
      </c>
      <c r="N340" s="28" t="str">
        <f>IF('Situk Weir counts'!N157="","",(IF('Situk Weir counts'!N157&lt;0.95,"",$A340)))</f>
        <v/>
      </c>
      <c r="O340" s="28">
        <f>IF('Situk Weir counts'!O157="","",(IF('Situk Weir counts'!O157&lt;0.95,"",$A340)))</f>
        <v>44774</v>
      </c>
      <c r="P340" s="28">
        <f>IF('Situk Weir counts'!P157="","",(IF('Situk Weir counts'!P157&lt;0.95,"",$A340)))</f>
        <v>44774</v>
      </c>
      <c r="Q340" s="28" t="str">
        <f>IF('Situk Weir counts'!Q157="","",(IF('Situk Weir counts'!Q157&lt;0.95,"",$A340)))</f>
        <v/>
      </c>
      <c r="R340" s="28">
        <f>IF('Situk Weir counts'!R157="","",(IF('Situk Weir counts'!R157&lt;0.95,"",$A340)))</f>
        <v>44774</v>
      </c>
      <c r="S340" s="28" t="str">
        <f>IF('Situk Weir counts'!S157="","",(IF('Situk Weir counts'!S157&lt;0.95,"",$A340)))</f>
        <v/>
      </c>
      <c r="T340" s="28" t="str">
        <f>IF('Situk Weir counts'!T157="","",(IF('Situk Weir counts'!T157&lt;0.95,"",$A340)))</f>
        <v/>
      </c>
      <c r="U340" s="28" t="str">
        <f>IF('Situk Weir counts'!U157="","",(IF('Situk Weir counts'!U157&lt;0.95,"",$A340)))</f>
        <v/>
      </c>
      <c r="V340" s="28" t="str">
        <f>IF('Situk Weir counts'!V157="","",(IF('Situk Weir counts'!V157&lt;0.95,"",$A340)))</f>
        <v/>
      </c>
      <c r="W340" s="28">
        <f>IF('Situk Weir counts'!W157="","",(IF('Situk Weir counts'!W157&lt;0.95,"",$A340)))</f>
        <v>44774</v>
      </c>
      <c r="X340" s="28">
        <f>IF('Situk Weir counts'!X157="","",(IF('Situk Weir counts'!X157&lt;0.95,"",$A340)))</f>
        <v>44774</v>
      </c>
      <c r="Y340" s="28">
        <f>IF('Situk Weir counts'!Y157="","",(IF('Situk Weir counts'!Y157&lt;0.95,"",$A340)))</f>
        <v>44774</v>
      </c>
      <c r="Z340" s="28" t="str">
        <f>IF('Situk Weir counts'!Z157="","",(IF('Situk Weir counts'!Z157&lt;0.95,"",$A340)))</f>
        <v/>
      </c>
      <c r="AA340" s="28">
        <f>IF('Situk Weir counts'!AA157="","",(IF('Situk Weir counts'!AA157&lt;0.95,"",$A340)))</f>
        <v>44774</v>
      </c>
      <c r="AB340" s="28">
        <f>IF('Situk Weir counts'!AB157="","",(IF('Situk Weir counts'!AB157&lt;0.95,"",$A340)))</f>
        <v>44774</v>
      </c>
      <c r="AC340" s="28">
        <f>IF('Situk Weir counts'!AC157="","",(IF('Situk Weir counts'!AC157&lt;0.95,"",$A340)))</f>
        <v>44774</v>
      </c>
      <c r="AD340" s="28" t="str">
        <f>IF('Situk Weir counts'!AD157="","",(IF('Situk Weir counts'!AD157&lt;0.95,"",$A340)))</f>
        <v/>
      </c>
      <c r="AE340" s="28" t="str">
        <f>IF('Situk Weir counts'!AE157="","",(IF('Situk Weir counts'!AE157&lt;0.95,"",$A340)))</f>
        <v/>
      </c>
      <c r="AF340" s="28">
        <f>IF('Situk Weir counts'!AF157="","",(IF('Situk Weir counts'!AF157&lt;0.95,"",$A340)))</f>
        <v>44774</v>
      </c>
      <c r="AG340" s="28" t="str">
        <f>IF('Situk Weir counts'!AG157="","",(IF('Situk Weir counts'!AG157&lt;0.95,"",$A340)))</f>
        <v/>
      </c>
      <c r="AH340" s="28">
        <f>IF('Situk Weir counts'!AH157="","",(IF('Situk Weir counts'!AH157&lt;0.95,"",$A340)))</f>
        <v>44774</v>
      </c>
      <c r="AI340" s="28" t="str">
        <f>IF('Situk Weir counts'!AI157="","",(IF('Situk Weir counts'!AI157&lt;0.95,"",$A340)))</f>
        <v/>
      </c>
      <c r="AJ340" s="26"/>
    </row>
    <row r="341" spans="1:36" x14ac:dyDescent="0.25">
      <c r="A341" s="27">
        <v>44775</v>
      </c>
      <c r="B341" s="28">
        <f>IF('Situk Weir counts'!B158="","",(IF('Situk Weir counts'!B158&lt;0.95,"",$A341)))</f>
        <v>44775</v>
      </c>
      <c r="C341" s="28" t="str">
        <f>IF('Situk Weir counts'!C158="","",(IF('Situk Weir counts'!C158&lt;0.95,"",$A341)))</f>
        <v/>
      </c>
      <c r="D341" s="28" t="str">
        <f>IF('Situk Weir counts'!D158="","",(IF('Situk Weir counts'!D158&lt;0.95,"",$A341)))</f>
        <v/>
      </c>
      <c r="E341" s="28" t="str">
        <f>IF('Situk Weir counts'!E158="","",(IF('Situk Weir counts'!E158&lt;0.95,"",$A341)))</f>
        <v/>
      </c>
      <c r="F341" s="28">
        <f>IF('Situk Weir counts'!F158="","",(IF('Situk Weir counts'!F158&lt;0.95,"",$A341)))</f>
        <v>44775</v>
      </c>
      <c r="G341" s="28" t="str">
        <f>IF('Situk Weir counts'!G158="","",(IF('Situk Weir counts'!G158&lt;0.95,"",$A341)))</f>
        <v/>
      </c>
      <c r="H341" s="28">
        <f>IF('Situk Weir counts'!H158="","",(IF('Situk Weir counts'!H158&lt;0.95,"",$A341)))</f>
        <v>44775</v>
      </c>
      <c r="I341" s="28">
        <f>IF('Situk Weir counts'!I158="","",(IF('Situk Weir counts'!I158&lt;0.95,"",$A341)))</f>
        <v>44775</v>
      </c>
      <c r="J341" s="28" t="str">
        <f>IF('Situk Weir counts'!J158="","",(IF('Situk Weir counts'!J158&lt;0.95,"",$A341)))</f>
        <v/>
      </c>
      <c r="K341" s="28">
        <f>IF('Situk Weir counts'!K158="","",(IF('Situk Weir counts'!K158&lt;0.95,"",$A341)))</f>
        <v>44775</v>
      </c>
      <c r="L341" s="28">
        <f>IF('Situk Weir counts'!L158="","",(IF('Situk Weir counts'!L158&lt;0.95,"",$A341)))</f>
        <v>44775</v>
      </c>
      <c r="M341" s="28" t="str">
        <f>IF('Situk Weir counts'!M158="","",(IF('Situk Weir counts'!M158&lt;0.95,"",$A341)))</f>
        <v/>
      </c>
      <c r="N341" s="28">
        <f>IF('Situk Weir counts'!N158="","",(IF('Situk Weir counts'!N158&lt;0.95,"",$A341)))</f>
        <v>44775</v>
      </c>
      <c r="O341" s="28">
        <f>IF('Situk Weir counts'!O158="","",(IF('Situk Weir counts'!O158&lt;0.95,"",$A341)))</f>
        <v>44775</v>
      </c>
      <c r="P341" s="28">
        <f>IF('Situk Weir counts'!P158="","",(IF('Situk Weir counts'!P158&lt;0.95,"",$A341)))</f>
        <v>44775</v>
      </c>
      <c r="Q341" s="28" t="str">
        <f>IF('Situk Weir counts'!Q158="","",(IF('Situk Weir counts'!Q158&lt;0.95,"",$A341)))</f>
        <v/>
      </c>
      <c r="R341" s="28">
        <f>IF('Situk Weir counts'!R158="","",(IF('Situk Weir counts'!R158&lt;0.95,"",$A341)))</f>
        <v>44775</v>
      </c>
      <c r="S341" s="28" t="str">
        <f>IF('Situk Weir counts'!S158="","",(IF('Situk Weir counts'!S158&lt;0.95,"",$A341)))</f>
        <v/>
      </c>
      <c r="T341" s="28" t="str">
        <f>IF('Situk Weir counts'!T158="","",(IF('Situk Weir counts'!T158&lt;0.95,"",$A341)))</f>
        <v/>
      </c>
      <c r="U341" s="28" t="str">
        <f>IF('Situk Weir counts'!U158="","",(IF('Situk Weir counts'!U158&lt;0.95,"",$A341)))</f>
        <v/>
      </c>
      <c r="V341" s="28" t="str">
        <f>IF('Situk Weir counts'!V158="","",(IF('Situk Weir counts'!V158&lt;0.95,"",$A341)))</f>
        <v/>
      </c>
      <c r="W341" s="28">
        <f>IF('Situk Weir counts'!W158="","",(IF('Situk Weir counts'!W158&lt;0.95,"",$A341)))</f>
        <v>44775</v>
      </c>
      <c r="X341" s="28">
        <f>IF('Situk Weir counts'!X158="","",(IF('Situk Weir counts'!X158&lt;0.95,"",$A341)))</f>
        <v>44775</v>
      </c>
      <c r="Y341" s="28">
        <f>IF('Situk Weir counts'!Y158="","",(IF('Situk Weir counts'!Y158&lt;0.95,"",$A341)))</f>
        <v>44775</v>
      </c>
      <c r="Z341" s="28" t="str">
        <f>IF('Situk Weir counts'!Z158="","",(IF('Situk Weir counts'!Z158&lt;0.95,"",$A341)))</f>
        <v/>
      </c>
      <c r="AA341" s="28">
        <f>IF('Situk Weir counts'!AA158="","",(IF('Situk Weir counts'!AA158&lt;0.95,"",$A341)))</f>
        <v>44775</v>
      </c>
      <c r="AB341" s="28">
        <f>IF('Situk Weir counts'!AB158="","",(IF('Situk Weir counts'!AB158&lt;0.95,"",$A341)))</f>
        <v>44775</v>
      </c>
      <c r="AC341" s="28">
        <f>IF('Situk Weir counts'!AC158="","",(IF('Situk Weir counts'!AC158&lt;0.95,"",$A341)))</f>
        <v>44775</v>
      </c>
      <c r="AD341" s="28" t="str">
        <f>IF('Situk Weir counts'!AD158="","",(IF('Situk Weir counts'!AD158&lt;0.95,"",$A341)))</f>
        <v/>
      </c>
      <c r="AE341" s="28" t="str">
        <f>IF('Situk Weir counts'!AE158="","",(IF('Situk Weir counts'!AE158&lt;0.95,"",$A341)))</f>
        <v/>
      </c>
      <c r="AF341" s="28">
        <f>IF('Situk Weir counts'!AF158="","",(IF('Situk Weir counts'!AF158&lt;0.95,"",$A341)))</f>
        <v>44775</v>
      </c>
      <c r="AG341" s="28" t="str">
        <f>IF('Situk Weir counts'!AG158="","",(IF('Situk Weir counts'!AG158&lt;0.95,"",$A341)))</f>
        <v/>
      </c>
      <c r="AH341" s="28">
        <f>IF('Situk Weir counts'!AH158="","",(IF('Situk Weir counts'!AH158&lt;0.95,"",$A341)))</f>
        <v>44775</v>
      </c>
      <c r="AI341" s="28" t="str">
        <f>IF('Situk Weir counts'!AI158="","",(IF('Situk Weir counts'!AI158&lt;0.95,"",$A341)))</f>
        <v/>
      </c>
      <c r="AJ341" s="26"/>
    </row>
    <row r="342" spans="1:36" x14ac:dyDescent="0.25">
      <c r="A342" s="27">
        <v>44776</v>
      </c>
      <c r="B342" s="28">
        <f>IF('Situk Weir counts'!B159="","",(IF('Situk Weir counts'!B159&lt;0.95,"",$A342)))</f>
        <v>44776</v>
      </c>
      <c r="C342" s="28">
        <f>IF('Situk Weir counts'!C159="","",(IF('Situk Weir counts'!C159&lt;0.95,"",$A342)))</f>
        <v>44776</v>
      </c>
      <c r="D342" s="28" t="str">
        <f>IF('Situk Weir counts'!D159="","",(IF('Situk Weir counts'!D159&lt;0.95,"",$A342)))</f>
        <v/>
      </c>
      <c r="E342" s="28" t="str">
        <f>IF('Situk Weir counts'!E159="","",(IF('Situk Weir counts'!E159&lt;0.95,"",$A342)))</f>
        <v/>
      </c>
      <c r="F342" s="28">
        <f>IF('Situk Weir counts'!F159="","",(IF('Situk Weir counts'!F159&lt;0.95,"",$A342)))</f>
        <v>44776</v>
      </c>
      <c r="G342" s="28">
        <f>IF('Situk Weir counts'!G159="","",(IF('Situk Weir counts'!G159&lt;0.95,"",$A342)))</f>
        <v>44776</v>
      </c>
      <c r="H342" s="28">
        <f>IF('Situk Weir counts'!H159="","",(IF('Situk Weir counts'!H159&lt;0.95,"",$A342)))</f>
        <v>44776</v>
      </c>
      <c r="I342" s="28">
        <f>IF('Situk Weir counts'!I159="","",(IF('Situk Weir counts'!I159&lt;0.95,"",$A342)))</f>
        <v>44776</v>
      </c>
      <c r="J342" s="28" t="str">
        <f>IF('Situk Weir counts'!J159="","",(IF('Situk Weir counts'!J159&lt;0.95,"",$A342)))</f>
        <v/>
      </c>
      <c r="K342" s="28">
        <f>IF('Situk Weir counts'!K159="","",(IF('Situk Weir counts'!K159&lt;0.95,"",$A342)))</f>
        <v>44776</v>
      </c>
      <c r="L342" s="28">
        <f>IF('Situk Weir counts'!L159="","",(IF('Situk Weir counts'!L159&lt;0.95,"",$A342)))</f>
        <v>44776</v>
      </c>
      <c r="M342" s="28">
        <f>IF('Situk Weir counts'!M159="","",(IF('Situk Weir counts'!M159&lt;0.95,"",$A342)))</f>
        <v>44776</v>
      </c>
      <c r="N342" s="28">
        <f>IF('Situk Weir counts'!N159="","",(IF('Situk Weir counts'!N159&lt;0.95,"",$A342)))</f>
        <v>44776</v>
      </c>
      <c r="O342" s="28">
        <f>IF('Situk Weir counts'!O159="","",(IF('Situk Weir counts'!O159&lt;0.95,"",$A342)))</f>
        <v>44776</v>
      </c>
      <c r="P342" s="28">
        <f>IF('Situk Weir counts'!P159="","",(IF('Situk Weir counts'!P159&lt;0.95,"",$A342)))</f>
        <v>44776</v>
      </c>
      <c r="Q342" s="28">
        <f>IF('Situk Weir counts'!Q159="","",(IF('Situk Weir counts'!Q159&lt;0.95,"",$A342)))</f>
        <v>44776</v>
      </c>
      <c r="R342" s="28">
        <f>IF('Situk Weir counts'!R159="","",(IF('Situk Weir counts'!R159&lt;0.95,"",$A342)))</f>
        <v>44776</v>
      </c>
      <c r="S342" s="28" t="str">
        <f>IF('Situk Weir counts'!S159="","",(IF('Situk Weir counts'!S159&lt;0.95,"",$A342)))</f>
        <v/>
      </c>
      <c r="T342" s="28" t="str">
        <f>IF('Situk Weir counts'!T159="","",(IF('Situk Weir counts'!T159&lt;0.95,"",$A342)))</f>
        <v/>
      </c>
      <c r="U342" s="28" t="str">
        <f>IF('Situk Weir counts'!U159="","",(IF('Situk Weir counts'!U159&lt;0.95,"",$A342)))</f>
        <v/>
      </c>
      <c r="V342" s="28" t="str">
        <f>IF('Situk Weir counts'!V159="","",(IF('Situk Weir counts'!V159&lt;0.95,"",$A342)))</f>
        <v/>
      </c>
      <c r="W342" s="28">
        <f>IF('Situk Weir counts'!W159="","",(IF('Situk Weir counts'!W159&lt;0.95,"",$A342)))</f>
        <v>44776</v>
      </c>
      <c r="X342" s="28">
        <f>IF('Situk Weir counts'!X159="","",(IF('Situk Weir counts'!X159&lt;0.95,"",$A342)))</f>
        <v>44776</v>
      </c>
      <c r="Y342" s="28">
        <f>IF('Situk Weir counts'!Y159="","",(IF('Situk Weir counts'!Y159&lt;0.95,"",$A342)))</f>
        <v>44776</v>
      </c>
      <c r="Z342" s="28" t="str">
        <f>IF('Situk Weir counts'!Z159="","",(IF('Situk Weir counts'!Z159&lt;0.95,"",$A342)))</f>
        <v/>
      </c>
      <c r="AA342" s="28">
        <f>IF('Situk Weir counts'!AA159="","",(IF('Situk Weir counts'!AA159&lt;0.95,"",$A342)))</f>
        <v>44776</v>
      </c>
      <c r="AB342" s="28">
        <f>IF('Situk Weir counts'!AB159="","",(IF('Situk Weir counts'!AB159&lt;0.95,"",$A342)))</f>
        <v>44776</v>
      </c>
      <c r="AC342" s="28">
        <f>IF('Situk Weir counts'!AC159="","",(IF('Situk Weir counts'!AC159&lt;0.95,"",$A342)))</f>
        <v>44776</v>
      </c>
      <c r="AD342" s="28" t="str">
        <f>IF('Situk Weir counts'!AD159="","",(IF('Situk Weir counts'!AD159&lt;0.95,"",$A342)))</f>
        <v/>
      </c>
      <c r="AE342" s="28" t="str">
        <f>IF('Situk Weir counts'!AE159="","",(IF('Situk Weir counts'!AE159&lt;0.95,"",$A342)))</f>
        <v/>
      </c>
      <c r="AF342" s="28">
        <f>IF('Situk Weir counts'!AF159="","",(IF('Situk Weir counts'!AF159&lt;0.95,"",$A342)))</f>
        <v>44776</v>
      </c>
      <c r="AG342" s="28" t="str">
        <f>IF('Situk Weir counts'!AG159="","",(IF('Situk Weir counts'!AG159&lt;0.95,"",$A342)))</f>
        <v/>
      </c>
      <c r="AH342" s="28">
        <f>IF('Situk Weir counts'!AH159="","",(IF('Situk Weir counts'!AH159&lt;0.95,"",$A342)))</f>
        <v>44776</v>
      </c>
      <c r="AI342" s="28" t="str">
        <f>IF('Situk Weir counts'!AI159="","",(IF('Situk Weir counts'!AI159&lt;0.95,"",$A342)))</f>
        <v/>
      </c>
      <c r="AJ342" s="26"/>
    </row>
    <row r="343" spans="1:36" x14ac:dyDescent="0.25">
      <c r="A343" s="27">
        <v>44777</v>
      </c>
      <c r="B343" s="28">
        <f>IF('Situk Weir counts'!B160="","",(IF('Situk Weir counts'!B160&lt;0.95,"",$A343)))</f>
        <v>44777</v>
      </c>
      <c r="C343" s="28">
        <f>IF('Situk Weir counts'!C160="","",(IF('Situk Weir counts'!C160&lt;0.95,"",$A343)))</f>
        <v>44777</v>
      </c>
      <c r="D343" s="28" t="str">
        <f>IF('Situk Weir counts'!D160="","",(IF('Situk Weir counts'!D160&lt;0.95,"",$A343)))</f>
        <v/>
      </c>
      <c r="E343" s="28" t="str">
        <f>IF('Situk Weir counts'!E160="","",(IF('Situk Weir counts'!E160&lt;0.95,"",$A343)))</f>
        <v/>
      </c>
      <c r="F343" s="28">
        <f>IF('Situk Weir counts'!F160="","",(IF('Situk Weir counts'!F160&lt;0.95,"",$A343)))</f>
        <v>44777</v>
      </c>
      <c r="G343" s="28">
        <f>IF('Situk Weir counts'!G160="","",(IF('Situk Weir counts'!G160&lt;0.95,"",$A343)))</f>
        <v>44777</v>
      </c>
      <c r="H343" s="28">
        <f>IF('Situk Weir counts'!H160="","",(IF('Situk Weir counts'!H160&lt;0.95,"",$A343)))</f>
        <v>44777</v>
      </c>
      <c r="I343" s="28" t="str">
        <f>IF('Situk Weir counts'!I160="","",(IF('Situk Weir counts'!I160&lt;0.95,"",$A343)))</f>
        <v/>
      </c>
      <c r="J343" s="28">
        <f>IF('Situk Weir counts'!J160="","",(IF('Situk Weir counts'!J160&lt;0.95,"",$A343)))</f>
        <v>44777</v>
      </c>
      <c r="K343" s="28">
        <f>IF('Situk Weir counts'!K160="","",(IF('Situk Weir counts'!K160&lt;0.95,"",$A343)))</f>
        <v>44777</v>
      </c>
      <c r="L343" s="28">
        <f>IF('Situk Weir counts'!L160="","",(IF('Situk Weir counts'!L160&lt;0.95,"",$A343)))</f>
        <v>44777</v>
      </c>
      <c r="M343" s="28">
        <f>IF('Situk Weir counts'!M160="","",(IF('Situk Weir counts'!M160&lt;0.95,"",$A343)))</f>
        <v>44777</v>
      </c>
      <c r="N343" s="28">
        <f>IF('Situk Weir counts'!N160="","",(IF('Situk Weir counts'!N160&lt;0.95,"",$A343)))</f>
        <v>44777</v>
      </c>
      <c r="O343" s="28">
        <f>IF('Situk Weir counts'!O160="","",(IF('Situk Weir counts'!O160&lt;0.95,"",$A343)))</f>
        <v>44777</v>
      </c>
      <c r="P343" s="28">
        <f>IF('Situk Weir counts'!P160="","",(IF('Situk Weir counts'!P160&lt;0.95,"",$A343)))</f>
        <v>44777</v>
      </c>
      <c r="Q343" s="28">
        <f>IF('Situk Weir counts'!Q160="","",(IF('Situk Weir counts'!Q160&lt;0.95,"",$A343)))</f>
        <v>44777</v>
      </c>
      <c r="R343" s="28">
        <f>IF('Situk Weir counts'!R160="","",(IF('Situk Weir counts'!R160&lt;0.95,"",$A343)))</f>
        <v>44777</v>
      </c>
      <c r="S343" s="28" t="str">
        <f>IF('Situk Weir counts'!S160="","",(IF('Situk Weir counts'!S160&lt;0.95,"",$A343)))</f>
        <v/>
      </c>
      <c r="T343" s="28" t="str">
        <f>IF('Situk Weir counts'!T160="","",(IF('Situk Weir counts'!T160&lt;0.95,"",$A343)))</f>
        <v/>
      </c>
      <c r="U343" s="28" t="str">
        <f>IF('Situk Weir counts'!U160="","",(IF('Situk Weir counts'!U160&lt;0.95,"",$A343)))</f>
        <v/>
      </c>
      <c r="V343" s="28" t="str">
        <f>IF('Situk Weir counts'!V160="","",(IF('Situk Weir counts'!V160&lt;0.95,"",$A343)))</f>
        <v/>
      </c>
      <c r="W343" s="28">
        <f>IF('Situk Weir counts'!W160="","",(IF('Situk Weir counts'!W160&lt;0.95,"",$A343)))</f>
        <v>44777</v>
      </c>
      <c r="X343" s="28">
        <f>IF('Situk Weir counts'!X160="","",(IF('Situk Weir counts'!X160&lt;0.95,"",$A343)))</f>
        <v>44777</v>
      </c>
      <c r="Y343" s="28">
        <f>IF('Situk Weir counts'!Y160="","",(IF('Situk Weir counts'!Y160&lt;0.95,"",$A343)))</f>
        <v>44777</v>
      </c>
      <c r="Z343" s="28">
        <f>IF('Situk Weir counts'!Z160="","",(IF('Situk Weir counts'!Z160&lt;0.95,"",$A343)))</f>
        <v>44777</v>
      </c>
      <c r="AA343" s="28">
        <f>IF('Situk Weir counts'!AA160="","",(IF('Situk Weir counts'!AA160&lt;0.95,"",$A343)))</f>
        <v>44777</v>
      </c>
      <c r="AB343" s="28">
        <f>IF('Situk Weir counts'!AB160="","",(IF('Situk Weir counts'!AB160&lt;0.95,"",$A343)))</f>
        <v>44777</v>
      </c>
      <c r="AC343" s="28">
        <f>IF('Situk Weir counts'!AC160="","",(IF('Situk Weir counts'!AC160&lt;0.95,"",$A343)))</f>
        <v>44777</v>
      </c>
      <c r="AD343" s="28" t="str">
        <f>IF('Situk Weir counts'!AD160="","",(IF('Situk Weir counts'!AD160&lt;0.95,"",$A343)))</f>
        <v/>
      </c>
      <c r="AE343" s="28" t="str">
        <f>IF('Situk Weir counts'!AE160="","",(IF('Situk Weir counts'!AE160&lt;0.95,"",$A343)))</f>
        <v/>
      </c>
      <c r="AF343" s="28">
        <f>IF('Situk Weir counts'!AF160="","",(IF('Situk Weir counts'!AF160&lt;0.95,"",$A343)))</f>
        <v>44777</v>
      </c>
      <c r="AG343" s="28" t="str">
        <f>IF('Situk Weir counts'!AG160="","",(IF('Situk Weir counts'!AG160&lt;0.95,"",$A343)))</f>
        <v/>
      </c>
      <c r="AH343" s="28">
        <f>IF('Situk Weir counts'!AH160="","",(IF('Situk Weir counts'!AH160&lt;0.95,"",$A343)))</f>
        <v>44777</v>
      </c>
      <c r="AI343" s="28" t="str">
        <f>IF('Situk Weir counts'!AI160="","",(IF('Situk Weir counts'!AI160&lt;0.95,"",$A343)))</f>
        <v/>
      </c>
      <c r="AJ343" s="26"/>
    </row>
    <row r="344" spans="1:36" x14ac:dyDescent="0.25">
      <c r="A344" s="27">
        <v>44778</v>
      </c>
      <c r="B344" s="28">
        <f>IF('Situk Weir counts'!B161="","",(IF('Situk Weir counts'!B161&lt;0.95,"",$A344)))</f>
        <v>44778</v>
      </c>
      <c r="C344" s="28">
        <f>IF('Situk Weir counts'!C161="","",(IF('Situk Weir counts'!C161&lt;0.95,"",$A344)))</f>
        <v>44778</v>
      </c>
      <c r="D344" s="28" t="str">
        <f>IF('Situk Weir counts'!D161="","",(IF('Situk Weir counts'!D161&lt;0.95,"",$A344)))</f>
        <v/>
      </c>
      <c r="E344" s="28" t="str">
        <f>IF('Situk Weir counts'!E161="","",(IF('Situk Weir counts'!E161&lt;0.95,"",$A344)))</f>
        <v/>
      </c>
      <c r="F344" s="28">
        <f>IF('Situk Weir counts'!F161="","",(IF('Situk Weir counts'!F161&lt;0.95,"",$A344)))</f>
        <v>44778</v>
      </c>
      <c r="G344" s="28">
        <f>IF('Situk Weir counts'!G161="","",(IF('Situk Weir counts'!G161&lt;0.95,"",$A344)))</f>
        <v>44778</v>
      </c>
      <c r="H344" s="28" t="str">
        <f>IF('Situk Weir counts'!H161="","",(IF('Situk Weir counts'!H161&lt;0.95,"",$A344)))</f>
        <v/>
      </c>
      <c r="I344" s="28" t="str">
        <f>IF('Situk Weir counts'!I161="","",(IF('Situk Weir counts'!I161&lt;0.95,"",$A344)))</f>
        <v/>
      </c>
      <c r="J344" s="28">
        <f>IF('Situk Weir counts'!J161="","",(IF('Situk Weir counts'!J161&lt;0.95,"",$A344)))</f>
        <v>44778</v>
      </c>
      <c r="K344" s="28">
        <f>IF('Situk Weir counts'!K161="","",(IF('Situk Weir counts'!K161&lt;0.95,"",$A344)))</f>
        <v>44778</v>
      </c>
      <c r="L344" s="28">
        <f>IF('Situk Weir counts'!L161="","",(IF('Situk Weir counts'!L161&lt;0.95,"",$A344)))</f>
        <v>44778</v>
      </c>
      <c r="M344" s="28">
        <f>IF('Situk Weir counts'!M161="","",(IF('Situk Weir counts'!M161&lt;0.95,"",$A344)))</f>
        <v>44778</v>
      </c>
      <c r="N344" s="28">
        <f>IF('Situk Weir counts'!N161="","",(IF('Situk Weir counts'!N161&lt;0.95,"",$A344)))</f>
        <v>44778</v>
      </c>
      <c r="O344" s="28">
        <f>IF('Situk Weir counts'!O161="","",(IF('Situk Weir counts'!O161&lt;0.95,"",$A344)))</f>
        <v>44778</v>
      </c>
      <c r="P344" s="28">
        <f>IF('Situk Weir counts'!P161="","",(IF('Situk Weir counts'!P161&lt;0.95,"",$A344)))</f>
        <v>44778</v>
      </c>
      <c r="Q344" s="28">
        <f>IF('Situk Weir counts'!Q161="","",(IF('Situk Weir counts'!Q161&lt;0.95,"",$A344)))</f>
        <v>44778</v>
      </c>
      <c r="R344" s="28">
        <f>IF('Situk Weir counts'!R161="","",(IF('Situk Weir counts'!R161&lt;0.95,"",$A344)))</f>
        <v>44778</v>
      </c>
      <c r="S344" s="28" t="str">
        <f>IF('Situk Weir counts'!S161="","",(IF('Situk Weir counts'!S161&lt;0.95,"",$A344)))</f>
        <v/>
      </c>
      <c r="T344" s="28" t="str">
        <f>IF('Situk Weir counts'!T161="","",(IF('Situk Weir counts'!T161&lt;0.95,"",$A344)))</f>
        <v/>
      </c>
      <c r="U344" s="28" t="str">
        <f>IF('Situk Weir counts'!U161="","",(IF('Situk Weir counts'!U161&lt;0.95,"",$A344)))</f>
        <v/>
      </c>
      <c r="V344" s="28" t="str">
        <f>IF('Situk Weir counts'!V161="","",(IF('Situk Weir counts'!V161&lt;0.95,"",$A344)))</f>
        <v/>
      </c>
      <c r="W344" s="28">
        <f>IF('Situk Weir counts'!W161="","",(IF('Situk Weir counts'!W161&lt;0.95,"",$A344)))</f>
        <v>44778</v>
      </c>
      <c r="X344" s="28" t="str">
        <f>IF('Situk Weir counts'!X161="","",(IF('Situk Weir counts'!X161&lt;0.95,"",$A344)))</f>
        <v/>
      </c>
      <c r="Y344" s="28">
        <f>IF('Situk Weir counts'!Y161="","",(IF('Situk Weir counts'!Y161&lt;0.95,"",$A344)))</f>
        <v>44778</v>
      </c>
      <c r="Z344" s="28">
        <f>IF('Situk Weir counts'!Z161="","",(IF('Situk Weir counts'!Z161&lt;0.95,"",$A344)))</f>
        <v>44778</v>
      </c>
      <c r="AA344" s="28" t="str">
        <f>IF('Situk Weir counts'!AA161="","",(IF('Situk Weir counts'!AA161&lt;0.95,"",$A344)))</f>
        <v/>
      </c>
      <c r="AB344" s="28">
        <f>IF('Situk Weir counts'!AB161="","",(IF('Situk Weir counts'!AB161&lt;0.95,"",$A344)))</f>
        <v>44778</v>
      </c>
      <c r="AC344" s="28">
        <f>IF('Situk Weir counts'!AC161="","",(IF('Situk Weir counts'!AC161&lt;0.95,"",$A344)))</f>
        <v>44778</v>
      </c>
      <c r="AD344" s="28" t="str">
        <f>IF('Situk Weir counts'!AD161="","",(IF('Situk Weir counts'!AD161&lt;0.95,"",$A344)))</f>
        <v/>
      </c>
      <c r="AE344" s="28" t="str">
        <f>IF('Situk Weir counts'!AE161="","",(IF('Situk Weir counts'!AE161&lt;0.95,"",$A344)))</f>
        <v/>
      </c>
      <c r="AF344" s="28">
        <f>IF('Situk Weir counts'!AF161="","",(IF('Situk Weir counts'!AF161&lt;0.95,"",$A344)))</f>
        <v>44778</v>
      </c>
      <c r="AG344" s="28" t="str">
        <f>IF('Situk Weir counts'!AG161="","",(IF('Situk Weir counts'!AG161&lt;0.95,"",$A344)))</f>
        <v/>
      </c>
      <c r="AH344" s="28">
        <f>IF('Situk Weir counts'!AH161="","",(IF('Situk Weir counts'!AH161&lt;0.95,"",$A344)))</f>
        <v>44778</v>
      </c>
      <c r="AI344" s="28" t="str">
        <f>IF('Situk Weir counts'!AI161="","",(IF('Situk Weir counts'!AI161&lt;0.95,"",$A344)))</f>
        <v/>
      </c>
      <c r="AJ344" s="26"/>
    </row>
    <row r="345" spans="1:36" x14ac:dyDescent="0.25">
      <c r="A345" s="27">
        <v>44779</v>
      </c>
      <c r="B345" s="28">
        <f>IF('Situk Weir counts'!B162="","",(IF('Situk Weir counts'!B162&lt;0.95,"",$A345)))</f>
        <v>44779</v>
      </c>
      <c r="C345" s="28">
        <f>IF('Situk Weir counts'!C162="","",(IF('Situk Weir counts'!C162&lt;0.95,"",$A345)))</f>
        <v>44779</v>
      </c>
      <c r="D345" s="28" t="str">
        <f>IF('Situk Weir counts'!D162="","",(IF('Situk Weir counts'!D162&lt;0.95,"",$A345)))</f>
        <v/>
      </c>
      <c r="E345" s="28" t="str">
        <f>IF('Situk Weir counts'!E162="","",(IF('Situk Weir counts'!E162&lt;0.95,"",$A345)))</f>
        <v/>
      </c>
      <c r="F345" s="28" t="str">
        <f>IF('Situk Weir counts'!F162="","",(IF('Situk Weir counts'!F162&lt;0.95,"",$A345)))</f>
        <v/>
      </c>
      <c r="G345" s="28" t="str">
        <f>IF('Situk Weir counts'!G162="","",(IF('Situk Weir counts'!G162&lt;0.95,"",$A345)))</f>
        <v/>
      </c>
      <c r="H345" s="28" t="str">
        <f>IF('Situk Weir counts'!H162="","",(IF('Situk Weir counts'!H162&lt;0.95,"",$A345)))</f>
        <v/>
      </c>
      <c r="I345" s="28" t="str">
        <f>IF('Situk Weir counts'!I162="","",(IF('Situk Weir counts'!I162&lt;0.95,"",$A345)))</f>
        <v/>
      </c>
      <c r="J345" s="28">
        <f>IF('Situk Weir counts'!J162="","",(IF('Situk Weir counts'!J162&lt;0.95,"",$A345)))</f>
        <v>44779</v>
      </c>
      <c r="K345" s="28">
        <f>IF('Situk Weir counts'!K162="","",(IF('Situk Weir counts'!K162&lt;0.95,"",$A345)))</f>
        <v>44779</v>
      </c>
      <c r="L345" s="28" t="str">
        <f>IF('Situk Weir counts'!L162="","",(IF('Situk Weir counts'!L162&lt;0.95,"",$A345)))</f>
        <v/>
      </c>
      <c r="M345" s="28">
        <f>IF('Situk Weir counts'!M162="","",(IF('Situk Weir counts'!M162&lt;0.95,"",$A345)))</f>
        <v>44779</v>
      </c>
      <c r="N345" s="28">
        <f>IF('Situk Weir counts'!N162="","",(IF('Situk Weir counts'!N162&lt;0.95,"",$A345)))</f>
        <v>44779</v>
      </c>
      <c r="O345" s="28">
        <f>IF('Situk Weir counts'!O162="","",(IF('Situk Weir counts'!O162&lt;0.95,"",$A345)))</f>
        <v>44779</v>
      </c>
      <c r="P345" s="28">
        <f>IF('Situk Weir counts'!P162="","",(IF('Situk Weir counts'!P162&lt;0.95,"",$A345)))</f>
        <v>44779</v>
      </c>
      <c r="Q345" s="28">
        <f>IF('Situk Weir counts'!Q162="","",(IF('Situk Weir counts'!Q162&lt;0.95,"",$A345)))</f>
        <v>44779</v>
      </c>
      <c r="R345" s="28">
        <f>IF('Situk Weir counts'!R162="","",(IF('Situk Weir counts'!R162&lt;0.95,"",$A345)))</f>
        <v>44779</v>
      </c>
      <c r="S345" s="28" t="str">
        <f>IF('Situk Weir counts'!S162="","",(IF('Situk Weir counts'!S162&lt;0.95,"",$A345)))</f>
        <v/>
      </c>
      <c r="T345" s="28" t="str">
        <f>IF('Situk Weir counts'!T162="","",(IF('Situk Weir counts'!T162&lt;0.95,"",$A345)))</f>
        <v/>
      </c>
      <c r="U345" s="28" t="str">
        <f>IF('Situk Weir counts'!U162="","",(IF('Situk Weir counts'!U162&lt;0.95,"",$A345)))</f>
        <v/>
      </c>
      <c r="V345" s="28" t="str">
        <f>IF('Situk Weir counts'!V162="","",(IF('Situk Weir counts'!V162&lt;0.95,"",$A345)))</f>
        <v/>
      </c>
      <c r="W345" s="28" t="str">
        <f>IF('Situk Weir counts'!W162="","",(IF('Situk Weir counts'!W162&lt;0.95,"",$A345)))</f>
        <v/>
      </c>
      <c r="X345" s="28" t="str">
        <f>IF('Situk Weir counts'!X162="","",(IF('Situk Weir counts'!X162&lt;0.95,"",$A345)))</f>
        <v/>
      </c>
      <c r="Y345" s="28">
        <f>IF('Situk Weir counts'!Y162="","",(IF('Situk Weir counts'!Y162&lt;0.95,"",$A345)))</f>
        <v>44779</v>
      </c>
      <c r="Z345" s="28">
        <f>IF('Situk Weir counts'!Z162="","",(IF('Situk Weir counts'!Z162&lt;0.95,"",$A345)))</f>
        <v>44779</v>
      </c>
      <c r="AA345" s="28" t="str">
        <f>IF('Situk Weir counts'!AA162="","",(IF('Situk Weir counts'!AA162&lt;0.95,"",$A345)))</f>
        <v/>
      </c>
      <c r="AB345" s="28" t="str">
        <f>IF('Situk Weir counts'!AB162="","",(IF('Situk Weir counts'!AB162&lt;0.95,"",$A345)))</f>
        <v/>
      </c>
      <c r="AC345" s="28">
        <f>IF('Situk Weir counts'!AC162="","",(IF('Situk Weir counts'!AC162&lt;0.95,"",$A345)))</f>
        <v>44779</v>
      </c>
      <c r="AD345" s="28">
        <f>IF('Situk Weir counts'!AD162="","",(IF('Situk Weir counts'!AD162&lt;0.95,"",$A345)))</f>
        <v>44779</v>
      </c>
      <c r="AE345" s="28">
        <f>IF('Situk Weir counts'!AE162="","",(IF('Situk Weir counts'!AE162&lt;0.95,"",$A345)))</f>
        <v>44779</v>
      </c>
      <c r="AF345" s="28">
        <f>IF('Situk Weir counts'!AF162="","",(IF('Situk Weir counts'!AF162&lt;0.95,"",$A345)))</f>
        <v>44779</v>
      </c>
      <c r="AG345" s="28" t="str">
        <f>IF('Situk Weir counts'!AG162="","",(IF('Situk Weir counts'!AG162&lt;0.95,"",$A345)))</f>
        <v/>
      </c>
      <c r="AH345" s="28">
        <f>IF('Situk Weir counts'!AH162="","",(IF('Situk Weir counts'!AH162&lt;0.95,"",$A345)))</f>
        <v>44779</v>
      </c>
      <c r="AI345" s="28" t="str">
        <f>IF('Situk Weir counts'!AI162="","",(IF('Situk Weir counts'!AI162&lt;0.95,"",$A345)))</f>
        <v/>
      </c>
      <c r="AJ345" s="26"/>
    </row>
    <row r="346" spans="1:36" x14ac:dyDescent="0.25">
      <c r="A346" s="27">
        <v>44780</v>
      </c>
      <c r="B346" s="28">
        <f>IF('Situk Weir counts'!B163="","",(IF('Situk Weir counts'!B163&lt;0.95,"",$A346)))</f>
        <v>44780</v>
      </c>
      <c r="C346" s="28">
        <f>IF('Situk Weir counts'!C163="","",(IF('Situk Weir counts'!C163&lt;0.95,"",$A346)))</f>
        <v>44780</v>
      </c>
      <c r="D346" s="28" t="str">
        <f>IF('Situk Weir counts'!D163="","",(IF('Situk Weir counts'!D163&lt;0.95,"",$A346)))</f>
        <v/>
      </c>
      <c r="E346" s="28" t="str">
        <f>IF('Situk Weir counts'!E163="","",(IF('Situk Weir counts'!E163&lt;0.95,"",$A346)))</f>
        <v/>
      </c>
      <c r="F346" s="28" t="str">
        <f>IF('Situk Weir counts'!F163="","",(IF('Situk Weir counts'!F163&lt;0.95,"",$A346)))</f>
        <v/>
      </c>
      <c r="G346" s="28" t="str">
        <f>IF('Situk Weir counts'!G163="","",(IF('Situk Weir counts'!G163&lt;0.95,"",$A346)))</f>
        <v/>
      </c>
      <c r="H346" s="28" t="str">
        <f>IF('Situk Weir counts'!H163="","",(IF('Situk Weir counts'!H163&lt;0.95,"",$A346)))</f>
        <v/>
      </c>
      <c r="I346" s="28" t="str">
        <f>IF('Situk Weir counts'!I163="","",(IF('Situk Weir counts'!I163&lt;0.95,"",$A346)))</f>
        <v/>
      </c>
      <c r="J346" s="28" t="str">
        <f>IF('Situk Weir counts'!J163="","",(IF('Situk Weir counts'!J163&lt;0.95,"",$A346)))</f>
        <v/>
      </c>
      <c r="K346" s="28">
        <f>IF('Situk Weir counts'!K163="","",(IF('Situk Weir counts'!K163&lt;0.95,"",$A346)))</f>
        <v>44780</v>
      </c>
      <c r="L346" s="28" t="str">
        <f>IF('Situk Weir counts'!L163="","",(IF('Situk Weir counts'!L163&lt;0.95,"",$A346)))</f>
        <v/>
      </c>
      <c r="M346" s="28" t="str">
        <f>IF('Situk Weir counts'!M163="","",(IF('Situk Weir counts'!M163&lt;0.95,"",$A346)))</f>
        <v/>
      </c>
      <c r="N346" s="28">
        <f>IF('Situk Weir counts'!N163="","",(IF('Situk Weir counts'!N163&lt;0.95,"",$A346)))</f>
        <v>44780</v>
      </c>
      <c r="O346" s="28">
        <f>IF('Situk Weir counts'!O163="","",(IF('Situk Weir counts'!O163&lt;0.95,"",$A346)))</f>
        <v>44780</v>
      </c>
      <c r="P346" s="28">
        <f>IF('Situk Weir counts'!P163="","",(IF('Situk Weir counts'!P163&lt;0.95,"",$A346)))</f>
        <v>44780</v>
      </c>
      <c r="Q346" s="28">
        <f>IF('Situk Weir counts'!Q163="","",(IF('Situk Weir counts'!Q163&lt;0.95,"",$A346)))</f>
        <v>44780</v>
      </c>
      <c r="R346" s="28">
        <f>IF('Situk Weir counts'!R163="","",(IF('Situk Weir counts'!R163&lt;0.95,"",$A346)))</f>
        <v>44780</v>
      </c>
      <c r="S346" s="28" t="str">
        <f>IF('Situk Weir counts'!S163="","",(IF('Situk Weir counts'!S163&lt;0.95,"",$A346)))</f>
        <v/>
      </c>
      <c r="T346" s="28" t="str">
        <f>IF('Situk Weir counts'!T163="","",(IF('Situk Weir counts'!T163&lt;0.95,"",$A346)))</f>
        <v/>
      </c>
      <c r="U346" s="28" t="str">
        <f>IF('Situk Weir counts'!U163="","",(IF('Situk Weir counts'!U163&lt;0.95,"",$A346)))</f>
        <v/>
      </c>
      <c r="V346" s="28" t="str">
        <f>IF('Situk Weir counts'!V163="","",(IF('Situk Weir counts'!V163&lt;0.95,"",$A346)))</f>
        <v/>
      </c>
      <c r="W346" s="28" t="str">
        <f>IF('Situk Weir counts'!W163="","",(IF('Situk Weir counts'!W163&lt;0.95,"",$A346)))</f>
        <v/>
      </c>
      <c r="X346" s="28" t="str">
        <f>IF('Situk Weir counts'!X163="","",(IF('Situk Weir counts'!X163&lt;0.95,"",$A346)))</f>
        <v/>
      </c>
      <c r="Y346" s="28">
        <f>IF('Situk Weir counts'!Y163="","",(IF('Situk Weir counts'!Y163&lt;0.95,"",$A346)))</f>
        <v>44780</v>
      </c>
      <c r="Z346" s="28">
        <f>IF('Situk Weir counts'!Z163="","",(IF('Situk Weir counts'!Z163&lt;0.95,"",$A346)))</f>
        <v>44780</v>
      </c>
      <c r="AA346" s="28" t="str">
        <f>IF('Situk Weir counts'!AA163="","",(IF('Situk Weir counts'!AA163&lt;0.95,"",$A346)))</f>
        <v/>
      </c>
      <c r="AB346" s="28" t="str">
        <f>IF('Situk Weir counts'!AB163="","",(IF('Situk Weir counts'!AB163&lt;0.95,"",$A346)))</f>
        <v/>
      </c>
      <c r="AC346" s="28">
        <f>IF('Situk Weir counts'!AC163="","",(IF('Situk Weir counts'!AC163&lt;0.95,"",$A346)))</f>
        <v>44780</v>
      </c>
      <c r="AD346" s="28">
        <f>IF('Situk Weir counts'!AD163="","",(IF('Situk Weir counts'!AD163&lt;0.95,"",$A346)))</f>
        <v>44780</v>
      </c>
      <c r="AE346" s="28">
        <f>IF('Situk Weir counts'!AE163="","",(IF('Situk Weir counts'!AE163&lt;0.95,"",$A346)))</f>
        <v>44780</v>
      </c>
      <c r="AF346" s="28">
        <f>IF('Situk Weir counts'!AF163="","",(IF('Situk Weir counts'!AF163&lt;0.95,"",$A346)))</f>
        <v>44780</v>
      </c>
      <c r="AG346" s="28">
        <f>IF('Situk Weir counts'!AG163="","",(IF('Situk Weir counts'!AG163&lt;0.95,"",$A346)))</f>
        <v>44780</v>
      </c>
      <c r="AH346" s="28">
        <f>IF('Situk Weir counts'!AH163="","",(IF('Situk Weir counts'!AH163&lt;0.95,"",$A346)))</f>
        <v>44780</v>
      </c>
      <c r="AI346" s="28">
        <f>IF('Situk Weir counts'!AI163="","",(IF('Situk Weir counts'!AI163&lt;0.95,"",$A346)))</f>
        <v>44780</v>
      </c>
      <c r="AJ346" s="26"/>
    </row>
    <row r="347" spans="1:36" x14ac:dyDescent="0.25">
      <c r="A347" s="27">
        <v>44781</v>
      </c>
      <c r="B347" s="28">
        <f>IF('Situk Weir counts'!B164="","",(IF('Situk Weir counts'!B164&lt;0.95,"",$A347)))</f>
        <v>44781</v>
      </c>
      <c r="C347" s="28">
        <f>IF('Situk Weir counts'!C164="","",(IF('Situk Weir counts'!C164&lt;0.95,"",$A347)))</f>
        <v>44781</v>
      </c>
      <c r="D347" s="28" t="str">
        <f>IF('Situk Weir counts'!D164="","",(IF('Situk Weir counts'!D164&lt;0.95,"",$A347)))</f>
        <v/>
      </c>
      <c r="E347" s="28" t="str">
        <f>IF('Situk Weir counts'!E164="","",(IF('Situk Weir counts'!E164&lt;0.95,"",$A347)))</f>
        <v/>
      </c>
      <c r="F347" s="28" t="str">
        <f>IF('Situk Weir counts'!F164="","",(IF('Situk Weir counts'!F164&lt;0.95,"",$A347)))</f>
        <v/>
      </c>
      <c r="G347" s="28" t="str">
        <f>IF('Situk Weir counts'!G164="","",(IF('Situk Weir counts'!G164&lt;0.95,"",$A347)))</f>
        <v/>
      </c>
      <c r="H347" s="28" t="str">
        <f>IF('Situk Weir counts'!H164="","",(IF('Situk Weir counts'!H164&lt;0.95,"",$A347)))</f>
        <v/>
      </c>
      <c r="I347" s="28" t="str">
        <f>IF('Situk Weir counts'!I164="","",(IF('Situk Weir counts'!I164&lt;0.95,"",$A347)))</f>
        <v/>
      </c>
      <c r="J347" s="28" t="str">
        <f>IF('Situk Weir counts'!J164="","",(IF('Situk Weir counts'!J164&lt;0.95,"",$A347)))</f>
        <v/>
      </c>
      <c r="K347" s="28" t="str">
        <f>IF('Situk Weir counts'!K164="","",(IF('Situk Weir counts'!K164&lt;0.95,"",$A347)))</f>
        <v/>
      </c>
      <c r="L347" s="28" t="str">
        <f>IF('Situk Weir counts'!L164="","",(IF('Situk Weir counts'!L164&lt;0.95,"",$A347)))</f>
        <v/>
      </c>
      <c r="M347" s="28" t="str">
        <f>IF('Situk Weir counts'!M164="","",(IF('Situk Weir counts'!M164&lt;0.95,"",$A347)))</f>
        <v/>
      </c>
      <c r="N347" s="28">
        <f>IF('Situk Weir counts'!N164="","",(IF('Situk Weir counts'!N164&lt;0.95,"",$A347)))</f>
        <v>44781</v>
      </c>
      <c r="O347" s="28">
        <f>IF('Situk Weir counts'!O164="","",(IF('Situk Weir counts'!O164&lt;0.95,"",$A347)))</f>
        <v>44781</v>
      </c>
      <c r="P347" s="28" t="str">
        <f>IF('Situk Weir counts'!P164="","",(IF('Situk Weir counts'!P164&lt;0.95,"",$A347)))</f>
        <v/>
      </c>
      <c r="Q347" s="28">
        <f>IF('Situk Weir counts'!Q164="","",(IF('Situk Weir counts'!Q164&lt;0.95,"",$A347)))</f>
        <v>44781</v>
      </c>
      <c r="R347" s="28">
        <f>IF('Situk Weir counts'!R164="","",(IF('Situk Weir counts'!R164&lt;0.95,"",$A347)))</f>
        <v>44781</v>
      </c>
      <c r="S347" s="28" t="str">
        <f>IF('Situk Weir counts'!S164="","",(IF('Situk Weir counts'!S164&lt;0.95,"",$A347)))</f>
        <v/>
      </c>
      <c r="T347" s="28" t="str">
        <f>IF('Situk Weir counts'!T164="","",(IF('Situk Weir counts'!T164&lt;0.95,"",$A347)))</f>
        <v/>
      </c>
      <c r="U347" s="28" t="str">
        <f>IF('Situk Weir counts'!U164="","",(IF('Situk Weir counts'!U164&lt;0.95,"",$A347)))</f>
        <v/>
      </c>
      <c r="V347" s="28" t="str">
        <f>IF('Situk Weir counts'!V164="","",(IF('Situk Weir counts'!V164&lt;0.95,"",$A347)))</f>
        <v/>
      </c>
      <c r="W347" s="28" t="str">
        <f>IF('Situk Weir counts'!W164="","",(IF('Situk Weir counts'!W164&lt;0.95,"",$A347)))</f>
        <v/>
      </c>
      <c r="X347" s="28" t="str">
        <f>IF('Situk Weir counts'!X164="","",(IF('Situk Weir counts'!X164&lt;0.95,"",$A347)))</f>
        <v/>
      </c>
      <c r="Y347" s="28" t="str">
        <f>IF('Situk Weir counts'!Y164="","",(IF('Situk Weir counts'!Y164&lt;0.95,"",$A347)))</f>
        <v/>
      </c>
      <c r="Z347" s="28" t="str">
        <f>IF('Situk Weir counts'!Z164="","",(IF('Situk Weir counts'!Z164&lt;0.95,"",$A347)))</f>
        <v/>
      </c>
      <c r="AA347" s="28" t="str">
        <f>IF('Situk Weir counts'!AA164="","",(IF('Situk Weir counts'!AA164&lt;0.95,"",$A347)))</f>
        <v/>
      </c>
      <c r="AB347" s="28" t="str">
        <f>IF('Situk Weir counts'!AB164="","",(IF('Situk Weir counts'!AB164&lt;0.95,"",$A347)))</f>
        <v/>
      </c>
      <c r="AC347" s="28" t="str">
        <f>IF('Situk Weir counts'!AC164="","",(IF('Situk Weir counts'!AC164&lt;0.95,"",$A347)))</f>
        <v/>
      </c>
      <c r="AD347" s="28">
        <f>IF('Situk Weir counts'!AD164="","",(IF('Situk Weir counts'!AD164&lt;0.95,"",$A347)))</f>
        <v>44781</v>
      </c>
      <c r="AE347" s="28">
        <f>IF('Situk Weir counts'!AE164="","",(IF('Situk Weir counts'!AE164&lt;0.95,"",$A347)))</f>
        <v>44781</v>
      </c>
      <c r="AF347" s="28" t="str">
        <f>IF('Situk Weir counts'!AF164="","",(IF('Situk Weir counts'!AF164&lt;0.95,"",$A347)))</f>
        <v/>
      </c>
      <c r="AG347" s="28">
        <f>IF('Situk Weir counts'!AG164="","",(IF('Situk Weir counts'!AG164&lt;0.95,"",$A347)))</f>
        <v>44781</v>
      </c>
      <c r="AH347" s="28" t="str">
        <f>IF('Situk Weir counts'!AH164="","",(IF('Situk Weir counts'!AH164&lt;0.95,"",$A347)))</f>
        <v/>
      </c>
      <c r="AI347" s="28">
        <f>IF('Situk Weir counts'!AI164="","",(IF('Situk Weir counts'!AI164&lt;0.95,"",$A347)))</f>
        <v>44781</v>
      </c>
      <c r="AJ347" s="26"/>
    </row>
    <row r="348" spans="1:36" x14ac:dyDescent="0.25">
      <c r="A348" s="27">
        <v>44782</v>
      </c>
      <c r="B348" s="28">
        <f>IF('Situk Weir counts'!B165="","",(IF('Situk Weir counts'!B165&lt;0.95,"",$A348)))</f>
        <v>44782</v>
      </c>
      <c r="C348" s="28">
        <f>IF('Situk Weir counts'!C165="","",(IF('Situk Weir counts'!C165&lt;0.95,"",$A348)))</f>
        <v>44782</v>
      </c>
      <c r="D348" s="28" t="str">
        <f>IF('Situk Weir counts'!D165="","",(IF('Situk Weir counts'!D165&lt;0.95,"",$A348)))</f>
        <v/>
      </c>
      <c r="E348" s="28" t="str">
        <f>IF('Situk Weir counts'!E165="","",(IF('Situk Weir counts'!E165&lt;0.95,"",$A348)))</f>
        <v/>
      </c>
      <c r="F348" s="28" t="str">
        <f>IF('Situk Weir counts'!F165="","",(IF('Situk Weir counts'!F165&lt;0.95,"",$A348)))</f>
        <v/>
      </c>
      <c r="G348" s="28" t="str">
        <f>IF('Situk Weir counts'!G165="","",(IF('Situk Weir counts'!G165&lt;0.95,"",$A348)))</f>
        <v/>
      </c>
      <c r="H348" s="28" t="str">
        <f>IF('Situk Weir counts'!H165="","",(IF('Situk Weir counts'!H165&lt;0.95,"",$A348)))</f>
        <v/>
      </c>
      <c r="I348" s="28" t="str">
        <f>IF('Situk Weir counts'!I165="","",(IF('Situk Weir counts'!I165&lt;0.95,"",$A348)))</f>
        <v/>
      </c>
      <c r="J348" s="28" t="str">
        <f>IF('Situk Weir counts'!J165="","",(IF('Situk Weir counts'!J165&lt;0.95,"",$A348)))</f>
        <v/>
      </c>
      <c r="K348" s="28" t="str">
        <f>IF('Situk Weir counts'!K165="","",(IF('Situk Weir counts'!K165&lt;0.95,"",$A348)))</f>
        <v/>
      </c>
      <c r="L348" s="28" t="str">
        <f>IF('Situk Weir counts'!L165="","",(IF('Situk Weir counts'!L165&lt;0.95,"",$A348)))</f>
        <v/>
      </c>
      <c r="M348" s="28" t="str">
        <f>IF('Situk Weir counts'!M165="","",(IF('Situk Weir counts'!M165&lt;0.95,"",$A348)))</f>
        <v/>
      </c>
      <c r="N348" s="28" t="str">
        <f>IF('Situk Weir counts'!N165="","",(IF('Situk Weir counts'!N165&lt;0.95,"",$A348)))</f>
        <v/>
      </c>
      <c r="O348" s="28" t="str">
        <f>IF('Situk Weir counts'!O165="","",(IF('Situk Weir counts'!O165&lt;0.95,"",$A348)))</f>
        <v/>
      </c>
      <c r="P348" s="28" t="str">
        <f>IF('Situk Weir counts'!P165="","",(IF('Situk Weir counts'!P165&lt;0.95,"",$A348)))</f>
        <v/>
      </c>
      <c r="Q348" s="28" t="str">
        <f>IF('Situk Weir counts'!Q165="","",(IF('Situk Weir counts'!Q165&lt;0.95,"",$A348)))</f>
        <v/>
      </c>
      <c r="R348" s="28" t="str">
        <f>IF('Situk Weir counts'!R165="","",(IF('Situk Weir counts'!R165&lt;0.95,"",$A348)))</f>
        <v/>
      </c>
      <c r="S348" s="28" t="str">
        <f>IF('Situk Weir counts'!S165="","",(IF('Situk Weir counts'!S165&lt;0.95,"",$A348)))</f>
        <v/>
      </c>
      <c r="T348" s="28" t="str">
        <f>IF('Situk Weir counts'!T165="","",(IF('Situk Weir counts'!T165&lt;0.95,"",$A348)))</f>
        <v/>
      </c>
      <c r="U348" s="28">
        <f>IF('Situk Weir counts'!U165="","",(IF('Situk Weir counts'!U165&lt;0.95,"",$A348)))</f>
        <v>44782</v>
      </c>
      <c r="V348" s="28" t="str">
        <f>IF('Situk Weir counts'!V165="","",(IF('Situk Weir counts'!V165&lt;0.95,"",$A348)))</f>
        <v/>
      </c>
      <c r="W348" s="28" t="str">
        <f>IF('Situk Weir counts'!W165="","",(IF('Situk Weir counts'!W165&lt;0.95,"",$A348)))</f>
        <v/>
      </c>
      <c r="X348" s="28" t="str">
        <f>IF('Situk Weir counts'!X165="","",(IF('Situk Weir counts'!X165&lt;0.95,"",$A348)))</f>
        <v/>
      </c>
      <c r="Y348" s="28" t="str">
        <f>IF('Situk Weir counts'!Y165="","",(IF('Situk Weir counts'!Y165&lt;0.95,"",$A348)))</f>
        <v/>
      </c>
      <c r="Z348" s="28" t="str">
        <f>IF('Situk Weir counts'!Z165="","",(IF('Situk Weir counts'!Z165&lt;0.95,"",$A348)))</f>
        <v/>
      </c>
      <c r="AA348" s="28" t="str">
        <f>IF('Situk Weir counts'!AA165="","",(IF('Situk Weir counts'!AA165&lt;0.95,"",$A348)))</f>
        <v/>
      </c>
      <c r="AB348" s="28" t="str">
        <f>IF('Situk Weir counts'!AB165="","",(IF('Situk Weir counts'!AB165&lt;0.95,"",$A348)))</f>
        <v/>
      </c>
      <c r="AC348" s="28" t="str">
        <f>IF('Situk Weir counts'!AC165="","",(IF('Situk Weir counts'!AC165&lt;0.95,"",$A348)))</f>
        <v/>
      </c>
      <c r="AD348" s="28">
        <f>IF('Situk Weir counts'!AD165="","",(IF('Situk Weir counts'!AD165&lt;0.95,"",$A348)))</f>
        <v>44782</v>
      </c>
      <c r="AE348" s="28">
        <f>IF('Situk Weir counts'!AE165="","",(IF('Situk Weir counts'!AE165&lt;0.95,"",$A348)))</f>
        <v>44782</v>
      </c>
      <c r="AF348" s="28" t="str">
        <f>IF('Situk Weir counts'!AF165="","",(IF('Situk Weir counts'!AF165&lt;0.95,"",$A348)))</f>
        <v/>
      </c>
      <c r="AG348" s="28">
        <f>IF('Situk Weir counts'!AG165="","",(IF('Situk Weir counts'!AG165&lt;0.95,"",$A348)))</f>
        <v>44782</v>
      </c>
      <c r="AH348" s="28" t="str">
        <f>IF('Situk Weir counts'!AH165="","",(IF('Situk Weir counts'!AH165&lt;0.95,"",$A348)))</f>
        <v/>
      </c>
      <c r="AI348" s="28">
        <f>IF('Situk Weir counts'!AI165="","",(IF('Situk Weir counts'!AI165&lt;0.95,"",$A348)))</f>
        <v>44782</v>
      </c>
      <c r="AJ348" s="26"/>
    </row>
    <row r="349" spans="1:36" x14ac:dyDescent="0.25">
      <c r="A349" s="27">
        <v>44783</v>
      </c>
      <c r="B349" s="28">
        <f>IF('Situk Weir counts'!B166="","",(IF('Situk Weir counts'!B166&lt;0.95,"",$A349)))</f>
        <v>44783</v>
      </c>
      <c r="C349" s="28">
        <f>IF('Situk Weir counts'!C166="","",(IF('Situk Weir counts'!C166&lt;0.95,"",$A349)))</f>
        <v>44783</v>
      </c>
      <c r="D349" s="28" t="str">
        <f>IF('Situk Weir counts'!D166="","",(IF('Situk Weir counts'!D166&lt;0.95,"",$A349)))</f>
        <v/>
      </c>
      <c r="E349" s="28" t="str">
        <f>IF('Situk Weir counts'!E166="","",(IF('Situk Weir counts'!E166&lt;0.95,"",$A349)))</f>
        <v/>
      </c>
      <c r="F349" s="28" t="str">
        <f>IF('Situk Weir counts'!F166="","",(IF('Situk Weir counts'!F166&lt;0.95,"",$A349)))</f>
        <v/>
      </c>
      <c r="G349" s="28" t="str">
        <f>IF('Situk Weir counts'!G166="","",(IF('Situk Weir counts'!G166&lt;0.95,"",$A349)))</f>
        <v/>
      </c>
      <c r="H349" s="28" t="str">
        <f>IF('Situk Weir counts'!H166="","",(IF('Situk Weir counts'!H166&lt;0.95,"",$A349)))</f>
        <v/>
      </c>
      <c r="I349" s="28" t="str">
        <f>IF('Situk Weir counts'!I166="","",(IF('Situk Weir counts'!I166&lt;0.95,"",$A349)))</f>
        <v/>
      </c>
      <c r="J349" s="28" t="str">
        <f>IF('Situk Weir counts'!J166="","",(IF('Situk Weir counts'!J166&lt;0.95,"",$A349)))</f>
        <v/>
      </c>
      <c r="K349" s="28" t="str">
        <f>IF('Situk Weir counts'!K166="","",(IF('Situk Weir counts'!K166&lt;0.95,"",$A349)))</f>
        <v/>
      </c>
      <c r="L349" s="28" t="str">
        <f>IF('Situk Weir counts'!L166="","",(IF('Situk Weir counts'!L166&lt;0.95,"",$A349)))</f>
        <v/>
      </c>
      <c r="M349" s="28" t="str">
        <f>IF('Situk Weir counts'!M166="","",(IF('Situk Weir counts'!M166&lt;0.95,"",$A349)))</f>
        <v/>
      </c>
      <c r="N349" s="28" t="str">
        <f>IF('Situk Weir counts'!N166="","",(IF('Situk Weir counts'!N166&lt;0.95,"",$A349)))</f>
        <v/>
      </c>
      <c r="O349" s="28" t="str">
        <f>IF('Situk Weir counts'!O166="","",(IF('Situk Weir counts'!O166&lt;0.95,"",$A349)))</f>
        <v/>
      </c>
      <c r="P349" s="28" t="str">
        <f>IF('Situk Weir counts'!P166="","",(IF('Situk Weir counts'!P166&lt;0.95,"",$A349)))</f>
        <v/>
      </c>
      <c r="Q349" s="28" t="str">
        <f>IF('Situk Weir counts'!Q166="","",(IF('Situk Weir counts'!Q166&lt;0.95,"",$A349)))</f>
        <v/>
      </c>
      <c r="R349" s="28" t="str">
        <f>IF('Situk Weir counts'!R166="","",(IF('Situk Weir counts'!R166&lt;0.95,"",$A349)))</f>
        <v/>
      </c>
      <c r="S349" s="28" t="str">
        <f>IF('Situk Weir counts'!S166="","",(IF('Situk Weir counts'!S166&lt;0.95,"",$A349)))</f>
        <v/>
      </c>
      <c r="T349" s="28" t="str">
        <f>IF('Situk Weir counts'!T166="","",(IF('Situk Weir counts'!T166&lt;0.95,"",$A349)))</f>
        <v/>
      </c>
      <c r="U349" s="28">
        <f>IF('Situk Weir counts'!U166="","",(IF('Situk Weir counts'!U166&lt;0.95,"",$A349)))</f>
        <v>44783</v>
      </c>
      <c r="V349" s="28" t="str">
        <f>IF('Situk Weir counts'!V166="","",(IF('Situk Weir counts'!V166&lt;0.95,"",$A349)))</f>
        <v/>
      </c>
      <c r="W349" s="28" t="str">
        <f>IF('Situk Weir counts'!W166="","",(IF('Situk Weir counts'!W166&lt;0.95,"",$A349)))</f>
        <v/>
      </c>
      <c r="X349" s="28" t="str">
        <f>IF('Situk Weir counts'!X166="","",(IF('Situk Weir counts'!X166&lt;0.95,"",$A349)))</f>
        <v/>
      </c>
      <c r="Y349" s="28" t="str">
        <f>IF('Situk Weir counts'!Y166="","",(IF('Situk Weir counts'!Y166&lt;0.95,"",$A349)))</f>
        <v/>
      </c>
      <c r="Z349" s="28" t="str">
        <f>IF('Situk Weir counts'!Z166="","",(IF('Situk Weir counts'!Z166&lt;0.95,"",$A349)))</f>
        <v/>
      </c>
      <c r="AA349" s="28" t="str">
        <f>IF('Situk Weir counts'!AA166="","",(IF('Situk Weir counts'!AA166&lt;0.95,"",$A349)))</f>
        <v/>
      </c>
      <c r="AB349" s="28" t="str">
        <f>IF('Situk Weir counts'!AB166="","",(IF('Situk Weir counts'!AB166&lt;0.95,"",$A349)))</f>
        <v/>
      </c>
      <c r="AC349" s="28" t="str">
        <f>IF('Situk Weir counts'!AC166="","",(IF('Situk Weir counts'!AC166&lt;0.95,"",$A349)))</f>
        <v/>
      </c>
      <c r="AD349" s="28">
        <f>IF('Situk Weir counts'!AD166="","",(IF('Situk Weir counts'!AD166&lt;0.95,"",$A349)))</f>
        <v>44783</v>
      </c>
      <c r="AE349" s="28">
        <f>IF('Situk Weir counts'!AE166="","",(IF('Situk Weir counts'!AE166&lt;0.95,"",$A349)))</f>
        <v>44783</v>
      </c>
      <c r="AF349" s="28" t="str">
        <f>IF('Situk Weir counts'!AF166="","",(IF('Situk Weir counts'!AF166&lt;0.95,"",$A349)))</f>
        <v/>
      </c>
      <c r="AG349" s="28">
        <f>IF('Situk Weir counts'!AG166="","",(IF('Situk Weir counts'!AG166&lt;0.95,"",$A349)))</f>
        <v>44783</v>
      </c>
      <c r="AH349" s="28" t="str">
        <f>IF('Situk Weir counts'!AH166="","",(IF('Situk Weir counts'!AH166&lt;0.95,"",$A349)))</f>
        <v/>
      </c>
      <c r="AI349" s="28" t="str">
        <f>IF('Situk Weir counts'!AI166="","",(IF('Situk Weir counts'!AI166&lt;0.95,"",$A349)))</f>
        <v/>
      </c>
      <c r="AJ349" s="26"/>
    </row>
    <row r="350" spans="1:36" x14ac:dyDescent="0.25">
      <c r="A350" s="27">
        <v>44784</v>
      </c>
      <c r="B350" s="28">
        <f>IF('Situk Weir counts'!B167="","",(IF('Situk Weir counts'!B167&lt;0.95,"",$A350)))</f>
        <v>44784</v>
      </c>
      <c r="C350" s="28">
        <f>IF('Situk Weir counts'!C167="","",(IF('Situk Weir counts'!C167&lt;0.95,"",$A350)))</f>
        <v>44784</v>
      </c>
      <c r="D350" s="28" t="str">
        <f>IF('Situk Weir counts'!D167="","",(IF('Situk Weir counts'!D167&lt;0.95,"",$A350)))</f>
        <v/>
      </c>
      <c r="E350" s="28" t="str">
        <f>IF('Situk Weir counts'!E167="","",(IF('Situk Weir counts'!E167&lt;0.95,"",$A350)))</f>
        <v/>
      </c>
      <c r="F350" s="28" t="str">
        <f>IF('Situk Weir counts'!F167="","",(IF('Situk Weir counts'!F167&lt;0.95,"",$A350)))</f>
        <v/>
      </c>
      <c r="G350" s="28" t="str">
        <f>IF('Situk Weir counts'!G167="","",(IF('Situk Weir counts'!G167&lt;0.95,"",$A350)))</f>
        <v/>
      </c>
      <c r="H350" s="28" t="str">
        <f>IF('Situk Weir counts'!H167="","",(IF('Situk Weir counts'!H167&lt;0.95,"",$A350)))</f>
        <v/>
      </c>
      <c r="I350" s="28" t="str">
        <f>IF('Situk Weir counts'!I167="","",(IF('Situk Weir counts'!I167&lt;0.95,"",$A350)))</f>
        <v/>
      </c>
      <c r="J350" s="28" t="str">
        <f>IF('Situk Weir counts'!J167="","",(IF('Situk Weir counts'!J167&lt;0.95,"",$A350)))</f>
        <v/>
      </c>
      <c r="K350" s="28" t="str">
        <f>IF('Situk Weir counts'!K167="","",(IF('Situk Weir counts'!K167&lt;0.95,"",$A350)))</f>
        <v/>
      </c>
      <c r="L350" s="28" t="str">
        <f>IF('Situk Weir counts'!L167="","",(IF('Situk Weir counts'!L167&lt;0.95,"",$A350)))</f>
        <v/>
      </c>
      <c r="M350" s="28" t="str">
        <f>IF('Situk Weir counts'!M167="","",(IF('Situk Weir counts'!M167&lt;0.95,"",$A350)))</f>
        <v/>
      </c>
      <c r="N350" s="28" t="str">
        <f>IF('Situk Weir counts'!N167="","",(IF('Situk Weir counts'!N167&lt;0.95,"",$A350)))</f>
        <v/>
      </c>
      <c r="O350" s="28" t="str">
        <f>IF('Situk Weir counts'!O167="","",(IF('Situk Weir counts'!O167&lt;0.95,"",$A350)))</f>
        <v/>
      </c>
      <c r="P350" s="28" t="str">
        <f>IF('Situk Weir counts'!P167="","",(IF('Situk Weir counts'!P167&lt;0.95,"",$A350)))</f>
        <v/>
      </c>
      <c r="Q350" s="28" t="str">
        <f>IF('Situk Weir counts'!Q167="","",(IF('Situk Weir counts'!Q167&lt;0.95,"",$A350)))</f>
        <v/>
      </c>
      <c r="R350" s="28" t="str">
        <f>IF('Situk Weir counts'!R167="","",(IF('Situk Weir counts'!R167&lt;0.95,"",$A350)))</f>
        <v/>
      </c>
      <c r="S350" s="28" t="str">
        <f>IF('Situk Weir counts'!S167="","",(IF('Situk Weir counts'!S167&lt;0.95,"",$A350)))</f>
        <v/>
      </c>
      <c r="T350" s="28" t="str">
        <f>IF('Situk Weir counts'!T167="","",(IF('Situk Weir counts'!T167&lt;0.95,"",$A350)))</f>
        <v/>
      </c>
      <c r="U350" s="28">
        <f>IF('Situk Weir counts'!U167="","",(IF('Situk Weir counts'!U167&lt;0.95,"",$A350)))</f>
        <v>44784</v>
      </c>
      <c r="V350" s="28" t="str">
        <f>IF('Situk Weir counts'!V167="","",(IF('Situk Weir counts'!V167&lt;0.95,"",$A350)))</f>
        <v/>
      </c>
      <c r="W350" s="28" t="str">
        <f>IF('Situk Weir counts'!W167="","",(IF('Situk Weir counts'!W167&lt;0.95,"",$A350)))</f>
        <v/>
      </c>
      <c r="X350" s="28" t="str">
        <f>IF('Situk Weir counts'!X167="","",(IF('Situk Weir counts'!X167&lt;0.95,"",$A350)))</f>
        <v/>
      </c>
      <c r="Y350" s="28" t="str">
        <f>IF('Situk Weir counts'!Y167="","",(IF('Situk Weir counts'!Y167&lt;0.95,"",$A350)))</f>
        <v/>
      </c>
      <c r="Z350" s="28" t="str">
        <f>IF('Situk Weir counts'!Z167="","",(IF('Situk Weir counts'!Z167&lt;0.95,"",$A350)))</f>
        <v/>
      </c>
      <c r="AA350" s="28" t="str">
        <f>IF('Situk Weir counts'!AA167="","",(IF('Situk Weir counts'!AA167&lt;0.95,"",$A350)))</f>
        <v/>
      </c>
      <c r="AB350" s="28" t="str">
        <f>IF('Situk Weir counts'!AB167="","",(IF('Situk Weir counts'!AB167&lt;0.95,"",$A350)))</f>
        <v/>
      </c>
      <c r="AC350" s="28" t="str">
        <f>IF('Situk Weir counts'!AC167="","",(IF('Situk Weir counts'!AC167&lt;0.95,"",$A350)))</f>
        <v/>
      </c>
      <c r="AD350" s="28">
        <f>IF('Situk Weir counts'!AD167="","",(IF('Situk Weir counts'!AD167&lt;0.95,"",$A350)))</f>
        <v>44784</v>
      </c>
      <c r="AE350" s="28" t="str">
        <f>IF('Situk Weir counts'!AE167="","",(IF('Situk Weir counts'!AE167&lt;0.95,"",$A350)))</f>
        <v/>
      </c>
      <c r="AF350" s="28" t="str">
        <f>IF('Situk Weir counts'!AF167="","",(IF('Situk Weir counts'!AF167&lt;0.95,"",$A350)))</f>
        <v/>
      </c>
      <c r="AG350" s="28" t="str">
        <f>IF('Situk Weir counts'!AG167="","",(IF('Situk Weir counts'!AG167&lt;0.95,"",$A350)))</f>
        <v/>
      </c>
      <c r="AH350" s="28" t="str">
        <f>IF('Situk Weir counts'!AH167="","",(IF('Situk Weir counts'!AH167&lt;0.95,"",$A350)))</f>
        <v/>
      </c>
      <c r="AI350" s="28" t="str">
        <f>IF('Situk Weir counts'!AI167="","",(IF('Situk Weir counts'!AI167&lt;0.95,"",$A350)))</f>
        <v/>
      </c>
      <c r="AJ350" s="26"/>
    </row>
    <row r="351" spans="1:36" x14ac:dyDescent="0.25">
      <c r="A351" s="27">
        <v>44785</v>
      </c>
      <c r="B351" s="28">
        <f>IF('Situk Weir counts'!B168="","",(IF('Situk Weir counts'!B168&lt;0.95,"",$A351)))</f>
        <v>44785</v>
      </c>
      <c r="C351" s="28">
        <f>IF('Situk Weir counts'!C168="","",(IF('Situk Weir counts'!C168&lt;0.95,"",$A351)))</f>
        <v>44785</v>
      </c>
      <c r="D351" s="28" t="str">
        <f>IF('Situk Weir counts'!D168="","",(IF('Situk Weir counts'!D168&lt;0.95,"",$A351)))</f>
        <v/>
      </c>
      <c r="E351" s="28" t="str">
        <f>IF('Situk Weir counts'!E168="","",(IF('Situk Weir counts'!E168&lt;0.95,"",$A351)))</f>
        <v/>
      </c>
      <c r="F351" s="28" t="str">
        <f>IF('Situk Weir counts'!F168="","",(IF('Situk Weir counts'!F168&lt;0.95,"",$A351)))</f>
        <v/>
      </c>
      <c r="G351" s="28" t="str">
        <f>IF('Situk Weir counts'!G168="","",(IF('Situk Weir counts'!G168&lt;0.95,"",$A351)))</f>
        <v/>
      </c>
      <c r="H351" s="28" t="str">
        <f>IF('Situk Weir counts'!H168="","",(IF('Situk Weir counts'!H168&lt;0.95,"",$A351)))</f>
        <v/>
      </c>
      <c r="I351" s="28" t="str">
        <f>IF('Situk Weir counts'!I168="","",(IF('Situk Weir counts'!I168&lt;0.95,"",$A351)))</f>
        <v/>
      </c>
      <c r="J351" s="28" t="str">
        <f>IF('Situk Weir counts'!J168="","",(IF('Situk Weir counts'!J168&lt;0.95,"",$A351)))</f>
        <v/>
      </c>
      <c r="K351" s="28" t="str">
        <f>IF('Situk Weir counts'!K168="","",(IF('Situk Weir counts'!K168&lt;0.95,"",$A351)))</f>
        <v/>
      </c>
      <c r="L351" s="28" t="str">
        <f>IF('Situk Weir counts'!L168="","",(IF('Situk Weir counts'!L168&lt;0.95,"",$A351)))</f>
        <v/>
      </c>
      <c r="M351" s="28" t="str">
        <f>IF('Situk Weir counts'!M168="","",(IF('Situk Weir counts'!M168&lt;0.95,"",$A351)))</f>
        <v/>
      </c>
      <c r="N351" s="28" t="str">
        <f>IF('Situk Weir counts'!N168="","",(IF('Situk Weir counts'!N168&lt;0.95,"",$A351)))</f>
        <v/>
      </c>
      <c r="O351" s="28" t="str">
        <f>IF('Situk Weir counts'!O168="","",(IF('Situk Weir counts'!O168&lt;0.95,"",$A351)))</f>
        <v/>
      </c>
      <c r="P351" s="28" t="str">
        <f>IF('Situk Weir counts'!P168="","",(IF('Situk Weir counts'!P168&lt;0.95,"",$A351)))</f>
        <v/>
      </c>
      <c r="Q351" s="28" t="str">
        <f>IF('Situk Weir counts'!Q168="","",(IF('Situk Weir counts'!Q168&lt;0.95,"",$A351)))</f>
        <v/>
      </c>
      <c r="R351" s="28" t="str">
        <f>IF('Situk Weir counts'!R168="","",(IF('Situk Weir counts'!R168&lt;0.95,"",$A351)))</f>
        <v/>
      </c>
      <c r="S351" s="28" t="str">
        <f>IF('Situk Weir counts'!S168="","",(IF('Situk Weir counts'!S168&lt;0.95,"",$A351)))</f>
        <v/>
      </c>
      <c r="T351" s="28" t="str">
        <f>IF('Situk Weir counts'!T168="","",(IF('Situk Weir counts'!T168&lt;0.95,"",$A351)))</f>
        <v/>
      </c>
      <c r="U351" s="28">
        <f>IF('Situk Weir counts'!U168="","",(IF('Situk Weir counts'!U168&lt;0.95,"",$A351)))</f>
        <v>44785</v>
      </c>
      <c r="V351" s="28" t="str">
        <f>IF('Situk Weir counts'!V168="","",(IF('Situk Weir counts'!V168&lt;0.95,"",$A351)))</f>
        <v/>
      </c>
      <c r="W351" s="28" t="str">
        <f>IF('Situk Weir counts'!W168="","",(IF('Situk Weir counts'!W168&lt;0.95,"",$A351)))</f>
        <v/>
      </c>
      <c r="X351" s="28" t="str">
        <f>IF('Situk Weir counts'!X168="","",(IF('Situk Weir counts'!X168&lt;0.95,"",$A351)))</f>
        <v/>
      </c>
      <c r="Y351" s="28" t="str">
        <f>IF('Situk Weir counts'!Y168="","",(IF('Situk Weir counts'!Y168&lt;0.95,"",$A351)))</f>
        <v/>
      </c>
      <c r="Z351" s="28" t="str">
        <f>IF('Situk Weir counts'!Z168="","",(IF('Situk Weir counts'!Z168&lt;0.95,"",$A351)))</f>
        <v/>
      </c>
      <c r="AA351" s="28" t="str">
        <f>IF('Situk Weir counts'!AA168="","",(IF('Situk Weir counts'!AA168&lt;0.95,"",$A351)))</f>
        <v/>
      </c>
      <c r="AB351" s="28" t="str">
        <f>IF('Situk Weir counts'!AB168="","",(IF('Situk Weir counts'!AB168&lt;0.95,"",$A351)))</f>
        <v/>
      </c>
      <c r="AC351" s="28" t="str">
        <f>IF('Situk Weir counts'!AC168="","",(IF('Situk Weir counts'!AC168&lt;0.95,"",$A351)))</f>
        <v/>
      </c>
      <c r="AD351" s="28" t="str">
        <f>IF('Situk Weir counts'!AD168="","",(IF('Situk Weir counts'!AD168&lt;0.95,"",$A351)))</f>
        <v/>
      </c>
      <c r="AE351" s="28" t="str">
        <f>IF('Situk Weir counts'!AE168="","",(IF('Situk Weir counts'!AE168&lt;0.95,"",$A351)))</f>
        <v/>
      </c>
      <c r="AF351" s="28" t="str">
        <f>IF('Situk Weir counts'!AF168="","",(IF('Situk Weir counts'!AF168&lt;0.95,"",$A351)))</f>
        <v/>
      </c>
      <c r="AG351" s="28" t="str">
        <f>IF('Situk Weir counts'!AG168="","",(IF('Situk Weir counts'!AG168&lt;0.95,"",$A351)))</f>
        <v/>
      </c>
      <c r="AH351" s="28" t="str">
        <f>IF('Situk Weir counts'!AH168="","",(IF('Situk Weir counts'!AH168&lt;0.95,"",$A351)))</f>
        <v/>
      </c>
      <c r="AI351" s="28" t="str">
        <f>IF('Situk Weir counts'!AI168="","",(IF('Situk Weir counts'!AI168&lt;0.95,"",$A351)))</f>
        <v/>
      </c>
      <c r="AJ351" s="26"/>
    </row>
    <row r="352" spans="1:36" x14ac:dyDescent="0.25">
      <c r="A352" s="27">
        <v>44786</v>
      </c>
      <c r="B352" s="28">
        <f>IF('Situk Weir counts'!B169="","",(IF('Situk Weir counts'!B169&lt;0.95,"",$A352)))</f>
        <v>44786</v>
      </c>
      <c r="C352" s="28">
        <f>IF('Situk Weir counts'!C169="","",(IF('Situk Weir counts'!C169&lt;0.95,"",$A352)))</f>
        <v>44786</v>
      </c>
      <c r="D352" s="28" t="str">
        <f>IF('Situk Weir counts'!D169="","",(IF('Situk Weir counts'!D169&lt;0.95,"",$A352)))</f>
        <v/>
      </c>
      <c r="E352" s="28" t="str">
        <f>IF('Situk Weir counts'!E169="","",(IF('Situk Weir counts'!E169&lt;0.95,"",$A352)))</f>
        <v/>
      </c>
      <c r="F352" s="28" t="str">
        <f>IF('Situk Weir counts'!F169="","",(IF('Situk Weir counts'!F169&lt;0.95,"",$A352)))</f>
        <v/>
      </c>
      <c r="G352" s="28" t="str">
        <f>IF('Situk Weir counts'!G169="","",(IF('Situk Weir counts'!G169&lt;0.95,"",$A352)))</f>
        <v/>
      </c>
      <c r="H352" s="28" t="str">
        <f>IF('Situk Weir counts'!H169="","",(IF('Situk Weir counts'!H169&lt;0.95,"",$A352)))</f>
        <v/>
      </c>
      <c r="I352" s="28" t="str">
        <f>IF('Situk Weir counts'!I169="","",(IF('Situk Weir counts'!I169&lt;0.95,"",$A352)))</f>
        <v/>
      </c>
      <c r="J352" s="28" t="str">
        <f>IF('Situk Weir counts'!J169="","",(IF('Situk Weir counts'!J169&lt;0.95,"",$A352)))</f>
        <v/>
      </c>
      <c r="K352" s="28" t="str">
        <f>IF('Situk Weir counts'!K169="","",(IF('Situk Weir counts'!K169&lt;0.95,"",$A352)))</f>
        <v/>
      </c>
      <c r="L352" s="28" t="str">
        <f>IF('Situk Weir counts'!L169="","",(IF('Situk Weir counts'!L169&lt;0.95,"",$A352)))</f>
        <v/>
      </c>
      <c r="M352" s="28" t="str">
        <f>IF('Situk Weir counts'!M169="","",(IF('Situk Weir counts'!M169&lt;0.95,"",$A352)))</f>
        <v/>
      </c>
      <c r="N352" s="28" t="str">
        <f>IF('Situk Weir counts'!N169="","",(IF('Situk Weir counts'!N169&lt;0.95,"",$A352)))</f>
        <v/>
      </c>
      <c r="O352" s="28" t="str">
        <f>IF('Situk Weir counts'!O169="","",(IF('Situk Weir counts'!O169&lt;0.95,"",$A352)))</f>
        <v/>
      </c>
      <c r="P352" s="28" t="str">
        <f>IF('Situk Weir counts'!P169="","",(IF('Situk Weir counts'!P169&lt;0.95,"",$A352)))</f>
        <v/>
      </c>
      <c r="Q352" s="28" t="str">
        <f>IF('Situk Weir counts'!Q169="","",(IF('Situk Weir counts'!Q169&lt;0.95,"",$A352)))</f>
        <v/>
      </c>
      <c r="R352" s="28" t="str">
        <f>IF('Situk Weir counts'!R169="","",(IF('Situk Weir counts'!R169&lt;0.95,"",$A352)))</f>
        <v/>
      </c>
      <c r="S352" s="28" t="str">
        <f>IF('Situk Weir counts'!S169="","",(IF('Situk Weir counts'!S169&lt;0.95,"",$A352)))</f>
        <v/>
      </c>
      <c r="T352" s="28">
        <f>IF('Situk Weir counts'!T169="","",(IF('Situk Weir counts'!T169&lt;0.95,"",$A352)))</f>
        <v>44786</v>
      </c>
      <c r="U352" s="28">
        <f>IF('Situk Weir counts'!U169="","",(IF('Situk Weir counts'!U169&lt;0.95,"",$A352)))</f>
        <v>44786</v>
      </c>
      <c r="V352" s="28" t="str">
        <f>IF('Situk Weir counts'!V169="","",(IF('Situk Weir counts'!V169&lt;0.95,"",$A352)))</f>
        <v/>
      </c>
      <c r="W352" s="28" t="str">
        <f>IF('Situk Weir counts'!W169="","",(IF('Situk Weir counts'!W169&lt;0.95,"",$A352)))</f>
        <v/>
      </c>
      <c r="X352" s="28" t="str">
        <f>IF('Situk Weir counts'!X169="","",(IF('Situk Weir counts'!X169&lt;0.95,"",$A352)))</f>
        <v/>
      </c>
      <c r="Y352" s="28" t="str">
        <f>IF('Situk Weir counts'!Y169="","",(IF('Situk Weir counts'!Y169&lt;0.95,"",$A352)))</f>
        <v/>
      </c>
      <c r="Z352" s="28" t="str">
        <f>IF('Situk Weir counts'!Z169="","",(IF('Situk Weir counts'!Z169&lt;0.95,"",$A352)))</f>
        <v/>
      </c>
      <c r="AA352" s="28" t="str">
        <f>IF('Situk Weir counts'!AA169="","",(IF('Situk Weir counts'!AA169&lt;0.95,"",$A352)))</f>
        <v/>
      </c>
      <c r="AB352" s="28" t="str">
        <f>IF('Situk Weir counts'!AB169="","",(IF('Situk Weir counts'!AB169&lt;0.95,"",$A352)))</f>
        <v/>
      </c>
      <c r="AC352" s="28" t="str">
        <f>IF('Situk Weir counts'!AC169="","",(IF('Situk Weir counts'!AC169&lt;0.95,"",$A352)))</f>
        <v/>
      </c>
      <c r="AD352" s="28" t="str">
        <f>IF('Situk Weir counts'!AD169="","",(IF('Situk Weir counts'!AD169&lt;0.95,"",$A352)))</f>
        <v/>
      </c>
      <c r="AE352" s="28" t="str">
        <f>IF('Situk Weir counts'!AE169="","",(IF('Situk Weir counts'!AE169&lt;0.95,"",$A352)))</f>
        <v/>
      </c>
      <c r="AF352" s="28" t="str">
        <f>IF('Situk Weir counts'!AF169="","",(IF('Situk Weir counts'!AF169&lt;0.95,"",$A352)))</f>
        <v/>
      </c>
      <c r="AG352" s="28" t="str">
        <f>IF('Situk Weir counts'!AG169="","",(IF('Situk Weir counts'!AG169&lt;0.95,"",$A352)))</f>
        <v/>
      </c>
      <c r="AH352" s="28" t="str">
        <f>IF('Situk Weir counts'!AH169="","",(IF('Situk Weir counts'!AH169&lt;0.95,"",$A352)))</f>
        <v/>
      </c>
      <c r="AI352" s="28" t="str">
        <f>IF('Situk Weir counts'!AI169="","",(IF('Situk Weir counts'!AI169&lt;0.95,"",$A352)))</f>
        <v/>
      </c>
      <c r="AJ352" s="26"/>
    </row>
    <row r="353" spans="1:36" x14ac:dyDescent="0.25">
      <c r="A353" s="27">
        <v>44787</v>
      </c>
      <c r="B353" s="28">
        <f>IF('Situk Weir counts'!B170="","",(IF('Situk Weir counts'!B170&lt;0.95,"",$A353)))</f>
        <v>44787</v>
      </c>
      <c r="C353" s="28">
        <f>IF('Situk Weir counts'!C170="","",(IF('Situk Weir counts'!C170&lt;0.95,"",$A353)))</f>
        <v>44787</v>
      </c>
      <c r="D353" s="28" t="str">
        <f>IF('Situk Weir counts'!D170="","",(IF('Situk Weir counts'!D170&lt;0.95,"",$A353)))</f>
        <v/>
      </c>
      <c r="E353" s="28" t="str">
        <f>IF('Situk Weir counts'!E170="","",(IF('Situk Weir counts'!E170&lt;0.95,"",$A353)))</f>
        <v/>
      </c>
      <c r="F353" s="28" t="str">
        <f>IF('Situk Weir counts'!F170="","",(IF('Situk Weir counts'!F170&lt;0.95,"",$A353)))</f>
        <v/>
      </c>
      <c r="G353" s="28" t="str">
        <f>IF('Situk Weir counts'!G170="","",(IF('Situk Weir counts'!G170&lt;0.95,"",$A353)))</f>
        <v/>
      </c>
      <c r="H353" s="28" t="str">
        <f>IF('Situk Weir counts'!H170="","",(IF('Situk Weir counts'!H170&lt;0.95,"",$A353)))</f>
        <v/>
      </c>
      <c r="I353" s="28" t="str">
        <f>IF('Situk Weir counts'!I170="","",(IF('Situk Weir counts'!I170&lt;0.95,"",$A353)))</f>
        <v/>
      </c>
      <c r="J353" s="28" t="str">
        <f>IF('Situk Weir counts'!J170="","",(IF('Situk Weir counts'!J170&lt;0.95,"",$A353)))</f>
        <v/>
      </c>
      <c r="K353" s="28" t="str">
        <f>IF('Situk Weir counts'!K170="","",(IF('Situk Weir counts'!K170&lt;0.95,"",$A353)))</f>
        <v/>
      </c>
      <c r="L353" s="28" t="str">
        <f>IF('Situk Weir counts'!L170="","",(IF('Situk Weir counts'!L170&lt;0.95,"",$A353)))</f>
        <v/>
      </c>
      <c r="M353" s="28" t="str">
        <f>IF('Situk Weir counts'!M170="","",(IF('Situk Weir counts'!M170&lt;0.95,"",$A353)))</f>
        <v/>
      </c>
      <c r="N353" s="28" t="str">
        <f>IF('Situk Weir counts'!N170="","",(IF('Situk Weir counts'!N170&lt;0.95,"",$A353)))</f>
        <v/>
      </c>
      <c r="O353" s="28" t="str">
        <f>IF('Situk Weir counts'!O170="","",(IF('Situk Weir counts'!O170&lt;0.95,"",$A353)))</f>
        <v/>
      </c>
      <c r="P353" s="28" t="str">
        <f>IF('Situk Weir counts'!P170="","",(IF('Situk Weir counts'!P170&lt;0.95,"",$A353)))</f>
        <v/>
      </c>
      <c r="Q353" s="28" t="str">
        <f>IF('Situk Weir counts'!Q170="","",(IF('Situk Weir counts'!Q170&lt;0.95,"",$A353)))</f>
        <v/>
      </c>
      <c r="R353" s="28" t="str">
        <f>IF('Situk Weir counts'!R170="","",(IF('Situk Weir counts'!R170&lt;0.95,"",$A353)))</f>
        <v/>
      </c>
      <c r="S353" s="28" t="str">
        <f>IF('Situk Weir counts'!S170="","",(IF('Situk Weir counts'!S170&lt;0.95,"",$A353)))</f>
        <v/>
      </c>
      <c r="T353" s="28">
        <f>IF('Situk Weir counts'!T170="","",(IF('Situk Weir counts'!T170&lt;0.95,"",$A353)))</f>
        <v>44787</v>
      </c>
      <c r="U353" s="28" t="str">
        <f>IF('Situk Weir counts'!U170="","",(IF('Situk Weir counts'!U170&lt;0.95,"",$A353)))</f>
        <v/>
      </c>
      <c r="V353" s="28" t="str">
        <f>IF('Situk Weir counts'!V170="","",(IF('Situk Weir counts'!V170&lt;0.95,"",$A353)))</f>
        <v/>
      </c>
      <c r="W353" s="28" t="str">
        <f>IF('Situk Weir counts'!W170="","",(IF('Situk Weir counts'!W170&lt;0.95,"",$A353)))</f>
        <v/>
      </c>
      <c r="X353" s="28" t="str">
        <f>IF('Situk Weir counts'!X170="","",(IF('Situk Weir counts'!X170&lt;0.95,"",$A353)))</f>
        <v/>
      </c>
      <c r="Y353" s="28" t="str">
        <f>IF('Situk Weir counts'!Y170="","",(IF('Situk Weir counts'!Y170&lt;0.95,"",$A353)))</f>
        <v/>
      </c>
      <c r="Z353" s="28" t="str">
        <f>IF('Situk Weir counts'!Z170="","",(IF('Situk Weir counts'!Z170&lt;0.95,"",$A353)))</f>
        <v/>
      </c>
      <c r="AA353" s="28" t="str">
        <f>IF('Situk Weir counts'!AA170="","",(IF('Situk Weir counts'!AA170&lt;0.95,"",$A353)))</f>
        <v/>
      </c>
      <c r="AB353" s="28" t="str">
        <f>IF('Situk Weir counts'!AB170="","",(IF('Situk Weir counts'!AB170&lt;0.95,"",$A353)))</f>
        <v/>
      </c>
      <c r="AC353" s="28" t="str">
        <f>IF('Situk Weir counts'!AC170="","",(IF('Situk Weir counts'!AC170&lt;0.95,"",$A353)))</f>
        <v/>
      </c>
      <c r="AD353" s="28" t="str">
        <f>IF('Situk Weir counts'!AD170="","",(IF('Situk Weir counts'!AD170&lt;0.95,"",$A353)))</f>
        <v/>
      </c>
      <c r="AE353" s="28" t="str">
        <f>IF('Situk Weir counts'!AE170="","",(IF('Situk Weir counts'!AE170&lt;0.95,"",$A353)))</f>
        <v/>
      </c>
      <c r="AF353" s="28" t="str">
        <f>IF('Situk Weir counts'!AF170="","",(IF('Situk Weir counts'!AF170&lt;0.95,"",$A353)))</f>
        <v/>
      </c>
      <c r="AG353" s="28" t="str">
        <f>IF('Situk Weir counts'!AG170="","",(IF('Situk Weir counts'!AG170&lt;0.95,"",$A353)))</f>
        <v/>
      </c>
      <c r="AH353" s="28" t="str">
        <f>IF('Situk Weir counts'!AH170="","",(IF('Situk Weir counts'!AH170&lt;0.95,"",$A353)))</f>
        <v/>
      </c>
      <c r="AI353" s="28" t="str">
        <f>IF('Situk Weir counts'!AI170="","",(IF('Situk Weir counts'!AI170&lt;0.95,"",$A353)))</f>
        <v/>
      </c>
      <c r="AJ353" s="26"/>
    </row>
    <row r="354" spans="1:36" x14ac:dyDescent="0.25">
      <c r="A354" s="27">
        <v>44788</v>
      </c>
      <c r="B354" s="28">
        <f>IF('Situk Weir counts'!B171="","",(IF('Situk Weir counts'!B171&lt;0.95,"",$A354)))</f>
        <v>44788</v>
      </c>
      <c r="C354" s="28">
        <f>IF('Situk Weir counts'!C171="","",(IF('Situk Weir counts'!C171&lt;0.95,"",$A354)))</f>
        <v>44788</v>
      </c>
      <c r="D354" s="28" t="str">
        <f>IF('Situk Weir counts'!D171="","",(IF('Situk Weir counts'!D171&lt;0.95,"",$A354)))</f>
        <v/>
      </c>
      <c r="E354" s="28" t="str">
        <f>IF('Situk Weir counts'!E171="","",(IF('Situk Weir counts'!E171&lt;0.95,"",$A354)))</f>
        <v/>
      </c>
      <c r="F354" s="28" t="str">
        <f>IF('Situk Weir counts'!F171="","",(IF('Situk Weir counts'!F171&lt;0.95,"",$A354)))</f>
        <v/>
      </c>
      <c r="G354" s="28" t="str">
        <f>IF('Situk Weir counts'!G171="","",(IF('Situk Weir counts'!G171&lt;0.95,"",$A354)))</f>
        <v/>
      </c>
      <c r="H354" s="28" t="str">
        <f>IF('Situk Weir counts'!H171="","",(IF('Situk Weir counts'!H171&lt;0.95,"",$A354)))</f>
        <v/>
      </c>
      <c r="I354" s="28" t="str">
        <f>IF('Situk Weir counts'!I171="","",(IF('Situk Weir counts'!I171&lt;0.95,"",$A354)))</f>
        <v/>
      </c>
      <c r="J354" s="28" t="str">
        <f>IF('Situk Weir counts'!J171="","",(IF('Situk Weir counts'!J171&lt;0.95,"",$A354)))</f>
        <v/>
      </c>
      <c r="K354" s="28" t="str">
        <f>IF('Situk Weir counts'!K171="","",(IF('Situk Weir counts'!K171&lt;0.95,"",$A354)))</f>
        <v/>
      </c>
      <c r="L354" s="28" t="str">
        <f>IF('Situk Weir counts'!L171="","",(IF('Situk Weir counts'!L171&lt;0.95,"",$A354)))</f>
        <v/>
      </c>
      <c r="M354" s="28" t="str">
        <f>IF('Situk Weir counts'!M171="","",(IF('Situk Weir counts'!M171&lt;0.95,"",$A354)))</f>
        <v/>
      </c>
      <c r="N354" s="28" t="str">
        <f>IF('Situk Weir counts'!N171="","",(IF('Situk Weir counts'!N171&lt;0.95,"",$A354)))</f>
        <v/>
      </c>
      <c r="O354" s="28" t="str">
        <f>IF('Situk Weir counts'!O171="","",(IF('Situk Weir counts'!O171&lt;0.95,"",$A354)))</f>
        <v/>
      </c>
      <c r="P354" s="28" t="str">
        <f>IF('Situk Weir counts'!P171="","",(IF('Situk Weir counts'!P171&lt;0.95,"",$A354)))</f>
        <v/>
      </c>
      <c r="Q354" s="28" t="str">
        <f>IF('Situk Weir counts'!Q171="","",(IF('Situk Weir counts'!Q171&lt;0.95,"",$A354)))</f>
        <v/>
      </c>
      <c r="R354" s="28" t="str">
        <f>IF('Situk Weir counts'!R171="","",(IF('Situk Weir counts'!R171&lt;0.95,"",$A354)))</f>
        <v/>
      </c>
      <c r="S354" s="28" t="str">
        <f>IF('Situk Weir counts'!S171="","",(IF('Situk Weir counts'!S171&lt;0.95,"",$A354)))</f>
        <v/>
      </c>
      <c r="T354" s="28">
        <f>IF('Situk Weir counts'!T171="","",(IF('Situk Weir counts'!T171&lt;0.95,"",$A354)))</f>
        <v>44788</v>
      </c>
      <c r="U354" s="28" t="str">
        <f>IF('Situk Weir counts'!U171="","",(IF('Situk Weir counts'!U171&lt;0.95,"",$A354)))</f>
        <v/>
      </c>
      <c r="V354" s="28" t="str">
        <f>IF('Situk Weir counts'!V171="","",(IF('Situk Weir counts'!V171&lt;0.95,"",$A354)))</f>
        <v/>
      </c>
      <c r="W354" s="28" t="str">
        <f>IF('Situk Weir counts'!W171="","",(IF('Situk Weir counts'!W171&lt;0.95,"",$A354)))</f>
        <v/>
      </c>
      <c r="X354" s="28" t="str">
        <f>IF('Situk Weir counts'!X171="","",(IF('Situk Weir counts'!X171&lt;0.95,"",$A354)))</f>
        <v/>
      </c>
      <c r="Y354" s="28" t="str">
        <f>IF('Situk Weir counts'!Y171="","",(IF('Situk Weir counts'!Y171&lt;0.95,"",$A354)))</f>
        <v/>
      </c>
      <c r="Z354" s="28" t="str">
        <f>IF('Situk Weir counts'!Z171="","",(IF('Situk Weir counts'!Z171&lt;0.95,"",$A354)))</f>
        <v/>
      </c>
      <c r="AA354" s="28" t="str">
        <f>IF('Situk Weir counts'!AA171="","",(IF('Situk Weir counts'!AA171&lt;0.95,"",$A354)))</f>
        <v/>
      </c>
      <c r="AB354" s="28" t="str">
        <f>IF('Situk Weir counts'!AB171="","",(IF('Situk Weir counts'!AB171&lt;0.95,"",$A354)))</f>
        <v/>
      </c>
      <c r="AC354" s="28" t="str">
        <f>IF('Situk Weir counts'!AC171="","",(IF('Situk Weir counts'!AC171&lt;0.95,"",$A354)))</f>
        <v/>
      </c>
      <c r="AD354" s="28" t="str">
        <f>IF('Situk Weir counts'!AD171="","",(IF('Situk Weir counts'!AD171&lt;0.95,"",$A354)))</f>
        <v/>
      </c>
      <c r="AE354" s="28" t="str">
        <f>IF('Situk Weir counts'!AE171="","",(IF('Situk Weir counts'!AE171&lt;0.95,"",$A354)))</f>
        <v/>
      </c>
      <c r="AF354" s="28" t="str">
        <f>IF('Situk Weir counts'!AF171="","",(IF('Situk Weir counts'!AF171&lt;0.95,"",$A354)))</f>
        <v/>
      </c>
      <c r="AG354" s="28" t="str">
        <f>IF('Situk Weir counts'!AG171="","",(IF('Situk Weir counts'!AG171&lt;0.95,"",$A354)))</f>
        <v/>
      </c>
      <c r="AH354" s="28" t="str">
        <f>IF('Situk Weir counts'!AH171="","",(IF('Situk Weir counts'!AH171&lt;0.95,"",$A354)))</f>
        <v/>
      </c>
      <c r="AI354" s="28" t="str">
        <f>IF('Situk Weir counts'!AI171="","",(IF('Situk Weir counts'!AI171&lt;0.95,"",$A354)))</f>
        <v/>
      </c>
      <c r="AJ354" s="26"/>
    </row>
    <row r="355" spans="1:36" x14ac:dyDescent="0.25">
      <c r="A355" s="27">
        <v>44789</v>
      </c>
      <c r="B355" s="28">
        <f>IF('Situk Weir counts'!B172="","",(IF('Situk Weir counts'!B172&lt;0.95,"",$A355)))</f>
        <v>44789</v>
      </c>
      <c r="C355" s="28">
        <f>IF('Situk Weir counts'!C172="","",(IF('Situk Weir counts'!C172&lt;0.95,"",$A355)))</f>
        <v>44789</v>
      </c>
      <c r="D355" s="28" t="str">
        <f>IF('Situk Weir counts'!D172="","",(IF('Situk Weir counts'!D172&lt;0.95,"",$A355)))</f>
        <v/>
      </c>
      <c r="E355" s="28" t="str">
        <f>IF('Situk Weir counts'!E172="","",(IF('Situk Weir counts'!E172&lt;0.95,"",$A355)))</f>
        <v/>
      </c>
      <c r="F355" s="28" t="str">
        <f>IF('Situk Weir counts'!F172="","",(IF('Situk Weir counts'!F172&lt;0.95,"",$A355)))</f>
        <v/>
      </c>
      <c r="G355" s="28" t="str">
        <f>IF('Situk Weir counts'!G172="","",(IF('Situk Weir counts'!G172&lt;0.95,"",$A355)))</f>
        <v/>
      </c>
      <c r="H355" s="28" t="str">
        <f>IF('Situk Weir counts'!H172="","",(IF('Situk Weir counts'!H172&lt;0.95,"",$A355)))</f>
        <v/>
      </c>
      <c r="I355" s="28" t="str">
        <f>IF('Situk Weir counts'!I172="","",(IF('Situk Weir counts'!I172&lt;0.95,"",$A355)))</f>
        <v/>
      </c>
      <c r="J355" s="28" t="str">
        <f>IF('Situk Weir counts'!J172="","",(IF('Situk Weir counts'!J172&lt;0.95,"",$A355)))</f>
        <v/>
      </c>
      <c r="K355" s="28" t="str">
        <f>IF('Situk Weir counts'!K172="","",(IF('Situk Weir counts'!K172&lt;0.95,"",$A355)))</f>
        <v/>
      </c>
      <c r="L355" s="28" t="str">
        <f>IF('Situk Weir counts'!L172="","",(IF('Situk Weir counts'!L172&lt;0.95,"",$A355)))</f>
        <v/>
      </c>
      <c r="M355" s="28" t="str">
        <f>IF('Situk Weir counts'!M172="","",(IF('Situk Weir counts'!M172&lt;0.95,"",$A355)))</f>
        <v/>
      </c>
      <c r="N355" s="28" t="str">
        <f>IF('Situk Weir counts'!N172="","",(IF('Situk Weir counts'!N172&lt;0.95,"",$A355)))</f>
        <v/>
      </c>
      <c r="O355" s="28" t="str">
        <f>IF('Situk Weir counts'!O172="","",(IF('Situk Weir counts'!O172&lt;0.95,"",$A355)))</f>
        <v/>
      </c>
      <c r="P355" s="28" t="str">
        <f>IF('Situk Weir counts'!P172="","",(IF('Situk Weir counts'!P172&lt;0.95,"",$A355)))</f>
        <v/>
      </c>
      <c r="Q355" s="28" t="str">
        <f>IF('Situk Weir counts'!Q172="","",(IF('Situk Weir counts'!Q172&lt;0.95,"",$A355)))</f>
        <v/>
      </c>
      <c r="R355" s="28" t="str">
        <f>IF('Situk Weir counts'!R172="","",(IF('Situk Weir counts'!R172&lt;0.95,"",$A355)))</f>
        <v/>
      </c>
      <c r="S355" s="28" t="str">
        <f>IF('Situk Weir counts'!S172="","",(IF('Situk Weir counts'!S172&lt;0.95,"",$A355)))</f>
        <v/>
      </c>
      <c r="T355" s="28" t="str">
        <f>IF('Situk Weir counts'!T172="","",(IF('Situk Weir counts'!T172&lt;0.95,"",$A355)))</f>
        <v/>
      </c>
      <c r="U355" s="28" t="str">
        <f>IF('Situk Weir counts'!U172="","",(IF('Situk Weir counts'!U172&lt;0.95,"",$A355)))</f>
        <v/>
      </c>
      <c r="V355" s="28" t="str">
        <f>IF('Situk Weir counts'!V172="","",(IF('Situk Weir counts'!V172&lt;0.95,"",$A355)))</f>
        <v/>
      </c>
      <c r="W355" s="28" t="str">
        <f>IF('Situk Weir counts'!W172="","",(IF('Situk Weir counts'!W172&lt;0.95,"",$A355)))</f>
        <v/>
      </c>
      <c r="X355" s="28" t="str">
        <f>IF('Situk Weir counts'!X172="","",(IF('Situk Weir counts'!X172&lt;0.95,"",$A355)))</f>
        <v/>
      </c>
      <c r="Y355" s="28" t="str">
        <f>IF('Situk Weir counts'!Y172="","",(IF('Situk Weir counts'!Y172&lt;0.95,"",$A355)))</f>
        <v/>
      </c>
      <c r="Z355" s="28" t="str">
        <f>IF('Situk Weir counts'!Z172="","",(IF('Situk Weir counts'!Z172&lt;0.95,"",$A355)))</f>
        <v/>
      </c>
      <c r="AA355" s="28" t="str">
        <f>IF('Situk Weir counts'!AA172="","",(IF('Situk Weir counts'!AA172&lt;0.95,"",$A355)))</f>
        <v/>
      </c>
      <c r="AB355" s="28" t="str">
        <f>IF('Situk Weir counts'!AB172="","",(IF('Situk Weir counts'!AB172&lt;0.95,"",$A355)))</f>
        <v/>
      </c>
      <c r="AC355" s="28" t="str">
        <f>IF('Situk Weir counts'!AC172="","",(IF('Situk Weir counts'!AC172&lt;0.95,"",$A355)))</f>
        <v/>
      </c>
      <c r="AD355" s="28" t="str">
        <f>IF('Situk Weir counts'!AD172="","",(IF('Situk Weir counts'!AD172&lt;0.95,"",$A355)))</f>
        <v/>
      </c>
      <c r="AE355" s="28" t="str">
        <f>IF('Situk Weir counts'!AE172="","",(IF('Situk Weir counts'!AE172&lt;0.95,"",$A355)))</f>
        <v/>
      </c>
      <c r="AF355" s="28" t="str">
        <f>IF('Situk Weir counts'!AF172="","",(IF('Situk Weir counts'!AF172&lt;0.95,"",$A355)))</f>
        <v/>
      </c>
      <c r="AG355" s="28" t="str">
        <f>IF('Situk Weir counts'!AG172="","",(IF('Situk Weir counts'!AG172&lt;0.95,"",$A355)))</f>
        <v/>
      </c>
      <c r="AH355" s="28" t="str">
        <f>IF('Situk Weir counts'!AH172="","",(IF('Situk Weir counts'!AH172&lt;0.95,"",$A355)))</f>
        <v/>
      </c>
      <c r="AI355" s="28" t="str">
        <f>IF('Situk Weir counts'!AI172="","",(IF('Situk Weir counts'!AI172&lt;0.95,"",$A355)))</f>
        <v/>
      </c>
      <c r="AJ355" s="26"/>
    </row>
    <row r="356" spans="1:36" x14ac:dyDescent="0.25">
      <c r="A356" s="27">
        <v>44790</v>
      </c>
      <c r="B356" s="28">
        <f>IF('Situk Weir counts'!B173="","",(IF('Situk Weir counts'!B173&lt;0.95,"",$A356)))</f>
        <v>44790</v>
      </c>
      <c r="C356" s="28">
        <f>IF('Situk Weir counts'!C173="","",(IF('Situk Weir counts'!C173&lt;0.95,"",$A356)))</f>
        <v>44790</v>
      </c>
      <c r="D356" s="28" t="str">
        <f>IF('Situk Weir counts'!D173="","",(IF('Situk Weir counts'!D173&lt;0.95,"",$A356)))</f>
        <v/>
      </c>
      <c r="E356" s="28" t="str">
        <f>IF('Situk Weir counts'!E173="","",(IF('Situk Weir counts'!E173&lt;0.95,"",$A356)))</f>
        <v/>
      </c>
      <c r="F356" s="28" t="str">
        <f>IF('Situk Weir counts'!F173="","",(IF('Situk Weir counts'!F173&lt;0.95,"",$A356)))</f>
        <v/>
      </c>
      <c r="G356" s="28" t="str">
        <f>IF('Situk Weir counts'!G173="","",(IF('Situk Weir counts'!G173&lt;0.95,"",$A356)))</f>
        <v/>
      </c>
      <c r="H356" s="28" t="str">
        <f>IF('Situk Weir counts'!H173="","",(IF('Situk Weir counts'!H173&lt;0.95,"",$A356)))</f>
        <v/>
      </c>
      <c r="I356" s="28" t="str">
        <f>IF('Situk Weir counts'!I173="","",(IF('Situk Weir counts'!I173&lt;0.95,"",$A356)))</f>
        <v/>
      </c>
      <c r="J356" s="28" t="str">
        <f>IF('Situk Weir counts'!J173="","",(IF('Situk Weir counts'!J173&lt;0.95,"",$A356)))</f>
        <v/>
      </c>
      <c r="K356" s="28" t="str">
        <f>IF('Situk Weir counts'!K173="","",(IF('Situk Weir counts'!K173&lt;0.95,"",$A356)))</f>
        <v/>
      </c>
      <c r="L356" s="28" t="str">
        <f>IF('Situk Weir counts'!L173="","",(IF('Situk Weir counts'!L173&lt;0.95,"",$A356)))</f>
        <v/>
      </c>
      <c r="M356" s="28" t="str">
        <f>IF('Situk Weir counts'!M173="","",(IF('Situk Weir counts'!M173&lt;0.95,"",$A356)))</f>
        <v/>
      </c>
      <c r="N356" s="28" t="str">
        <f>IF('Situk Weir counts'!N173="","",(IF('Situk Weir counts'!N173&lt;0.95,"",$A356)))</f>
        <v/>
      </c>
      <c r="O356" s="28" t="str">
        <f>IF('Situk Weir counts'!O173="","",(IF('Situk Weir counts'!O173&lt;0.95,"",$A356)))</f>
        <v/>
      </c>
      <c r="P356" s="28" t="str">
        <f>IF('Situk Weir counts'!P173="","",(IF('Situk Weir counts'!P173&lt;0.95,"",$A356)))</f>
        <v/>
      </c>
      <c r="Q356" s="28" t="str">
        <f>IF('Situk Weir counts'!Q173="","",(IF('Situk Weir counts'!Q173&lt;0.95,"",$A356)))</f>
        <v/>
      </c>
      <c r="R356" s="28" t="str">
        <f>IF('Situk Weir counts'!R173="","",(IF('Situk Weir counts'!R173&lt;0.95,"",$A356)))</f>
        <v/>
      </c>
      <c r="S356" s="28" t="str">
        <f>IF('Situk Weir counts'!S173="","",(IF('Situk Weir counts'!S173&lt;0.95,"",$A356)))</f>
        <v/>
      </c>
      <c r="T356" s="28" t="str">
        <f>IF('Situk Weir counts'!T173="","",(IF('Situk Weir counts'!T173&lt;0.95,"",$A356)))</f>
        <v/>
      </c>
      <c r="U356" s="28" t="str">
        <f>IF('Situk Weir counts'!U173="","",(IF('Situk Weir counts'!U173&lt;0.95,"",$A356)))</f>
        <v/>
      </c>
      <c r="V356" s="28" t="str">
        <f>IF('Situk Weir counts'!V173="","",(IF('Situk Weir counts'!V173&lt;0.95,"",$A356)))</f>
        <v/>
      </c>
      <c r="W356" s="28" t="str">
        <f>IF('Situk Weir counts'!W173="","",(IF('Situk Weir counts'!W173&lt;0.95,"",$A356)))</f>
        <v/>
      </c>
      <c r="X356" s="28" t="str">
        <f>IF('Situk Weir counts'!X173="","",(IF('Situk Weir counts'!X173&lt;0.95,"",$A356)))</f>
        <v/>
      </c>
      <c r="Y356" s="28" t="str">
        <f>IF('Situk Weir counts'!Y173="","",(IF('Situk Weir counts'!Y173&lt;0.95,"",$A356)))</f>
        <v/>
      </c>
      <c r="Z356" s="28" t="str">
        <f>IF('Situk Weir counts'!Z173="","",(IF('Situk Weir counts'!Z173&lt;0.95,"",$A356)))</f>
        <v/>
      </c>
      <c r="AA356" s="28" t="str">
        <f>IF('Situk Weir counts'!AA173="","",(IF('Situk Weir counts'!AA173&lt;0.95,"",$A356)))</f>
        <v/>
      </c>
      <c r="AB356" s="28" t="str">
        <f>IF('Situk Weir counts'!AB173="","",(IF('Situk Weir counts'!AB173&lt;0.95,"",$A356)))</f>
        <v/>
      </c>
      <c r="AC356" s="28" t="str">
        <f>IF('Situk Weir counts'!AC173="","",(IF('Situk Weir counts'!AC173&lt;0.95,"",$A356)))</f>
        <v/>
      </c>
      <c r="AD356" s="28" t="str">
        <f>IF('Situk Weir counts'!AD173="","",(IF('Situk Weir counts'!AD173&lt;0.95,"",$A356)))</f>
        <v/>
      </c>
      <c r="AE356" s="28" t="str">
        <f>IF('Situk Weir counts'!AE173="","",(IF('Situk Weir counts'!AE173&lt;0.95,"",$A356)))</f>
        <v/>
      </c>
      <c r="AF356" s="28" t="str">
        <f>IF('Situk Weir counts'!AF173="","",(IF('Situk Weir counts'!AF173&lt;0.95,"",$A356)))</f>
        <v/>
      </c>
      <c r="AG356" s="28" t="str">
        <f>IF('Situk Weir counts'!AG173="","",(IF('Situk Weir counts'!AG173&lt;0.95,"",$A356)))</f>
        <v/>
      </c>
      <c r="AH356" s="28" t="str">
        <f>IF('Situk Weir counts'!AH173="","",(IF('Situk Weir counts'!AH173&lt;0.95,"",$A356)))</f>
        <v/>
      </c>
      <c r="AI356" s="28" t="str">
        <f>IF('Situk Weir counts'!AI173="","",(IF('Situk Weir counts'!AI173&lt;0.95,"",$A356)))</f>
        <v/>
      </c>
      <c r="AJ356" s="26"/>
    </row>
    <row r="357" spans="1:36" x14ac:dyDescent="0.25">
      <c r="A357" s="27">
        <v>44791</v>
      </c>
      <c r="B357" s="28">
        <f>IF('Situk Weir counts'!B174="","",(IF('Situk Weir counts'!B174&lt;0.95,"",$A357)))</f>
        <v>44791</v>
      </c>
      <c r="C357" s="28" t="str">
        <f>IF('Situk Weir counts'!C174="","",(IF('Situk Weir counts'!C174&lt;0.95,"",$A357)))</f>
        <v/>
      </c>
      <c r="D357" s="28" t="str">
        <f>IF('Situk Weir counts'!D174="","",(IF('Situk Weir counts'!D174&lt;0.95,"",$A357)))</f>
        <v/>
      </c>
      <c r="E357" s="28" t="str">
        <f>IF('Situk Weir counts'!E174="","",(IF('Situk Weir counts'!E174&lt;0.95,"",$A357)))</f>
        <v/>
      </c>
      <c r="F357" s="28" t="str">
        <f>IF('Situk Weir counts'!F174="","",(IF('Situk Weir counts'!F174&lt;0.95,"",$A357)))</f>
        <v/>
      </c>
      <c r="G357" s="28" t="str">
        <f>IF('Situk Weir counts'!G174="","",(IF('Situk Weir counts'!G174&lt;0.95,"",$A357)))</f>
        <v/>
      </c>
      <c r="H357" s="28" t="str">
        <f>IF('Situk Weir counts'!H174="","",(IF('Situk Weir counts'!H174&lt;0.95,"",$A357)))</f>
        <v/>
      </c>
      <c r="I357" s="28" t="str">
        <f>IF('Situk Weir counts'!I174="","",(IF('Situk Weir counts'!I174&lt;0.95,"",$A357)))</f>
        <v/>
      </c>
      <c r="J357" s="28" t="str">
        <f>IF('Situk Weir counts'!J174="","",(IF('Situk Weir counts'!J174&lt;0.95,"",$A357)))</f>
        <v/>
      </c>
      <c r="K357" s="28" t="str">
        <f>IF('Situk Weir counts'!K174="","",(IF('Situk Weir counts'!K174&lt;0.95,"",$A357)))</f>
        <v/>
      </c>
      <c r="L357" s="28" t="str">
        <f>IF('Situk Weir counts'!L174="","",(IF('Situk Weir counts'!L174&lt;0.95,"",$A357)))</f>
        <v/>
      </c>
      <c r="M357" s="28" t="str">
        <f>IF('Situk Weir counts'!M174="","",(IF('Situk Weir counts'!M174&lt;0.95,"",$A357)))</f>
        <v/>
      </c>
      <c r="N357" s="28" t="str">
        <f>IF('Situk Weir counts'!N174="","",(IF('Situk Weir counts'!N174&lt;0.95,"",$A357)))</f>
        <v/>
      </c>
      <c r="O357" s="28" t="str">
        <f>IF('Situk Weir counts'!O174="","",(IF('Situk Weir counts'!O174&lt;0.95,"",$A357)))</f>
        <v/>
      </c>
      <c r="P357" s="28" t="str">
        <f>IF('Situk Weir counts'!P174="","",(IF('Situk Weir counts'!P174&lt;0.95,"",$A357)))</f>
        <v/>
      </c>
      <c r="Q357" s="28" t="str">
        <f>IF('Situk Weir counts'!Q174="","",(IF('Situk Weir counts'!Q174&lt;0.95,"",$A357)))</f>
        <v/>
      </c>
      <c r="R357" s="28" t="str">
        <f>IF('Situk Weir counts'!R174="","",(IF('Situk Weir counts'!R174&lt;0.95,"",$A357)))</f>
        <v/>
      </c>
      <c r="S357" s="28" t="str">
        <f>IF('Situk Weir counts'!S174="","",(IF('Situk Weir counts'!S174&lt;0.95,"",$A357)))</f>
        <v/>
      </c>
      <c r="T357" s="28" t="str">
        <f>IF('Situk Weir counts'!T174="","",(IF('Situk Weir counts'!T174&lt;0.95,"",$A357)))</f>
        <v/>
      </c>
      <c r="U357" s="28" t="str">
        <f>IF('Situk Weir counts'!U174="","",(IF('Situk Weir counts'!U174&lt;0.95,"",$A357)))</f>
        <v/>
      </c>
      <c r="V357" s="28" t="str">
        <f>IF('Situk Weir counts'!V174="","",(IF('Situk Weir counts'!V174&lt;0.95,"",$A357)))</f>
        <v/>
      </c>
      <c r="W357" s="28" t="str">
        <f>IF('Situk Weir counts'!W174="","",(IF('Situk Weir counts'!W174&lt;0.95,"",$A357)))</f>
        <v/>
      </c>
      <c r="X357" s="28" t="str">
        <f>IF('Situk Weir counts'!X174="","",(IF('Situk Weir counts'!X174&lt;0.95,"",$A357)))</f>
        <v/>
      </c>
      <c r="Y357" s="28" t="str">
        <f>IF('Situk Weir counts'!Y174="","",(IF('Situk Weir counts'!Y174&lt;0.95,"",$A357)))</f>
        <v/>
      </c>
      <c r="Z357" s="28" t="str">
        <f>IF('Situk Weir counts'!Z174="","",(IF('Situk Weir counts'!Z174&lt;0.95,"",$A357)))</f>
        <v/>
      </c>
      <c r="AA357" s="28" t="str">
        <f>IF('Situk Weir counts'!AA174="","",(IF('Situk Weir counts'!AA174&lt;0.95,"",$A357)))</f>
        <v/>
      </c>
      <c r="AB357" s="28" t="str">
        <f>IF('Situk Weir counts'!AB174="","",(IF('Situk Weir counts'!AB174&lt;0.95,"",$A357)))</f>
        <v/>
      </c>
      <c r="AC357" s="28" t="str">
        <f>IF('Situk Weir counts'!AC174="","",(IF('Situk Weir counts'!AC174&lt;0.95,"",$A357)))</f>
        <v/>
      </c>
      <c r="AD357" s="28" t="str">
        <f>IF('Situk Weir counts'!AD174="","",(IF('Situk Weir counts'!AD174&lt;0.95,"",$A357)))</f>
        <v/>
      </c>
      <c r="AE357" s="28" t="str">
        <f>IF('Situk Weir counts'!AE174="","",(IF('Situk Weir counts'!AE174&lt;0.95,"",$A357)))</f>
        <v/>
      </c>
      <c r="AF357" s="28" t="str">
        <f>IF('Situk Weir counts'!AF174="","",(IF('Situk Weir counts'!AF174&lt;0.95,"",$A357)))</f>
        <v/>
      </c>
      <c r="AG357" s="28" t="str">
        <f>IF('Situk Weir counts'!AG174="","",(IF('Situk Weir counts'!AG174&lt;0.95,"",$A357)))</f>
        <v/>
      </c>
      <c r="AH357" s="28" t="str">
        <f>IF('Situk Weir counts'!AH174="","",(IF('Situk Weir counts'!AH174&lt;0.95,"",$A357)))</f>
        <v/>
      </c>
      <c r="AI357" s="28" t="str">
        <f>IF('Situk Weir counts'!AI174="","",(IF('Situk Weir counts'!AI174&lt;0.95,"",$A357)))</f>
        <v/>
      </c>
      <c r="AJ357" s="26"/>
    </row>
    <row r="358" spans="1:36" x14ac:dyDescent="0.25">
      <c r="A358" s="27">
        <v>44792</v>
      </c>
      <c r="B358" s="28">
        <f>IF('Situk Weir counts'!B175="","",(IF('Situk Weir counts'!B175&lt;0.95,"",$A358)))</f>
        <v>44792</v>
      </c>
      <c r="C358" s="28" t="str">
        <f>IF('Situk Weir counts'!C175="","",(IF('Situk Weir counts'!C175&lt;0.95,"",$A358)))</f>
        <v/>
      </c>
      <c r="D358" s="28" t="str">
        <f>IF('Situk Weir counts'!D175="","",(IF('Situk Weir counts'!D175&lt;0.95,"",$A358)))</f>
        <v/>
      </c>
      <c r="E358" s="28" t="str">
        <f>IF('Situk Weir counts'!E175="","",(IF('Situk Weir counts'!E175&lt;0.95,"",$A358)))</f>
        <v/>
      </c>
      <c r="F358" s="28" t="str">
        <f>IF('Situk Weir counts'!F175="","",(IF('Situk Weir counts'!F175&lt;0.95,"",$A358)))</f>
        <v/>
      </c>
      <c r="G358" s="28" t="str">
        <f>IF('Situk Weir counts'!G175="","",(IF('Situk Weir counts'!G175&lt;0.95,"",$A358)))</f>
        <v/>
      </c>
      <c r="H358" s="28" t="str">
        <f>IF('Situk Weir counts'!H175="","",(IF('Situk Weir counts'!H175&lt;0.95,"",$A358)))</f>
        <v/>
      </c>
      <c r="I358" s="28" t="str">
        <f>IF('Situk Weir counts'!I175="","",(IF('Situk Weir counts'!I175&lt;0.95,"",$A358)))</f>
        <v/>
      </c>
      <c r="J358" s="28" t="str">
        <f>IF('Situk Weir counts'!J175="","",(IF('Situk Weir counts'!J175&lt;0.95,"",$A358)))</f>
        <v/>
      </c>
      <c r="K358" s="28" t="str">
        <f>IF('Situk Weir counts'!K175="","",(IF('Situk Weir counts'!K175&lt;0.95,"",$A358)))</f>
        <v/>
      </c>
      <c r="L358" s="28" t="str">
        <f>IF('Situk Weir counts'!L175="","",(IF('Situk Weir counts'!L175&lt;0.95,"",$A358)))</f>
        <v/>
      </c>
      <c r="M358" s="28" t="str">
        <f>IF('Situk Weir counts'!M175="","",(IF('Situk Weir counts'!M175&lt;0.95,"",$A358)))</f>
        <v/>
      </c>
      <c r="N358" s="28" t="str">
        <f>IF('Situk Weir counts'!N175="","",(IF('Situk Weir counts'!N175&lt;0.95,"",$A358)))</f>
        <v/>
      </c>
      <c r="O358" s="28" t="str">
        <f>IF('Situk Weir counts'!O175="","",(IF('Situk Weir counts'!O175&lt;0.95,"",$A358)))</f>
        <v/>
      </c>
      <c r="P358" s="28" t="str">
        <f>IF('Situk Weir counts'!P175="","",(IF('Situk Weir counts'!P175&lt;0.95,"",$A358)))</f>
        <v/>
      </c>
      <c r="Q358" s="28" t="str">
        <f>IF('Situk Weir counts'!Q175="","",(IF('Situk Weir counts'!Q175&lt;0.95,"",$A358)))</f>
        <v/>
      </c>
      <c r="R358" s="28" t="str">
        <f>IF('Situk Weir counts'!R175="","",(IF('Situk Weir counts'!R175&lt;0.95,"",$A358)))</f>
        <v/>
      </c>
      <c r="S358" s="28" t="str">
        <f>IF('Situk Weir counts'!S175="","",(IF('Situk Weir counts'!S175&lt;0.95,"",$A358)))</f>
        <v/>
      </c>
      <c r="T358" s="28" t="str">
        <f>IF('Situk Weir counts'!T175="","",(IF('Situk Weir counts'!T175&lt;0.95,"",$A358)))</f>
        <v/>
      </c>
      <c r="U358" s="28" t="str">
        <f>IF('Situk Weir counts'!U175="","",(IF('Situk Weir counts'!U175&lt;0.95,"",$A358)))</f>
        <v/>
      </c>
      <c r="V358" s="28" t="str">
        <f>IF('Situk Weir counts'!V175="","",(IF('Situk Weir counts'!V175&lt;0.95,"",$A358)))</f>
        <v/>
      </c>
      <c r="W358" s="28" t="str">
        <f>IF('Situk Weir counts'!W175="","",(IF('Situk Weir counts'!W175&lt;0.95,"",$A358)))</f>
        <v/>
      </c>
      <c r="X358" s="28" t="str">
        <f>IF('Situk Weir counts'!X175="","",(IF('Situk Weir counts'!X175&lt;0.95,"",$A358)))</f>
        <v/>
      </c>
      <c r="Y358" s="28" t="str">
        <f>IF('Situk Weir counts'!Y175="","",(IF('Situk Weir counts'!Y175&lt;0.95,"",$A358)))</f>
        <v/>
      </c>
      <c r="Z358" s="28" t="str">
        <f>IF('Situk Weir counts'!Z175="","",(IF('Situk Weir counts'!Z175&lt;0.95,"",$A358)))</f>
        <v/>
      </c>
      <c r="AA358" s="28" t="str">
        <f>IF('Situk Weir counts'!AA175="","",(IF('Situk Weir counts'!AA175&lt;0.95,"",$A358)))</f>
        <v/>
      </c>
      <c r="AB358" s="28" t="str">
        <f>IF('Situk Weir counts'!AB175="","",(IF('Situk Weir counts'!AB175&lt;0.95,"",$A358)))</f>
        <v/>
      </c>
      <c r="AC358" s="28" t="str">
        <f>IF('Situk Weir counts'!AC175="","",(IF('Situk Weir counts'!AC175&lt;0.95,"",$A358)))</f>
        <v/>
      </c>
      <c r="AD358" s="28" t="str">
        <f>IF('Situk Weir counts'!AD175="","",(IF('Situk Weir counts'!AD175&lt;0.95,"",$A358)))</f>
        <v/>
      </c>
      <c r="AE358" s="28" t="str">
        <f>IF('Situk Weir counts'!AE175="","",(IF('Situk Weir counts'!AE175&lt;0.95,"",$A358)))</f>
        <v/>
      </c>
      <c r="AF358" s="28" t="str">
        <f>IF('Situk Weir counts'!AF175="","",(IF('Situk Weir counts'!AF175&lt;0.95,"",$A358)))</f>
        <v/>
      </c>
      <c r="AG358" s="28" t="str">
        <f>IF('Situk Weir counts'!AG175="","",(IF('Situk Weir counts'!AG175&lt;0.95,"",$A358)))</f>
        <v/>
      </c>
      <c r="AH358" s="28" t="str">
        <f>IF('Situk Weir counts'!AH175="","",(IF('Situk Weir counts'!AH175&lt;0.95,"",$A358)))</f>
        <v/>
      </c>
      <c r="AI358" s="28" t="str">
        <f>IF('Situk Weir counts'!AI175="","",(IF('Situk Weir counts'!AI175&lt;0.95,"",$A358)))</f>
        <v/>
      </c>
      <c r="AJ358" s="26"/>
    </row>
    <row r="359" spans="1:36" x14ac:dyDescent="0.25">
      <c r="A359" s="27">
        <v>44793</v>
      </c>
      <c r="B359" s="28">
        <f>IF('Situk Weir counts'!B176="","",(IF('Situk Weir counts'!B176&lt;0.95,"",$A359)))</f>
        <v>44793</v>
      </c>
      <c r="C359" s="28" t="str">
        <f>IF('Situk Weir counts'!C176="","",(IF('Situk Weir counts'!C176&lt;0.95,"",$A359)))</f>
        <v/>
      </c>
      <c r="D359" s="28" t="str">
        <f>IF('Situk Weir counts'!D176="","",(IF('Situk Weir counts'!D176&lt;0.95,"",$A359)))</f>
        <v/>
      </c>
      <c r="E359" s="28" t="str">
        <f>IF('Situk Weir counts'!E176="","",(IF('Situk Weir counts'!E176&lt;0.95,"",$A359)))</f>
        <v/>
      </c>
      <c r="F359" s="28" t="str">
        <f>IF('Situk Weir counts'!F176="","",(IF('Situk Weir counts'!F176&lt;0.95,"",$A359)))</f>
        <v/>
      </c>
      <c r="G359" s="28" t="str">
        <f>IF('Situk Weir counts'!G176="","",(IF('Situk Weir counts'!G176&lt;0.95,"",$A359)))</f>
        <v/>
      </c>
      <c r="H359" s="28" t="str">
        <f>IF('Situk Weir counts'!H176="","",(IF('Situk Weir counts'!H176&lt;0.95,"",$A359)))</f>
        <v/>
      </c>
      <c r="I359" s="28" t="str">
        <f>IF('Situk Weir counts'!I176="","",(IF('Situk Weir counts'!I176&lt;0.95,"",$A359)))</f>
        <v/>
      </c>
      <c r="J359" s="28" t="str">
        <f>IF('Situk Weir counts'!J176="","",(IF('Situk Weir counts'!J176&lt;0.95,"",$A359)))</f>
        <v/>
      </c>
      <c r="K359" s="28" t="str">
        <f>IF('Situk Weir counts'!K176="","",(IF('Situk Weir counts'!K176&lt;0.95,"",$A359)))</f>
        <v/>
      </c>
      <c r="L359" s="28" t="str">
        <f>IF('Situk Weir counts'!L176="","",(IF('Situk Weir counts'!L176&lt;0.95,"",$A359)))</f>
        <v/>
      </c>
      <c r="M359" s="28" t="str">
        <f>IF('Situk Weir counts'!M176="","",(IF('Situk Weir counts'!M176&lt;0.95,"",$A359)))</f>
        <v/>
      </c>
      <c r="N359" s="28" t="str">
        <f>IF('Situk Weir counts'!N176="","",(IF('Situk Weir counts'!N176&lt;0.95,"",$A359)))</f>
        <v/>
      </c>
      <c r="O359" s="28" t="str">
        <f>IF('Situk Weir counts'!O176="","",(IF('Situk Weir counts'!O176&lt;0.95,"",$A359)))</f>
        <v/>
      </c>
      <c r="P359" s="28" t="str">
        <f>IF('Situk Weir counts'!P176="","",(IF('Situk Weir counts'!P176&lt;0.95,"",$A359)))</f>
        <v/>
      </c>
      <c r="Q359" s="28" t="str">
        <f>IF('Situk Weir counts'!Q176="","",(IF('Situk Weir counts'!Q176&lt;0.95,"",$A359)))</f>
        <v/>
      </c>
      <c r="R359" s="28" t="str">
        <f>IF('Situk Weir counts'!R176="","",(IF('Situk Weir counts'!R176&lt;0.95,"",$A359)))</f>
        <v/>
      </c>
      <c r="S359" s="28" t="str">
        <f>IF('Situk Weir counts'!S176="","",(IF('Situk Weir counts'!S176&lt;0.95,"",$A359)))</f>
        <v/>
      </c>
      <c r="T359" s="28" t="str">
        <f>IF('Situk Weir counts'!T176="","",(IF('Situk Weir counts'!T176&lt;0.95,"",$A359)))</f>
        <v/>
      </c>
      <c r="U359" s="28" t="str">
        <f>IF('Situk Weir counts'!U176="","",(IF('Situk Weir counts'!U176&lt;0.95,"",$A359)))</f>
        <v/>
      </c>
      <c r="V359" s="28" t="str">
        <f>IF('Situk Weir counts'!V176="","",(IF('Situk Weir counts'!V176&lt;0.95,"",$A359)))</f>
        <v/>
      </c>
      <c r="W359" s="28" t="str">
        <f>IF('Situk Weir counts'!W176="","",(IF('Situk Weir counts'!W176&lt;0.95,"",$A359)))</f>
        <v/>
      </c>
      <c r="X359" s="28" t="str">
        <f>IF('Situk Weir counts'!X176="","",(IF('Situk Weir counts'!X176&lt;0.95,"",$A359)))</f>
        <v/>
      </c>
      <c r="Y359" s="28" t="str">
        <f>IF('Situk Weir counts'!Y176="","",(IF('Situk Weir counts'!Y176&lt;0.95,"",$A359)))</f>
        <v/>
      </c>
      <c r="Z359" s="28" t="str">
        <f>IF('Situk Weir counts'!Z176="","",(IF('Situk Weir counts'!Z176&lt;0.95,"",$A359)))</f>
        <v/>
      </c>
      <c r="AA359" s="28" t="str">
        <f>IF('Situk Weir counts'!AA176="","",(IF('Situk Weir counts'!AA176&lt;0.95,"",$A359)))</f>
        <v/>
      </c>
      <c r="AB359" s="28" t="str">
        <f>IF('Situk Weir counts'!AB176="","",(IF('Situk Weir counts'!AB176&lt;0.95,"",$A359)))</f>
        <v/>
      </c>
      <c r="AC359" s="28" t="str">
        <f>IF('Situk Weir counts'!AC176="","",(IF('Situk Weir counts'!AC176&lt;0.95,"",$A359)))</f>
        <v/>
      </c>
      <c r="AD359" s="28" t="str">
        <f>IF('Situk Weir counts'!AD176="","",(IF('Situk Weir counts'!AD176&lt;0.95,"",$A359)))</f>
        <v/>
      </c>
      <c r="AE359" s="28" t="str">
        <f>IF('Situk Weir counts'!AE176="","",(IF('Situk Weir counts'!AE176&lt;0.95,"",$A359)))</f>
        <v/>
      </c>
      <c r="AF359" s="28" t="str">
        <f>IF('Situk Weir counts'!AF176="","",(IF('Situk Weir counts'!AF176&lt;0.95,"",$A359)))</f>
        <v/>
      </c>
      <c r="AG359" s="28" t="str">
        <f>IF('Situk Weir counts'!AG176="","",(IF('Situk Weir counts'!AG176&lt;0.95,"",$A359)))</f>
        <v/>
      </c>
      <c r="AH359" s="28" t="str">
        <f>IF('Situk Weir counts'!AH176="","",(IF('Situk Weir counts'!AH176&lt;0.95,"",$A359)))</f>
        <v/>
      </c>
      <c r="AI359" s="28" t="str">
        <f>IF('Situk Weir counts'!AI176="","",(IF('Situk Weir counts'!AI176&lt;0.95,"",$A359)))</f>
        <v/>
      </c>
      <c r="AJ359" s="26"/>
    </row>
    <row r="360" spans="1:36" x14ac:dyDescent="0.25">
      <c r="A360" s="27">
        <v>44794</v>
      </c>
      <c r="B360" s="28">
        <f>IF('Situk Weir counts'!B177="","",(IF('Situk Weir counts'!B177&lt;0.95,"",$A360)))</f>
        <v>44794</v>
      </c>
      <c r="C360" s="28" t="str">
        <f>IF('Situk Weir counts'!C177="","",(IF('Situk Weir counts'!C177&lt;0.95,"",$A360)))</f>
        <v/>
      </c>
      <c r="D360" s="28" t="str">
        <f>IF('Situk Weir counts'!D177="","",(IF('Situk Weir counts'!D177&lt;0.95,"",$A360)))</f>
        <v/>
      </c>
      <c r="E360" s="28" t="str">
        <f>IF('Situk Weir counts'!E177="","",(IF('Situk Weir counts'!E177&lt;0.95,"",$A360)))</f>
        <v/>
      </c>
      <c r="F360" s="28" t="str">
        <f>IF('Situk Weir counts'!F177="","",(IF('Situk Weir counts'!F177&lt;0.95,"",$A360)))</f>
        <v/>
      </c>
      <c r="G360" s="28" t="str">
        <f>IF('Situk Weir counts'!G177="","",(IF('Situk Weir counts'!G177&lt;0.95,"",$A360)))</f>
        <v/>
      </c>
      <c r="H360" s="28" t="str">
        <f>IF('Situk Weir counts'!H177="","",(IF('Situk Weir counts'!H177&lt;0.95,"",$A360)))</f>
        <v/>
      </c>
      <c r="I360" s="28" t="str">
        <f>IF('Situk Weir counts'!I177="","",(IF('Situk Weir counts'!I177&lt;0.95,"",$A360)))</f>
        <v/>
      </c>
      <c r="J360" s="28" t="str">
        <f>IF('Situk Weir counts'!J177="","",(IF('Situk Weir counts'!J177&lt;0.95,"",$A360)))</f>
        <v/>
      </c>
      <c r="K360" s="28" t="str">
        <f>IF('Situk Weir counts'!K177="","",(IF('Situk Weir counts'!K177&lt;0.95,"",$A360)))</f>
        <v/>
      </c>
      <c r="L360" s="28" t="str">
        <f>IF('Situk Weir counts'!L177="","",(IF('Situk Weir counts'!L177&lt;0.95,"",$A360)))</f>
        <v/>
      </c>
      <c r="M360" s="28" t="str">
        <f>IF('Situk Weir counts'!M177="","",(IF('Situk Weir counts'!M177&lt;0.95,"",$A360)))</f>
        <v/>
      </c>
      <c r="N360" s="28" t="str">
        <f>IF('Situk Weir counts'!N177="","",(IF('Situk Weir counts'!N177&lt;0.95,"",$A360)))</f>
        <v/>
      </c>
      <c r="O360" s="28" t="str">
        <f>IF('Situk Weir counts'!O177="","",(IF('Situk Weir counts'!O177&lt;0.95,"",$A360)))</f>
        <v/>
      </c>
      <c r="P360" s="28" t="str">
        <f>IF('Situk Weir counts'!P177="","",(IF('Situk Weir counts'!P177&lt;0.95,"",$A360)))</f>
        <v/>
      </c>
      <c r="Q360" s="28" t="str">
        <f>IF('Situk Weir counts'!Q177="","",(IF('Situk Weir counts'!Q177&lt;0.95,"",$A360)))</f>
        <v/>
      </c>
      <c r="R360" s="28" t="str">
        <f>IF('Situk Weir counts'!R177="","",(IF('Situk Weir counts'!R177&lt;0.95,"",$A360)))</f>
        <v/>
      </c>
      <c r="S360" s="28" t="str">
        <f>IF('Situk Weir counts'!S177="","",(IF('Situk Weir counts'!S177&lt;0.95,"",$A360)))</f>
        <v/>
      </c>
      <c r="T360" s="28" t="str">
        <f>IF('Situk Weir counts'!T177="","",(IF('Situk Weir counts'!T177&lt;0.95,"",$A360)))</f>
        <v/>
      </c>
      <c r="U360" s="28" t="str">
        <f>IF('Situk Weir counts'!U177="","",(IF('Situk Weir counts'!U177&lt;0.95,"",$A360)))</f>
        <v/>
      </c>
      <c r="V360" s="28" t="str">
        <f>IF('Situk Weir counts'!V177="","",(IF('Situk Weir counts'!V177&lt;0.95,"",$A360)))</f>
        <v/>
      </c>
      <c r="W360" s="28" t="str">
        <f>IF('Situk Weir counts'!W177="","",(IF('Situk Weir counts'!W177&lt;0.95,"",$A360)))</f>
        <v/>
      </c>
      <c r="X360" s="28" t="str">
        <f>IF('Situk Weir counts'!X177="","",(IF('Situk Weir counts'!X177&lt;0.95,"",$A360)))</f>
        <v/>
      </c>
      <c r="Y360" s="28" t="str">
        <f>IF('Situk Weir counts'!Y177="","",(IF('Situk Weir counts'!Y177&lt;0.95,"",$A360)))</f>
        <v/>
      </c>
      <c r="Z360" s="28" t="str">
        <f>IF('Situk Weir counts'!Z177="","",(IF('Situk Weir counts'!Z177&lt;0.95,"",$A360)))</f>
        <v/>
      </c>
      <c r="AA360" s="28" t="str">
        <f>IF('Situk Weir counts'!AA177="","",(IF('Situk Weir counts'!AA177&lt;0.95,"",$A360)))</f>
        <v/>
      </c>
      <c r="AB360" s="28" t="str">
        <f>IF('Situk Weir counts'!AB177="","",(IF('Situk Weir counts'!AB177&lt;0.95,"",$A360)))</f>
        <v/>
      </c>
      <c r="AC360" s="28" t="str">
        <f>IF('Situk Weir counts'!AC177="","",(IF('Situk Weir counts'!AC177&lt;0.95,"",$A360)))</f>
        <v/>
      </c>
      <c r="AD360" s="28" t="str">
        <f>IF('Situk Weir counts'!AD177="","",(IF('Situk Weir counts'!AD177&lt;0.95,"",$A360)))</f>
        <v/>
      </c>
      <c r="AE360" s="28" t="str">
        <f>IF('Situk Weir counts'!AE177="","",(IF('Situk Weir counts'!AE177&lt;0.95,"",$A360)))</f>
        <v/>
      </c>
      <c r="AF360" s="28" t="str">
        <f>IF('Situk Weir counts'!AF177="","",(IF('Situk Weir counts'!AF177&lt;0.95,"",$A360)))</f>
        <v/>
      </c>
      <c r="AG360" s="28" t="str">
        <f>IF('Situk Weir counts'!AG177="","",(IF('Situk Weir counts'!AG177&lt;0.95,"",$A360)))</f>
        <v/>
      </c>
      <c r="AH360" s="28" t="str">
        <f>IF('Situk Weir counts'!AH177="","",(IF('Situk Weir counts'!AH177&lt;0.95,"",$A360)))</f>
        <v/>
      </c>
      <c r="AI360" s="28" t="str">
        <f>IF('Situk Weir counts'!AI177="","",(IF('Situk Weir counts'!AI177&lt;0.95,"",$A360)))</f>
        <v/>
      </c>
      <c r="AJ360" s="26"/>
    </row>
    <row r="361" spans="1:36" x14ac:dyDescent="0.2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</row>
    <row r="362" spans="1:36" x14ac:dyDescent="0.25">
      <c r="A362" s="29" t="s">
        <v>97</v>
      </c>
      <c r="B362" s="28">
        <f>IF(COUNT(B279:B360)=0,ISBLANK(value),MIN(B279:B360))</f>
        <v>44775</v>
      </c>
      <c r="C362" s="28">
        <f>IF(COUNT(C279:C360)=0,ISBLANK(value),MIN(C279:C360))</f>
        <v>44776</v>
      </c>
      <c r="D362" s="28">
        <f>IF(COUNT(D279:D360)=0,ISBLANK(value),MIN(D279:D360))</f>
        <v>44766</v>
      </c>
      <c r="E362" s="28">
        <f>IF(COUNT(E279:E360)=0,ISBLANK(value),MIN(E279:E360))</f>
        <v>44763</v>
      </c>
      <c r="F362" s="28">
        <f>IF(COUNT(F279:F360)=0,ISBLANK(value),MIN(F279:F360))</f>
        <v>44773</v>
      </c>
      <c r="G362" s="28">
        <f>IF(COUNT(G279:G360)=0,ISBLANK(value),MIN(G279:G360))</f>
        <v>44776</v>
      </c>
      <c r="H362" s="28">
        <f>IF(COUNT(H279:H360)=0,ISBLANK(value),MIN(H279:H360))</f>
        <v>44772</v>
      </c>
      <c r="I362" s="28">
        <f>IF(COUNT(I279:I360)=0,ISBLANK(value),MIN(I279:I360))</f>
        <v>44773</v>
      </c>
      <c r="J362" s="28">
        <f>IF(COUNT(J279:J360)=0,ISBLANK(value),MIN(J279:J360))</f>
        <v>44777</v>
      </c>
      <c r="K362" s="28">
        <f>IF(COUNT(K279:K360)=0,ISBLANK(value),MIN(K279:K360))</f>
        <v>44775</v>
      </c>
      <c r="L362" s="28">
        <f>IF(COUNT(L279:L360)=0,ISBLANK(value),MIN(L279:L360))</f>
        <v>44775</v>
      </c>
      <c r="M362" s="28">
        <f>IF(COUNT(M279:M360)=0,ISBLANK(value),MIN(M279:M360))</f>
        <v>44776</v>
      </c>
      <c r="N362" s="28">
        <f>IF(COUNT(N279:N360)=0,ISBLANK(value),MIN(N279:N360))</f>
        <v>44775</v>
      </c>
      <c r="O362" s="28">
        <f>IF(COUNT(O279:O360)=0,ISBLANK(value),MIN(O279:O360))</f>
        <v>44773</v>
      </c>
      <c r="P362" s="28">
        <f>IF(COUNT(P279:P360)=0,ISBLANK(value),MIN(P279:P360))</f>
        <v>44774</v>
      </c>
      <c r="Q362" s="28">
        <f>IF(COUNT(Q279:Q360)=0,ISBLANK(value),MIN(Q279:Q360))</f>
        <v>44776</v>
      </c>
      <c r="R362" s="28">
        <f>IF(COUNT(R279:R360)=0,ISBLANK(value),MIN(R279:R360))</f>
        <v>44774</v>
      </c>
      <c r="S362" s="28">
        <f>IF(COUNT(S279:S360)=0,ISBLANK(value),MIN(S279:S360))</f>
        <v>44766</v>
      </c>
      <c r="T362" s="28">
        <f>IF(COUNT(T279:T360)=0,ISBLANK(value),MIN(T279:T360))</f>
        <v>44786</v>
      </c>
      <c r="U362" s="28">
        <f>IF(COUNT(U279:U360)=0,ISBLANK(value),MIN(U279:U360))</f>
        <v>44782</v>
      </c>
      <c r="V362" s="28">
        <f>IF(COUNT(V279:V360)=0,ISBLANK(value),MIN(V279:V360))</f>
        <v>44761</v>
      </c>
      <c r="W362" s="28">
        <f>IF(COUNT(W279:W360)=0,ISBLANK(value),MIN(W279:W360))</f>
        <v>44771</v>
      </c>
      <c r="X362" s="28">
        <f>IF(COUNT(X279:X360)=0,ISBLANK(value),MIN(X279:X360))</f>
        <v>44768</v>
      </c>
      <c r="Y362" s="28">
        <f>IF(COUNT(Y279:Y360)=0,ISBLANK(value),MIN(Y279:Y360))</f>
        <v>44773</v>
      </c>
      <c r="Z362" s="28">
        <f>IF(COUNT(Z279:Z360)=0,ISBLANK(value),MIN(Z279:Z360))</f>
        <v>44777</v>
      </c>
      <c r="AA362" s="28">
        <f>IF(COUNT(AA279:AA360)=0,ISBLANK(value),MIN(AA279:AA360))</f>
        <v>44770</v>
      </c>
      <c r="AB362" s="28">
        <f>IF(COUNT(AB279:AB360)=0,ISBLANK(value),MIN(AB279:AB360))</f>
        <v>44774</v>
      </c>
      <c r="AC362" s="28">
        <f>IF(COUNT(AC279:AC360)=0,ISBLANK(value),MIN(AC279:AC360))</f>
        <v>44774</v>
      </c>
      <c r="AD362" s="28">
        <f>IF(COUNT(AD279:AD360)=0,ISBLANK(value),MIN(AD279:AD360))</f>
        <v>44779</v>
      </c>
      <c r="AE362" s="28">
        <f>IF(COUNT(AE279:AE360)=0,ISBLANK(value),MIN(AE279:AE360))</f>
        <v>44779</v>
      </c>
      <c r="AF362" s="28">
        <f>IF(COUNT(AF279:AF360)=0,ISBLANK(value),MIN(AF279:AF360))</f>
        <v>44774</v>
      </c>
      <c r="AG362" s="28">
        <f>IF(COUNT(AG279:AG360)=0,ISBLANK(value),MIN(AG279:AG360))</f>
        <v>44780</v>
      </c>
      <c r="AH362" s="28">
        <f>IF(COUNT(AH279:AH360)=0,ISBLANK(value),MIN(AH279:AH360))</f>
        <v>44774</v>
      </c>
      <c r="AI362" s="28">
        <f>IF(COUNT(AI279:AI360)=0,ISBLANK(value),MIN(AI279:AI360))</f>
        <v>44780</v>
      </c>
      <c r="AJ362" s="26"/>
    </row>
    <row r="363" spans="1:36" x14ac:dyDescent="0.2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</row>
    <row r="364" spans="1:36" x14ac:dyDescent="0.2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</row>
    <row r="365" spans="1:36" x14ac:dyDescent="0.2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</row>
    <row r="366" spans="1:36" x14ac:dyDescent="0.2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</row>
    <row r="367" spans="1:36" x14ac:dyDescent="0.2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</row>
    <row r="368" spans="1:36" x14ac:dyDescent="0.2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</row>
    <row r="369" spans="1:36" x14ac:dyDescent="0.2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</row>
    <row r="370" spans="1:36" x14ac:dyDescent="0.2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</row>
    <row r="371" spans="1:36" x14ac:dyDescent="0.2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</row>
    <row r="372" spans="1:36" x14ac:dyDescent="0.2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</row>
    <row r="373" spans="1:36" x14ac:dyDescent="0.2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</row>
    <row r="374" spans="1:36" x14ac:dyDescent="0.2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</row>
    <row r="375" spans="1:36" x14ac:dyDescent="0.2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</row>
    <row r="376" spans="1:36" x14ac:dyDescent="0.2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</row>
    <row r="377" spans="1:36" x14ac:dyDescent="0.2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</row>
    <row r="378" spans="1:36" x14ac:dyDescent="0.2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</row>
    <row r="379" spans="1:36" x14ac:dyDescent="0.2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</row>
    <row r="380" spans="1:36" x14ac:dyDescent="0.2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</row>
    <row r="381" spans="1:36" x14ac:dyDescent="0.2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</row>
    <row r="382" spans="1:36" x14ac:dyDescent="0.2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</row>
    <row r="383" spans="1:36" x14ac:dyDescent="0.2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</row>
    <row r="384" spans="1:36" x14ac:dyDescent="0.2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</row>
    <row r="385" spans="1:36" x14ac:dyDescent="0.2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</row>
    <row r="386" spans="1:36" x14ac:dyDescent="0.2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</row>
    <row r="387" spans="1:36" x14ac:dyDescent="0.2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</row>
    <row r="388" spans="1:36" x14ac:dyDescent="0.2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</row>
    <row r="389" spans="1:36" x14ac:dyDescent="0.2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</row>
    <row r="390" spans="1:36" x14ac:dyDescent="0.2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</row>
    <row r="391" spans="1:36" x14ac:dyDescent="0.2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</row>
    <row r="392" spans="1:36" x14ac:dyDescent="0.2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</row>
    <row r="393" spans="1:36" x14ac:dyDescent="0.2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</row>
    <row r="394" spans="1:36" x14ac:dyDescent="0.2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</row>
    <row r="395" spans="1:36" x14ac:dyDescent="0.2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</row>
    <row r="396" spans="1:36" x14ac:dyDescent="0.2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</row>
    <row r="397" spans="1:36" x14ac:dyDescent="0.2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</row>
    <row r="398" spans="1:36" x14ac:dyDescent="0.2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</row>
    <row r="399" spans="1:36" x14ac:dyDescent="0.2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</row>
    <row r="400" spans="1:36" x14ac:dyDescent="0.2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</row>
    <row r="401" spans="1:36" x14ac:dyDescent="0.2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</row>
    <row r="402" spans="1:36" x14ac:dyDescent="0.2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</row>
    <row r="403" spans="1:36" x14ac:dyDescent="0.2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</row>
    <row r="404" spans="1:36" x14ac:dyDescent="0.2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</row>
    <row r="405" spans="1:36" x14ac:dyDescent="0.2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</row>
    <row r="406" spans="1:36" x14ac:dyDescent="0.2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Situk Weir 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Situk River Chinook &amp; Sockeye Salmon</dc:title>
  <dc:subject>1996 Inseason Forecasting Spreadsheet</dc:subject>
  <dc:creator>Alaska Dept. of Fish and Game</dc:creator>
  <cp:lastModifiedBy>Heinl, Steve (DFG)</cp:lastModifiedBy>
  <cp:lastPrinted>2015-06-25T17:14:13Z</cp:lastPrinted>
  <dcterms:created xsi:type="dcterms:W3CDTF">1997-07-24T16:24:24Z</dcterms:created>
  <dcterms:modified xsi:type="dcterms:W3CDTF">2022-01-25T20:53:44Z</dcterms:modified>
</cp:coreProperties>
</file>