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3E02860C-01AA-4E8A-B7D1-E697E5D2285B}" xr6:coauthVersionLast="47" xr6:coauthVersionMax="47" xr10:uidLastSave="{00000000-0000-0000-0000-000000000000}"/>
  <bookViews>
    <workbookView xWindow="28680" yWindow="-120" windowWidth="29040" windowHeight="15840" tabRatio="649" activeTab="4" xr2:uid="{00000000-000D-0000-FFFF-FFFF00000000}"/>
  </bookViews>
  <sheets>
    <sheet name="Chilkoot Weir Counts - Daily" sheetId="1" r:id="rId1"/>
    <sheet name="Pivot" sheetId="2" r:id="rId2"/>
    <sheet name="Raw Data" sheetId="7" r:id="rId3"/>
    <sheet name="logistic_fill" sheetId="8" r:id="rId4"/>
    <sheet name="SUMMARY" sheetId="4" r:id="rId5"/>
    <sheet name="LogFill Cum%" sheetId="9" r:id="rId6"/>
    <sheet name="5-Day Rule" sheetId="13" r:id="rId7"/>
    <sheet name="4-Day Rule" sheetId="14" r:id="rId8"/>
  </sheets>
  <definedNames>
    <definedName name="_xlnm._FilterDatabase" localSheetId="0" hidden="1">'Chilkoot Weir Counts - Daily'!$A$1:$J$14667</definedName>
  </definedNames>
  <calcPr calcId="191029" iterate="1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4" l="1"/>
  <c r="R65" i="4"/>
  <c r="U65" i="4"/>
  <c r="B10" i="4"/>
  <c r="B9" i="4"/>
  <c r="B8" i="4"/>
  <c r="C11" i="4"/>
  <c r="C9" i="4"/>
  <c r="C8" i="4"/>
  <c r="F8" i="4"/>
  <c r="E9" i="4"/>
  <c r="E8" i="4"/>
  <c r="D13" i="4"/>
  <c r="D12" i="4"/>
  <c r="D11" i="4"/>
  <c r="D9" i="4"/>
  <c r="D8" i="4"/>
  <c r="D10" i="4"/>
  <c r="B12" i="4"/>
  <c r="B11" i="4"/>
  <c r="C10" i="4"/>
  <c r="C12" i="4"/>
  <c r="C13" i="4"/>
  <c r="C14" i="4"/>
  <c r="F9" i="4"/>
  <c r="E10" i="4"/>
  <c r="F10" i="4"/>
  <c r="E11" i="4"/>
  <c r="F11" i="4"/>
  <c r="E12" i="4"/>
  <c r="F12" i="4"/>
  <c r="E13" i="4"/>
  <c r="F13" i="4"/>
  <c r="D14" i="4"/>
  <c r="E14" i="4"/>
  <c r="F14" i="4"/>
  <c r="H66" i="4" l="1"/>
  <c r="C9" i="9"/>
  <c r="D9" i="9"/>
  <c r="E9" i="9"/>
  <c r="F9" i="9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G9" i="9"/>
  <c r="H9" i="9"/>
  <c r="I9" i="9"/>
  <c r="J9" i="9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K9" i="9"/>
  <c r="L9" i="9"/>
  <c r="M9" i="9"/>
  <c r="M10" i="9" s="1"/>
  <c r="M11" i="9" s="1"/>
  <c r="M12" i="9" s="1"/>
  <c r="M13" i="9" s="1"/>
  <c r="M14" i="9" s="1"/>
  <c r="M15" i="9" s="1"/>
  <c r="N9" i="9"/>
  <c r="N10" i="9" s="1"/>
  <c r="O9" i="9"/>
  <c r="P9" i="9"/>
  <c r="Q9" i="9"/>
  <c r="Q10" i="9" s="1"/>
  <c r="Q11" i="9" s="1"/>
  <c r="R9" i="9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R159" i="9" s="1"/>
  <c r="S9" i="9"/>
  <c r="T9" i="9"/>
  <c r="U9" i="9"/>
  <c r="V9" i="9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W9" i="9"/>
  <c r="X9" i="9"/>
  <c r="Y9" i="9"/>
  <c r="Z9" i="9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AA9" i="9"/>
  <c r="AB9" i="9"/>
  <c r="AC9" i="9"/>
  <c r="AC10" i="9" s="1"/>
  <c r="AC11" i="9" s="1"/>
  <c r="AC12" i="9" s="1"/>
  <c r="AC13" i="9" s="1"/>
  <c r="AC14" i="9" s="1"/>
  <c r="AC15" i="9" s="1"/>
  <c r="AD9" i="9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AE9" i="9"/>
  <c r="AF9" i="9"/>
  <c r="AG9" i="9"/>
  <c r="AG10" i="9" s="1"/>
  <c r="AG11" i="9" s="1"/>
  <c r="AH9" i="9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AH159" i="9" s="1"/>
  <c r="AI9" i="9"/>
  <c r="AJ9" i="9"/>
  <c r="AK9" i="9"/>
  <c r="AL9" i="9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L159" i="9" s="1"/>
  <c r="AM9" i="9"/>
  <c r="AN9" i="9"/>
  <c r="AO9" i="9"/>
  <c r="AP9" i="9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Q9" i="9"/>
  <c r="AR9" i="9"/>
  <c r="AS9" i="9"/>
  <c r="AS10" i="9" s="1"/>
  <c r="AS11" i="9" s="1"/>
  <c r="AS12" i="9" s="1"/>
  <c r="AS13" i="9" s="1"/>
  <c r="AS14" i="9" s="1"/>
  <c r="AS15" i="9" s="1"/>
  <c r="AT9" i="9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U9" i="9"/>
  <c r="C10" i="9"/>
  <c r="D10" i="9"/>
  <c r="D11" i="9" s="1"/>
  <c r="D12" i="9" s="1"/>
  <c r="E10" i="9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G10" i="9"/>
  <c r="H10" i="9"/>
  <c r="I10" i="9"/>
  <c r="I11" i="9" s="1"/>
  <c r="K10" i="9"/>
  <c r="L10" i="9"/>
  <c r="O10" i="9"/>
  <c r="P10" i="9"/>
  <c r="P11" i="9" s="1"/>
  <c r="P12" i="9" s="1"/>
  <c r="P13" i="9" s="1"/>
  <c r="P14" i="9" s="1"/>
  <c r="P15" i="9" s="1"/>
  <c r="P16" i="9" s="1"/>
  <c r="S10" i="9"/>
  <c r="T10" i="9"/>
  <c r="T11" i="9" s="1"/>
  <c r="T12" i="9" s="1"/>
  <c r="U10" i="9"/>
  <c r="U11" i="9" s="1"/>
  <c r="U12" i="9" s="1"/>
  <c r="U13" i="9" s="1"/>
  <c r="U14" i="9" s="1"/>
  <c r="U15" i="9" s="1"/>
  <c r="U16" i="9" s="1"/>
  <c r="W10" i="9"/>
  <c r="X10" i="9"/>
  <c r="Y10" i="9"/>
  <c r="Y11" i="9" s="1"/>
  <c r="AA10" i="9"/>
  <c r="AA11" i="9" s="1"/>
  <c r="AB10" i="9"/>
  <c r="AE10" i="9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F10" i="9"/>
  <c r="AF11" i="9" s="1"/>
  <c r="AF12" i="9" s="1"/>
  <c r="AF13" i="9" s="1"/>
  <c r="AF14" i="9" s="1"/>
  <c r="AF15" i="9" s="1"/>
  <c r="AF16" i="9" s="1"/>
  <c r="AF17" i="9" s="1"/>
  <c r="AF18" i="9" s="1"/>
  <c r="AI10" i="9"/>
  <c r="AJ10" i="9"/>
  <c r="AJ11" i="9" s="1"/>
  <c r="AJ12" i="9" s="1"/>
  <c r="AK10" i="9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K159" i="9" s="1"/>
  <c r="AM10" i="9"/>
  <c r="AN10" i="9"/>
  <c r="AO10" i="9"/>
  <c r="AO11" i="9" s="1"/>
  <c r="AQ10" i="9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Q159" i="9" s="1"/>
  <c r="AR10" i="9"/>
  <c r="AU10" i="9"/>
  <c r="AU11" i="9" s="1"/>
  <c r="AU12" i="9" s="1"/>
  <c r="AU13" i="9" s="1"/>
  <c r="AU14" i="9" s="1"/>
  <c r="C11" i="9"/>
  <c r="C12" i="9" s="1"/>
  <c r="C13" i="9" s="1"/>
  <c r="C14" i="9" s="1"/>
  <c r="C15" i="9" s="1"/>
  <c r="C16" i="9" s="1"/>
  <c r="C17" i="9" s="1"/>
  <c r="C18" i="9" s="1"/>
  <c r="C19" i="9" s="1"/>
  <c r="G11" i="9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H11" i="9"/>
  <c r="H12" i="9" s="1"/>
  <c r="H13" i="9" s="1"/>
  <c r="H14" i="9" s="1"/>
  <c r="H15" i="9" s="1"/>
  <c r="H16" i="9" s="1"/>
  <c r="H17" i="9" s="1"/>
  <c r="H18" i="9" s="1"/>
  <c r="K11" i="9"/>
  <c r="L11" i="9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O11" i="9"/>
  <c r="S11" i="9"/>
  <c r="S12" i="9" s="1"/>
  <c r="S13" i="9" s="1"/>
  <c r="S14" i="9" s="1"/>
  <c r="S15" i="9" s="1"/>
  <c r="S16" i="9" s="1"/>
  <c r="S17" i="9" s="1"/>
  <c r="S18" i="9" s="1"/>
  <c r="S19" i="9" s="1"/>
  <c r="W11" i="9"/>
  <c r="W12" i="9" s="1"/>
  <c r="W13" i="9" s="1"/>
  <c r="X11" i="9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AB11" i="9"/>
  <c r="AB12" i="9" s="1"/>
  <c r="AB13" i="9" s="1"/>
  <c r="AI11" i="9"/>
  <c r="AI12" i="9" s="1"/>
  <c r="AI13" i="9" s="1"/>
  <c r="AI14" i="9" s="1"/>
  <c r="AI15" i="9" s="1"/>
  <c r="AI16" i="9" s="1"/>
  <c r="AM11" i="9"/>
  <c r="AM12" i="9" s="1"/>
  <c r="AM13" i="9" s="1"/>
  <c r="AM14" i="9" s="1"/>
  <c r="AM15" i="9" s="1"/>
  <c r="AM16" i="9" s="1"/>
  <c r="AM17" i="9" s="1"/>
  <c r="AM18" i="9" s="1"/>
  <c r="AM19" i="9" s="1"/>
  <c r="AN11" i="9"/>
  <c r="AN12" i="9" s="1"/>
  <c r="AN13" i="9" s="1"/>
  <c r="AN14" i="9" s="1"/>
  <c r="AN15" i="9" s="1"/>
  <c r="AN16" i="9" s="1"/>
  <c r="AN17" i="9" s="1"/>
  <c r="AN18" i="9" s="1"/>
  <c r="AR11" i="9"/>
  <c r="AR12" i="9" s="1"/>
  <c r="AR13" i="9" s="1"/>
  <c r="I12" i="9"/>
  <c r="K12" i="9"/>
  <c r="K13" i="9" s="1"/>
  <c r="K14" i="9" s="1"/>
  <c r="K15" i="9" s="1"/>
  <c r="K16" i="9" s="1"/>
  <c r="K17" i="9" s="1"/>
  <c r="K18" i="9" s="1"/>
  <c r="K19" i="9" s="1"/>
  <c r="O12" i="9"/>
  <c r="O13" i="9" s="1"/>
  <c r="O14" i="9" s="1"/>
  <c r="Q12" i="9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Y12" i="9"/>
  <c r="AA12" i="9"/>
  <c r="AA13" i="9" s="1"/>
  <c r="AA14" i="9" s="1"/>
  <c r="AA15" i="9" s="1"/>
  <c r="AA16" i="9" s="1"/>
  <c r="AA17" i="9" s="1"/>
  <c r="AA18" i="9" s="1"/>
  <c r="AA19" i="9" s="1"/>
  <c r="AG12" i="9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O12" i="9"/>
  <c r="D13" i="9"/>
  <c r="D14" i="9" s="1"/>
  <c r="D15" i="9" s="1"/>
  <c r="D16" i="9" s="1"/>
  <c r="D17" i="9" s="1"/>
  <c r="D18" i="9" s="1"/>
  <c r="D19" i="9" s="1"/>
  <c r="D20" i="9" s="1"/>
  <c r="D21" i="9" s="1"/>
  <c r="I13" i="9"/>
  <c r="I14" i="9" s="1"/>
  <c r="I15" i="9" s="1"/>
  <c r="I16" i="9" s="1"/>
  <c r="I17" i="9" s="1"/>
  <c r="I18" i="9" s="1"/>
  <c r="T13" i="9"/>
  <c r="T14" i="9" s="1"/>
  <c r="Y13" i="9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AJ13" i="9"/>
  <c r="AJ14" i="9" s="1"/>
  <c r="AO13" i="9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W14" i="9"/>
  <c r="W15" i="9" s="1"/>
  <c r="W16" i="9" s="1"/>
  <c r="W17" i="9" s="1"/>
  <c r="W18" i="9" s="1"/>
  <c r="W19" i="9" s="1"/>
  <c r="AB14" i="9"/>
  <c r="AB15" i="9" s="1"/>
  <c r="AB16" i="9" s="1"/>
  <c r="AB17" i="9" s="1"/>
  <c r="AB18" i="9" s="1"/>
  <c r="AR14" i="9"/>
  <c r="AR15" i="9" s="1"/>
  <c r="AR16" i="9" s="1"/>
  <c r="AR17" i="9" s="1"/>
  <c r="AR18" i="9" s="1"/>
  <c r="AR19" i="9" s="1"/>
  <c r="AR20" i="9" s="1"/>
  <c r="AR21" i="9" s="1"/>
  <c r="O15" i="9"/>
  <c r="O16" i="9" s="1"/>
  <c r="O17" i="9" s="1"/>
  <c r="O18" i="9" s="1"/>
  <c r="O19" i="9" s="1"/>
  <c r="O20" i="9" s="1"/>
  <c r="T15" i="9"/>
  <c r="T16" i="9" s="1"/>
  <c r="T17" i="9" s="1"/>
  <c r="T18" i="9" s="1"/>
  <c r="T19" i="9" s="1"/>
  <c r="T20" i="9" s="1"/>
  <c r="T21" i="9" s="1"/>
  <c r="AJ15" i="9"/>
  <c r="AJ16" i="9" s="1"/>
  <c r="AJ17" i="9" s="1"/>
  <c r="AJ18" i="9" s="1"/>
  <c r="AJ19" i="9" s="1"/>
  <c r="AJ20" i="9" s="1"/>
  <c r="AJ21" i="9" s="1"/>
  <c r="AU15" i="9"/>
  <c r="AU16" i="9" s="1"/>
  <c r="M16" i="9"/>
  <c r="M17" i="9" s="1"/>
  <c r="M18" i="9" s="1"/>
  <c r="AC16" i="9"/>
  <c r="AC17" i="9" s="1"/>
  <c r="AS16" i="9"/>
  <c r="AS17" i="9" s="1"/>
  <c r="P17" i="9"/>
  <c r="P18" i="9" s="1"/>
  <c r="U17" i="9"/>
  <c r="AI17" i="9"/>
  <c r="AI18" i="9" s="1"/>
  <c r="AI19" i="9" s="1"/>
  <c r="AI20" i="9" s="1"/>
  <c r="AI21" i="9" s="1"/>
  <c r="AI22" i="9" s="1"/>
  <c r="AU17" i="9"/>
  <c r="AU18" i="9" s="1"/>
  <c r="AU19" i="9" s="1"/>
  <c r="AU20" i="9" s="1"/>
  <c r="AU21" i="9" s="1"/>
  <c r="AU22" i="9" s="1"/>
  <c r="U18" i="9"/>
  <c r="U19" i="9" s="1"/>
  <c r="U20" i="9" s="1"/>
  <c r="U21" i="9" s="1"/>
  <c r="U22" i="9" s="1"/>
  <c r="U23" i="9" s="1"/>
  <c r="U24" i="9" s="1"/>
  <c r="AC18" i="9"/>
  <c r="AC19" i="9" s="1"/>
  <c r="AC20" i="9" s="1"/>
  <c r="AC21" i="9" s="1"/>
  <c r="AC22" i="9" s="1"/>
  <c r="AC23" i="9" s="1"/>
  <c r="AC24" i="9" s="1"/>
  <c r="AS18" i="9"/>
  <c r="AS19" i="9" s="1"/>
  <c r="AS20" i="9" s="1"/>
  <c r="H19" i="9"/>
  <c r="H20" i="9" s="1"/>
  <c r="H21" i="9" s="1"/>
  <c r="H22" i="9" s="1"/>
  <c r="H23" i="9" s="1"/>
  <c r="H24" i="9" s="1"/>
  <c r="H25" i="9" s="1"/>
  <c r="I19" i="9"/>
  <c r="I20" i="9" s="1"/>
  <c r="M19" i="9"/>
  <c r="M20" i="9" s="1"/>
  <c r="M21" i="9" s="1"/>
  <c r="M22" i="9" s="1"/>
  <c r="M23" i="9" s="1"/>
  <c r="M24" i="9" s="1"/>
  <c r="P19" i="9"/>
  <c r="P20" i="9" s="1"/>
  <c r="P21" i="9" s="1"/>
  <c r="AB19" i="9"/>
  <c r="AF19" i="9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N19" i="9"/>
  <c r="AN20" i="9" s="1"/>
  <c r="AN21" i="9" s="1"/>
  <c r="C20" i="9"/>
  <c r="C21" i="9" s="1"/>
  <c r="C22" i="9" s="1"/>
  <c r="C23" i="9" s="1"/>
  <c r="C24" i="9" s="1"/>
  <c r="C25" i="9" s="1"/>
  <c r="C26" i="9" s="1"/>
  <c r="C27" i="9" s="1"/>
  <c r="C28" i="9" s="1"/>
  <c r="C29" i="9" s="1"/>
  <c r="K20" i="9"/>
  <c r="K21" i="9" s="1"/>
  <c r="K22" i="9" s="1"/>
  <c r="S20" i="9"/>
  <c r="W20" i="9"/>
  <c r="W21" i="9" s="1"/>
  <c r="W22" i="9" s="1"/>
  <c r="W23" i="9" s="1"/>
  <c r="W24" i="9" s="1"/>
  <c r="W25" i="9" s="1"/>
  <c r="W26" i="9" s="1"/>
  <c r="W27" i="9" s="1"/>
  <c r="W28" i="9" s="1"/>
  <c r="W29" i="9" s="1"/>
  <c r="AA20" i="9"/>
  <c r="AA21" i="9" s="1"/>
  <c r="AA22" i="9" s="1"/>
  <c r="AB20" i="9"/>
  <c r="AB21" i="9" s="1"/>
  <c r="AM20" i="9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I21" i="9"/>
  <c r="I22" i="9" s="1"/>
  <c r="I23" i="9" s="1"/>
  <c r="I24" i="9" s="1"/>
  <c r="O21" i="9"/>
  <c r="O22" i="9" s="1"/>
  <c r="S21" i="9"/>
  <c r="AS21" i="9"/>
  <c r="AS22" i="9" s="1"/>
  <c r="AS23" i="9" s="1"/>
  <c r="AS24" i="9" s="1"/>
  <c r="AS25" i="9" s="1"/>
  <c r="AS26" i="9" s="1"/>
  <c r="AS27" i="9" s="1"/>
  <c r="D22" i="9"/>
  <c r="D23" i="9" s="1"/>
  <c r="D24" i="9" s="1"/>
  <c r="D25" i="9" s="1"/>
  <c r="L22" i="9"/>
  <c r="L23" i="9" s="1"/>
  <c r="L24" i="9" s="1"/>
  <c r="L25" i="9" s="1"/>
  <c r="P22" i="9"/>
  <c r="P23" i="9" s="1"/>
  <c r="P24" i="9" s="1"/>
  <c r="P25" i="9" s="1"/>
  <c r="P26" i="9" s="1"/>
  <c r="P27" i="9" s="1"/>
  <c r="P28" i="9" s="1"/>
  <c r="S22" i="9"/>
  <c r="T22" i="9"/>
  <c r="T23" i="9" s="1"/>
  <c r="T24" i="9" s="1"/>
  <c r="T25" i="9" s="1"/>
  <c r="AB22" i="9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J22" i="9"/>
  <c r="AJ23" i="9" s="1"/>
  <c r="AJ24" i="9" s="1"/>
  <c r="AJ25" i="9" s="1"/>
  <c r="AJ26" i="9" s="1"/>
  <c r="AJ27" i="9" s="1"/>
  <c r="AJ28" i="9" s="1"/>
  <c r="AN22" i="9"/>
  <c r="AN23" i="9" s="1"/>
  <c r="AN24" i="9" s="1"/>
  <c r="AN25" i="9" s="1"/>
  <c r="AR22" i="9"/>
  <c r="AR23" i="9" s="1"/>
  <c r="AR24" i="9" s="1"/>
  <c r="AR25" i="9" s="1"/>
  <c r="AR26" i="9" s="1"/>
  <c r="AR27" i="9" s="1"/>
  <c r="AR28" i="9" s="1"/>
  <c r="K23" i="9"/>
  <c r="K24" i="9" s="1"/>
  <c r="K25" i="9" s="1"/>
  <c r="K26" i="9" s="1"/>
  <c r="O23" i="9"/>
  <c r="O24" i="9" s="1"/>
  <c r="O25" i="9" s="1"/>
  <c r="O26" i="9" s="1"/>
  <c r="O27" i="9" s="1"/>
  <c r="O28" i="9" s="1"/>
  <c r="O29" i="9" s="1"/>
  <c r="S23" i="9"/>
  <c r="S24" i="9" s="1"/>
  <c r="S25" i="9" s="1"/>
  <c r="S26" i="9" s="1"/>
  <c r="AA23" i="9"/>
  <c r="AA24" i="9" s="1"/>
  <c r="AA25" i="9" s="1"/>
  <c r="AA26" i="9" s="1"/>
  <c r="AA27" i="9" s="1"/>
  <c r="AA28" i="9" s="1"/>
  <c r="AA29" i="9" s="1"/>
  <c r="AE23" i="9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E159" i="9" s="1"/>
  <c r="AI23" i="9"/>
  <c r="AI24" i="9" s="1"/>
  <c r="AI25" i="9" s="1"/>
  <c r="AI26" i="9" s="1"/>
  <c r="AU23" i="9"/>
  <c r="AU24" i="9" s="1"/>
  <c r="AU25" i="9" s="1"/>
  <c r="AU26" i="9" s="1"/>
  <c r="AU27" i="9" s="1"/>
  <c r="AU28" i="9" s="1"/>
  <c r="AU29" i="9" s="1"/>
  <c r="I25" i="9"/>
  <c r="I26" i="9" s="1"/>
  <c r="M25" i="9"/>
  <c r="M26" i="9" s="1"/>
  <c r="M27" i="9" s="1"/>
  <c r="Q25" i="9"/>
  <c r="Q26" i="9" s="1"/>
  <c r="U25" i="9"/>
  <c r="U26" i="9" s="1"/>
  <c r="U27" i="9" s="1"/>
  <c r="Y25" i="9"/>
  <c r="Y26" i="9" s="1"/>
  <c r="AC25" i="9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G25" i="9"/>
  <c r="AG26" i="9" s="1"/>
  <c r="D26" i="9"/>
  <c r="D27" i="9" s="1"/>
  <c r="H26" i="9"/>
  <c r="H27" i="9" s="1"/>
  <c r="H28" i="9" s="1"/>
  <c r="L26" i="9"/>
  <c r="T26" i="9"/>
  <c r="AN26" i="9"/>
  <c r="AN27" i="9" s="1"/>
  <c r="AN28" i="9" s="1"/>
  <c r="I27" i="9"/>
  <c r="K27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Q27" i="9"/>
  <c r="S27" i="9"/>
  <c r="T27" i="9"/>
  <c r="T28" i="9" s="1"/>
  <c r="Y27" i="9"/>
  <c r="AG27" i="9"/>
  <c r="AI27" i="9"/>
  <c r="D28" i="9"/>
  <c r="I28" i="9"/>
  <c r="I29" i="9" s="1"/>
  <c r="I30" i="9" s="1"/>
  <c r="I31" i="9" s="1"/>
  <c r="K28" i="9"/>
  <c r="K29" i="9" s="1"/>
  <c r="M28" i="9"/>
  <c r="M29" i="9" s="1"/>
  <c r="M30" i="9" s="1"/>
  <c r="M31" i="9" s="1"/>
  <c r="M32" i="9" s="1"/>
  <c r="M33" i="9" s="1"/>
  <c r="M34" i="9" s="1"/>
  <c r="M35" i="9" s="1"/>
  <c r="Q28" i="9"/>
  <c r="Q29" i="9" s="1"/>
  <c r="Q30" i="9" s="1"/>
  <c r="Q31" i="9" s="1"/>
  <c r="S28" i="9"/>
  <c r="S29" i="9" s="1"/>
  <c r="U28" i="9"/>
  <c r="U29" i="9" s="1"/>
  <c r="U30" i="9" s="1"/>
  <c r="U31" i="9" s="1"/>
  <c r="Y28" i="9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AG28" i="9"/>
  <c r="AG29" i="9" s="1"/>
  <c r="AG30" i="9" s="1"/>
  <c r="AG31" i="9" s="1"/>
  <c r="AI28" i="9"/>
  <c r="AI29" i="9" s="1"/>
  <c r="AO28" i="9"/>
  <c r="AO29" i="9" s="1"/>
  <c r="AO30" i="9" s="1"/>
  <c r="AO31" i="9" s="1"/>
  <c r="AS28" i="9"/>
  <c r="AS29" i="9" s="1"/>
  <c r="AS30" i="9" s="1"/>
  <c r="AS31" i="9" s="1"/>
  <c r="D29" i="9"/>
  <c r="D30" i="9" s="1"/>
  <c r="D31" i="9" s="1"/>
  <c r="D32" i="9" s="1"/>
  <c r="H29" i="9"/>
  <c r="H30" i="9" s="1"/>
  <c r="H31" i="9" s="1"/>
  <c r="H32" i="9" s="1"/>
  <c r="H33" i="9" s="1"/>
  <c r="H34" i="9" s="1"/>
  <c r="H35" i="9" s="1"/>
  <c r="H36" i="9" s="1"/>
  <c r="P29" i="9"/>
  <c r="P30" i="9" s="1"/>
  <c r="P31" i="9" s="1"/>
  <c r="P32" i="9" s="1"/>
  <c r="T29" i="9"/>
  <c r="T30" i="9" s="1"/>
  <c r="T31" i="9" s="1"/>
  <c r="T32" i="9" s="1"/>
  <c r="AJ29" i="9"/>
  <c r="AJ30" i="9" s="1"/>
  <c r="AJ31" i="9" s="1"/>
  <c r="AJ32" i="9" s="1"/>
  <c r="AN29" i="9"/>
  <c r="AN30" i="9" s="1"/>
  <c r="AN31" i="9" s="1"/>
  <c r="AN32" i="9" s="1"/>
  <c r="AN33" i="9" s="1"/>
  <c r="AN34" i="9" s="1"/>
  <c r="AN35" i="9" s="1"/>
  <c r="AN36" i="9" s="1"/>
  <c r="AR29" i="9"/>
  <c r="AR30" i="9" s="1"/>
  <c r="AR31" i="9" s="1"/>
  <c r="AR32" i="9" s="1"/>
  <c r="C30" i="9"/>
  <c r="C31" i="9" s="1"/>
  <c r="C32" i="9" s="1"/>
  <c r="C33" i="9" s="1"/>
  <c r="K30" i="9"/>
  <c r="K31" i="9" s="1"/>
  <c r="K32" i="9" s="1"/>
  <c r="K33" i="9" s="1"/>
  <c r="K34" i="9" s="1"/>
  <c r="K35" i="9" s="1"/>
  <c r="K36" i="9" s="1"/>
  <c r="K37" i="9" s="1"/>
  <c r="O30" i="9"/>
  <c r="O31" i="9" s="1"/>
  <c r="O32" i="9" s="1"/>
  <c r="O33" i="9" s="1"/>
  <c r="S30" i="9"/>
  <c r="S31" i="9" s="1"/>
  <c r="S32" i="9" s="1"/>
  <c r="S33" i="9" s="1"/>
  <c r="W30" i="9"/>
  <c r="W31" i="9" s="1"/>
  <c r="W32" i="9" s="1"/>
  <c r="W33" i="9" s="1"/>
  <c r="AA30" i="9"/>
  <c r="AA31" i="9" s="1"/>
  <c r="AA32" i="9" s="1"/>
  <c r="AA33" i="9" s="1"/>
  <c r="AA34" i="9" s="1"/>
  <c r="AA35" i="9" s="1"/>
  <c r="AA36" i="9" s="1"/>
  <c r="AA37" i="9" s="1"/>
  <c r="AI30" i="9"/>
  <c r="AI31" i="9" s="1"/>
  <c r="AI32" i="9" s="1"/>
  <c r="AI33" i="9" s="1"/>
  <c r="AU30" i="9"/>
  <c r="AU31" i="9" s="1"/>
  <c r="AU32" i="9" s="1"/>
  <c r="AU33" i="9" s="1"/>
  <c r="I32" i="9"/>
  <c r="I33" i="9" s="1"/>
  <c r="I34" i="9" s="1"/>
  <c r="I35" i="9" s="1"/>
  <c r="Q32" i="9"/>
  <c r="Q33" i="9" s="1"/>
  <c r="Q34" i="9" s="1"/>
  <c r="Q35" i="9" s="1"/>
  <c r="Q36" i="9" s="1"/>
  <c r="Q37" i="9" s="1"/>
  <c r="Q38" i="9" s="1"/>
  <c r="Q39" i="9" s="1"/>
  <c r="U32" i="9"/>
  <c r="U33" i="9" s="1"/>
  <c r="U34" i="9" s="1"/>
  <c r="U35" i="9" s="1"/>
  <c r="AG32" i="9"/>
  <c r="AG33" i="9" s="1"/>
  <c r="AG34" i="9" s="1"/>
  <c r="AG35" i="9" s="1"/>
  <c r="AG36" i="9" s="1"/>
  <c r="AG37" i="9" s="1"/>
  <c r="AG38" i="9" s="1"/>
  <c r="AG39" i="9" s="1"/>
  <c r="AG40" i="9" s="1"/>
  <c r="AG41" i="9" s="1"/>
  <c r="AO32" i="9"/>
  <c r="AO33" i="9" s="1"/>
  <c r="AO34" i="9" s="1"/>
  <c r="AO35" i="9" s="1"/>
  <c r="AS32" i="9"/>
  <c r="AS33" i="9" s="1"/>
  <c r="AS34" i="9" s="1"/>
  <c r="AS35" i="9" s="1"/>
  <c r="D33" i="9"/>
  <c r="D34" i="9" s="1"/>
  <c r="D35" i="9" s="1"/>
  <c r="D36" i="9" s="1"/>
  <c r="D37" i="9" s="1"/>
  <c r="D38" i="9" s="1"/>
  <c r="D39" i="9" s="1"/>
  <c r="D40" i="9" s="1"/>
  <c r="D41" i="9" s="1"/>
  <c r="D42" i="9" s="1"/>
  <c r="P33" i="9"/>
  <c r="P34" i="9" s="1"/>
  <c r="P35" i="9" s="1"/>
  <c r="P36" i="9" s="1"/>
  <c r="T33" i="9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AJ33" i="9"/>
  <c r="AJ34" i="9" s="1"/>
  <c r="AJ35" i="9" s="1"/>
  <c r="AJ36" i="9" s="1"/>
  <c r="AJ37" i="9" s="1"/>
  <c r="AJ38" i="9" s="1"/>
  <c r="AJ39" i="9" s="1"/>
  <c r="AR33" i="9"/>
  <c r="AR34" i="9" s="1"/>
  <c r="AR35" i="9" s="1"/>
  <c r="AR36" i="9" s="1"/>
  <c r="C34" i="9"/>
  <c r="C35" i="9" s="1"/>
  <c r="C36" i="9" s="1"/>
  <c r="C37" i="9" s="1"/>
  <c r="O34" i="9"/>
  <c r="O35" i="9" s="1"/>
  <c r="O36" i="9" s="1"/>
  <c r="O37" i="9" s="1"/>
  <c r="S34" i="9"/>
  <c r="S35" i="9" s="1"/>
  <c r="S36" i="9" s="1"/>
  <c r="S37" i="9" s="1"/>
  <c r="W34" i="9"/>
  <c r="W35" i="9" s="1"/>
  <c r="W36" i="9" s="1"/>
  <c r="W37" i="9" s="1"/>
  <c r="W38" i="9" s="1"/>
  <c r="W39" i="9" s="1"/>
  <c r="W40" i="9" s="1"/>
  <c r="W41" i="9" s="1"/>
  <c r="W42" i="9" s="1"/>
  <c r="W43" i="9" s="1"/>
  <c r="AI34" i="9"/>
  <c r="AI35" i="9" s="1"/>
  <c r="AM34" i="9"/>
  <c r="AM35" i="9" s="1"/>
  <c r="AM36" i="9" s="1"/>
  <c r="AM37" i="9" s="1"/>
  <c r="AM38" i="9" s="1"/>
  <c r="AM39" i="9" s="1"/>
  <c r="AM40" i="9" s="1"/>
  <c r="AM41" i="9" s="1"/>
  <c r="AM42" i="9" s="1"/>
  <c r="AM43" i="9" s="1"/>
  <c r="AU34" i="9"/>
  <c r="AU35" i="9" s="1"/>
  <c r="AU36" i="9" s="1"/>
  <c r="AU37" i="9" s="1"/>
  <c r="AU38" i="9" s="1"/>
  <c r="AU39" i="9" s="1"/>
  <c r="I36" i="9"/>
  <c r="I37" i="9" s="1"/>
  <c r="M36" i="9"/>
  <c r="M37" i="9" s="1"/>
  <c r="M38" i="9" s="1"/>
  <c r="M39" i="9" s="1"/>
  <c r="M40" i="9" s="1"/>
  <c r="M41" i="9" s="1"/>
  <c r="U36" i="9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AC36" i="9"/>
  <c r="AC37" i="9" s="1"/>
  <c r="AC38" i="9" s="1"/>
  <c r="AC39" i="9" s="1"/>
  <c r="AC40" i="9" s="1"/>
  <c r="AC41" i="9" s="1"/>
  <c r="AI36" i="9"/>
  <c r="AI37" i="9" s="1"/>
  <c r="AO36" i="9"/>
  <c r="AO37" i="9" s="1"/>
  <c r="AO38" i="9" s="1"/>
  <c r="AO39" i="9" s="1"/>
  <c r="AO40" i="9" s="1"/>
  <c r="AO41" i="9" s="1"/>
  <c r="AS36" i="9"/>
  <c r="AS37" i="9" s="1"/>
  <c r="AS38" i="9" s="1"/>
  <c r="AS39" i="9" s="1"/>
  <c r="AS40" i="9" s="1"/>
  <c r="AS41" i="9" s="1"/>
  <c r="H37" i="9"/>
  <c r="H38" i="9" s="1"/>
  <c r="H39" i="9" s="1"/>
  <c r="H40" i="9" s="1"/>
  <c r="H41" i="9" s="1"/>
  <c r="H42" i="9" s="1"/>
  <c r="H43" i="9" s="1"/>
  <c r="H44" i="9" s="1"/>
  <c r="H45" i="9" s="1"/>
  <c r="H46" i="9" s="1"/>
  <c r="P37" i="9"/>
  <c r="P38" i="9" s="1"/>
  <c r="P39" i="9" s="1"/>
  <c r="P40" i="9" s="1"/>
  <c r="P41" i="9" s="1"/>
  <c r="P42" i="9" s="1"/>
  <c r="AF37" i="9"/>
  <c r="AF38" i="9" s="1"/>
  <c r="AF39" i="9" s="1"/>
  <c r="AF40" i="9" s="1"/>
  <c r="AF41" i="9" s="1"/>
  <c r="AF42" i="9" s="1"/>
  <c r="AN37" i="9"/>
  <c r="AN38" i="9" s="1"/>
  <c r="AN39" i="9" s="1"/>
  <c r="AN40" i="9" s="1"/>
  <c r="AN41" i="9" s="1"/>
  <c r="AN42" i="9" s="1"/>
  <c r="AN43" i="9" s="1"/>
  <c r="AN44" i="9" s="1"/>
  <c r="AN45" i="9" s="1"/>
  <c r="AN46" i="9" s="1"/>
  <c r="AR37" i="9"/>
  <c r="AR38" i="9" s="1"/>
  <c r="AR39" i="9" s="1"/>
  <c r="AR40" i="9" s="1"/>
  <c r="AR41" i="9" s="1"/>
  <c r="AR42" i="9" s="1"/>
  <c r="C38" i="9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I38" i="9"/>
  <c r="I39" i="9" s="1"/>
  <c r="K38" i="9"/>
  <c r="K39" i="9" s="1"/>
  <c r="K40" i="9" s="1"/>
  <c r="K41" i="9" s="1"/>
  <c r="K42" i="9" s="1"/>
  <c r="K43" i="9" s="1"/>
  <c r="K44" i="9" s="1"/>
  <c r="K45" i="9" s="1"/>
  <c r="K46" i="9" s="1"/>
  <c r="K47" i="9" s="1"/>
  <c r="O38" i="9"/>
  <c r="O39" i="9" s="1"/>
  <c r="O40" i="9" s="1"/>
  <c r="O41" i="9" s="1"/>
  <c r="O42" i="9" s="1"/>
  <c r="O43" i="9" s="1"/>
  <c r="S38" i="9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AA38" i="9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I38" i="9"/>
  <c r="AI39" i="9" s="1"/>
  <c r="AI40" i="9" s="1"/>
  <c r="AI41" i="9" s="1"/>
  <c r="AI42" i="9" s="1"/>
  <c r="AI43" i="9" s="1"/>
  <c r="I40" i="9"/>
  <c r="I41" i="9" s="1"/>
  <c r="Q40" i="9"/>
  <c r="Q41" i="9" s="1"/>
  <c r="Y40" i="9"/>
  <c r="Y41" i="9" s="1"/>
  <c r="AJ40" i="9"/>
  <c r="AJ41" i="9" s="1"/>
  <c r="AJ42" i="9" s="1"/>
  <c r="AU40" i="9"/>
  <c r="AU41" i="9" s="1"/>
  <c r="AU42" i="9" s="1"/>
  <c r="AU43" i="9" s="1"/>
  <c r="L41" i="9"/>
  <c r="L42" i="9" s="1"/>
  <c r="I42" i="9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M42" i="9"/>
  <c r="M43" i="9" s="1"/>
  <c r="M44" i="9" s="1"/>
  <c r="M45" i="9" s="1"/>
  <c r="Q42" i="9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Y42" i="9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AC42" i="9"/>
  <c r="AC43" i="9" s="1"/>
  <c r="AC44" i="9" s="1"/>
  <c r="AC45" i="9" s="1"/>
  <c r="AG42" i="9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O42" i="9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S42" i="9"/>
  <c r="AS43" i="9" s="1"/>
  <c r="AS44" i="9" s="1"/>
  <c r="AS45" i="9" s="1"/>
  <c r="D43" i="9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L43" i="9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P43" i="9"/>
  <c r="P44" i="9" s="1"/>
  <c r="P45" i="9" s="1"/>
  <c r="P46" i="9" s="1"/>
  <c r="AF43" i="9"/>
  <c r="AF44" i="9" s="1"/>
  <c r="AF45" i="9" s="1"/>
  <c r="AF46" i="9" s="1"/>
  <c r="AJ43" i="9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R43" i="9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O44" i="9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W44" i="9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AI44" i="9"/>
  <c r="AI45" i="9" s="1"/>
  <c r="AI46" i="9" s="1"/>
  <c r="AI47" i="9" s="1"/>
  <c r="AM44" i="9"/>
  <c r="AM45" i="9" s="1"/>
  <c r="AM46" i="9" s="1"/>
  <c r="AM47" i="9" s="1"/>
  <c r="AM48" i="9" s="1"/>
  <c r="AM49" i="9" s="1"/>
  <c r="AM50" i="9" s="1"/>
  <c r="AM51" i="9" s="1"/>
  <c r="AU44" i="9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U159" i="9" s="1"/>
  <c r="M46" i="9"/>
  <c r="M47" i="9" s="1"/>
  <c r="M48" i="9" s="1"/>
  <c r="M49" i="9" s="1"/>
  <c r="AC46" i="9"/>
  <c r="AC47" i="9" s="1"/>
  <c r="AC48" i="9" s="1"/>
  <c r="AC49" i="9" s="1"/>
  <c r="AS46" i="9"/>
  <c r="AS47" i="9" s="1"/>
  <c r="AS48" i="9" s="1"/>
  <c r="AS49" i="9" s="1"/>
  <c r="H47" i="9"/>
  <c r="H48" i="9" s="1"/>
  <c r="H49" i="9" s="1"/>
  <c r="H50" i="9" s="1"/>
  <c r="P47" i="9"/>
  <c r="P48" i="9" s="1"/>
  <c r="P49" i="9" s="1"/>
  <c r="P50" i="9" s="1"/>
  <c r="AF47" i="9"/>
  <c r="AF48" i="9" s="1"/>
  <c r="AF49" i="9" s="1"/>
  <c r="AF50" i="9" s="1"/>
  <c r="AN47" i="9"/>
  <c r="AN48" i="9" s="1"/>
  <c r="AN49" i="9" s="1"/>
  <c r="AN50" i="9" s="1"/>
  <c r="K48" i="9"/>
  <c r="K49" i="9" s="1"/>
  <c r="K50" i="9" s="1"/>
  <c r="K51" i="9" s="1"/>
  <c r="AI48" i="9"/>
  <c r="AI49" i="9" s="1"/>
  <c r="AI50" i="9" s="1"/>
  <c r="AI51" i="9" s="1"/>
  <c r="AI52" i="9" s="1"/>
  <c r="AI53" i="9" s="1"/>
  <c r="M50" i="9"/>
  <c r="M51" i="9" s="1"/>
  <c r="M52" i="9" s="1"/>
  <c r="M53" i="9" s="1"/>
  <c r="AC50" i="9"/>
  <c r="AC51" i="9" s="1"/>
  <c r="AC52" i="9" s="1"/>
  <c r="AC53" i="9" s="1"/>
  <c r="AS50" i="9"/>
  <c r="AS51" i="9" s="1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P51" i="9"/>
  <c r="P52" i="9" s="1"/>
  <c r="AF51" i="9"/>
  <c r="AF52" i="9" s="1"/>
  <c r="AN51" i="9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C52" i="9"/>
  <c r="C53" i="9" s="1"/>
  <c r="K52" i="9"/>
  <c r="K53" i="9" s="1"/>
  <c r="K54" i="9" s="1"/>
  <c r="S52" i="9"/>
  <c r="S53" i="9" s="1"/>
  <c r="AM52" i="9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S52" i="9"/>
  <c r="AS53" i="9" s="1"/>
  <c r="P53" i="9"/>
  <c r="P54" i="9" s="1"/>
  <c r="P55" i="9" s="1"/>
  <c r="P56" i="9" s="1"/>
  <c r="P57" i="9" s="1"/>
  <c r="P58" i="9" s="1"/>
  <c r="P59" i="9" s="1"/>
  <c r="AF53" i="9"/>
  <c r="AF54" i="9" s="1"/>
  <c r="C54" i="9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M54" i="9"/>
  <c r="M55" i="9" s="1"/>
  <c r="M56" i="9" s="1"/>
  <c r="M57" i="9" s="1"/>
  <c r="M58" i="9" s="1"/>
  <c r="S54" i="9"/>
  <c r="S55" i="9" s="1"/>
  <c r="AC54" i="9"/>
  <c r="AC55" i="9" s="1"/>
  <c r="AC56" i="9" s="1"/>
  <c r="AC57" i="9" s="1"/>
  <c r="AC58" i="9" s="1"/>
  <c r="AI54" i="9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I159" i="9" s="1"/>
  <c r="AS54" i="9"/>
  <c r="AS55" i="9" s="1"/>
  <c r="AS56" i="9" s="1"/>
  <c r="AS57" i="9" s="1"/>
  <c r="AS58" i="9" s="1"/>
  <c r="K55" i="9"/>
  <c r="K56" i="9" s="1"/>
  <c r="K57" i="9" s="1"/>
  <c r="K58" i="9" s="1"/>
  <c r="K59" i="9" s="1"/>
  <c r="K60" i="9" s="1"/>
  <c r="K61" i="9" s="1"/>
  <c r="K62" i="9" s="1"/>
  <c r="K63" i="9" s="1"/>
  <c r="K64" i="9" s="1"/>
  <c r="AF55" i="9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I56" i="9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S56" i="9"/>
  <c r="S57" i="9" s="1"/>
  <c r="S58" i="9" s="1"/>
  <c r="S59" i="9" s="1"/>
  <c r="S60" i="9" s="1"/>
  <c r="Y56" i="9"/>
  <c r="Y57" i="9" s="1"/>
  <c r="AO56" i="9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L57" i="9"/>
  <c r="L58" i="9" s="1"/>
  <c r="L59" i="9" s="1"/>
  <c r="Q57" i="9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AG57" i="9"/>
  <c r="AG58" i="9" s="1"/>
  <c r="AR57" i="9"/>
  <c r="AR58" i="9" s="1"/>
  <c r="AR59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O58" i="9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T58" i="9"/>
  <c r="T59" i="9" s="1"/>
  <c r="T60" i="9" s="1"/>
  <c r="T61" i="9" s="1"/>
  <c r="T62" i="9" s="1"/>
  <c r="T63" i="9" s="1"/>
  <c r="T64" i="9" s="1"/>
  <c r="T65" i="9" s="1"/>
  <c r="T66" i="9" s="1"/>
  <c r="T67" i="9" s="1"/>
  <c r="Y58" i="9"/>
  <c r="Y59" i="9" s="1"/>
  <c r="Y60" i="9" s="1"/>
  <c r="Y61" i="9" s="1"/>
  <c r="Y62" i="9" s="1"/>
  <c r="M59" i="9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AC59" i="9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G59" i="9"/>
  <c r="AG60" i="9" s="1"/>
  <c r="AG61" i="9" s="1"/>
  <c r="AG62" i="9" s="1"/>
  <c r="AS59" i="9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L60" i="9"/>
  <c r="L61" i="9" s="1"/>
  <c r="L62" i="9" s="1"/>
  <c r="L63" i="9" s="1"/>
  <c r="P60" i="9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AJ60" i="9"/>
  <c r="AJ61" i="9" s="1"/>
  <c r="AJ62" i="9" s="1"/>
  <c r="AJ63" i="9" s="1"/>
  <c r="AR60" i="9"/>
  <c r="AR61" i="9" s="1"/>
  <c r="AR62" i="9" s="1"/>
  <c r="AR63" i="9" s="1"/>
  <c r="S61" i="9"/>
  <c r="S62" i="9" s="1"/>
  <c r="S63" i="9" s="1"/>
  <c r="S64" i="9" s="1"/>
  <c r="Y63" i="9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AG63" i="9"/>
  <c r="AG64" i="9" s="1"/>
  <c r="AG65" i="9" s="1"/>
  <c r="AG66" i="9" s="1"/>
  <c r="L64" i="9"/>
  <c r="L65" i="9" s="1"/>
  <c r="L66" i="9" s="1"/>
  <c r="L67" i="9" s="1"/>
  <c r="AJ64" i="9"/>
  <c r="AJ65" i="9" s="1"/>
  <c r="AJ66" i="9" s="1"/>
  <c r="AJ67" i="9" s="1"/>
  <c r="AN64" i="9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R64" i="9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K65" i="9"/>
  <c r="K66" i="9" s="1"/>
  <c r="K67" i="9" s="1"/>
  <c r="K68" i="9" s="1"/>
  <c r="K69" i="9" s="1"/>
  <c r="K70" i="9" s="1"/>
  <c r="K71" i="9" s="1"/>
  <c r="K72" i="9" s="1"/>
  <c r="S65" i="9"/>
  <c r="S66" i="9" s="1"/>
  <c r="S67" i="9" s="1"/>
  <c r="S68" i="9" s="1"/>
  <c r="S69" i="9" s="1"/>
  <c r="S70" i="9" s="1"/>
  <c r="S71" i="9" s="1"/>
  <c r="S72" i="9" s="1"/>
  <c r="AA65" i="9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G67" i="9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L68" i="9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T68" i="9"/>
  <c r="T69" i="9" s="1"/>
  <c r="T70" i="9" s="1"/>
  <c r="T71" i="9" s="1"/>
  <c r="T72" i="9" s="1"/>
  <c r="T73" i="9" s="1"/>
  <c r="T74" i="9" s="1"/>
  <c r="T75" i="9" s="1"/>
  <c r="T76" i="9" s="1"/>
  <c r="T77" i="9" s="1"/>
  <c r="AJ68" i="9"/>
  <c r="AJ69" i="9" s="1"/>
  <c r="AJ70" i="9" s="1"/>
  <c r="AJ71" i="9" s="1"/>
  <c r="AJ72" i="9" s="1"/>
  <c r="AJ73" i="9" s="1"/>
  <c r="AJ74" i="9" s="1"/>
  <c r="AJ75" i="9" s="1"/>
  <c r="W69" i="9"/>
  <c r="W70" i="9" s="1"/>
  <c r="W71" i="9" s="1"/>
  <c r="W72" i="9" s="1"/>
  <c r="W73" i="9" s="1"/>
  <c r="W74" i="9" s="1"/>
  <c r="W75" i="9" s="1"/>
  <c r="W76" i="9" s="1"/>
  <c r="AM69" i="9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M71" i="9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U71" i="9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AC71" i="9"/>
  <c r="AC72" i="9" s="1"/>
  <c r="AC73" i="9" s="1"/>
  <c r="AC74" i="9" s="1"/>
  <c r="AC75" i="9" s="1"/>
  <c r="AC76" i="9" s="1"/>
  <c r="AC77" i="9" s="1"/>
  <c r="AC78" i="9" s="1"/>
  <c r="AS71" i="9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H72" i="9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P72" i="9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AF72" i="9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K73" i="9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S73" i="9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Y75" i="9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Y76" i="9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AJ76" i="9"/>
  <c r="AJ77" i="9" s="1"/>
  <c r="W77" i="9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AR77" i="9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T78" i="9"/>
  <c r="T79" i="9" s="1"/>
  <c r="T80" i="9" s="1"/>
  <c r="T81" i="9" s="1"/>
  <c r="T82" i="9" s="1"/>
  <c r="T83" i="9" s="1"/>
  <c r="T84" i="9" s="1"/>
  <c r="T85" i="9" s="1"/>
  <c r="T86" i="9" s="1"/>
  <c r="AJ78" i="9"/>
  <c r="AJ79" i="9" s="1"/>
  <c r="AJ80" i="9" s="1"/>
  <c r="AJ81" i="9" s="1"/>
  <c r="AJ82" i="9" s="1"/>
  <c r="AC79" i="9"/>
  <c r="AC80" i="9" s="1"/>
  <c r="AC81" i="9" s="1"/>
  <c r="O80" i="9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E82" i="9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U82" i="9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AC82" i="9"/>
  <c r="AC83" i="9" s="1"/>
  <c r="AC84" i="9" s="1"/>
  <c r="AC85" i="9" s="1"/>
  <c r="AC86" i="9" s="1"/>
  <c r="AC87" i="9" s="1"/>
  <c r="AC88" i="9" s="1"/>
  <c r="AC89" i="9" s="1"/>
  <c r="H83" i="9"/>
  <c r="H84" i="9" s="1"/>
  <c r="H85" i="9" s="1"/>
  <c r="H86" i="9" s="1"/>
  <c r="H87" i="9" s="1"/>
  <c r="H88" i="9" s="1"/>
  <c r="H89" i="9" s="1"/>
  <c r="P83" i="9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AJ83" i="9"/>
  <c r="AJ84" i="9" s="1"/>
  <c r="AN83" i="9"/>
  <c r="AN84" i="9" s="1"/>
  <c r="AN85" i="9" s="1"/>
  <c r="AN86" i="9" s="1"/>
  <c r="AN87" i="9" s="1"/>
  <c r="AN88" i="9" s="1"/>
  <c r="AN89" i="9" s="1"/>
  <c r="K84" i="9"/>
  <c r="K85" i="9" s="1"/>
  <c r="K86" i="9" s="1"/>
  <c r="K87" i="9" s="1"/>
  <c r="K88" i="9" s="1"/>
  <c r="K89" i="9" s="1"/>
  <c r="K90" i="9" s="1"/>
  <c r="K91" i="9" s="1"/>
  <c r="K92" i="9" s="1"/>
  <c r="K93" i="9" s="1"/>
  <c r="S84" i="9"/>
  <c r="S85" i="9" s="1"/>
  <c r="S86" i="9" s="1"/>
  <c r="S87" i="9" s="1"/>
  <c r="S88" i="9" s="1"/>
  <c r="S89" i="9" s="1"/>
  <c r="N85" i="9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AJ85" i="9"/>
  <c r="AJ86" i="9" s="1"/>
  <c r="AT85" i="9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Q86" i="9"/>
  <c r="Q87" i="9" s="1"/>
  <c r="Q88" i="9" s="1"/>
  <c r="Q89" i="9" s="1"/>
  <c r="Q90" i="9" s="1"/>
  <c r="Q91" i="9" s="1"/>
  <c r="AG86" i="9"/>
  <c r="AG87" i="9" s="1"/>
  <c r="AG88" i="9" s="1"/>
  <c r="AG89" i="9" s="1"/>
  <c r="AG90" i="9" s="1"/>
  <c r="AG91" i="9" s="1"/>
  <c r="AO86" i="9"/>
  <c r="AO87" i="9" s="1"/>
  <c r="AO88" i="9" s="1"/>
  <c r="AO89" i="9" s="1"/>
  <c r="AO90" i="9" s="1"/>
  <c r="AO91" i="9" s="1"/>
  <c r="D87" i="9"/>
  <c r="D88" i="9" s="1"/>
  <c r="D89" i="9" s="1"/>
  <c r="D90" i="9" s="1"/>
  <c r="D91" i="9" s="1"/>
  <c r="D92" i="9" s="1"/>
  <c r="T87" i="9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AJ87" i="9"/>
  <c r="AJ88" i="9" s="1"/>
  <c r="AJ89" i="9" s="1"/>
  <c r="AJ90" i="9" s="1"/>
  <c r="AJ91" i="9" s="1"/>
  <c r="AJ92" i="9" s="1"/>
  <c r="W88" i="9"/>
  <c r="W89" i="9" s="1"/>
  <c r="W90" i="9" s="1"/>
  <c r="W91" i="9" s="1"/>
  <c r="W92" i="9" s="1"/>
  <c r="W93" i="9" s="1"/>
  <c r="AM88" i="9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Z89" i="9"/>
  <c r="Z90" i="9" s="1"/>
  <c r="Z91" i="9" s="1"/>
  <c r="Z92" i="9" s="1"/>
  <c r="Z93" i="9" s="1"/>
  <c r="Z94" i="9" s="1"/>
  <c r="H90" i="9"/>
  <c r="H91" i="9" s="1"/>
  <c r="H92" i="9" s="1"/>
  <c r="M90" i="9"/>
  <c r="M91" i="9" s="1"/>
  <c r="S90" i="9"/>
  <c r="S91" i="9" s="1"/>
  <c r="S92" i="9" s="1"/>
  <c r="S93" i="9" s="1"/>
  <c r="S94" i="9" s="1"/>
  <c r="S95" i="9" s="1"/>
  <c r="S96" i="9" s="1"/>
  <c r="S97" i="9" s="1"/>
  <c r="AC90" i="9"/>
  <c r="AC91" i="9" s="1"/>
  <c r="AC92" i="9" s="1"/>
  <c r="AC93" i="9" s="1"/>
  <c r="AC94" i="9" s="1"/>
  <c r="AC95" i="9" s="1"/>
  <c r="AN90" i="9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N159" i="9" s="1"/>
  <c r="AS90" i="9"/>
  <c r="AS91" i="9" s="1"/>
  <c r="AS92" i="9" s="1"/>
  <c r="AS93" i="9" s="1"/>
  <c r="AS94" i="9" s="1"/>
  <c r="AS95" i="9" s="1"/>
  <c r="M92" i="9"/>
  <c r="M93" i="9" s="1"/>
  <c r="M94" i="9" s="1"/>
  <c r="M95" i="9" s="1"/>
  <c r="Q92" i="9"/>
  <c r="Q93" i="9" s="1"/>
  <c r="Q94" i="9" s="1"/>
  <c r="Q95" i="9" s="1"/>
  <c r="AG92" i="9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O92" i="9"/>
  <c r="AO93" i="9" s="1"/>
  <c r="AO94" i="9" s="1"/>
  <c r="AO95" i="9" s="1"/>
  <c r="AO96" i="9" s="1"/>
  <c r="AO97" i="9" s="1"/>
  <c r="AO98" i="9" s="1"/>
  <c r="AO99" i="9" s="1"/>
  <c r="D93" i="9"/>
  <c r="D94" i="9" s="1"/>
  <c r="D95" i="9" s="1"/>
  <c r="D96" i="9" s="1"/>
  <c r="H93" i="9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AB93" i="9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AB159" i="9" s="1"/>
  <c r="AJ93" i="9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K94" i="9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W94" i="9"/>
  <c r="W95" i="9" s="1"/>
  <c r="W96" i="9" s="1"/>
  <c r="W97" i="9" s="1"/>
  <c r="Z95" i="9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M96" i="9"/>
  <c r="M97" i="9" s="1"/>
  <c r="M98" i="9" s="1"/>
  <c r="M99" i="9" s="1"/>
  <c r="Q96" i="9"/>
  <c r="Q97" i="9" s="1"/>
  <c r="Q98" i="9" s="1"/>
  <c r="Q99" i="9" s="1"/>
  <c r="AC96" i="9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S96" i="9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S159" i="9" s="1"/>
  <c r="D97" i="9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AF97" i="9"/>
  <c r="AF98" i="9" s="1"/>
  <c r="AF99" i="9" s="1"/>
  <c r="AF100" i="9" s="1"/>
  <c r="S98" i="9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W98" i="9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W159" i="9" s="1"/>
  <c r="M100" i="9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Q100" i="9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AO100" i="9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O159" i="9" s="1"/>
  <c r="AF101" i="9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F159" i="9" s="1"/>
  <c r="AC141" i="9"/>
  <c r="AC142" i="9" s="1"/>
  <c r="AC143" i="9" s="1"/>
  <c r="AC144" i="9" s="1"/>
  <c r="AG141" i="9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D142" i="9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P142" i="9"/>
  <c r="P143" i="9" s="1"/>
  <c r="P144" i="9" s="1"/>
  <c r="P145" i="9" s="1"/>
  <c r="T142" i="9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AJ142" i="9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J159" i="9" s="1"/>
  <c r="AR142" i="9"/>
  <c r="AR143" i="9" s="1"/>
  <c r="AR144" i="9" s="1"/>
  <c r="AR145" i="9" s="1"/>
  <c r="G143" i="9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K143" i="9"/>
  <c r="K144" i="9" s="1"/>
  <c r="K145" i="9" s="1"/>
  <c r="K146" i="9" s="1"/>
  <c r="O143" i="9"/>
  <c r="O144" i="9" s="1"/>
  <c r="O145" i="9" s="1"/>
  <c r="O146" i="9" s="1"/>
  <c r="S143" i="9"/>
  <c r="S144" i="9" s="1"/>
  <c r="S145" i="9" s="1"/>
  <c r="S146" i="9" s="1"/>
  <c r="AA143" i="9"/>
  <c r="AA144" i="9" s="1"/>
  <c r="AA145" i="9" s="1"/>
  <c r="AA146" i="9" s="1"/>
  <c r="AM143" i="9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J144" i="9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Z144" i="9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Z159" i="9" s="1"/>
  <c r="AP144" i="9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P159" i="9" s="1"/>
  <c r="AT144" i="9"/>
  <c r="AT145" i="9" s="1"/>
  <c r="AT146" i="9" s="1"/>
  <c r="AT147" i="9" s="1"/>
  <c r="M145" i="9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Q145" i="9"/>
  <c r="Q146" i="9" s="1"/>
  <c r="Q147" i="9" s="1"/>
  <c r="Q148" i="9" s="1"/>
  <c r="AC145" i="9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P146" i="9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AR146" i="9"/>
  <c r="AR147" i="9" s="1"/>
  <c r="AR148" i="9" s="1"/>
  <c r="AR149" i="9" s="1"/>
  <c r="K147" i="9"/>
  <c r="K148" i="9" s="1"/>
  <c r="K149" i="9" s="1"/>
  <c r="K150" i="9" s="1"/>
  <c r="O147" i="9"/>
  <c r="O148" i="9" s="1"/>
  <c r="O149" i="9" s="1"/>
  <c r="O150" i="9" s="1"/>
  <c r="S147" i="9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AA147" i="9"/>
  <c r="AA148" i="9" s="1"/>
  <c r="AA149" i="9" s="1"/>
  <c r="AA150" i="9" s="1"/>
  <c r="AT148" i="9"/>
  <c r="AT149" i="9" s="1"/>
  <c r="AT150" i="9" s="1"/>
  <c r="AT151" i="9" s="1"/>
  <c r="Q149" i="9"/>
  <c r="Q150" i="9" s="1"/>
  <c r="Q151" i="9" s="1"/>
  <c r="Q152" i="9" s="1"/>
  <c r="AR150" i="9"/>
  <c r="AR151" i="9" s="1"/>
  <c r="AR152" i="9" s="1"/>
  <c r="AR153" i="9" s="1"/>
  <c r="AR154" i="9" s="1"/>
  <c r="AR155" i="9" s="1"/>
  <c r="AR156" i="9" s="1"/>
  <c r="AR157" i="9" s="1"/>
  <c r="AR158" i="9" s="1"/>
  <c r="AR159" i="9" s="1"/>
  <c r="K151" i="9"/>
  <c r="K152" i="9" s="1"/>
  <c r="K153" i="9" s="1"/>
  <c r="K154" i="9" s="1"/>
  <c r="O151" i="9"/>
  <c r="O152" i="9" s="1"/>
  <c r="O153" i="9" s="1"/>
  <c r="O154" i="9" s="1"/>
  <c r="O155" i="9" s="1"/>
  <c r="O156" i="9" s="1"/>
  <c r="O157" i="9" s="1"/>
  <c r="O158" i="9" s="1"/>
  <c r="O159" i="9" s="1"/>
  <c r="AA151" i="9"/>
  <c r="AA152" i="9" s="1"/>
  <c r="AA153" i="9" s="1"/>
  <c r="AA154" i="9" s="1"/>
  <c r="AT152" i="9"/>
  <c r="AT153" i="9" s="1"/>
  <c r="AT154" i="9" s="1"/>
  <c r="AT155" i="9" s="1"/>
  <c r="Q153" i="9"/>
  <c r="Q154" i="9" s="1"/>
  <c r="Q155" i="9" s="1"/>
  <c r="Q156" i="9" s="1"/>
  <c r="K155" i="9"/>
  <c r="K156" i="9" s="1"/>
  <c r="K157" i="9" s="1"/>
  <c r="K158" i="9" s="1"/>
  <c r="K159" i="9" s="1"/>
  <c r="AA155" i="9"/>
  <c r="AA156" i="9" s="1"/>
  <c r="AA157" i="9" s="1"/>
  <c r="AA158" i="9" s="1"/>
  <c r="AA159" i="9" s="1"/>
  <c r="AT156" i="9"/>
  <c r="AT157" i="9" s="1"/>
  <c r="AT158" i="9" s="1"/>
  <c r="AT159" i="9" s="1"/>
  <c r="Q157" i="9"/>
  <c r="Q158" i="9" s="1"/>
  <c r="Q159" i="9" s="1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8" i="9"/>
  <c r="B9" i="9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8" i="9"/>
  <c r="AV28" i="13"/>
  <c r="H65" i="4"/>
  <c r="B13" i="4"/>
  <c r="AU14" i="14"/>
  <c r="AU15" i="14"/>
  <c r="AU16" i="14"/>
  <c r="AU17" i="14"/>
  <c r="AU13" i="14"/>
  <c r="AU12" i="14"/>
  <c r="AQ12" i="14"/>
  <c r="AQ13" i="14"/>
  <c r="AQ14" i="14"/>
  <c r="AO12" i="14"/>
  <c r="AM8" i="14"/>
  <c r="AN8" i="14"/>
  <c r="AO8" i="14"/>
  <c r="AP8" i="14"/>
  <c r="AQ8" i="14"/>
  <c r="AR8" i="14"/>
  <c r="AS8" i="14"/>
  <c r="AT8" i="14"/>
  <c r="AU8" i="14"/>
  <c r="AM9" i="14"/>
  <c r="AN9" i="14"/>
  <c r="AO9" i="14"/>
  <c r="AP9" i="14"/>
  <c r="AQ9" i="14"/>
  <c r="AR9" i="14"/>
  <c r="AS9" i="14"/>
  <c r="AT9" i="14"/>
  <c r="AU9" i="14"/>
  <c r="AM10" i="14"/>
  <c r="AN10" i="14"/>
  <c r="AO10" i="14"/>
  <c r="AP10" i="14"/>
  <c r="AQ10" i="14"/>
  <c r="AR10" i="14"/>
  <c r="AS10" i="14"/>
  <c r="AT10" i="14"/>
  <c r="AU10" i="14"/>
  <c r="AM11" i="14"/>
  <c r="AN11" i="14"/>
  <c r="AO11" i="14"/>
  <c r="AP11" i="14"/>
  <c r="AQ11" i="14"/>
  <c r="AR11" i="14"/>
  <c r="AS11" i="14"/>
  <c r="AT11" i="14"/>
  <c r="AU11" i="14"/>
  <c r="AL9" i="14"/>
  <c r="AL10" i="14"/>
  <c r="AL11" i="14"/>
  <c r="AL8" i="14"/>
  <c r="S66" i="4"/>
  <c r="T66" i="4"/>
  <c r="U66" i="4"/>
  <c r="V66" i="4"/>
  <c r="R66" i="4"/>
  <c r="S65" i="4"/>
  <c r="T65" i="4"/>
  <c r="V65" i="4"/>
  <c r="BB20" i="13"/>
  <c r="AZ13" i="13"/>
  <c r="AX28" i="13" l="1"/>
  <c r="AW28" i="13"/>
  <c r="AX5" i="13"/>
  <c r="AH8" i="13"/>
  <c r="AI8" i="13"/>
  <c r="AJ8" i="13"/>
  <c r="AK8" i="13"/>
  <c r="AH9" i="13"/>
  <c r="AI9" i="13"/>
  <c r="AJ9" i="13"/>
  <c r="AK9" i="13"/>
  <c r="AH10" i="13"/>
  <c r="AI10" i="13"/>
  <c r="AJ10" i="13"/>
  <c r="AK10" i="13"/>
  <c r="AH11" i="13"/>
  <c r="AI11" i="13"/>
  <c r="AJ11" i="13"/>
  <c r="AK11" i="13"/>
  <c r="AH12" i="13"/>
  <c r="AI12" i="13"/>
  <c r="AJ12" i="13"/>
  <c r="AK12" i="13"/>
  <c r="AV5" i="13"/>
  <c r="AL8" i="13" l="1"/>
  <c r="AL9" i="13"/>
  <c r="AL10" i="13"/>
  <c r="AL11" i="13"/>
  <c r="AL12" i="13"/>
  <c r="AM8" i="13"/>
  <c r="AM9" i="13"/>
  <c r="AM10" i="13"/>
  <c r="AM11" i="13"/>
  <c r="AM12" i="13"/>
  <c r="AN8" i="13"/>
  <c r="AN9" i="13"/>
  <c r="AN10" i="13"/>
  <c r="AN11" i="13"/>
  <c r="AN12" i="13"/>
  <c r="AP8" i="13"/>
  <c r="AP9" i="13"/>
  <c r="AP10" i="13"/>
  <c r="AP11" i="13"/>
  <c r="AP12" i="13"/>
  <c r="AR8" i="13"/>
  <c r="AS8" i="13"/>
  <c r="AR9" i="13"/>
  <c r="AS9" i="13"/>
  <c r="AR10" i="13"/>
  <c r="AS10" i="13"/>
  <c r="AR11" i="13"/>
  <c r="AS11" i="13"/>
  <c r="AR12" i="13"/>
  <c r="AS12" i="13"/>
  <c r="AT12" i="13"/>
  <c r="AT10" i="13"/>
  <c r="AT11" i="13"/>
  <c r="H69" i="4" l="1"/>
  <c r="F18" i="4"/>
  <c r="J18" i="4"/>
  <c r="B187" i="14"/>
  <c r="B317" i="9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T8" i="13"/>
  <c r="AT9" i="13"/>
  <c r="AQ8" i="13"/>
  <c r="AQ9" i="13"/>
  <c r="AQ10" i="13"/>
  <c r="AQ11" i="13"/>
  <c r="AQ12" i="13"/>
  <c r="AQ13" i="13"/>
  <c r="AQ14" i="13"/>
  <c r="AQ15" i="13"/>
  <c r="AQ16" i="13"/>
  <c r="AO8" i="13"/>
  <c r="AO9" i="13"/>
  <c r="AO10" i="13"/>
  <c r="AO11" i="13"/>
  <c r="AO12" i="13"/>
  <c r="AO13" i="13"/>
  <c r="AO14" i="13"/>
  <c r="H68" i="4" l="1"/>
  <c r="B187" i="13"/>
  <c r="C162" i="8"/>
  <c r="D162" i="8"/>
  <c r="D163" i="8" s="1"/>
  <c r="D164" i="8" s="1"/>
  <c r="E162" i="8"/>
  <c r="F162" i="8"/>
  <c r="F163" i="8" s="1"/>
  <c r="F164" i="8" s="1"/>
  <c r="G162" i="8"/>
  <c r="H162" i="8"/>
  <c r="I162" i="8"/>
  <c r="J162" i="8"/>
  <c r="J163" i="8" s="1"/>
  <c r="J164" i="8" s="1"/>
  <c r="K162" i="8"/>
  <c r="L162" i="8"/>
  <c r="L165" i="8" s="1"/>
  <c r="M162" i="8"/>
  <c r="N162" i="8"/>
  <c r="N163" i="8" s="1"/>
  <c r="N164" i="8" s="1"/>
  <c r="O162" i="8"/>
  <c r="P162" i="8"/>
  <c r="Q162" i="8"/>
  <c r="R162" i="8"/>
  <c r="R163" i="8" s="1"/>
  <c r="R164" i="8" s="1"/>
  <c r="S162" i="8"/>
  <c r="T162" i="8"/>
  <c r="T163" i="8" s="1"/>
  <c r="T164" i="8" s="1"/>
  <c r="U162" i="8"/>
  <c r="V162" i="8"/>
  <c r="V163" i="8" s="1"/>
  <c r="V164" i="8" s="1"/>
  <c r="W162" i="8"/>
  <c r="X162" i="8"/>
  <c r="Y162" i="8"/>
  <c r="Z162" i="8"/>
  <c r="Z163" i="8" s="1"/>
  <c r="Z164" i="8" s="1"/>
  <c r="AA162" i="8"/>
  <c r="AB162" i="8"/>
  <c r="AB163" i="8" s="1"/>
  <c r="AB164" i="8" s="1"/>
  <c r="AC162" i="8"/>
  <c r="AD162" i="8"/>
  <c r="AD163" i="8" s="1"/>
  <c r="AD164" i="8" s="1"/>
  <c r="AE162" i="8"/>
  <c r="AF162" i="8"/>
  <c r="AG162" i="8"/>
  <c r="AH162" i="8"/>
  <c r="AH163" i="8" s="1"/>
  <c r="AH164" i="8" s="1"/>
  <c r="AI162" i="8"/>
  <c r="AJ162" i="8"/>
  <c r="AJ163" i="8" s="1"/>
  <c r="AJ164" i="8" s="1"/>
  <c r="AK162" i="8"/>
  <c r="AL162" i="8"/>
  <c r="AL163" i="8" s="1"/>
  <c r="AL164" i="8" s="1"/>
  <c r="AM162" i="8"/>
  <c r="AN162" i="8"/>
  <c r="AO162" i="8"/>
  <c r="AP162" i="8"/>
  <c r="AP163" i="8" s="1"/>
  <c r="AP164" i="8" s="1"/>
  <c r="AQ162" i="8"/>
  <c r="AR162" i="8"/>
  <c r="AR163" i="8" s="1"/>
  <c r="AR164" i="8" s="1"/>
  <c r="AS162" i="8"/>
  <c r="AT162" i="8"/>
  <c r="AT163" i="8" s="1"/>
  <c r="AT164" i="8" s="1"/>
  <c r="AU162" i="8"/>
  <c r="C163" i="8"/>
  <c r="E163" i="8"/>
  <c r="E164" i="8" s="1"/>
  <c r="G163" i="8"/>
  <c r="H163" i="8"/>
  <c r="H164" i="8" s="1"/>
  <c r="I163" i="8"/>
  <c r="I164" i="8" s="1"/>
  <c r="K163" i="8"/>
  <c r="M163" i="8"/>
  <c r="M164" i="8" s="1"/>
  <c r="O163" i="8"/>
  <c r="P163" i="8"/>
  <c r="P164" i="8" s="1"/>
  <c r="Q163" i="8"/>
  <c r="Q164" i="8" s="1"/>
  <c r="S163" i="8"/>
  <c r="U163" i="8"/>
  <c r="U164" i="8" s="1"/>
  <c r="W163" i="8"/>
  <c r="X163" i="8"/>
  <c r="X164" i="8" s="1"/>
  <c r="Y163" i="8"/>
  <c r="Y164" i="8" s="1"/>
  <c r="AA163" i="8"/>
  <c r="AC163" i="8"/>
  <c r="AC164" i="8" s="1"/>
  <c r="AE163" i="8"/>
  <c r="AF163" i="8"/>
  <c r="AF164" i="8" s="1"/>
  <c r="AG163" i="8"/>
  <c r="AG164" i="8" s="1"/>
  <c r="AI163" i="8"/>
  <c r="AK163" i="8"/>
  <c r="AK164" i="8" s="1"/>
  <c r="AM163" i="8"/>
  <c r="AN163" i="8"/>
  <c r="AN164" i="8" s="1"/>
  <c r="AO163" i="8"/>
  <c r="AO164" i="8" s="1"/>
  <c r="AQ163" i="8"/>
  <c r="AS163" i="8"/>
  <c r="AS164" i="8" s="1"/>
  <c r="AU163" i="8"/>
  <c r="C164" i="8"/>
  <c r="G164" i="8"/>
  <c r="K164" i="8"/>
  <c r="O164" i="8"/>
  <c r="S164" i="8"/>
  <c r="W164" i="8"/>
  <c r="AA164" i="8"/>
  <c r="AE164" i="8"/>
  <c r="AI164" i="8"/>
  <c r="AM164" i="8"/>
  <c r="AQ164" i="8"/>
  <c r="AU164" i="8"/>
  <c r="B162" i="8"/>
  <c r="B164" i="9" s="1"/>
  <c r="B163" i="8" l="1"/>
  <c r="B164" i="8" s="1"/>
  <c r="L163" i="8"/>
  <c r="L164" i="8" s="1"/>
  <c r="B165" i="8"/>
  <c r="B163" i="9"/>
  <c r="AE187" i="14" l="1"/>
  <c r="P187" i="14"/>
  <c r="P187" i="13"/>
  <c r="AU187" i="13"/>
  <c r="AU27" i="13" s="1"/>
  <c r="AU31" i="13" s="1"/>
  <c r="AT187" i="13"/>
  <c r="AT27" i="13" s="1"/>
  <c r="AT31" i="13" s="1"/>
  <c r="AS187" i="13"/>
  <c r="AS27" i="13" s="1"/>
  <c r="AS31" i="13" s="1"/>
  <c r="AR187" i="13"/>
  <c r="AR27" i="13" s="1"/>
  <c r="AR31" i="13" s="1"/>
  <c r="AQ187" i="13"/>
  <c r="AQ27" i="13" s="1"/>
  <c r="AQ31" i="13" s="1"/>
  <c r="AP187" i="13"/>
  <c r="AP27" i="13" s="1"/>
  <c r="AP31" i="13" s="1"/>
  <c r="AO187" i="13"/>
  <c r="AO27" i="13" s="1"/>
  <c r="AO31" i="13" s="1"/>
  <c r="AN187" i="13"/>
  <c r="AN27" i="13" s="1"/>
  <c r="AN31" i="13" s="1"/>
  <c r="AM187" i="13"/>
  <c r="AM27" i="13" s="1"/>
  <c r="AM31" i="13" s="1"/>
  <c r="AL187" i="13"/>
  <c r="AL27" i="13" s="1"/>
  <c r="AL31" i="13" s="1"/>
  <c r="AK187" i="13"/>
  <c r="AK27" i="13" s="1"/>
  <c r="AJ187" i="13"/>
  <c r="AJ27" i="13" s="1"/>
  <c r="AI187" i="13"/>
  <c r="AI27" i="13" s="1"/>
  <c r="AH187" i="13"/>
  <c r="AH27" i="13" s="1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AQ27" i="14" l="1"/>
  <c r="AQ30" i="14" s="1"/>
  <c r="AU27" i="14"/>
  <c r="AU30" i="14" s="1"/>
  <c r="AN27" i="14"/>
  <c r="AN30" i="14" s="1"/>
  <c r="AR27" i="14"/>
  <c r="AR30" i="14" s="1"/>
  <c r="AM27" i="14"/>
  <c r="AM30" i="14" s="1"/>
  <c r="AO27" i="14"/>
  <c r="AO30" i="14" s="1"/>
  <c r="AS27" i="14"/>
  <c r="AS30" i="14" s="1"/>
  <c r="AL27" i="14"/>
  <c r="AL30" i="14" s="1"/>
  <c r="AP27" i="14"/>
  <c r="AP30" i="14" s="1"/>
  <c r="AT27" i="14"/>
  <c r="AT30" i="14" s="1"/>
  <c r="P165" i="8"/>
  <c r="AB165" i="8"/>
  <c r="AF165" i="8"/>
  <c r="AR165" i="8"/>
  <c r="AU165" i="8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AU188" i="14"/>
  <c r="AU189" i="14" s="1"/>
  <c r="AS188" i="14"/>
  <c r="AS189" i="14" s="1"/>
  <c r="AR188" i="14"/>
  <c r="AR189" i="14" s="1"/>
  <c r="AQ188" i="14"/>
  <c r="AQ189" i="14" s="1"/>
  <c r="AP188" i="14"/>
  <c r="AP189" i="14" s="1"/>
  <c r="AO188" i="14"/>
  <c r="AO189" i="14" s="1"/>
  <c r="AN188" i="14"/>
  <c r="AN189" i="14" s="1"/>
  <c r="AM188" i="14"/>
  <c r="AM189" i="14" s="1"/>
  <c r="AL188" i="14"/>
  <c r="AL189" i="14" s="1"/>
  <c r="AK188" i="14"/>
  <c r="AK189" i="14" s="1"/>
  <c r="AJ188" i="14"/>
  <c r="AJ189" i="14" s="1"/>
  <c r="AI188" i="14"/>
  <c r="AI189" i="14" s="1"/>
  <c r="AG188" i="14"/>
  <c r="AG189" i="14" s="1"/>
  <c r="AF188" i="14"/>
  <c r="AF189" i="14" s="1"/>
  <c r="AE188" i="14"/>
  <c r="AD188" i="14"/>
  <c r="AD189" i="14" s="1"/>
  <c r="AC188" i="14"/>
  <c r="AC189" i="14" s="1"/>
  <c r="AB188" i="14"/>
  <c r="AB189" i="14" s="1"/>
  <c r="AA188" i="14"/>
  <c r="AA189" i="14" s="1"/>
  <c r="Z188" i="14"/>
  <c r="Z189" i="14" s="1"/>
  <c r="Y188" i="14"/>
  <c r="Y189" i="14" s="1"/>
  <c r="X188" i="14"/>
  <c r="X189" i="14" s="1"/>
  <c r="W188" i="14"/>
  <c r="W189" i="14" s="1"/>
  <c r="U188" i="14"/>
  <c r="U189" i="14" s="1"/>
  <c r="T188" i="14"/>
  <c r="T189" i="14" s="1"/>
  <c r="S188" i="14"/>
  <c r="S189" i="14" s="1"/>
  <c r="R188" i="14"/>
  <c r="R189" i="14" s="1"/>
  <c r="Q188" i="14"/>
  <c r="Q189" i="14" s="1"/>
  <c r="P188" i="14"/>
  <c r="P189" i="14" s="1"/>
  <c r="O188" i="14"/>
  <c r="O189" i="14" s="1"/>
  <c r="N188" i="14"/>
  <c r="N189" i="14" s="1"/>
  <c r="M188" i="14"/>
  <c r="M189" i="14" s="1"/>
  <c r="L188" i="14"/>
  <c r="L189" i="14" s="1"/>
  <c r="K188" i="14"/>
  <c r="K189" i="14" s="1"/>
  <c r="I188" i="14"/>
  <c r="I189" i="14" s="1"/>
  <c r="H188" i="14"/>
  <c r="H189" i="14" s="1"/>
  <c r="G188" i="14"/>
  <c r="G189" i="14" s="1"/>
  <c r="F188" i="14"/>
  <c r="F189" i="14" s="1"/>
  <c r="E188" i="14"/>
  <c r="E189" i="14" s="1"/>
  <c r="D188" i="14"/>
  <c r="D189" i="14" s="1"/>
  <c r="C188" i="14"/>
  <c r="C189" i="14" s="1"/>
  <c r="B188" i="14"/>
  <c r="B189" i="14" s="1"/>
  <c r="AU188" i="13"/>
  <c r="AU189" i="13" s="1"/>
  <c r="AT188" i="13"/>
  <c r="AT189" i="13" s="1"/>
  <c r="AS188" i="13"/>
  <c r="AS189" i="13" s="1"/>
  <c r="AR188" i="13"/>
  <c r="AR189" i="13" s="1"/>
  <c r="AQ188" i="13"/>
  <c r="AQ189" i="13" s="1"/>
  <c r="AP188" i="13"/>
  <c r="AP189" i="13" s="1"/>
  <c r="AO188" i="13"/>
  <c r="AO189" i="13" s="1"/>
  <c r="AN188" i="13"/>
  <c r="AN189" i="13" s="1"/>
  <c r="AM188" i="13"/>
  <c r="AM189" i="13" s="1"/>
  <c r="AL188" i="13"/>
  <c r="AL189" i="13" s="1"/>
  <c r="AK188" i="13"/>
  <c r="AK189" i="13" s="1"/>
  <c r="AJ188" i="13"/>
  <c r="AJ189" i="13" s="1"/>
  <c r="AI188" i="13"/>
  <c r="AI189" i="13" s="1"/>
  <c r="AH188" i="13"/>
  <c r="AH189" i="13" s="1"/>
  <c r="AG188" i="13"/>
  <c r="AG189" i="13" s="1"/>
  <c r="AF188" i="13"/>
  <c r="AF189" i="13" s="1"/>
  <c r="AE188" i="13"/>
  <c r="AE189" i="13" s="1"/>
  <c r="AD188" i="13"/>
  <c r="AD189" i="13" s="1"/>
  <c r="AC188" i="13"/>
  <c r="AC189" i="13" s="1"/>
  <c r="AB188" i="13"/>
  <c r="AB189" i="13" s="1"/>
  <c r="AA188" i="13"/>
  <c r="AA189" i="13" s="1"/>
  <c r="Z188" i="13"/>
  <c r="Z189" i="13" s="1"/>
  <c r="Y188" i="13"/>
  <c r="Y189" i="13" s="1"/>
  <c r="X188" i="13"/>
  <c r="X189" i="13" s="1"/>
  <c r="W188" i="13"/>
  <c r="W189" i="13" s="1"/>
  <c r="V188" i="13"/>
  <c r="V189" i="13" s="1"/>
  <c r="U188" i="13"/>
  <c r="U189" i="13" s="1"/>
  <c r="T188" i="13"/>
  <c r="T189" i="13" s="1"/>
  <c r="S188" i="13"/>
  <c r="S189" i="13" s="1"/>
  <c r="R188" i="13"/>
  <c r="R189" i="13" s="1"/>
  <c r="Q188" i="13"/>
  <c r="Q189" i="13" s="1"/>
  <c r="P188" i="13"/>
  <c r="P189" i="13" s="1"/>
  <c r="O188" i="13"/>
  <c r="O189" i="13" s="1"/>
  <c r="N188" i="13"/>
  <c r="N189" i="13" s="1"/>
  <c r="M188" i="13"/>
  <c r="M189" i="13" s="1"/>
  <c r="L188" i="13"/>
  <c r="L189" i="13" s="1"/>
  <c r="K188" i="13"/>
  <c r="K189" i="13" s="1"/>
  <c r="J188" i="13"/>
  <c r="J189" i="13" s="1"/>
  <c r="I188" i="13"/>
  <c r="I189" i="13" s="1"/>
  <c r="H188" i="13"/>
  <c r="H189" i="13" s="1"/>
  <c r="G188" i="13"/>
  <c r="G189" i="13" s="1"/>
  <c r="F188" i="13"/>
  <c r="F189" i="13" s="1"/>
  <c r="E188" i="13"/>
  <c r="E189" i="13" s="1"/>
  <c r="D188" i="13"/>
  <c r="D189" i="13" s="1"/>
  <c r="C188" i="13"/>
  <c r="C189" i="13" s="1"/>
  <c r="B188" i="13"/>
  <c r="B189" i="13" s="1"/>
  <c r="AO165" i="8" l="1"/>
  <c r="AC165" i="8"/>
  <c r="Q165" i="8"/>
  <c r="E165" i="8"/>
  <c r="AN165" i="8"/>
  <c r="AJ165" i="8"/>
  <c r="X165" i="8"/>
  <c r="T165" i="8"/>
  <c r="H165" i="8"/>
  <c r="D165" i="8"/>
  <c r="AK165" i="8"/>
  <c r="Y165" i="8"/>
  <c r="M165" i="8"/>
  <c r="AQ165" i="8"/>
  <c r="AM165" i="8"/>
  <c r="AI165" i="8"/>
  <c r="AE165" i="8"/>
  <c r="AA165" i="8"/>
  <c r="W165" i="8"/>
  <c r="S165" i="8"/>
  <c r="O165" i="8"/>
  <c r="K165" i="8"/>
  <c r="G165" i="8"/>
  <c r="C163" i="9"/>
  <c r="C165" i="8"/>
  <c r="AS165" i="8"/>
  <c r="AG165" i="8"/>
  <c r="U165" i="8"/>
  <c r="I165" i="8"/>
  <c r="AT165" i="8"/>
  <c r="AP165" i="8"/>
  <c r="AL165" i="8"/>
  <c r="AH165" i="8"/>
  <c r="AD165" i="8"/>
  <c r="Z165" i="8"/>
  <c r="V165" i="8"/>
  <c r="R165" i="8"/>
  <c r="N165" i="8"/>
  <c r="J165" i="8"/>
  <c r="F165" i="8"/>
  <c r="AU247" i="9"/>
  <c r="AE189" i="14"/>
  <c r="J188" i="14"/>
  <c r="J189" i="14" s="1"/>
  <c r="V188" i="14"/>
  <c r="V189" i="14" s="1"/>
  <c r="AH188" i="14"/>
  <c r="AH189" i="14" s="1"/>
  <c r="AT188" i="14"/>
  <c r="AT189" i="14" s="1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L317" i="9" l="1"/>
  <c r="L421" i="9" s="1"/>
  <c r="AK317" i="9"/>
  <c r="AK471" i="9" s="1"/>
  <c r="Y317" i="9"/>
  <c r="Y426" i="9" s="1"/>
  <c r="I317" i="9"/>
  <c r="I468" i="9" s="1"/>
  <c r="AS317" i="9"/>
  <c r="AS415" i="9" s="1"/>
  <c r="AG317" i="9"/>
  <c r="AG331" i="9" s="1"/>
  <c r="U317" i="9"/>
  <c r="U427" i="9" s="1"/>
  <c r="E317" i="9"/>
  <c r="E355" i="9" s="1"/>
  <c r="B319" i="9"/>
  <c r="B364" i="9"/>
  <c r="B336" i="9"/>
  <c r="B415" i="9"/>
  <c r="B399" i="9"/>
  <c r="B351" i="9"/>
  <c r="B335" i="9"/>
  <c r="AG461" i="9"/>
  <c r="U461" i="9"/>
  <c r="Y449" i="9"/>
  <c r="U441" i="9"/>
  <c r="AG433" i="9"/>
  <c r="U433" i="9"/>
  <c r="B433" i="9"/>
  <c r="B405" i="9"/>
  <c r="B377" i="9"/>
  <c r="B345" i="9"/>
  <c r="B321" i="9"/>
  <c r="Y467" i="9"/>
  <c r="Y459" i="9"/>
  <c r="Y451" i="9"/>
  <c r="AG431" i="9"/>
  <c r="AG427" i="9"/>
  <c r="Y423" i="9"/>
  <c r="U407" i="9"/>
  <c r="AS395" i="9"/>
  <c r="Y391" i="9"/>
  <c r="U375" i="9"/>
  <c r="AG371" i="9"/>
  <c r="Y367" i="9"/>
  <c r="Y355" i="9"/>
  <c r="U343" i="9"/>
  <c r="Y335" i="9"/>
  <c r="Y327" i="9"/>
  <c r="AG323" i="9"/>
  <c r="Y323" i="9"/>
  <c r="AO317" i="9"/>
  <c r="AO456" i="9" s="1"/>
  <c r="AC317" i="9"/>
  <c r="AC406" i="9" s="1"/>
  <c r="Q317" i="9"/>
  <c r="M317" i="9"/>
  <c r="M433" i="9" s="1"/>
  <c r="B434" i="9"/>
  <c r="B418" i="9"/>
  <c r="B402" i="9"/>
  <c r="B386" i="9"/>
  <c r="B370" i="9"/>
  <c r="B354" i="9"/>
  <c r="B338" i="9"/>
  <c r="B322" i="9"/>
  <c r="U468" i="9"/>
  <c r="AO460" i="9"/>
  <c r="AG460" i="9"/>
  <c r="Y460" i="9"/>
  <c r="AG456" i="9"/>
  <c r="Y456" i="9"/>
  <c r="U452" i="9"/>
  <c r="E452" i="9"/>
  <c r="Y448" i="9"/>
  <c r="AO444" i="9"/>
  <c r="AG444" i="9"/>
  <c r="AS440" i="9"/>
  <c r="AO440" i="9"/>
  <c r="AG440" i="9"/>
  <c r="U440" i="9"/>
  <c r="AO422" i="9"/>
  <c r="AG422" i="9"/>
  <c r="M422" i="9"/>
  <c r="AO418" i="9"/>
  <c r="AG418" i="9"/>
  <c r="AO414" i="9"/>
  <c r="AK414" i="9"/>
  <c r="Y414" i="9"/>
  <c r="Q414" i="9"/>
  <c r="AO410" i="9"/>
  <c r="AO406" i="9"/>
  <c r="AG406" i="9"/>
  <c r="Y406" i="9"/>
  <c r="Q406" i="9"/>
  <c r="M406" i="9"/>
  <c r="AO402" i="9"/>
  <c r="AG402" i="9"/>
  <c r="U402" i="9"/>
  <c r="Q402" i="9"/>
  <c r="AO398" i="9"/>
  <c r="U398" i="9"/>
  <c r="AO394" i="9"/>
  <c r="Y394" i="9"/>
  <c r="Q394" i="9"/>
  <c r="AO390" i="9"/>
  <c r="AG390" i="9"/>
  <c r="Y390" i="9"/>
  <c r="Q390" i="9"/>
  <c r="AO386" i="9"/>
  <c r="AG386" i="9"/>
  <c r="AO382" i="9"/>
  <c r="Y382" i="9"/>
  <c r="U382" i="9"/>
  <c r="Q382" i="9"/>
  <c r="AS378" i="9"/>
  <c r="AO378" i="9"/>
  <c r="AK378" i="9"/>
  <c r="Y378" i="9"/>
  <c r="AO374" i="9"/>
  <c r="AG374" i="9"/>
  <c r="Y374" i="9"/>
  <c r="AO370" i="9"/>
  <c r="AK370" i="9"/>
  <c r="AG370" i="9"/>
  <c r="Y370" i="9"/>
  <c r="AO366" i="9"/>
  <c r="Y366" i="9"/>
  <c r="U366" i="9"/>
  <c r="AO429" i="9"/>
  <c r="AG429" i="9"/>
  <c r="Y429" i="9"/>
  <c r="U429" i="9"/>
  <c r="Q429" i="9"/>
  <c r="M429" i="9"/>
  <c r="AO425" i="9"/>
  <c r="AG425" i="9"/>
  <c r="Y425" i="9"/>
  <c r="AS421" i="9"/>
  <c r="AO421" i="9"/>
  <c r="AK421" i="9"/>
  <c r="Y421" i="9"/>
  <c r="U421" i="9"/>
  <c r="AO417" i="9"/>
  <c r="AG417" i="9"/>
  <c r="Y417" i="9"/>
  <c r="AO413" i="9"/>
  <c r="AG413" i="9"/>
  <c r="Y413" i="9"/>
  <c r="E413" i="9"/>
  <c r="AO409" i="9"/>
  <c r="AG409" i="9"/>
  <c r="Y409" i="9"/>
  <c r="AO405" i="9"/>
  <c r="Y405" i="9"/>
  <c r="AO401" i="9"/>
  <c r="AK401" i="9"/>
  <c r="AG401" i="9"/>
  <c r="Y401" i="9"/>
  <c r="AO397" i="9"/>
  <c r="AG397" i="9"/>
  <c r="Y397" i="9"/>
  <c r="M397" i="9"/>
  <c r="AO393" i="9"/>
  <c r="AG393" i="9"/>
  <c r="Y393" i="9"/>
  <c r="U393" i="9"/>
  <c r="AO389" i="9"/>
  <c r="Y389" i="9"/>
  <c r="U389" i="9"/>
  <c r="Q389" i="9"/>
  <c r="AO385" i="9"/>
  <c r="AG385" i="9"/>
  <c r="Y385" i="9"/>
  <c r="Q385" i="9"/>
  <c r="AO381" i="9"/>
  <c r="AG381" i="9"/>
  <c r="Y381" i="9"/>
  <c r="AO436" i="9"/>
  <c r="AK436" i="9"/>
  <c r="AG436" i="9"/>
  <c r="Y436" i="9"/>
  <c r="E436" i="9"/>
  <c r="AO432" i="9"/>
  <c r="AK432" i="9"/>
  <c r="Y432" i="9"/>
  <c r="Q432" i="9"/>
  <c r="AO428" i="9"/>
  <c r="AK428" i="9"/>
  <c r="AG428" i="9"/>
  <c r="Y428" i="9"/>
  <c r="U428" i="9"/>
  <c r="Q428" i="9"/>
  <c r="AO424" i="9"/>
  <c r="AK424" i="9"/>
  <c r="AG424" i="9"/>
  <c r="Y424" i="9"/>
  <c r="M424" i="9"/>
  <c r="AO420" i="9"/>
  <c r="AK420" i="9"/>
  <c r="AG420" i="9"/>
  <c r="Y420" i="9"/>
  <c r="Q420" i="9"/>
  <c r="AO416" i="9"/>
  <c r="Y416" i="9"/>
  <c r="M416" i="9"/>
  <c r="AO412" i="9"/>
  <c r="AK412" i="9"/>
  <c r="AG412" i="9"/>
  <c r="Y412" i="9"/>
  <c r="Q412" i="9"/>
  <c r="AO408" i="9"/>
  <c r="AK408" i="9"/>
  <c r="AG408" i="9"/>
  <c r="Y408" i="9"/>
  <c r="AO404" i="9"/>
  <c r="AK404" i="9"/>
  <c r="AG404" i="9"/>
  <c r="Y404" i="9"/>
  <c r="U404" i="9"/>
  <c r="E404" i="9"/>
  <c r="AS400" i="9"/>
  <c r="AO400" i="9"/>
  <c r="AG400" i="9"/>
  <c r="Y400" i="9"/>
  <c r="AO396" i="9"/>
  <c r="AG396" i="9"/>
  <c r="Y396" i="9"/>
  <c r="M396" i="9"/>
  <c r="AO392" i="9"/>
  <c r="AK392" i="9"/>
  <c r="AG392" i="9"/>
  <c r="Y392" i="9"/>
  <c r="Q392" i="9"/>
  <c r="AO388" i="9"/>
  <c r="AK388" i="9"/>
  <c r="AG388" i="9"/>
  <c r="Y388" i="9"/>
  <c r="U388" i="9"/>
  <c r="AO384" i="9"/>
  <c r="AK384" i="9"/>
  <c r="AG384" i="9"/>
  <c r="Y384" i="9"/>
  <c r="M384" i="9"/>
  <c r="AO362" i="9"/>
  <c r="AK362" i="9"/>
  <c r="AG362" i="9"/>
  <c r="Y362" i="9"/>
  <c r="Q362" i="9"/>
  <c r="AO358" i="9"/>
  <c r="AG358" i="9"/>
  <c r="Y358" i="9"/>
  <c r="Q358" i="9"/>
  <c r="E358" i="9"/>
  <c r="AO354" i="9"/>
  <c r="AK354" i="9"/>
  <c r="AG354" i="9"/>
  <c r="Y354" i="9"/>
  <c r="AO350" i="9"/>
  <c r="AK350" i="9"/>
  <c r="AG350" i="9"/>
  <c r="Y350" i="9"/>
  <c r="AO346" i="9"/>
  <c r="AK346" i="9"/>
  <c r="AG346" i="9"/>
  <c r="Y346" i="9"/>
  <c r="U346" i="9"/>
  <c r="AS342" i="9"/>
  <c r="AO342" i="9"/>
  <c r="AG342" i="9"/>
  <c r="Y342" i="9"/>
  <c r="AO338" i="9"/>
  <c r="AG338" i="9"/>
  <c r="Y338" i="9"/>
  <c r="AO334" i="9"/>
  <c r="AK334" i="9"/>
  <c r="AG334" i="9"/>
  <c r="Y334" i="9"/>
  <c r="U334" i="9"/>
  <c r="AO377" i="9"/>
  <c r="AG377" i="9"/>
  <c r="Y377" i="9"/>
  <c r="U377" i="9"/>
  <c r="AS373" i="9"/>
  <c r="AO373" i="9"/>
  <c r="AK373" i="9"/>
  <c r="AG373" i="9"/>
  <c r="Y373" i="9"/>
  <c r="M373" i="9"/>
  <c r="AS369" i="9"/>
  <c r="AO369" i="9"/>
  <c r="AG369" i="9"/>
  <c r="Y369" i="9"/>
  <c r="U369" i="9"/>
  <c r="M369" i="9"/>
  <c r="AS365" i="9"/>
  <c r="AO365" i="9"/>
  <c r="AK365" i="9"/>
  <c r="AG365" i="9"/>
  <c r="Y365" i="9"/>
  <c r="U365" i="9"/>
  <c r="M365" i="9"/>
  <c r="E365" i="9"/>
  <c r="AS361" i="9"/>
  <c r="AO361" i="9"/>
  <c r="AG361" i="9"/>
  <c r="Y361" i="9"/>
  <c r="AO357" i="9"/>
  <c r="AG357" i="9"/>
  <c r="Y357" i="9"/>
  <c r="Q357" i="9"/>
  <c r="M357" i="9"/>
  <c r="E357" i="9"/>
  <c r="AO353" i="9"/>
  <c r="AK353" i="9"/>
  <c r="AG353" i="9"/>
  <c r="Y353" i="9"/>
  <c r="U353" i="9"/>
  <c r="Q353" i="9"/>
  <c r="M353" i="9"/>
  <c r="AO349" i="9"/>
  <c r="AK349" i="9"/>
  <c r="AG349" i="9"/>
  <c r="AO380" i="9"/>
  <c r="AK380" i="9"/>
  <c r="AG380" i="9"/>
  <c r="Y380" i="9"/>
  <c r="M380" i="9"/>
  <c r="AO376" i="9"/>
  <c r="AG376" i="9"/>
  <c r="Y376" i="9"/>
  <c r="M376" i="9"/>
  <c r="AO372" i="9"/>
  <c r="AG372" i="9"/>
  <c r="Y372" i="9"/>
  <c r="U372" i="9"/>
  <c r="AS368" i="9"/>
  <c r="AO368" i="9"/>
  <c r="AK368" i="9"/>
  <c r="AG368" i="9"/>
  <c r="Y368" i="9"/>
  <c r="M368" i="9"/>
  <c r="AS364" i="9"/>
  <c r="AO364" i="9"/>
  <c r="AG364" i="9"/>
  <c r="Y364" i="9"/>
  <c r="U364" i="9"/>
  <c r="M364" i="9"/>
  <c r="AS360" i="9"/>
  <c r="AO360" i="9"/>
  <c r="AK360" i="9"/>
  <c r="AG360" i="9"/>
  <c r="Y360" i="9"/>
  <c r="M360" i="9"/>
  <c r="AS356" i="9"/>
  <c r="AO356" i="9"/>
  <c r="AG356" i="9"/>
  <c r="Y356" i="9"/>
  <c r="M356" i="9"/>
  <c r="AS352" i="9"/>
  <c r="AO352" i="9"/>
  <c r="AK352" i="9"/>
  <c r="AG352" i="9"/>
  <c r="Y352" i="9"/>
  <c r="U352" i="9"/>
  <c r="Q352" i="9"/>
  <c r="M352" i="9"/>
  <c r="M334" i="9"/>
  <c r="AS330" i="9"/>
  <c r="AO330" i="9"/>
  <c r="AK330" i="9"/>
  <c r="AG330" i="9"/>
  <c r="AC330" i="9"/>
  <c r="Y330" i="9"/>
  <c r="U330" i="9"/>
  <c r="Q330" i="9"/>
  <c r="M330" i="9"/>
  <c r="AS326" i="9"/>
  <c r="AO326" i="9"/>
  <c r="AG326" i="9"/>
  <c r="Y326" i="9"/>
  <c r="Q326" i="9"/>
  <c r="M326" i="9"/>
  <c r="E326" i="9"/>
  <c r="AS322" i="9"/>
  <c r="AO322" i="9"/>
  <c r="AK322" i="9"/>
  <c r="AG322" i="9"/>
  <c r="Y322" i="9"/>
  <c r="U322" i="9"/>
  <c r="Q322" i="9"/>
  <c r="M322" i="9"/>
  <c r="AR317" i="9"/>
  <c r="AR346" i="9" s="1"/>
  <c r="AN317" i="9"/>
  <c r="AN341" i="9" s="1"/>
  <c r="AJ317" i="9"/>
  <c r="AJ346" i="9" s="1"/>
  <c r="AF317" i="9"/>
  <c r="AF334" i="9" s="1"/>
  <c r="AB317" i="9"/>
  <c r="AB449" i="9" s="1"/>
  <c r="X317" i="9"/>
  <c r="X389" i="9" s="1"/>
  <c r="T317" i="9"/>
  <c r="T361" i="9" s="1"/>
  <c r="P317" i="9"/>
  <c r="P337" i="9" s="1"/>
  <c r="L418" i="9"/>
  <c r="H317" i="9"/>
  <c r="H342" i="9" s="1"/>
  <c r="D317" i="9"/>
  <c r="D343" i="9" s="1"/>
  <c r="B469" i="9"/>
  <c r="B465" i="9"/>
  <c r="B461" i="9"/>
  <c r="B457" i="9"/>
  <c r="B453" i="9"/>
  <c r="B449" i="9"/>
  <c r="Y349" i="9"/>
  <c r="Q349" i="9"/>
  <c r="M349" i="9"/>
  <c r="E349" i="9"/>
  <c r="T346" i="9"/>
  <c r="AS345" i="9"/>
  <c r="AO345" i="9"/>
  <c r="AK345" i="9"/>
  <c r="AG345" i="9"/>
  <c r="Y345" i="9"/>
  <c r="U345" i="9"/>
  <c r="Q345" i="9"/>
  <c r="M345" i="9"/>
  <c r="I345" i="9"/>
  <c r="AB342" i="9"/>
  <c r="AS341" i="9"/>
  <c r="AO341" i="9"/>
  <c r="AK341" i="9"/>
  <c r="AG341" i="9"/>
  <c r="Y341" i="9"/>
  <c r="U341" i="9"/>
  <c r="Q341" i="9"/>
  <c r="M341" i="9"/>
  <c r="E341" i="9"/>
  <c r="AN338" i="9"/>
  <c r="AS337" i="9"/>
  <c r="AO337" i="9"/>
  <c r="AG337" i="9"/>
  <c r="Y337" i="9"/>
  <c r="Q337" i="9"/>
  <c r="M337" i="9"/>
  <c r="AB334" i="9"/>
  <c r="D334" i="9"/>
  <c r="AS333" i="9"/>
  <c r="AO333" i="9"/>
  <c r="AK333" i="9"/>
  <c r="AG333" i="9"/>
  <c r="Y333" i="9"/>
  <c r="Q333" i="9"/>
  <c r="M333" i="9"/>
  <c r="AB330" i="9"/>
  <c r="AS329" i="9"/>
  <c r="AO329" i="9"/>
  <c r="AK329" i="9"/>
  <c r="AG329" i="9"/>
  <c r="Y329" i="9"/>
  <c r="Q329" i="9"/>
  <c r="M329" i="9"/>
  <c r="AB326" i="9"/>
  <c r="L326" i="9"/>
  <c r="AS325" i="9"/>
  <c r="AO325" i="9"/>
  <c r="AK325" i="9"/>
  <c r="AG325" i="9"/>
  <c r="AC325" i="9"/>
  <c r="Y325" i="9"/>
  <c r="U325" i="9"/>
  <c r="Q325" i="9"/>
  <c r="M325" i="9"/>
  <c r="AS321" i="9"/>
  <c r="AO321" i="9"/>
  <c r="AK321" i="9"/>
  <c r="AG321" i="9"/>
  <c r="Y321" i="9"/>
  <c r="U321" i="9"/>
  <c r="Q321" i="9"/>
  <c r="M321" i="9"/>
  <c r="E321" i="9"/>
  <c r="AU317" i="9"/>
  <c r="AU466" i="9" s="1"/>
  <c r="AQ317" i="9"/>
  <c r="AQ340" i="9" s="1"/>
  <c r="AM317" i="9"/>
  <c r="AM326" i="9" s="1"/>
  <c r="AI317" i="9"/>
  <c r="AE317" i="9"/>
  <c r="AE338" i="9" s="1"/>
  <c r="AA317" i="9"/>
  <c r="W317" i="9"/>
  <c r="W347" i="9" s="1"/>
  <c r="S317" i="9"/>
  <c r="S338" i="9" s="1"/>
  <c r="O317" i="9"/>
  <c r="O352" i="9" s="1"/>
  <c r="K317" i="9"/>
  <c r="K346" i="9" s="1"/>
  <c r="G317" i="9"/>
  <c r="G374" i="9" s="1"/>
  <c r="C317" i="9"/>
  <c r="B468" i="9"/>
  <c r="B464" i="9"/>
  <c r="B460" i="9"/>
  <c r="B456" i="9"/>
  <c r="B452" i="9"/>
  <c r="B448" i="9"/>
  <c r="D349" i="9"/>
  <c r="AS348" i="9"/>
  <c r="AO348" i="9"/>
  <c r="AK348" i="9"/>
  <c r="AG348" i="9"/>
  <c r="Y348" i="9"/>
  <c r="U348" i="9"/>
  <c r="Q348" i="9"/>
  <c r="M348" i="9"/>
  <c r="AN345" i="9"/>
  <c r="AB345" i="9"/>
  <c r="D345" i="9"/>
  <c r="AS344" i="9"/>
  <c r="AO344" i="9"/>
  <c r="AK344" i="9"/>
  <c r="AG344" i="9"/>
  <c r="Y344" i="9"/>
  <c r="U344" i="9"/>
  <c r="Q344" i="9"/>
  <c r="M344" i="9"/>
  <c r="AE342" i="9"/>
  <c r="K342" i="9"/>
  <c r="AJ341" i="9"/>
  <c r="AB341" i="9"/>
  <c r="T341" i="9"/>
  <c r="L341" i="9"/>
  <c r="AS340" i="9"/>
  <c r="AO340" i="9"/>
  <c r="AK340" i="9"/>
  <c r="AG340" i="9"/>
  <c r="Y340" i="9"/>
  <c r="U340" i="9"/>
  <c r="Q340" i="9"/>
  <c r="M340" i="9"/>
  <c r="AU338" i="9"/>
  <c r="AJ337" i="9"/>
  <c r="AB337" i="9"/>
  <c r="AS336" i="9"/>
  <c r="AO336" i="9"/>
  <c r="AK336" i="9"/>
  <c r="AG336" i="9"/>
  <c r="Y336" i="9"/>
  <c r="Q336" i="9"/>
  <c r="M336" i="9"/>
  <c r="E336" i="9"/>
  <c r="AF333" i="9"/>
  <c r="AB333" i="9"/>
  <c r="L333" i="9"/>
  <c r="D333" i="9"/>
  <c r="AS332" i="9"/>
  <c r="AO332" i="9"/>
  <c r="AK332" i="9"/>
  <c r="AG332" i="9"/>
  <c r="AC332" i="9"/>
  <c r="Y332" i="9"/>
  <c r="U332" i="9"/>
  <c r="Q332" i="9"/>
  <c r="M332" i="9"/>
  <c r="G330" i="9"/>
  <c r="AN329" i="9"/>
  <c r="AB329" i="9"/>
  <c r="X329" i="9"/>
  <c r="T329" i="9"/>
  <c r="AS328" i="9"/>
  <c r="AO328" i="9"/>
  <c r="AK328" i="9"/>
  <c r="AG328" i="9"/>
  <c r="Y328" i="9"/>
  <c r="U328" i="9"/>
  <c r="Q328" i="9"/>
  <c r="M328" i="9"/>
  <c r="I328" i="9"/>
  <c r="AE326" i="9"/>
  <c r="AA326" i="9"/>
  <c r="AN325" i="9"/>
  <c r="AB325" i="9"/>
  <c r="T325" i="9"/>
  <c r="AS324" i="9"/>
  <c r="AO324" i="9"/>
  <c r="AK324" i="9"/>
  <c r="AG324" i="9"/>
  <c r="Y324" i="9"/>
  <c r="U324" i="9"/>
  <c r="Q324" i="9"/>
  <c r="M324" i="9"/>
  <c r="W322" i="9"/>
  <c r="AB321" i="9"/>
  <c r="L321" i="9"/>
  <c r="AS320" i="9"/>
  <c r="AO320" i="9"/>
  <c r="AK320" i="9"/>
  <c r="AG320" i="9"/>
  <c r="Y320" i="9"/>
  <c r="U320" i="9"/>
  <c r="Q320" i="9"/>
  <c r="M320" i="9"/>
  <c r="AT317" i="9"/>
  <c r="AT428" i="9" s="1"/>
  <c r="AP317" i="9"/>
  <c r="AP331" i="9" s="1"/>
  <c r="AL317" i="9"/>
  <c r="AH317" i="9"/>
  <c r="AH337" i="9" s="1"/>
  <c r="AD317" i="9"/>
  <c r="AD325" i="9" s="1"/>
  <c r="Z317" i="9"/>
  <c r="Z416" i="9" s="1"/>
  <c r="V317" i="9"/>
  <c r="R317" i="9"/>
  <c r="R403" i="9" s="1"/>
  <c r="N317" i="9"/>
  <c r="N353" i="9" s="1"/>
  <c r="J317" i="9"/>
  <c r="J332" i="9" s="1"/>
  <c r="F317" i="9"/>
  <c r="F335" i="9" s="1"/>
  <c r="B471" i="9"/>
  <c r="B467" i="9"/>
  <c r="B463" i="9"/>
  <c r="B459" i="9"/>
  <c r="B455" i="9"/>
  <c r="B451" i="9"/>
  <c r="C65" i="4"/>
  <c r="B65" i="4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M428" i="9" l="1"/>
  <c r="M381" i="9"/>
  <c r="M389" i="9"/>
  <c r="U413" i="9"/>
  <c r="M374" i="9"/>
  <c r="Y386" i="9"/>
  <c r="U390" i="9"/>
  <c r="Y398" i="9"/>
  <c r="Y402" i="9"/>
  <c r="Y410" i="9"/>
  <c r="Y452" i="9"/>
  <c r="Y468" i="9"/>
  <c r="Y331" i="9"/>
  <c r="Y351" i="9"/>
  <c r="Y395" i="9"/>
  <c r="Y411" i="9"/>
  <c r="Y431" i="9"/>
  <c r="Y455" i="9"/>
  <c r="Y441" i="9"/>
  <c r="AE322" i="9"/>
  <c r="AE330" i="9"/>
  <c r="AM338" i="9"/>
  <c r="AC405" i="9"/>
  <c r="Y418" i="9"/>
  <c r="Y422" i="9"/>
  <c r="Y440" i="9"/>
  <c r="Y444" i="9"/>
  <c r="Y464" i="9"/>
  <c r="Y339" i="9"/>
  <c r="U359" i="9"/>
  <c r="Y383" i="9"/>
  <c r="Y399" i="9"/>
  <c r="Y427" i="9"/>
  <c r="Y443" i="9"/>
  <c r="Y463" i="9"/>
  <c r="Y453" i="9"/>
  <c r="AF321" i="9"/>
  <c r="AC324" i="9"/>
  <c r="K326" i="9"/>
  <c r="AE334" i="9"/>
  <c r="U336" i="9"/>
  <c r="H345" i="9"/>
  <c r="P349" i="9"/>
  <c r="AB322" i="9"/>
  <c r="P330" i="9"/>
  <c r="U333" i="9"/>
  <c r="AB346" i="9"/>
  <c r="U349" i="9"/>
  <c r="U360" i="9"/>
  <c r="U376" i="9"/>
  <c r="U357" i="9"/>
  <c r="U361" i="9"/>
  <c r="U338" i="9"/>
  <c r="M342" i="9"/>
  <c r="M350" i="9"/>
  <c r="M358" i="9"/>
  <c r="U362" i="9"/>
  <c r="M392" i="9"/>
  <c r="U396" i="9"/>
  <c r="M400" i="9"/>
  <c r="M408" i="9"/>
  <c r="U412" i="9"/>
  <c r="U424" i="9"/>
  <c r="U381" i="9"/>
  <c r="U397" i="9"/>
  <c r="U401" i="9"/>
  <c r="AK409" i="9"/>
  <c r="AS413" i="9"/>
  <c r="AK417" i="9"/>
  <c r="U425" i="9"/>
  <c r="AS425" i="9"/>
  <c r="U374" i="9"/>
  <c r="AS374" i="9"/>
  <c r="U394" i="9"/>
  <c r="U444" i="9"/>
  <c r="U448" i="9"/>
  <c r="AK456" i="9"/>
  <c r="U347" i="9"/>
  <c r="U379" i="9"/>
  <c r="U435" i="9"/>
  <c r="U447" i="9"/>
  <c r="U453" i="9"/>
  <c r="U368" i="9"/>
  <c r="U380" i="9"/>
  <c r="AC353" i="9"/>
  <c r="AC365" i="9"/>
  <c r="U373" i="9"/>
  <c r="U342" i="9"/>
  <c r="U350" i="9"/>
  <c r="U400" i="9"/>
  <c r="U408" i="9"/>
  <c r="U432" i="9"/>
  <c r="U385" i="9"/>
  <c r="AC389" i="9"/>
  <c r="U405" i="9"/>
  <c r="U409" i="9"/>
  <c r="U417" i="9"/>
  <c r="U378" i="9"/>
  <c r="U406" i="9"/>
  <c r="U410" i="9"/>
  <c r="U414" i="9"/>
  <c r="U418" i="9"/>
  <c r="U456" i="9"/>
  <c r="U460" i="9"/>
  <c r="U464" i="9"/>
  <c r="U371" i="9"/>
  <c r="U415" i="9"/>
  <c r="U439" i="9"/>
  <c r="U437" i="9"/>
  <c r="U445" i="9"/>
  <c r="U465" i="9"/>
  <c r="S322" i="9"/>
  <c r="AQ330" i="9"/>
  <c r="U329" i="9"/>
  <c r="U337" i="9"/>
  <c r="U326" i="9"/>
  <c r="U356" i="9"/>
  <c r="M346" i="9"/>
  <c r="U354" i="9"/>
  <c r="U358" i="9"/>
  <c r="M362" i="9"/>
  <c r="U384" i="9"/>
  <c r="U392" i="9"/>
  <c r="M412" i="9"/>
  <c r="U416" i="9"/>
  <c r="U420" i="9"/>
  <c r="U436" i="9"/>
  <c r="AK413" i="9"/>
  <c r="M421" i="9"/>
  <c r="U370" i="9"/>
  <c r="U386" i="9"/>
  <c r="U422" i="9"/>
  <c r="AS422" i="9"/>
  <c r="U387" i="9"/>
  <c r="U419" i="9"/>
  <c r="AK439" i="9"/>
  <c r="AS437" i="9"/>
  <c r="U449" i="9"/>
  <c r="U457" i="9"/>
  <c r="U469" i="9"/>
  <c r="AG343" i="9"/>
  <c r="AH319" i="9"/>
  <c r="E320" i="9"/>
  <c r="H325" i="9"/>
  <c r="AJ325" i="9"/>
  <c r="AC328" i="9"/>
  <c r="AJ333" i="9"/>
  <c r="AC336" i="9"/>
  <c r="E340" i="9"/>
  <c r="E344" i="9"/>
  <c r="X345" i="9"/>
  <c r="E348" i="9"/>
  <c r="AC321" i="9"/>
  <c r="AJ322" i="9"/>
  <c r="H326" i="9"/>
  <c r="AJ326" i="9"/>
  <c r="AP332" i="9"/>
  <c r="E337" i="9"/>
  <c r="X342" i="9"/>
  <c r="AC345" i="9"/>
  <c r="E334" i="9"/>
  <c r="E368" i="9"/>
  <c r="AC368" i="9"/>
  <c r="AC392" i="9"/>
  <c r="AC401" i="9"/>
  <c r="E405" i="9"/>
  <c r="E370" i="9"/>
  <c r="E414" i="9"/>
  <c r="B367" i="9"/>
  <c r="B431" i="9"/>
  <c r="B392" i="9"/>
  <c r="I391" i="9"/>
  <c r="AC320" i="9"/>
  <c r="AJ321" i="9"/>
  <c r="E324" i="9"/>
  <c r="H329" i="9"/>
  <c r="AJ329" i="9"/>
  <c r="W334" i="9"/>
  <c r="W338" i="9"/>
  <c r="AC340" i="9"/>
  <c r="X341" i="9"/>
  <c r="AC344" i="9"/>
  <c r="AC348" i="9"/>
  <c r="H322" i="9"/>
  <c r="AQ323" i="9"/>
  <c r="AC329" i="9"/>
  <c r="E333" i="9"/>
  <c r="AC337" i="9"/>
  <c r="AJ338" i="9"/>
  <c r="AB319" i="9"/>
  <c r="E360" i="9"/>
  <c r="AC360" i="9"/>
  <c r="AC334" i="9"/>
  <c r="E338" i="9"/>
  <c r="E346" i="9"/>
  <c r="AC346" i="9"/>
  <c r="E350" i="9"/>
  <c r="AC350" i="9"/>
  <c r="E354" i="9"/>
  <c r="E408" i="9"/>
  <c r="AC408" i="9"/>
  <c r="AC412" i="9"/>
  <c r="E416" i="9"/>
  <c r="AC416" i="9"/>
  <c r="E424" i="9"/>
  <c r="AC424" i="9"/>
  <c r="AC428" i="9"/>
  <c r="E432" i="9"/>
  <c r="E409" i="9"/>
  <c r="AC417" i="9"/>
  <c r="E421" i="9"/>
  <c r="AC460" i="9"/>
  <c r="E395" i="9"/>
  <c r="E403" i="9"/>
  <c r="B383" i="9"/>
  <c r="B447" i="9"/>
  <c r="B420" i="9"/>
  <c r="AT343" i="9"/>
  <c r="I324" i="9"/>
  <c r="X325" i="9"/>
  <c r="G326" i="9"/>
  <c r="E328" i="9"/>
  <c r="E332" i="9"/>
  <c r="H341" i="9"/>
  <c r="AJ345" i="9"/>
  <c r="AE319" i="9"/>
  <c r="X322" i="9"/>
  <c r="E325" i="9"/>
  <c r="X326" i="9"/>
  <c r="E345" i="9"/>
  <c r="AC322" i="9"/>
  <c r="AC352" i="9"/>
  <c r="I380" i="9"/>
  <c r="AC380" i="9"/>
  <c r="AC349" i="9"/>
  <c r="AP352" i="9"/>
  <c r="E373" i="9"/>
  <c r="AC373" i="9"/>
  <c r="I338" i="9"/>
  <c r="AC362" i="9"/>
  <c r="E384" i="9"/>
  <c r="AC384" i="9"/>
  <c r="E388" i="9"/>
  <c r="AC413" i="9"/>
  <c r="I421" i="9"/>
  <c r="AC429" i="9"/>
  <c r="E398" i="9"/>
  <c r="E456" i="9"/>
  <c r="U454" i="9"/>
  <c r="AU330" i="9"/>
  <c r="P347" i="9"/>
  <c r="P346" i="9"/>
  <c r="W330" i="9"/>
  <c r="X338" i="9"/>
  <c r="AK466" i="9"/>
  <c r="AK455" i="9"/>
  <c r="AK375" i="9"/>
  <c r="AK441" i="9"/>
  <c r="AK339" i="9"/>
  <c r="AK452" i="9"/>
  <c r="AK398" i="9"/>
  <c r="AK382" i="9"/>
  <c r="AK405" i="9"/>
  <c r="AK389" i="9"/>
  <c r="AK385" i="9"/>
  <c r="AK381" i="9"/>
  <c r="AK416" i="9"/>
  <c r="AK377" i="9"/>
  <c r="AK369" i="9"/>
  <c r="AK357" i="9"/>
  <c r="AK376" i="9"/>
  <c r="AK372" i="9"/>
  <c r="AK364" i="9"/>
  <c r="AK326" i="9"/>
  <c r="AK443" i="9"/>
  <c r="AK371" i="9"/>
  <c r="AK445" i="9"/>
  <c r="AK440" i="9"/>
  <c r="AK418" i="9"/>
  <c r="AK402" i="9"/>
  <c r="AK394" i="9"/>
  <c r="AK366" i="9"/>
  <c r="AK458" i="9"/>
  <c r="AK426" i="9"/>
  <c r="AK431" i="9"/>
  <c r="AK363" i="9"/>
  <c r="AK461" i="9"/>
  <c r="AK457" i="9"/>
  <c r="AK435" i="9"/>
  <c r="AK367" i="9"/>
  <c r="AK343" i="9"/>
  <c r="AK327" i="9"/>
  <c r="AK468" i="9"/>
  <c r="AK386" i="9"/>
  <c r="AK425" i="9"/>
  <c r="AK397" i="9"/>
  <c r="AK393" i="9"/>
  <c r="AK400" i="9"/>
  <c r="AK396" i="9"/>
  <c r="AK358" i="9"/>
  <c r="AK342" i="9"/>
  <c r="AK338" i="9"/>
  <c r="AK361" i="9"/>
  <c r="AK356" i="9"/>
  <c r="AK337" i="9"/>
  <c r="S332" i="9"/>
  <c r="S347" i="9"/>
  <c r="G346" i="9"/>
  <c r="P321" i="9"/>
  <c r="G322" i="9"/>
  <c r="P333" i="9"/>
  <c r="S334" i="9"/>
  <c r="AR337" i="9"/>
  <c r="K323" i="9"/>
  <c r="AR330" i="9"/>
  <c r="P334" i="9"/>
  <c r="X350" i="9"/>
  <c r="X323" i="9"/>
  <c r="AJ342" i="9"/>
  <c r="AJ334" i="9"/>
  <c r="AJ330" i="9"/>
  <c r="G328" i="9"/>
  <c r="G350" i="9"/>
  <c r="AC427" i="9"/>
  <c r="AC448" i="9"/>
  <c r="AC397" i="9"/>
  <c r="AC400" i="9"/>
  <c r="AC396" i="9"/>
  <c r="AC358" i="9"/>
  <c r="AC342" i="9"/>
  <c r="AC356" i="9"/>
  <c r="AC410" i="9"/>
  <c r="AC394" i="9"/>
  <c r="AC374" i="9"/>
  <c r="AC421" i="9"/>
  <c r="AC385" i="9"/>
  <c r="AC381" i="9"/>
  <c r="AC432" i="9"/>
  <c r="AC369" i="9"/>
  <c r="AC357" i="9"/>
  <c r="AC376" i="9"/>
  <c r="AC364" i="9"/>
  <c r="AC326" i="9"/>
  <c r="AC341" i="9"/>
  <c r="AC333" i="9"/>
  <c r="E367" i="9"/>
  <c r="E335" i="9"/>
  <c r="E382" i="9"/>
  <c r="E366" i="9"/>
  <c r="E397" i="9"/>
  <c r="E400" i="9"/>
  <c r="E392" i="9"/>
  <c r="E362" i="9"/>
  <c r="E342" i="9"/>
  <c r="E377" i="9"/>
  <c r="E353" i="9"/>
  <c r="E372" i="9"/>
  <c r="E356" i="9"/>
  <c r="E330" i="9"/>
  <c r="E461" i="9"/>
  <c r="E439" i="9"/>
  <c r="E427" i="9"/>
  <c r="E391" i="9"/>
  <c r="E440" i="9"/>
  <c r="E418" i="9"/>
  <c r="E339" i="9"/>
  <c r="E468" i="9"/>
  <c r="E402" i="9"/>
  <c r="E386" i="9"/>
  <c r="E425" i="9"/>
  <c r="E393" i="9"/>
  <c r="E389" i="9"/>
  <c r="E420" i="9"/>
  <c r="E381" i="9"/>
  <c r="E369" i="9"/>
  <c r="E361" i="9"/>
  <c r="E380" i="9"/>
  <c r="E376" i="9"/>
  <c r="E364" i="9"/>
  <c r="E352" i="9"/>
  <c r="E322" i="9"/>
  <c r="E329" i="9"/>
  <c r="AK454" i="9"/>
  <c r="AB338" i="9"/>
  <c r="M432" i="9"/>
  <c r="M385" i="9"/>
  <c r="AB406" i="9"/>
  <c r="M413" i="9"/>
  <c r="M417" i="9"/>
  <c r="M378" i="9"/>
  <c r="M394" i="9"/>
  <c r="M460" i="9"/>
  <c r="B350" i="9"/>
  <c r="B382" i="9"/>
  <c r="B414" i="9"/>
  <c r="B446" i="9"/>
  <c r="AG375" i="9"/>
  <c r="B337" i="9"/>
  <c r="B397" i="9"/>
  <c r="AG445" i="9"/>
  <c r="AG449" i="9"/>
  <c r="B323" i="9"/>
  <c r="B355" i="9"/>
  <c r="B387" i="9"/>
  <c r="B419" i="9"/>
  <c r="B328" i="9"/>
  <c r="B384" i="9"/>
  <c r="B440" i="9"/>
  <c r="AG363" i="9"/>
  <c r="AG442" i="9"/>
  <c r="M401" i="9"/>
  <c r="M405" i="9"/>
  <c r="M390" i="9"/>
  <c r="M410" i="9"/>
  <c r="B334" i="9"/>
  <c r="B366" i="9"/>
  <c r="B398" i="9"/>
  <c r="B430" i="9"/>
  <c r="M383" i="9"/>
  <c r="AO431" i="9"/>
  <c r="B369" i="9"/>
  <c r="B429" i="9"/>
  <c r="AG465" i="9"/>
  <c r="B339" i="9"/>
  <c r="B371" i="9"/>
  <c r="B403" i="9"/>
  <c r="B435" i="9"/>
  <c r="B356" i="9"/>
  <c r="B412" i="9"/>
  <c r="B466" i="9"/>
  <c r="J347" i="9"/>
  <c r="I403" i="9"/>
  <c r="I454" i="9"/>
  <c r="I463" i="9"/>
  <c r="I387" i="9"/>
  <c r="I453" i="9"/>
  <c r="I467" i="9"/>
  <c r="I448" i="9"/>
  <c r="I414" i="9"/>
  <c r="I410" i="9"/>
  <c r="I382" i="9"/>
  <c r="I413" i="9"/>
  <c r="I405" i="9"/>
  <c r="I420" i="9"/>
  <c r="I400" i="9"/>
  <c r="I342" i="9"/>
  <c r="I373" i="9"/>
  <c r="I369" i="9"/>
  <c r="I365" i="9"/>
  <c r="I368" i="9"/>
  <c r="I364" i="9"/>
  <c r="I360" i="9"/>
  <c r="I356" i="9"/>
  <c r="I466" i="9"/>
  <c r="I450" i="9"/>
  <c r="I434" i="9"/>
  <c r="I439" i="9"/>
  <c r="I399" i="9"/>
  <c r="I359" i="9"/>
  <c r="I339" i="9"/>
  <c r="I457" i="9"/>
  <c r="I437" i="9"/>
  <c r="I471" i="9"/>
  <c r="I443" i="9"/>
  <c r="I331" i="9"/>
  <c r="I464" i="9"/>
  <c r="I394" i="9"/>
  <c r="I390" i="9"/>
  <c r="I429" i="9"/>
  <c r="I409" i="9"/>
  <c r="I389" i="9"/>
  <c r="I385" i="9"/>
  <c r="I432" i="9"/>
  <c r="I428" i="9"/>
  <c r="I412" i="9"/>
  <c r="I404" i="9"/>
  <c r="I392" i="9"/>
  <c r="I362" i="9"/>
  <c r="I358" i="9"/>
  <c r="I377" i="9"/>
  <c r="I357" i="9"/>
  <c r="I353" i="9"/>
  <c r="I372" i="9"/>
  <c r="I395" i="9"/>
  <c r="I355" i="9"/>
  <c r="I441" i="9"/>
  <c r="I435" i="9"/>
  <c r="I431" i="9"/>
  <c r="I419" i="9"/>
  <c r="I363" i="9"/>
  <c r="I452" i="9"/>
  <c r="I378" i="9"/>
  <c r="I366" i="9"/>
  <c r="I417" i="9"/>
  <c r="I397" i="9"/>
  <c r="I416" i="9"/>
  <c r="I384" i="9"/>
  <c r="I361" i="9"/>
  <c r="Z319" i="9"/>
  <c r="I320" i="9"/>
  <c r="AM330" i="9"/>
  <c r="I336" i="9"/>
  <c r="T337" i="9"/>
  <c r="D341" i="9"/>
  <c r="G342" i="9"/>
  <c r="AM342" i="9"/>
  <c r="W346" i="9"/>
  <c r="S371" i="9"/>
  <c r="S354" i="9"/>
  <c r="AE335" i="9"/>
  <c r="AE364" i="9"/>
  <c r="I321" i="9"/>
  <c r="AE323" i="9"/>
  <c r="I325" i="9"/>
  <c r="G327" i="9"/>
  <c r="I329" i="9"/>
  <c r="T330" i="9"/>
  <c r="S331" i="9"/>
  <c r="AH336" i="9"/>
  <c r="D338" i="9"/>
  <c r="AE339" i="9"/>
  <c r="D342" i="9"/>
  <c r="I349" i="9"/>
  <c r="H323" i="9"/>
  <c r="H426" i="9"/>
  <c r="T319" i="9"/>
  <c r="K324" i="9"/>
  <c r="I326" i="9"/>
  <c r="I346" i="9"/>
  <c r="AQ356" i="9"/>
  <c r="I424" i="9"/>
  <c r="AM430" i="9"/>
  <c r="I381" i="9"/>
  <c r="AH388" i="9"/>
  <c r="I401" i="9"/>
  <c r="I374" i="9"/>
  <c r="I398" i="9"/>
  <c r="Q419" i="9"/>
  <c r="Q443" i="9"/>
  <c r="Q460" i="9"/>
  <c r="Q422" i="9"/>
  <c r="Q418" i="9"/>
  <c r="Q386" i="9"/>
  <c r="Q378" i="9"/>
  <c r="Q417" i="9"/>
  <c r="Q409" i="9"/>
  <c r="Q397" i="9"/>
  <c r="Q416" i="9"/>
  <c r="Q404" i="9"/>
  <c r="Q384" i="9"/>
  <c r="Q334" i="9"/>
  <c r="Q377" i="9"/>
  <c r="Q372" i="9"/>
  <c r="Q351" i="9"/>
  <c r="Q452" i="9"/>
  <c r="Q440" i="9"/>
  <c r="Q374" i="9"/>
  <c r="Q366" i="9"/>
  <c r="Q425" i="9"/>
  <c r="Q421" i="9"/>
  <c r="Q401" i="9"/>
  <c r="Q381" i="9"/>
  <c r="Q424" i="9"/>
  <c r="Q408" i="9"/>
  <c r="Q396" i="9"/>
  <c r="Q350" i="9"/>
  <c r="Q346" i="9"/>
  <c r="Q361" i="9"/>
  <c r="Q380" i="9"/>
  <c r="Q376" i="9"/>
  <c r="Q387" i="9"/>
  <c r="Q446" i="9"/>
  <c r="Q465" i="9"/>
  <c r="Q319" i="9"/>
  <c r="Q468" i="9"/>
  <c r="Q444" i="9"/>
  <c r="Q398" i="9"/>
  <c r="Q370" i="9"/>
  <c r="Q413" i="9"/>
  <c r="Q405" i="9"/>
  <c r="Q393" i="9"/>
  <c r="Q436" i="9"/>
  <c r="Q400" i="9"/>
  <c r="Q388" i="9"/>
  <c r="Q354" i="9"/>
  <c r="Q342" i="9"/>
  <c r="Q338" i="9"/>
  <c r="Q373" i="9"/>
  <c r="Q369" i="9"/>
  <c r="Q365" i="9"/>
  <c r="Q368" i="9"/>
  <c r="Q364" i="9"/>
  <c r="Q360" i="9"/>
  <c r="Q356" i="9"/>
  <c r="I415" i="9"/>
  <c r="AS463" i="9"/>
  <c r="AA406" i="9"/>
  <c r="AA363" i="9"/>
  <c r="AP345" i="9"/>
  <c r="AP341" i="9"/>
  <c r="T321" i="9"/>
  <c r="AM322" i="9"/>
  <c r="D325" i="9"/>
  <c r="D329" i="9"/>
  <c r="I332" i="9"/>
  <c r="N343" i="9"/>
  <c r="I344" i="9"/>
  <c r="T345" i="9"/>
  <c r="AA346" i="9"/>
  <c r="I348" i="9"/>
  <c r="T349" i="9"/>
  <c r="W344" i="9"/>
  <c r="W367" i="9"/>
  <c r="W358" i="9"/>
  <c r="W327" i="9"/>
  <c r="W331" i="9"/>
  <c r="I333" i="9"/>
  <c r="T334" i="9"/>
  <c r="T338" i="9"/>
  <c r="G343" i="9"/>
  <c r="D346" i="9"/>
  <c r="J348" i="9"/>
  <c r="I322" i="9"/>
  <c r="AQ324" i="9"/>
  <c r="I330" i="9"/>
  <c r="I334" i="9"/>
  <c r="I352" i="9"/>
  <c r="D354" i="9"/>
  <c r="AB339" i="9"/>
  <c r="I350" i="9"/>
  <c r="I388" i="9"/>
  <c r="I396" i="9"/>
  <c r="I408" i="9"/>
  <c r="Q456" i="9"/>
  <c r="AM366" i="9"/>
  <c r="AM362" i="9"/>
  <c r="AA339" i="9"/>
  <c r="V368" i="9"/>
  <c r="V381" i="9"/>
  <c r="D321" i="9"/>
  <c r="O326" i="9"/>
  <c r="AA330" i="9"/>
  <c r="T333" i="9"/>
  <c r="G334" i="9"/>
  <c r="AM334" i="9"/>
  <c r="D337" i="9"/>
  <c r="I340" i="9"/>
  <c r="AA342" i="9"/>
  <c r="AH343" i="9"/>
  <c r="AR345" i="9"/>
  <c r="AM346" i="9"/>
  <c r="W319" i="9"/>
  <c r="AH320" i="9"/>
  <c r="D322" i="9"/>
  <c r="AD324" i="9"/>
  <c r="D326" i="9"/>
  <c r="Z328" i="9"/>
  <c r="D330" i="9"/>
  <c r="I337" i="9"/>
  <c r="AR338" i="9"/>
  <c r="I341" i="9"/>
  <c r="AP348" i="9"/>
  <c r="AN335" i="9"/>
  <c r="AN398" i="9"/>
  <c r="AN351" i="9"/>
  <c r="AN377" i="9"/>
  <c r="T327" i="9"/>
  <c r="I376" i="9"/>
  <c r="I354" i="9"/>
  <c r="W360" i="9"/>
  <c r="I436" i="9"/>
  <c r="I393" i="9"/>
  <c r="I469" i="9"/>
  <c r="AS467" i="9"/>
  <c r="AS419" i="9"/>
  <c r="AS399" i="9"/>
  <c r="AS448" i="9"/>
  <c r="AS370" i="9"/>
  <c r="AS366" i="9"/>
  <c r="AS405" i="9"/>
  <c r="AS393" i="9"/>
  <c r="AS385" i="9"/>
  <c r="AS436" i="9"/>
  <c r="AS428" i="9"/>
  <c r="AS412" i="9"/>
  <c r="AS392" i="9"/>
  <c r="AS388" i="9"/>
  <c r="AS362" i="9"/>
  <c r="AS358" i="9"/>
  <c r="AS354" i="9"/>
  <c r="AS338" i="9"/>
  <c r="AS357" i="9"/>
  <c r="AS353" i="9"/>
  <c r="AS454" i="9"/>
  <c r="AS447" i="9"/>
  <c r="AS375" i="9"/>
  <c r="AS335" i="9"/>
  <c r="AS323" i="9"/>
  <c r="AS468" i="9"/>
  <c r="AS464" i="9"/>
  <c r="AS452" i="9"/>
  <c r="AS444" i="9"/>
  <c r="AS406" i="9"/>
  <c r="AS402" i="9"/>
  <c r="AS398" i="9"/>
  <c r="AS394" i="9"/>
  <c r="AS429" i="9"/>
  <c r="AS417" i="9"/>
  <c r="AS397" i="9"/>
  <c r="AS389" i="9"/>
  <c r="AS432" i="9"/>
  <c r="AS420" i="9"/>
  <c r="AS384" i="9"/>
  <c r="AS334" i="9"/>
  <c r="AS349" i="9"/>
  <c r="AS439" i="9"/>
  <c r="AS435" i="9"/>
  <c r="AS367" i="9"/>
  <c r="AS327" i="9"/>
  <c r="AS460" i="9"/>
  <c r="AS456" i="9"/>
  <c r="AS418" i="9"/>
  <c r="AS414" i="9"/>
  <c r="AS410" i="9"/>
  <c r="AS390" i="9"/>
  <c r="AS386" i="9"/>
  <c r="AS382" i="9"/>
  <c r="AS409" i="9"/>
  <c r="AS401" i="9"/>
  <c r="AS381" i="9"/>
  <c r="AS424" i="9"/>
  <c r="AS416" i="9"/>
  <c r="AS408" i="9"/>
  <c r="AS404" i="9"/>
  <c r="AS396" i="9"/>
  <c r="AS350" i="9"/>
  <c r="AS346" i="9"/>
  <c r="AS377" i="9"/>
  <c r="AS380" i="9"/>
  <c r="AS376" i="9"/>
  <c r="AS372" i="9"/>
  <c r="AO464" i="9"/>
  <c r="AO468" i="9"/>
  <c r="AC347" i="9"/>
  <c r="M355" i="9"/>
  <c r="M399" i="9"/>
  <c r="AO467" i="9"/>
  <c r="U335" i="9"/>
  <c r="AC430" i="9"/>
  <c r="M462" i="9"/>
  <c r="M387" i="9"/>
  <c r="M435" i="9"/>
  <c r="U459" i="9"/>
  <c r="B417" i="9"/>
  <c r="U403" i="9"/>
  <c r="M359" i="9"/>
  <c r="U339" i="9"/>
  <c r="U363" i="9"/>
  <c r="AK407" i="9"/>
  <c r="AO439" i="9"/>
  <c r="AK438" i="9"/>
  <c r="U458" i="9"/>
  <c r="B396" i="9"/>
  <c r="AG355" i="9"/>
  <c r="AK419" i="9"/>
  <c r="AL465" i="9"/>
  <c r="AL442" i="9"/>
  <c r="AL326" i="9"/>
  <c r="AL374" i="9"/>
  <c r="AL397" i="9"/>
  <c r="AL365" i="9"/>
  <c r="AL361" i="9"/>
  <c r="AL345" i="9"/>
  <c r="AL376" i="9"/>
  <c r="AL372" i="9"/>
  <c r="AL404" i="9"/>
  <c r="AL400" i="9"/>
  <c r="AL435" i="9"/>
  <c r="AL403" i="9"/>
  <c r="AL399" i="9"/>
  <c r="AL360" i="9"/>
  <c r="AL356" i="9"/>
  <c r="AL379" i="9"/>
  <c r="R323" i="9"/>
  <c r="AL335" i="9"/>
  <c r="C361" i="9"/>
  <c r="C392" i="9"/>
  <c r="C446" i="9"/>
  <c r="C448" i="9"/>
  <c r="C450" i="9"/>
  <c r="C424" i="9"/>
  <c r="C414" i="9"/>
  <c r="C410" i="9"/>
  <c r="C380" i="9"/>
  <c r="C407" i="9"/>
  <c r="AI365" i="9"/>
  <c r="AI337" i="9"/>
  <c r="AI369" i="9"/>
  <c r="AI345" i="9"/>
  <c r="AI450" i="9"/>
  <c r="AI424" i="9"/>
  <c r="AI433" i="9"/>
  <c r="AI321" i="9"/>
  <c r="AI392" i="9"/>
  <c r="AI380" i="9"/>
  <c r="AI391" i="9"/>
  <c r="AI430" i="9"/>
  <c r="AI446" i="9"/>
  <c r="AI386" i="9"/>
  <c r="AI382" i="9"/>
  <c r="AI352" i="9"/>
  <c r="AI348" i="9"/>
  <c r="AI336" i="9"/>
  <c r="AI366" i="9"/>
  <c r="Z344" i="9"/>
  <c r="AR380" i="9"/>
  <c r="AR424" i="9"/>
  <c r="AR372" i="9"/>
  <c r="AR360" i="9"/>
  <c r="AR364" i="9"/>
  <c r="AR451" i="9"/>
  <c r="AR435" i="9"/>
  <c r="AR411" i="9"/>
  <c r="AR356" i="9"/>
  <c r="AR437" i="9"/>
  <c r="AR396" i="9"/>
  <c r="AR415" i="9"/>
  <c r="AR383" i="9"/>
  <c r="AR394" i="9"/>
  <c r="AR397" i="9"/>
  <c r="AR363" i="9"/>
  <c r="AR351" i="9"/>
  <c r="AR347" i="9"/>
  <c r="AR335" i="9"/>
  <c r="AR354" i="9"/>
  <c r="AR373" i="9"/>
  <c r="AR365" i="9"/>
  <c r="AR389" i="9"/>
  <c r="AR453" i="9"/>
  <c r="AR390" i="9"/>
  <c r="AR429" i="9"/>
  <c r="AR421" i="9"/>
  <c r="AR355" i="9"/>
  <c r="AR339" i="9"/>
  <c r="AR370" i="9"/>
  <c r="Z329" i="9"/>
  <c r="AF331" i="9"/>
  <c r="F333" i="9"/>
  <c r="AF353" i="9"/>
  <c r="F355" i="9"/>
  <c r="R371" i="9"/>
  <c r="R356" i="9"/>
  <c r="L378" i="9"/>
  <c r="R399" i="9"/>
  <c r="AI426" i="9"/>
  <c r="R435" i="9"/>
  <c r="N392" i="9"/>
  <c r="R396" i="9"/>
  <c r="O411" i="9"/>
  <c r="Z346" i="9"/>
  <c r="J350" i="9"/>
  <c r="J366" i="9"/>
  <c r="J461" i="9"/>
  <c r="J326" i="9"/>
  <c r="J466" i="9"/>
  <c r="J430" i="9"/>
  <c r="J464" i="9"/>
  <c r="J432" i="9"/>
  <c r="J386" i="9"/>
  <c r="J414" i="9"/>
  <c r="J389" i="9"/>
  <c r="J448" i="9"/>
  <c r="J450" i="9"/>
  <c r="J354" i="9"/>
  <c r="J459" i="9"/>
  <c r="J443" i="9"/>
  <c r="J426" i="9"/>
  <c r="J406" i="9"/>
  <c r="J421" i="9"/>
  <c r="J409" i="9"/>
  <c r="J377" i="9"/>
  <c r="J390" i="9"/>
  <c r="J420" i="9"/>
  <c r="J416" i="9"/>
  <c r="J412" i="9"/>
  <c r="J407" i="9"/>
  <c r="J349" i="9"/>
  <c r="J364" i="9"/>
  <c r="J367" i="9"/>
  <c r="J388" i="9"/>
  <c r="J384" i="9"/>
  <c r="J427" i="9"/>
  <c r="J431" i="9"/>
  <c r="J380" i="9"/>
  <c r="AD342" i="9"/>
  <c r="AD457" i="9"/>
  <c r="AD443" i="9"/>
  <c r="AD421" i="9"/>
  <c r="AD427" i="9"/>
  <c r="AD419" i="9"/>
  <c r="AD471" i="9"/>
  <c r="AD424" i="9"/>
  <c r="AP334" i="9"/>
  <c r="AP429" i="9"/>
  <c r="AP430" i="9"/>
  <c r="AP358" i="9"/>
  <c r="AP445" i="9"/>
  <c r="AP338" i="9"/>
  <c r="AP398" i="9"/>
  <c r="AP459" i="9"/>
  <c r="AP421" i="9"/>
  <c r="AP377" i="9"/>
  <c r="AP409" i="9"/>
  <c r="AP362" i="9"/>
  <c r="AP404" i="9"/>
  <c r="AP363" i="9"/>
  <c r="AP359" i="9"/>
  <c r="AP454" i="9"/>
  <c r="AP443" i="9"/>
  <c r="AP400" i="9"/>
  <c r="AP396" i="9"/>
  <c r="AP415" i="9"/>
  <c r="AP399" i="9"/>
  <c r="AP342" i="9"/>
  <c r="AP389" i="9"/>
  <c r="AP411" i="9"/>
  <c r="AP395" i="9"/>
  <c r="AP391" i="9"/>
  <c r="O322" i="9"/>
  <c r="AI322" i="9"/>
  <c r="AH323" i="9"/>
  <c r="AR325" i="9"/>
  <c r="W326" i="9"/>
  <c r="AQ326" i="9"/>
  <c r="AD327" i="9"/>
  <c r="L329" i="9"/>
  <c r="K330" i="9"/>
  <c r="J331" i="9"/>
  <c r="O334" i="9"/>
  <c r="AI334" i="9"/>
  <c r="J335" i="9"/>
  <c r="AP335" i="9"/>
  <c r="C338" i="9"/>
  <c r="R339" i="9"/>
  <c r="O342" i="9"/>
  <c r="R343" i="9"/>
  <c r="Z347" i="9"/>
  <c r="G460" i="9"/>
  <c r="G357" i="9"/>
  <c r="G409" i="9"/>
  <c r="G441" i="9"/>
  <c r="G421" i="9"/>
  <c r="G446" i="9"/>
  <c r="G404" i="9"/>
  <c r="G372" i="9"/>
  <c r="G393" i="9"/>
  <c r="G397" i="9"/>
  <c r="G424" i="9"/>
  <c r="G462" i="9"/>
  <c r="G392" i="9"/>
  <c r="G431" i="9"/>
  <c r="G427" i="9"/>
  <c r="G419" i="9"/>
  <c r="G383" i="9"/>
  <c r="G406" i="9"/>
  <c r="G390" i="9"/>
  <c r="G363" i="9"/>
  <c r="G351" i="9"/>
  <c r="G387" i="9"/>
  <c r="G379" i="9"/>
  <c r="G367" i="9"/>
  <c r="G358" i="9"/>
  <c r="O319" i="9"/>
  <c r="AA440" i="9"/>
  <c r="AA449" i="9"/>
  <c r="AA438" i="9"/>
  <c r="AA416" i="9"/>
  <c r="AA407" i="9"/>
  <c r="AA415" i="9"/>
  <c r="AM413" i="9"/>
  <c r="AM447" i="9"/>
  <c r="AM460" i="9"/>
  <c r="AM428" i="9"/>
  <c r="AM417" i="9"/>
  <c r="AM321" i="9"/>
  <c r="AM469" i="9"/>
  <c r="AM444" i="9"/>
  <c r="AM337" i="9"/>
  <c r="AM463" i="9"/>
  <c r="AM431" i="9"/>
  <c r="AM462" i="9"/>
  <c r="AM433" i="9"/>
  <c r="AM446" i="9"/>
  <c r="AM372" i="9"/>
  <c r="AM403" i="9"/>
  <c r="AM399" i="9"/>
  <c r="AM382" i="9"/>
  <c r="AM378" i="9"/>
  <c r="AM424" i="9"/>
  <c r="AM411" i="9"/>
  <c r="AM398" i="9"/>
  <c r="AM394" i="9"/>
  <c r="AM427" i="9"/>
  <c r="AM426" i="9"/>
  <c r="AM360" i="9"/>
  <c r="AM344" i="9"/>
  <c r="AU319" i="9"/>
  <c r="L322" i="9"/>
  <c r="O323" i="9"/>
  <c r="AU323" i="9"/>
  <c r="AH324" i="9"/>
  <c r="T326" i="9"/>
  <c r="AN326" i="9"/>
  <c r="AM327" i="9"/>
  <c r="AP328" i="9"/>
  <c r="C331" i="9"/>
  <c r="AI331" i="9"/>
  <c r="V332" i="9"/>
  <c r="L334" i="9"/>
  <c r="H338" i="9"/>
  <c r="K339" i="9"/>
  <c r="AQ339" i="9"/>
  <c r="AD340" i="9"/>
  <c r="L342" i="9"/>
  <c r="W343" i="9"/>
  <c r="AP344" i="9"/>
  <c r="C347" i="9"/>
  <c r="AI347" i="9"/>
  <c r="V348" i="9"/>
  <c r="D448" i="9"/>
  <c r="D427" i="9"/>
  <c r="D436" i="9"/>
  <c r="D392" i="9"/>
  <c r="D471" i="9"/>
  <c r="D443" i="9"/>
  <c r="D457" i="9"/>
  <c r="D419" i="9"/>
  <c r="D375" i="9"/>
  <c r="D332" i="9"/>
  <c r="D407" i="9"/>
  <c r="D412" i="9"/>
  <c r="D387" i="9"/>
  <c r="D389" i="9"/>
  <c r="D350" i="9"/>
  <c r="D373" i="9"/>
  <c r="D361" i="9"/>
  <c r="D398" i="9"/>
  <c r="D421" i="9"/>
  <c r="D402" i="9"/>
  <c r="D409" i="9"/>
  <c r="D393" i="9"/>
  <c r="D366" i="9"/>
  <c r="L319" i="9"/>
  <c r="X458" i="9"/>
  <c r="X372" i="9"/>
  <c r="X328" i="9"/>
  <c r="X469" i="9"/>
  <c r="X442" i="9"/>
  <c r="X376" i="9"/>
  <c r="X441" i="9"/>
  <c r="X355" i="9"/>
  <c r="X339" i="9"/>
  <c r="X433" i="9"/>
  <c r="X409" i="9"/>
  <c r="X401" i="9"/>
  <c r="X394" i="9"/>
  <c r="AJ443" i="9"/>
  <c r="AJ416" i="9"/>
  <c r="AJ348" i="9"/>
  <c r="AJ446" i="9"/>
  <c r="AJ420" i="9"/>
  <c r="AJ459" i="9"/>
  <c r="AJ471" i="9"/>
  <c r="AJ462" i="9"/>
  <c r="AJ444" i="9"/>
  <c r="AJ428" i="9"/>
  <c r="AJ407" i="9"/>
  <c r="AJ376" i="9"/>
  <c r="AJ441" i="9"/>
  <c r="AJ460" i="9"/>
  <c r="AJ364" i="9"/>
  <c r="AJ419" i="9"/>
  <c r="AJ387" i="9"/>
  <c r="AJ375" i="9"/>
  <c r="AJ414" i="9"/>
  <c r="AJ381" i="9"/>
  <c r="AJ366" i="9"/>
  <c r="AJ357" i="9"/>
  <c r="AJ418" i="9"/>
  <c r="AJ410" i="9"/>
  <c r="AJ382" i="9"/>
  <c r="AJ425" i="9"/>
  <c r="AJ405" i="9"/>
  <c r="AJ363" i="9"/>
  <c r="AJ457" i="9"/>
  <c r="AJ386" i="9"/>
  <c r="AJ350" i="9"/>
  <c r="AR319" i="9"/>
  <c r="R321" i="9"/>
  <c r="AB323" i="9"/>
  <c r="O324" i="9"/>
  <c r="AU324" i="9"/>
  <c r="AH325" i="9"/>
  <c r="AB327" i="9"/>
  <c r="W328" i="9"/>
  <c r="AP329" i="9"/>
  <c r="D331" i="9"/>
  <c r="AJ331" i="9"/>
  <c r="W332" i="9"/>
  <c r="J333" i="9"/>
  <c r="AP333" i="9"/>
  <c r="AB349" i="9"/>
  <c r="W350" i="9"/>
  <c r="AP351" i="9"/>
  <c r="D353" i="9"/>
  <c r="AJ353" i="9"/>
  <c r="W354" i="9"/>
  <c r="J355" i="9"/>
  <c r="AP355" i="9"/>
  <c r="L357" i="9"/>
  <c r="AU358" i="9"/>
  <c r="AL363" i="9"/>
  <c r="T365" i="9"/>
  <c r="R367" i="9"/>
  <c r="AB369" i="9"/>
  <c r="AQ374" i="9"/>
  <c r="W378" i="9"/>
  <c r="C351" i="9"/>
  <c r="AB354" i="9"/>
  <c r="AP356" i="9"/>
  <c r="X358" i="9"/>
  <c r="AU363" i="9"/>
  <c r="AM371" i="9"/>
  <c r="AQ375" i="9"/>
  <c r="AJ378" i="9"/>
  <c r="G340" i="9"/>
  <c r="AN343" i="9"/>
  <c r="AJ347" i="9"/>
  <c r="D355" i="9"/>
  <c r="R357" i="9"/>
  <c r="N361" i="9"/>
  <c r="J383" i="9"/>
  <c r="AR385" i="9"/>
  <c r="W390" i="9"/>
  <c r="Z407" i="9"/>
  <c r="G410" i="9"/>
  <c r="D413" i="9"/>
  <c r="AN421" i="9"/>
  <c r="H382" i="9"/>
  <c r="N400" i="9"/>
  <c r="AU403" i="9"/>
  <c r="AU407" i="9"/>
  <c r="AD412" i="9"/>
  <c r="G415" i="9"/>
  <c r="AA427" i="9"/>
  <c r="AB367" i="9"/>
  <c r="W388" i="9"/>
  <c r="AM404" i="9"/>
  <c r="X419" i="9"/>
  <c r="D441" i="9"/>
  <c r="R358" i="9"/>
  <c r="R402" i="9"/>
  <c r="R437" i="9"/>
  <c r="R374" i="9"/>
  <c r="R382" i="9"/>
  <c r="R330" i="9"/>
  <c r="R385" i="9"/>
  <c r="R455" i="9"/>
  <c r="R439" i="9"/>
  <c r="R390" i="9"/>
  <c r="R350" i="9"/>
  <c r="R334" i="9"/>
  <c r="R417" i="9"/>
  <c r="R413" i="9"/>
  <c r="R391" i="9"/>
  <c r="R353" i="9"/>
  <c r="R337" i="9"/>
  <c r="R397" i="9"/>
  <c r="R365" i="9"/>
  <c r="R431" i="9"/>
  <c r="R423" i="9"/>
  <c r="R453" i="9"/>
  <c r="R404" i="9"/>
  <c r="R392" i="9"/>
  <c r="R383" i="9"/>
  <c r="R359" i="9"/>
  <c r="R327" i="9"/>
  <c r="O436" i="9"/>
  <c r="O468" i="9"/>
  <c r="O452" i="9"/>
  <c r="O349" i="9"/>
  <c r="O425" i="9"/>
  <c r="O466" i="9"/>
  <c r="O400" i="9"/>
  <c r="O380" i="9"/>
  <c r="O368" i="9"/>
  <c r="O417" i="9"/>
  <c r="O450" i="9"/>
  <c r="O449" i="9"/>
  <c r="O470" i="9"/>
  <c r="O329" i="9"/>
  <c r="O441" i="9"/>
  <c r="O423" i="9"/>
  <c r="O387" i="9"/>
  <c r="O393" i="9"/>
  <c r="O391" i="9"/>
  <c r="O430" i="9"/>
  <c r="O422" i="9"/>
  <c r="O421" i="9"/>
  <c r="O386" i="9"/>
  <c r="O382" i="9"/>
  <c r="O370" i="9"/>
  <c r="AU468" i="9"/>
  <c r="AU436" i="9"/>
  <c r="AU357" i="9"/>
  <c r="AU455" i="9"/>
  <c r="AU409" i="9"/>
  <c r="AU417" i="9"/>
  <c r="AU470" i="9"/>
  <c r="AU471" i="9"/>
  <c r="AU433" i="9"/>
  <c r="AU413" i="9"/>
  <c r="AU365" i="9"/>
  <c r="AU321" i="9"/>
  <c r="AU380" i="9"/>
  <c r="AU400" i="9"/>
  <c r="AU395" i="9"/>
  <c r="AU434" i="9"/>
  <c r="AU414" i="9"/>
  <c r="AU402" i="9"/>
  <c r="AU398" i="9"/>
  <c r="AU359" i="9"/>
  <c r="AU355" i="9"/>
  <c r="AU374" i="9"/>
  <c r="AU439" i="9"/>
  <c r="AU406" i="9"/>
  <c r="AU390" i="9"/>
  <c r="AU450" i="9"/>
  <c r="AU368" i="9"/>
  <c r="AU423" i="9"/>
  <c r="AU356" i="9"/>
  <c r="AU340" i="9"/>
  <c r="AU375" i="9"/>
  <c r="AU371" i="9"/>
  <c r="O335" i="9"/>
  <c r="R340" i="9"/>
  <c r="L451" i="9"/>
  <c r="L454" i="9"/>
  <c r="L467" i="9"/>
  <c r="L432" i="9"/>
  <c r="L332" i="9"/>
  <c r="L428" i="9"/>
  <c r="L470" i="9"/>
  <c r="L438" i="9"/>
  <c r="L400" i="9"/>
  <c r="L360" i="9"/>
  <c r="L453" i="9"/>
  <c r="L415" i="9"/>
  <c r="L384" i="9"/>
  <c r="L411" i="9"/>
  <c r="L404" i="9"/>
  <c r="L412" i="9"/>
  <c r="L395" i="9"/>
  <c r="L406" i="9"/>
  <c r="L386" i="9"/>
  <c r="L352" i="9"/>
  <c r="L383" i="9"/>
  <c r="L417" i="9"/>
  <c r="L413" i="9"/>
  <c r="AF463" i="9"/>
  <c r="AF431" i="9"/>
  <c r="AF466" i="9"/>
  <c r="AF434" i="9"/>
  <c r="AF395" i="9"/>
  <c r="AF450" i="9"/>
  <c r="AF414" i="9"/>
  <c r="AF417" i="9"/>
  <c r="AF408" i="9"/>
  <c r="AF375" i="9"/>
  <c r="AF418" i="9"/>
  <c r="AF382" i="9"/>
  <c r="AU320" i="9"/>
  <c r="AL333" i="9"/>
  <c r="Z351" i="9"/>
  <c r="AL355" i="9"/>
  <c r="R360" i="9"/>
  <c r="AR374" i="9"/>
  <c r="Z380" i="9"/>
  <c r="N337" i="9"/>
  <c r="R349" i="9"/>
  <c r="AR381" i="9"/>
  <c r="AR401" i="9"/>
  <c r="AR402" i="9"/>
  <c r="AR395" i="9"/>
  <c r="R319" i="9"/>
  <c r="J319" i="9"/>
  <c r="V449" i="9"/>
  <c r="V378" i="9"/>
  <c r="V393" i="9"/>
  <c r="V438" i="9"/>
  <c r="V447" i="9"/>
  <c r="V451" i="9"/>
  <c r="V411" i="9"/>
  <c r="V408" i="9"/>
  <c r="AH437" i="9"/>
  <c r="AH469" i="9"/>
  <c r="AH453" i="9"/>
  <c r="AH342" i="9"/>
  <c r="AH381" i="9"/>
  <c r="AH366" i="9"/>
  <c r="AH458" i="9"/>
  <c r="AH442" i="9"/>
  <c r="AH451" i="9"/>
  <c r="AH471" i="9"/>
  <c r="AH467" i="9"/>
  <c r="AH401" i="9"/>
  <c r="AH369" i="9"/>
  <c r="AH424" i="9"/>
  <c r="AH431" i="9"/>
  <c r="AH423" i="9"/>
  <c r="AH392" i="9"/>
  <c r="AH383" i="9"/>
  <c r="AH378" i="9"/>
  <c r="AH420" i="9"/>
  <c r="AH412" i="9"/>
  <c r="AH387" i="9"/>
  <c r="AH349" i="9"/>
  <c r="AH371" i="9"/>
  <c r="AH367" i="9"/>
  <c r="AP319" i="9"/>
  <c r="AR321" i="9"/>
  <c r="AU326" i="9"/>
  <c r="AH327" i="9"/>
  <c r="O330" i="9"/>
  <c r="Z331" i="9"/>
  <c r="AR333" i="9"/>
  <c r="V335" i="9"/>
  <c r="L337" i="9"/>
  <c r="AF337" i="9"/>
  <c r="O338" i="9"/>
  <c r="AI338" i="9"/>
  <c r="AH339" i="9"/>
  <c r="AR341" i="9"/>
  <c r="W342" i="9"/>
  <c r="AQ342" i="9"/>
  <c r="AD343" i="9"/>
  <c r="L345" i="9"/>
  <c r="AQ346" i="9"/>
  <c r="AP347" i="9"/>
  <c r="G319" i="9"/>
  <c r="S433" i="9"/>
  <c r="S464" i="9"/>
  <c r="S396" i="9"/>
  <c r="S465" i="9"/>
  <c r="S360" i="9"/>
  <c r="S344" i="9"/>
  <c r="S375" i="9"/>
  <c r="S376" i="9"/>
  <c r="S403" i="9"/>
  <c r="S399" i="9"/>
  <c r="S434" i="9"/>
  <c r="S402" i="9"/>
  <c r="S359" i="9"/>
  <c r="S378" i="9"/>
  <c r="AE417" i="9"/>
  <c r="AE471" i="9"/>
  <c r="AE439" i="9"/>
  <c r="AE325" i="9"/>
  <c r="AE455" i="9"/>
  <c r="AE369" i="9"/>
  <c r="AE416" i="9"/>
  <c r="AE454" i="9"/>
  <c r="AE349" i="9"/>
  <c r="AE438" i="9"/>
  <c r="AE407" i="9"/>
  <c r="AE379" i="9"/>
  <c r="AE468" i="9"/>
  <c r="AE384" i="9"/>
  <c r="AE414" i="9"/>
  <c r="AE412" i="9"/>
  <c r="AE396" i="9"/>
  <c r="AE419" i="9"/>
  <c r="AE411" i="9"/>
  <c r="AE418" i="9"/>
  <c r="AE406" i="9"/>
  <c r="AE363" i="9"/>
  <c r="AM319" i="9"/>
  <c r="R320" i="9"/>
  <c r="T322" i="9"/>
  <c r="AN322" i="9"/>
  <c r="AA323" i="9"/>
  <c r="N324" i="9"/>
  <c r="AT324" i="9"/>
  <c r="AR326" i="9"/>
  <c r="AU327" i="9"/>
  <c r="L330" i="9"/>
  <c r="AF330" i="9"/>
  <c r="G331" i="9"/>
  <c r="AM331" i="9"/>
  <c r="Z332" i="9"/>
  <c r="AU335" i="9"/>
  <c r="L338" i="9"/>
  <c r="O339" i="9"/>
  <c r="AU339" i="9"/>
  <c r="AH340" i="9"/>
  <c r="T342" i="9"/>
  <c r="AN342" i="9"/>
  <c r="AM343" i="9"/>
  <c r="L346" i="9"/>
  <c r="AF346" i="9"/>
  <c r="G347" i="9"/>
  <c r="AM347" i="9"/>
  <c r="Z348" i="9"/>
  <c r="D319" i="9"/>
  <c r="P400" i="9"/>
  <c r="P328" i="9"/>
  <c r="P444" i="9"/>
  <c r="P348" i="9"/>
  <c r="P404" i="9"/>
  <c r="P449" i="9"/>
  <c r="P423" i="9"/>
  <c r="P391" i="9"/>
  <c r="P390" i="9"/>
  <c r="P365" i="9"/>
  <c r="P429" i="9"/>
  <c r="P385" i="9"/>
  <c r="P445" i="9"/>
  <c r="P379" i="9"/>
  <c r="P381" i="9"/>
  <c r="P351" i="9"/>
  <c r="P335" i="9"/>
  <c r="P369" i="9"/>
  <c r="AB396" i="9"/>
  <c r="AB320" i="9"/>
  <c r="AB470" i="9"/>
  <c r="AB438" i="9"/>
  <c r="AB388" i="9"/>
  <c r="AB424" i="9"/>
  <c r="AB324" i="9"/>
  <c r="AB469" i="9"/>
  <c r="AB435" i="9"/>
  <c r="AB454" i="9"/>
  <c r="AB465" i="9"/>
  <c r="AB399" i="9"/>
  <c r="AB379" i="9"/>
  <c r="AB402" i="9"/>
  <c r="AB433" i="9"/>
  <c r="AB401" i="9"/>
  <c r="AB378" i="9"/>
  <c r="AB358" i="9"/>
  <c r="AB394" i="9"/>
  <c r="AB413" i="9"/>
  <c r="AB397" i="9"/>
  <c r="AB422" i="9"/>
  <c r="AB437" i="9"/>
  <c r="AB405" i="9"/>
  <c r="AB389" i="9"/>
  <c r="AB374" i="9"/>
  <c r="AB362" i="9"/>
  <c r="AB373" i="9"/>
  <c r="AB365" i="9"/>
  <c r="AJ319" i="9"/>
  <c r="O320" i="9"/>
  <c r="AH321" i="9"/>
  <c r="AN323" i="9"/>
  <c r="AA324" i="9"/>
  <c r="N325" i="9"/>
  <c r="AT325" i="9"/>
  <c r="D327" i="9"/>
  <c r="AJ327" i="9"/>
  <c r="AM328" i="9"/>
  <c r="P331" i="9"/>
  <c r="C332" i="9"/>
  <c r="AI332" i="9"/>
  <c r="V333" i="9"/>
  <c r="AJ349" i="9"/>
  <c r="AM350" i="9"/>
  <c r="P353" i="9"/>
  <c r="C354" i="9"/>
  <c r="AI354" i="9"/>
  <c r="V355" i="9"/>
  <c r="AB357" i="9"/>
  <c r="Z359" i="9"/>
  <c r="AJ365" i="9"/>
  <c r="AR369" i="9"/>
  <c r="X373" i="9"/>
  <c r="R375" i="9"/>
  <c r="N379" i="9"/>
  <c r="W351" i="9"/>
  <c r="S355" i="9"/>
  <c r="AR358" i="9"/>
  <c r="L362" i="9"/>
  <c r="Z364" i="9"/>
  <c r="X366" i="9"/>
  <c r="AP368" i="9"/>
  <c r="D370" i="9"/>
  <c r="R372" i="9"/>
  <c r="R376" i="9"/>
  <c r="AA379" i="9"/>
  <c r="O348" i="9"/>
  <c r="AB355" i="9"/>
  <c r="AP357" i="9"/>
  <c r="D359" i="9"/>
  <c r="AP361" i="9"/>
  <c r="P363" i="9"/>
  <c r="R387" i="9"/>
  <c r="Z391" i="9"/>
  <c r="S394" i="9"/>
  <c r="D397" i="9"/>
  <c r="Z411" i="9"/>
  <c r="G414" i="9"/>
  <c r="O418" i="9"/>
  <c r="AM422" i="9"/>
  <c r="L437" i="9"/>
  <c r="AA383" i="9"/>
  <c r="AF386" i="9"/>
  <c r="D394" i="9"/>
  <c r="O419" i="9"/>
  <c r="X422" i="9"/>
  <c r="AM392" i="9"/>
  <c r="J362" i="9"/>
  <c r="F386" i="9"/>
  <c r="F433" i="9"/>
  <c r="F468" i="9"/>
  <c r="F436" i="9"/>
  <c r="F452" i="9"/>
  <c r="F397" i="9"/>
  <c r="F446" i="9"/>
  <c r="F377" i="9"/>
  <c r="F334" i="9"/>
  <c r="F420" i="9"/>
  <c r="F416" i="9"/>
  <c r="F419" i="9"/>
  <c r="F365" i="9"/>
  <c r="F388" i="9"/>
  <c r="F384" i="9"/>
  <c r="N382" i="9"/>
  <c r="N378" i="9"/>
  <c r="N425" i="9"/>
  <c r="N470" i="9"/>
  <c r="N386" i="9"/>
  <c r="N441" i="9"/>
  <c r="N410" i="9"/>
  <c r="N439" i="9"/>
  <c r="N417" i="9"/>
  <c r="N395" i="9"/>
  <c r="N387" i="9"/>
  <c r="N371" i="9"/>
  <c r="N428" i="9"/>
  <c r="N402" i="9"/>
  <c r="N423" i="9"/>
  <c r="N363" i="9"/>
  <c r="Z461" i="9"/>
  <c r="Z463" i="9"/>
  <c r="Z447" i="9"/>
  <c r="Z438" i="9"/>
  <c r="Z470" i="9"/>
  <c r="Z446" i="9"/>
  <c r="Z442" i="9"/>
  <c r="Z405" i="9"/>
  <c r="Z373" i="9"/>
  <c r="Z330" i="9"/>
  <c r="Z428" i="9"/>
  <c r="Z388" i="9"/>
  <c r="Z384" i="9"/>
  <c r="Z357" i="9"/>
  <c r="Z341" i="9"/>
  <c r="Z352" i="9"/>
  <c r="Z393" i="9"/>
  <c r="Z396" i="9"/>
  <c r="Z415" i="9"/>
  <c r="Z368" i="9"/>
  <c r="Z375" i="9"/>
  <c r="AT334" i="9"/>
  <c r="AT358" i="9"/>
  <c r="AT439" i="9"/>
  <c r="AT417" i="9"/>
  <c r="AT380" i="9"/>
  <c r="AT408" i="9"/>
  <c r="AT416" i="9"/>
  <c r="AT407" i="9"/>
  <c r="AT364" i="9"/>
  <c r="C322" i="9"/>
  <c r="AU322" i="9"/>
  <c r="L325" i="9"/>
  <c r="N327" i="9"/>
  <c r="AT327" i="9"/>
  <c r="AR329" i="9"/>
  <c r="C334" i="9"/>
  <c r="AU334" i="9"/>
  <c r="Z335" i="9"/>
  <c r="AU342" i="9"/>
  <c r="AU346" i="9"/>
  <c r="L349" i="9"/>
  <c r="K329" i="9"/>
  <c r="K457" i="9"/>
  <c r="K456" i="9"/>
  <c r="K421" i="9"/>
  <c r="K442" i="9"/>
  <c r="K337" i="9"/>
  <c r="K420" i="9"/>
  <c r="K437" i="9"/>
  <c r="K389" i="9"/>
  <c r="K411" i="9"/>
  <c r="K426" i="9"/>
  <c r="K418" i="9"/>
  <c r="K423" i="9"/>
  <c r="K470" i="9"/>
  <c r="W449" i="9"/>
  <c r="W345" i="9"/>
  <c r="W333" i="9"/>
  <c r="W428" i="9"/>
  <c r="W465" i="9"/>
  <c r="W444" i="9"/>
  <c r="W420" i="9"/>
  <c r="W376" i="9"/>
  <c r="W353" i="9"/>
  <c r="W458" i="9"/>
  <c r="W425" i="9"/>
  <c r="W405" i="9"/>
  <c r="W422" i="9"/>
  <c r="W356" i="9"/>
  <c r="W340" i="9"/>
  <c r="W371" i="9"/>
  <c r="W362" i="9"/>
  <c r="W403" i="9"/>
  <c r="W399" i="9"/>
  <c r="W373" i="9"/>
  <c r="W442" i="9"/>
  <c r="W408" i="9"/>
  <c r="W395" i="9"/>
  <c r="W414" i="9"/>
  <c r="W410" i="9"/>
  <c r="W398" i="9"/>
  <c r="W394" i="9"/>
  <c r="W355" i="9"/>
  <c r="W374" i="9"/>
  <c r="AQ421" i="9"/>
  <c r="AQ393" i="9"/>
  <c r="AQ397" i="9"/>
  <c r="AQ459" i="9"/>
  <c r="AQ443" i="9"/>
  <c r="AQ453" i="9"/>
  <c r="AQ470" i="9"/>
  <c r="AQ442" i="9"/>
  <c r="AQ367" i="9"/>
  <c r="AQ358" i="9"/>
  <c r="AQ395" i="9"/>
  <c r="AQ434" i="9"/>
  <c r="AQ410" i="9"/>
  <c r="AQ402" i="9"/>
  <c r="AQ420" i="9"/>
  <c r="AQ390" i="9"/>
  <c r="AQ351" i="9"/>
  <c r="AR322" i="9"/>
  <c r="R324" i="9"/>
  <c r="J328" i="9"/>
  <c r="F332" i="9"/>
  <c r="AL332" i="9"/>
  <c r="AR334" i="9"/>
  <c r="R336" i="9"/>
  <c r="N340" i="9"/>
  <c r="AT340" i="9"/>
  <c r="AR342" i="9"/>
  <c r="J344" i="9"/>
  <c r="F348" i="9"/>
  <c r="AL348" i="9"/>
  <c r="H460" i="9"/>
  <c r="H332" i="9"/>
  <c r="H428" i="9"/>
  <c r="H388" i="9"/>
  <c r="H415" i="9"/>
  <c r="H437" i="9"/>
  <c r="H405" i="9"/>
  <c r="H362" i="9"/>
  <c r="H364" i="9"/>
  <c r="H406" i="9"/>
  <c r="H414" i="9"/>
  <c r="H378" i="9"/>
  <c r="T340" i="9"/>
  <c r="T443" i="9"/>
  <c r="T462" i="9"/>
  <c r="T446" i="9"/>
  <c r="T459" i="9"/>
  <c r="T388" i="9"/>
  <c r="T348" i="9"/>
  <c r="T427" i="9"/>
  <c r="T380" i="9"/>
  <c r="T403" i="9"/>
  <c r="T376" i="9"/>
  <c r="T445" i="9"/>
  <c r="T398" i="9"/>
  <c r="T429" i="9"/>
  <c r="T421" i="9"/>
  <c r="T370" i="9"/>
  <c r="T377" i="9"/>
  <c r="T436" i="9"/>
  <c r="T461" i="9"/>
  <c r="T391" i="9"/>
  <c r="T371" i="9"/>
  <c r="T430" i="9"/>
  <c r="T402" i="9"/>
  <c r="T393" i="9"/>
  <c r="T381" i="9"/>
  <c r="T423" i="9"/>
  <c r="T426" i="9"/>
  <c r="T410" i="9"/>
  <c r="T425" i="9"/>
  <c r="T397" i="9"/>
  <c r="T363" i="9"/>
  <c r="T359" i="9"/>
  <c r="T347" i="9"/>
  <c r="T343" i="9"/>
  <c r="T354" i="9"/>
  <c r="T357" i="9"/>
  <c r="AN439" i="9"/>
  <c r="AN368" i="9"/>
  <c r="AN372" i="9"/>
  <c r="AN340" i="9"/>
  <c r="AN324" i="9"/>
  <c r="AN437" i="9"/>
  <c r="AN393" i="9"/>
  <c r="AN385" i="9"/>
  <c r="AN369" i="9"/>
  <c r="AN448" i="9"/>
  <c r="AN415" i="9"/>
  <c r="AN426" i="9"/>
  <c r="AN361" i="9"/>
  <c r="AE320" i="9"/>
  <c r="L323" i="9"/>
  <c r="AR323" i="9"/>
  <c r="AE324" i="9"/>
  <c r="R325" i="9"/>
  <c r="L327" i="9"/>
  <c r="AR327" i="9"/>
  <c r="J329" i="9"/>
  <c r="T331" i="9"/>
  <c r="G332" i="9"/>
  <c r="AM332" i="9"/>
  <c r="Z333" i="9"/>
  <c r="AR349" i="9"/>
  <c r="J351" i="9"/>
  <c r="T353" i="9"/>
  <c r="G354" i="9"/>
  <c r="AM354" i="9"/>
  <c r="Z355" i="9"/>
  <c r="AR357" i="9"/>
  <c r="S362" i="9"/>
  <c r="O366" i="9"/>
  <c r="AI370" i="9"/>
  <c r="AJ373" i="9"/>
  <c r="AP375" i="9"/>
  <c r="D377" i="9"/>
  <c r="AP379" i="9"/>
  <c r="V352" i="9"/>
  <c r="AM355" i="9"/>
  <c r="AQ359" i="9"/>
  <c r="AJ362" i="9"/>
  <c r="C367" i="9"/>
  <c r="AB370" i="9"/>
  <c r="AP372" i="9"/>
  <c r="X374" i="9"/>
  <c r="AU379" i="9"/>
  <c r="O336" i="9"/>
  <c r="D339" i="9"/>
  <c r="R341" i="9"/>
  <c r="N345" i="9"/>
  <c r="AM348" i="9"/>
  <c r="AH353" i="9"/>
  <c r="G356" i="9"/>
  <c r="AN359" i="9"/>
  <c r="O364" i="9"/>
  <c r="AL395" i="9"/>
  <c r="S398" i="9"/>
  <c r="L405" i="9"/>
  <c r="V415" i="9"/>
  <c r="AH419" i="9"/>
  <c r="AP423" i="9"/>
  <c r="P425" i="9"/>
  <c r="AJ429" i="9"/>
  <c r="AR433" i="9"/>
  <c r="AT384" i="9"/>
  <c r="AE387" i="9"/>
  <c r="AN390" i="9"/>
  <c r="G395" i="9"/>
  <c r="L410" i="9"/>
  <c r="Z420" i="9"/>
  <c r="AQ423" i="9"/>
  <c r="AL377" i="9"/>
  <c r="L320" i="9"/>
  <c r="AE429" i="9"/>
  <c r="AF412" i="9"/>
  <c r="M444" i="9"/>
  <c r="M448" i="9"/>
  <c r="AO448" i="9"/>
  <c r="AO452" i="9"/>
  <c r="M464" i="9"/>
  <c r="AC465" i="9"/>
  <c r="AC433" i="9"/>
  <c r="AC446" i="9"/>
  <c r="AC443" i="9"/>
  <c r="AC455" i="9"/>
  <c r="AC449" i="9"/>
  <c r="M423" i="9"/>
  <c r="AS451" i="9"/>
  <c r="AS455" i="9"/>
  <c r="AS445" i="9"/>
  <c r="AS469" i="9"/>
  <c r="AS347" i="9"/>
  <c r="Q395" i="9"/>
  <c r="M439" i="9"/>
  <c r="M343" i="9"/>
  <c r="M446" i="9"/>
  <c r="M465" i="9"/>
  <c r="M449" i="9"/>
  <c r="AO335" i="9"/>
  <c r="AO454" i="9"/>
  <c r="AO451" i="9"/>
  <c r="AO323" i="9"/>
  <c r="AO469" i="9"/>
  <c r="AO437" i="9"/>
  <c r="AO423" i="9"/>
  <c r="AO434" i="9"/>
  <c r="AO399" i="9"/>
  <c r="AO441" i="9"/>
  <c r="AO411" i="9"/>
  <c r="AO438" i="9"/>
  <c r="AO343" i="9"/>
  <c r="AO339" i="9"/>
  <c r="AO453" i="9"/>
  <c r="AO359" i="9"/>
  <c r="AO371" i="9"/>
  <c r="M395" i="9"/>
  <c r="Q403" i="9"/>
  <c r="M411" i="9"/>
  <c r="AO443" i="9"/>
  <c r="Q463" i="9"/>
  <c r="Q467" i="9"/>
  <c r="Q433" i="9"/>
  <c r="AO457" i="9"/>
  <c r="AS470" i="9"/>
  <c r="AS351" i="9"/>
  <c r="AS462" i="9"/>
  <c r="AS446" i="9"/>
  <c r="AS434" i="9"/>
  <c r="AS423" i="9"/>
  <c r="AS411" i="9"/>
  <c r="AS407" i="9"/>
  <c r="AS449" i="9"/>
  <c r="AS441" i="9"/>
  <c r="AS371" i="9"/>
  <c r="AS438" i="9"/>
  <c r="AS379" i="9"/>
  <c r="AS359" i="9"/>
  <c r="AS339" i="9"/>
  <c r="AS461" i="9"/>
  <c r="AS453" i="9"/>
  <c r="AS363" i="9"/>
  <c r="AS355" i="9"/>
  <c r="AS466" i="9"/>
  <c r="AS450" i="9"/>
  <c r="AS430" i="9"/>
  <c r="AS471" i="9"/>
  <c r="AS431" i="9"/>
  <c r="AS319" i="9"/>
  <c r="AS465" i="9"/>
  <c r="AS457" i="9"/>
  <c r="AS433" i="9"/>
  <c r="Q383" i="9"/>
  <c r="AS443" i="9"/>
  <c r="AO367" i="9"/>
  <c r="Q375" i="9"/>
  <c r="Q458" i="9"/>
  <c r="Q445" i="9"/>
  <c r="Q399" i="9"/>
  <c r="Q426" i="9"/>
  <c r="Q447" i="9"/>
  <c r="Q439" i="9"/>
  <c r="Q411" i="9"/>
  <c r="Q391" i="9"/>
  <c r="Q449" i="9"/>
  <c r="Q347" i="9"/>
  <c r="Q323" i="9"/>
  <c r="Q462" i="9"/>
  <c r="Q442" i="9"/>
  <c r="Q430" i="9"/>
  <c r="Q435" i="9"/>
  <c r="Q379" i="9"/>
  <c r="Q355" i="9"/>
  <c r="Q470" i="9"/>
  <c r="Q461" i="9"/>
  <c r="Q471" i="9"/>
  <c r="AO319" i="9"/>
  <c r="Q335" i="9"/>
  <c r="AO363" i="9"/>
  <c r="AO407" i="9"/>
  <c r="Q451" i="9"/>
  <c r="Q455" i="9"/>
  <c r="Q459" i="9"/>
  <c r="AO471" i="9"/>
  <c r="E387" i="9"/>
  <c r="E419" i="9"/>
  <c r="E457" i="9"/>
  <c r="E454" i="9"/>
  <c r="E471" i="9"/>
  <c r="E445" i="9"/>
  <c r="E399" i="9"/>
  <c r="E451" i="9"/>
  <c r="E441" i="9"/>
  <c r="M430" i="9"/>
  <c r="E438" i="9"/>
  <c r="AO450" i="9"/>
  <c r="AO466" i="9"/>
  <c r="Y419" i="9"/>
  <c r="Y466" i="9"/>
  <c r="Y450" i="9"/>
  <c r="Y442" i="9"/>
  <c r="Y438" i="9"/>
  <c r="Y430" i="9"/>
  <c r="Y447" i="9"/>
  <c r="Y439" i="9"/>
  <c r="Y403" i="9"/>
  <c r="Y387" i="9"/>
  <c r="Y371" i="9"/>
  <c r="Y347" i="9"/>
  <c r="Y461" i="9"/>
  <c r="Y379" i="9"/>
  <c r="Y462" i="9"/>
  <c r="Y435" i="9"/>
  <c r="Y375" i="9"/>
  <c r="Y470" i="9"/>
  <c r="Y469" i="9"/>
  <c r="Y465" i="9"/>
  <c r="Y457" i="9"/>
  <c r="Y437" i="9"/>
  <c r="Y433" i="9"/>
  <c r="Y471" i="9"/>
  <c r="Y319" i="9"/>
  <c r="Y458" i="9"/>
  <c r="Y454" i="9"/>
  <c r="Y446" i="9"/>
  <c r="Y434" i="9"/>
  <c r="Y407" i="9"/>
  <c r="Y363" i="9"/>
  <c r="Y359" i="9"/>
  <c r="Y445" i="9"/>
  <c r="Y343" i="9"/>
  <c r="U331" i="9"/>
  <c r="AG367" i="9"/>
  <c r="U399" i="9"/>
  <c r="AG426" i="9"/>
  <c r="I438" i="9"/>
  <c r="AK442" i="9"/>
  <c r="B436" i="9"/>
  <c r="U319" i="9"/>
  <c r="U327" i="9"/>
  <c r="U395" i="9"/>
  <c r="U423" i="9"/>
  <c r="U451" i="9"/>
  <c r="B349" i="9"/>
  <c r="U430" i="9"/>
  <c r="U438" i="9"/>
  <c r="U442" i="9"/>
  <c r="AG458" i="9"/>
  <c r="U470" i="9"/>
  <c r="B470" i="9"/>
  <c r="U391" i="9"/>
  <c r="AK415" i="9"/>
  <c r="U351" i="9"/>
  <c r="U463" i="9"/>
  <c r="U467" i="9"/>
  <c r="U471" i="9"/>
  <c r="B385" i="9"/>
  <c r="U426" i="9"/>
  <c r="B360" i="9"/>
  <c r="AG327" i="9"/>
  <c r="U383" i="9"/>
  <c r="N469" i="9"/>
  <c r="N453" i="9"/>
  <c r="N437" i="9"/>
  <c r="N438" i="9"/>
  <c r="N374" i="9"/>
  <c r="N346" i="9"/>
  <c r="N326" i="9"/>
  <c r="N456" i="9"/>
  <c r="N440" i="9"/>
  <c r="N434" i="9"/>
  <c r="N467" i="9"/>
  <c r="N451" i="9"/>
  <c r="N413" i="9"/>
  <c r="N397" i="9"/>
  <c r="N381" i="9"/>
  <c r="N365" i="9"/>
  <c r="N420" i="9"/>
  <c r="N404" i="9"/>
  <c r="N388" i="9"/>
  <c r="N431" i="9"/>
  <c r="N415" i="9"/>
  <c r="N399" i="9"/>
  <c r="N383" i="9"/>
  <c r="N349" i="9"/>
  <c r="N372" i="9"/>
  <c r="N356" i="9"/>
  <c r="N367" i="9"/>
  <c r="N338" i="9"/>
  <c r="N465" i="9"/>
  <c r="N449" i="9"/>
  <c r="N433" i="9"/>
  <c r="N458" i="9"/>
  <c r="N406" i="9"/>
  <c r="N322" i="9"/>
  <c r="N468" i="9"/>
  <c r="N452" i="9"/>
  <c r="N436" i="9"/>
  <c r="N454" i="9"/>
  <c r="N446" i="9"/>
  <c r="N366" i="9"/>
  <c r="N342" i="9"/>
  <c r="N463" i="9"/>
  <c r="N447" i="9"/>
  <c r="N409" i="9"/>
  <c r="N393" i="9"/>
  <c r="N377" i="9"/>
  <c r="N390" i="9"/>
  <c r="N461" i="9"/>
  <c r="N445" i="9"/>
  <c r="N429" i="9"/>
  <c r="N442" i="9"/>
  <c r="N414" i="9"/>
  <c r="N334" i="9"/>
  <c r="N464" i="9"/>
  <c r="N448" i="9"/>
  <c r="N432" i="9"/>
  <c r="N466" i="9"/>
  <c r="N462" i="9"/>
  <c r="V418" i="9"/>
  <c r="V334" i="9"/>
  <c r="V461" i="9"/>
  <c r="V445" i="9"/>
  <c r="V429" i="9"/>
  <c r="V458" i="9"/>
  <c r="V370" i="9"/>
  <c r="V464" i="9"/>
  <c r="V448" i="9"/>
  <c r="V432" i="9"/>
  <c r="V454" i="9"/>
  <c r="V446" i="9"/>
  <c r="V406" i="9"/>
  <c r="V366" i="9"/>
  <c r="V342" i="9"/>
  <c r="V322" i="9"/>
  <c r="V459" i="9"/>
  <c r="V443" i="9"/>
  <c r="V421" i="9"/>
  <c r="V405" i="9"/>
  <c r="V389" i="9"/>
  <c r="V373" i="9"/>
  <c r="V428" i="9"/>
  <c r="V412" i="9"/>
  <c r="V396" i="9"/>
  <c r="V423" i="9"/>
  <c r="V407" i="9"/>
  <c r="V391" i="9"/>
  <c r="V357" i="9"/>
  <c r="V341" i="9"/>
  <c r="V380" i="9"/>
  <c r="V364" i="9"/>
  <c r="V375" i="9"/>
  <c r="V359" i="9"/>
  <c r="V422" i="9"/>
  <c r="V410" i="9"/>
  <c r="V457" i="9"/>
  <c r="V441" i="9"/>
  <c r="V425" i="9"/>
  <c r="V442" i="9"/>
  <c r="V398" i="9"/>
  <c r="V394" i="9"/>
  <c r="V358" i="9"/>
  <c r="V338" i="9"/>
  <c r="V460" i="9"/>
  <c r="V444" i="9"/>
  <c r="V466" i="9"/>
  <c r="V414" i="9"/>
  <c r="V362" i="9"/>
  <c r="V471" i="9"/>
  <c r="V455" i="9"/>
  <c r="V439" i="9"/>
  <c r="V417" i="9"/>
  <c r="V401" i="9"/>
  <c r="V385" i="9"/>
  <c r="V369" i="9"/>
  <c r="V424" i="9"/>
  <c r="V382" i="9"/>
  <c r="V469" i="9"/>
  <c r="V453" i="9"/>
  <c r="V437" i="9"/>
  <c r="V470" i="9"/>
  <c r="V450" i="9"/>
  <c r="V402" i="9"/>
  <c r="V390" i="9"/>
  <c r="V350" i="9"/>
  <c r="V330" i="9"/>
  <c r="V456" i="9"/>
  <c r="V440" i="9"/>
  <c r="AD469" i="9"/>
  <c r="AD453" i="9"/>
  <c r="AD437" i="9"/>
  <c r="AD442" i="9"/>
  <c r="AD362" i="9"/>
  <c r="AD338" i="9"/>
  <c r="AD456" i="9"/>
  <c r="AD440" i="9"/>
  <c r="AD466" i="9"/>
  <c r="AD418" i="9"/>
  <c r="AD398" i="9"/>
  <c r="AD467" i="9"/>
  <c r="AD451" i="9"/>
  <c r="AD413" i="9"/>
  <c r="AD397" i="9"/>
  <c r="AD381" i="9"/>
  <c r="AD365" i="9"/>
  <c r="AD420" i="9"/>
  <c r="AD404" i="9"/>
  <c r="AD388" i="9"/>
  <c r="AD431" i="9"/>
  <c r="AD415" i="9"/>
  <c r="AD399" i="9"/>
  <c r="AD383" i="9"/>
  <c r="AD349" i="9"/>
  <c r="AD372" i="9"/>
  <c r="AD356" i="9"/>
  <c r="AD367" i="9"/>
  <c r="AD394" i="9"/>
  <c r="AD346" i="9"/>
  <c r="AD322" i="9"/>
  <c r="AD465" i="9"/>
  <c r="AD449" i="9"/>
  <c r="AD433" i="9"/>
  <c r="AD470" i="9"/>
  <c r="AD414" i="9"/>
  <c r="AD410" i="9"/>
  <c r="AD390" i="9"/>
  <c r="AD334" i="9"/>
  <c r="AD468" i="9"/>
  <c r="AD452" i="9"/>
  <c r="AD436" i="9"/>
  <c r="AD430" i="9"/>
  <c r="AD426" i="9"/>
  <c r="AD422" i="9"/>
  <c r="AD386" i="9"/>
  <c r="AD354" i="9"/>
  <c r="AD463" i="9"/>
  <c r="AD447" i="9"/>
  <c r="AD409" i="9"/>
  <c r="AD393" i="9"/>
  <c r="AD377" i="9"/>
  <c r="AD402" i="9"/>
  <c r="AD374" i="9"/>
  <c r="AD366" i="9"/>
  <c r="AD358" i="9"/>
  <c r="AD326" i="9"/>
  <c r="AD461" i="9"/>
  <c r="AD445" i="9"/>
  <c r="AD429" i="9"/>
  <c r="AD462" i="9"/>
  <c r="AD438" i="9"/>
  <c r="AD378" i="9"/>
  <c r="AD464" i="9"/>
  <c r="AD448" i="9"/>
  <c r="AD432" i="9"/>
  <c r="AL398" i="9"/>
  <c r="AL461" i="9"/>
  <c r="AL445" i="9"/>
  <c r="AL429" i="9"/>
  <c r="AL470" i="9"/>
  <c r="AL418" i="9"/>
  <c r="AL334" i="9"/>
  <c r="AL464" i="9"/>
  <c r="AL448" i="9"/>
  <c r="AL432" i="9"/>
  <c r="AL430" i="9"/>
  <c r="AL426" i="9"/>
  <c r="AL410" i="9"/>
  <c r="AL402" i="9"/>
  <c r="AL394" i="9"/>
  <c r="AL390" i="9"/>
  <c r="AL358" i="9"/>
  <c r="AL354" i="9"/>
  <c r="AL459" i="9"/>
  <c r="AL443" i="9"/>
  <c r="AL421" i="9"/>
  <c r="AL405" i="9"/>
  <c r="AL389" i="9"/>
  <c r="AL373" i="9"/>
  <c r="AL428" i="9"/>
  <c r="AL412" i="9"/>
  <c r="AL396" i="9"/>
  <c r="AL423" i="9"/>
  <c r="AL407" i="9"/>
  <c r="AL391" i="9"/>
  <c r="AL357" i="9"/>
  <c r="AL341" i="9"/>
  <c r="AL380" i="9"/>
  <c r="AL364" i="9"/>
  <c r="AL375" i="9"/>
  <c r="AL359" i="9"/>
  <c r="AL386" i="9"/>
  <c r="AL457" i="9"/>
  <c r="AL441" i="9"/>
  <c r="AL425" i="9"/>
  <c r="AL462" i="9"/>
  <c r="AL438" i="9"/>
  <c r="AL422" i="9"/>
  <c r="AL378" i="9"/>
  <c r="AL460" i="9"/>
  <c r="AL444" i="9"/>
  <c r="AL434" i="9"/>
  <c r="AL382" i="9"/>
  <c r="AL350" i="9"/>
  <c r="AL330" i="9"/>
  <c r="AL471" i="9"/>
  <c r="AL455" i="9"/>
  <c r="AL439" i="9"/>
  <c r="AL417" i="9"/>
  <c r="AL401" i="9"/>
  <c r="AL385" i="9"/>
  <c r="AL369" i="9"/>
  <c r="AL424" i="9"/>
  <c r="AL453" i="9"/>
  <c r="AL437" i="9"/>
  <c r="AL446" i="9"/>
  <c r="AL370" i="9"/>
  <c r="AL342" i="9"/>
  <c r="AL469" i="9"/>
  <c r="AL456" i="9"/>
  <c r="AL440" i="9"/>
  <c r="AL458" i="9"/>
  <c r="AL454" i="9"/>
  <c r="AT390" i="9"/>
  <c r="AT342" i="9"/>
  <c r="AT453" i="9"/>
  <c r="AT437" i="9"/>
  <c r="AT462" i="9"/>
  <c r="AT438" i="9"/>
  <c r="AT402" i="9"/>
  <c r="AT386" i="9"/>
  <c r="AT382" i="9"/>
  <c r="AT456" i="9"/>
  <c r="AT440" i="9"/>
  <c r="AT470" i="9"/>
  <c r="AT434" i="9"/>
  <c r="AT350" i="9"/>
  <c r="AT330" i="9"/>
  <c r="AT467" i="9"/>
  <c r="AT451" i="9"/>
  <c r="AT413" i="9"/>
  <c r="AT397" i="9"/>
  <c r="AT381" i="9"/>
  <c r="AT365" i="9"/>
  <c r="AT420" i="9"/>
  <c r="AT404" i="9"/>
  <c r="AT388" i="9"/>
  <c r="AT431" i="9"/>
  <c r="AT415" i="9"/>
  <c r="AT399" i="9"/>
  <c r="AT383" i="9"/>
  <c r="AT349" i="9"/>
  <c r="AT372" i="9"/>
  <c r="AT356" i="9"/>
  <c r="AT367" i="9"/>
  <c r="AT378" i="9"/>
  <c r="AT362" i="9"/>
  <c r="AT354" i="9"/>
  <c r="AT326" i="9"/>
  <c r="AT465" i="9"/>
  <c r="AT449" i="9"/>
  <c r="AT433" i="9"/>
  <c r="AT466" i="9"/>
  <c r="AT446" i="9"/>
  <c r="AT374" i="9"/>
  <c r="AT469" i="9"/>
  <c r="AT468" i="9"/>
  <c r="AT452" i="9"/>
  <c r="AT436" i="9"/>
  <c r="AT458" i="9"/>
  <c r="AT454" i="9"/>
  <c r="AT450" i="9"/>
  <c r="AT406" i="9"/>
  <c r="AT346" i="9"/>
  <c r="AT463" i="9"/>
  <c r="AT447" i="9"/>
  <c r="AT409" i="9"/>
  <c r="AT393" i="9"/>
  <c r="AT377" i="9"/>
  <c r="AT418" i="9"/>
  <c r="AT461" i="9"/>
  <c r="AT445" i="9"/>
  <c r="AT429" i="9"/>
  <c r="AT442" i="9"/>
  <c r="AT366" i="9"/>
  <c r="AT322" i="9"/>
  <c r="AT464" i="9"/>
  <c r="AT448" i="9"/>
  <c r="AT432" i="9"/>
  <c r="F323" i="9"/>
  <c r="V323" i="9"/>
  <c r="AL323" i="9"/>
  <c r="N331" i="9"/>
  <c r="AD331" i="9"/>
  <c r="AT331" i="9"/>
  <c r="F339" i="9"/>
  <c r="V339" i="9"/>
  <c r="AL339" i="9"/>
  <c r="N347" i="9"/>
  <c r="C460" i="9"/>
  <c r="C444" i="9"/>
  <c r="C428" i="9"/>
  <c r="C457" i="9"/>
  <c r="C385" i="9"/>
  <c r="C329" i="9"/>
  <c r="C463" i="9"/>
  <c r="C447" i="9"/>
  <c r="C469" i="9"/>
  <c r="C425" i="9"/>
  <c r="C409" i="9"/>
  <c r="C381" i="9"/>
  <c r="C349" i="9"/>
  <c r="C458" i="9"/>
  <c r="C442" i="9"/>
  <c r="C420" i="9"/>
  <c r="C404" i="9"/>
  <c r="C388" i="9"/>
  <c r="C372" i="9"/>
  <c r="C427" i="9"/>
  <c r="C411" i="9"/>
  <c r="C395" i="9"/>
  <c r="C422" i="9"/>
  <c r="C406" i="9"/>
  <c r="C390" i="9"/>
  <c r="C356" i="9"/>
  <c r="C340" i="9"/>
  <c r="C379" i="9"/>
  <c r="C363" i="9"/>
  <c r="C374" i="9"/>
  <c r="C358" i="9"/>
  <c r="C337" i="9"/>
  <c r="C456" i="9"/>
  <c r="C440" i="9"/>
  <c r="C453" i="9"/>
  <c r="C441" i="9"/>
  <c r="C373" i="9"/>
  <c r="C459" i="9"/>
  <c r="C443" i="9"/>
  <c r="C465" i="9"/>
  <c r="C461" i="9"/>
  <c r="C449" i="9"/>
  <c r="C345" i="9"/>
  <c r="C325" i="9"/>
  <c r="C470" i="9"/>
  <c r="C454" i="9"/>
  <c r="C438" i="9"/>
  <c r="C416" i="9"/>
  <c r="C400" i="9"/>
  <c r="C384" i="9"/>
  <c r="C368" i="9"/>
  <c r="C423" i="9"/>
  <c r="C421" i="9"/>
  <c r="C389" i="9"/>
  <c r="C468" i="9"/>
  <c r="C452" i="9"/>
  <c r="C436" i="9"/>
  <c r="C437" i="9"/>
  <c r="C429" i="9"/>
  <c r="C321" i="9"/>
  <c r="C471" i="9"/>
  <c r="C455" i="9"/>
  <c r="C439" i="9"/>
  <c r="S341" i="9"/>
  <c r="S460" i="9"/>
  <c r="S444" i="9"/>
  <c r="S428" i="9"/>
  <c r="S469" i="9"/>
  <c r="S449" i="9"/>
  <c r="S429" i="9"/>
  <c r="S417" i="9"/>
  <c r="S325" i="9"/>
  <c r="S463" i="9"/>
  <c r="S447" i="9"/>
  <c r="S431" i="9"/>
  <c r="S369" i="9"/>
  <c r="S345" i="9"/>
  <c r="S458" i="9"/>
  <c r="S442" i="9"/>
  <c r="S420" i="9"/>
  <c r="S404" i="9"/>
  <c r="S388" i="9"/>
  <c r="S372" i="9"/>
  <c r="S427" i="9"/>
  <c r="S411" i="9"/>
  <c r="S395" i="9"/>
  <c r="S422" i="9"/>
  <c r="S406" i="9"/>
  <c r="S390" i="9"/>
  <c r="S356" i="9"/>
  <c r="S340" i="9"/>
  <c r="S379" i="9"/>
  <c r="S363" i="9"/>
  <c r="S374" i="9"/>
  <c r="S358" i="9"/>
  <c r="S425" i="9"/>
  <c r="S421" i="9"/>
  <c r="S413" i="9"/>
  <c r="S393" i="9"/>
  <c r="S385" i="9"/>
  <c r="S456" i="9"/>
  <c r="S440" i="9"/>
  <c r="S365" i="9"/>
  <c r="S361" i="9"/>
  <c r="S337" i="9"/>
  <c r="S321" i="9"/>
  <c r="S459" i="9"/>
  <c r="S443" i="9"/>
  <c r="S437" i="9"/>
  <c r="S401" i="9"/>
  <c r="S397" i="9"/>
  <c r="S470" i="9"/>
  <c r="S454" i="9"/>
  <c r="S438" i="9"/>
  <c r="S416" i="9"/>
  <c r="S400" i="9"/>
  <c r="S384" i="9"/>
  <c r="S368" i="9"/>
  <c r="S423" i="9"/>
  <c r="S373" i="9"/>
  <c r="S357" i="9"/>
  <c r="S468" i="9"/>
  <c r="S452" i="9"/>
  <c r="S436" i="9"/>
  <c r="S457" i="9"/>
  <c r="S389" i="9"/>
  <c r="S353" i="9"/>
  <c r="S471" i="9"/>
  <c r="S455" i="9"/>
  <c r="S439" i="9"/>
  <c r="AI460" i="9"/>
  <c r="AI444" i="9"/>
  <c r="AI428" i="9"/>
  <c r="AI457" i="9"/>
  <c r="AI409" i="9"/>
  <c r="AI397" i="9"/>
  <c r="AI393" i="9"/>
  <c r="AI333" i="9"/>
  <c r="AI463" i="9"/>
  <c r="AI447" i="9"/>
  <c r="AI431" i="9"/>
  <c r="AI453" i="9"/>
  <c r="AI445" i="9"/>
  <c r="AI417" i="9"/>
  <c r="AI413" i="9"/>
  <c r="AI357" i="9"/>
  <c r="AI458" i="9"/>
  <c r="AI442" i="9"/>
  <c r="AI420" i="9"/>
  <c r="AI404" i="9"/>
  <c r="AI388" i="9"/>
  <c r="AI372" i="9"/>
  <c r="AI427" i="9"/>
  <c r="AI411" i="9"/>
  <c r="AI395" i="9"/>
  <c r="AI422" i="9"/>
  <c r="AI406" i="9"/>
  <c r="AI390" i="9"/>
  <c r="AI356" i="9"/>
  <c r="AI340" i="9"/>
  <c r="AI379" i="9"/>
  <c r="AI363" i="9"/>
  <c r="AI374" i="9"/>
  <c r="AI358" i="9"/>
  <c r="AI361" i="9"/>
  <c r="AI353" i="9"/>
  <c r="AI456" i="9"/>
  <c r="AI440" i="9"/>
  <c r="AI441" i="9"/>
  <c r="AI421" i="9"/>
  <c r="AI349" i="9"/>
  <c r="AI329" i="9"/>
  <c r="AI459" i="9"/>
  <c r="AI443" i="9"/>
  <c r="AI465" i="9"/>
  <c r="AI461" i="9"/>
  <c r="AI389" i="9"/>
  <c r="AI385" i="9"/>
  <c r="AI381" i="9"/>
  <c r="AI470" i="9"/>
  <c r="AI454" i="9"/>
  <c r="AI438" i="9"/>
  <c r="AI416" i="9"/>
  <c r="AI400" i="9"/>
  <c r="AI384" i="9"/>
  <c r="AI368" i="9"/>
  <c r="AI423" i="9"/>
  <c r="AI401" i="9"/>
  <c r="AI468" i="9"/>
  <c r="AI452" i="9"/>
  <c r="AI436" i="9"/>
  <c r="AI469" i="9"/>
  <c r="AI449" i="9"/>
  <c r="AI429" i="9"/>
  <c r="AI377" i="9"/>
  <c r="AI373" i="9"/>
  <c r="AI325" i="9"/>
  <c r="AI471" i="9"/>
  <c r="AI455" i="9"/>
  <c r="AI439" i="9"/>
  <c r="V320" i="9"/>
  <c r="AQ327" i="9"/>
  <c r="AT328" i="9"/>
  <c r="S335" i="9"/>
  <c r="V336" i="9"/>
  <c r="N344" i="9"/>
  <c r="AT344" i="9"/>
  <c r="H340" i="9"/>
  <c r="H467" i="9"/>
  <c r="H451" i="9"/>
  <c r="H435" i="9"/>
  <c r="H444" i="9"/>
  <c r="H432" i="9"/>
  <c r="H416" i="9"/>
  <c r="H408" i="9"/>
  <c r="H380" i="9"/>
  <c r="H376" i="9"/>
  <c r="H328" i="9"/>
  <c r="H470" i="9"/>
  <c r="H454" i="9"/>
  <c r="H438" i="9"/>
  <c r="H348" i="9"/>
  <c r="H465" i="9"/>
  <c r="H449" i="9"/>
  <c r="H411" i="9"/>
  <c r="H395" i="9"/>
  <c r="H379" i="9"/>
  <c r="H418" i="9"/>
  <c r="H402" i="9"/>
  <c r="H386" i="9"/>
  <c r="H429" i="9"/>
  <c r="H413" i="9"/>
  <c r="H397" i="9"/>
  <c r="H363" i="9"/>
  <c r="H347" i="9"/>
  <c r="H370" i="9"/>
  <c r="H354" i="9"/>
  <c r="H381" i="9"/>
  <c r="H365" i="9"/>
  <c r="H384" i="9"/>
  <c r="H368" i="9"/>
  <c r="H463" i="9"/>
  <c r="H447" i="9"/>
  <c r="H431" i="9"/>
  <c r="H344" i="9"/>
  <c r="H466" i="9"/>
  <c r="H450" i="9"/>
  <c r="H434" i="9"/>
  <c r="H468" i="9"/>
  <c r="H436" i="9"/>
  <c r="H372" i="9"/>
  <c r="H324" i="9"/>
  <c r="H461" i="9"/>
  <c r="H445" i="9"/>
  <c r="H423" i="9"/>
  <c r="H407" i="9"/>
  <c r="H391" i="9"/>
  <c r="H375" i="9"/>
  <c r="H430" i="9"/>
  <c r="H424" i="9"/>
  <c r="H412" i="9"/>
  <c r="H459" i="9"/>
  <c r="H443" i="9"/>
  <c r="H427" i="9"/>
  <c r="H464" i="9"/>
  <c r="H440" i="9"/>
  <c r="H400" i="9"/>
  <c r="H360" i="9"/>
  <c r="H320" i="9"/>
  <c r="H462" i="9"/>
  <c r="H446" i="9"/>
  <c r="H456" i="9"/>
  <c r="H452" i="9"/>
  <c r="X420" i="9"/>
  <c r="X416" i="9"/>
  <c r="X380" i="9"/>
  <c r="X348" i="9"/>
  <c r="X324" i="9"/>
  <c r="X467" i="9"/>
  <c r="X451" i="9"/>
  <c r="X435" i="9"/>
  <c r="X440" i="9"/>
  <c r="X368" i="9"/>
  <c r="X364" i="9"/>
  <c r="X340" i="9"/>
  <c r="X320" i="9"/>
  <c r="X470" i="9"/>
  <c r="X454" i="9"/>
  <c r="X438" i="9"/>
  <c r="X464" i="9"/>
  <c r="X456" i="9"/>
  <c r="X452" i="9"/>
  <c r="X448" i="9"/>
  <c r="X465" i="9"/>
  <c r="X449" i="9"/>
  <c r="X411" i="9"/>
  <c r="X395" i="9"/>
  <c r="X379" i="9"/>
  <c r="X418" i="9"/>
  <c r="X402" i="9"/>
  <c r="X386" i="9"/>
  <c r="X429" i="9"/>
  <c r="X413" i="9"/>
  <c r="X397" i="9"/>
  <c r="X381" i="9"/>
  <c r="X363" i="9"/>
  <c r="X347" i="9"/>
  <c r="X370" i="9"/>
  <c r="X354" i="9"/>
  <c r="X365" i="9"/>
  <c r="X471" i="9"/>
  <c r="X463" i="9"/>
  <c r="X447" i="9"/>
  <c r="X431" i="9"/>
  <c r="X460" i="9"/>
  <c r="X436" i="9"/>
  <c r="X432" i="9"/>
  <c r="X428" i="9"/>
  <c r="X396" i="9"/>
  <c r="X360" i="9"/>
  <c r="X336" i="9"/>
  <c r="X466" i="9"/>
  <c r="X450" i="9"/>
  <c r="X434" i="9"/>
  <c r="X412" i="9"/>
  <c r="X404" i="9"/>
  <c r="X400" i="9"/>
  <c r="X392" i="9"/>
  <c r="X356" i="9"/>
  <c r="X461" i="9"/>
  <c r="X445" i="9"/>
  <c r="X423" i="9"/>
  <c r="X407" i="9"/>
  <c r="X391" i="9"/>
  <c r="X375" i="9"/>
  <c r="X430" i="9"/>
  <c r="X459" i="9"/>
  <c r="X443" i="9"/>
  <c r="X427" i="9"/>
  <c r="X444" i="9"/>
  <c r="X388" i="9"/>
  <c r="X332" i="9"/>
  <c r="X462" i="9"/>
  <c r="X446" i="9"/>
  <c r="AN328" i="9"/>
  <c r="AN467" i="9"/>
  <c r="AN451" i="9"/>
  <c r="AN435" i="9"/>
  <c r="AN444" i="9"/>
  <c r="AN392" i="9"/>
  <c r="AN352" i="9"/>
  <c r="AN470" i="9"/>
  <c r="AN454" i="9"/>
  <c r="AN438" i="9"/>
  <c r="AN420" i="9"/>
  <c r="AN388" i="9"/>
  <c r="AN356" i="9"/>
  <c r="AN332" i="9"/>
  <c r="AN465" i="9"/>
  <c r="AN449" i="9"/>
  <c r="AN411" i="9"/>
  <c r="AN395" i="9"/>
  <c r="AN379" i="9"/>
  <c r="AN418" i="9"/>
  <c r="AN402" i="9"/>
  <c r="AN386" i="9"/>
  <c r="AN429" i="9"/>
  <c r="AN413" i="9"/>
  <c r="AN397" i="9"/>
  <c r="AN381" i="9"/>
  <c r="AN363" i="9"/>
  <c r="AN347" i="9"/>
  <c r="AN370" i="9"/>
  <c r="AN354" i="9"/>
  <c r="AN365" i="9"/>
  <c r="AN463" i="9"/>
  <c r="AN447" i="9"/>
  <c r="AN431" i="9"/>
  <c r="AN432" i="9"/>
  <c r="AN348" i="9"/>
  <c r="AN466" i="9"/>
  <c r="AN450" i="9"/>
  <c r="AN434" i="9"/>
  <c r="AN468" i="9"/>
  <c r="AN408" i="9"/>
  <c r="AN380" i="9"/>
  <c r="AN376" i="9"/>
  <c r="AN461" i="9"/>
  <c r="AN445" i="9"/>
  <c r="AN423" i="9"/>
  <c r="AN407" i="9"/>
  <c r="AN391" i="9"/>
  <c r="AN375" i="9"/>
  <c r="AN430" i="9"/>
  <c r="AN396" i="9"/>
  <c r="AN459" i="9"/>
  <c r="AN443" i="9"/>
  <c r="AN427" i="9"/>
  <c r="AN452" i="9"/>
  <c r="AN440" i="9"/>
  <c r="AN424" i="9"/>
  <c r="AN416" i="9"/>
  <c r="AN471" i="9"/>
  <c r="AN462" i="9"/>
  <c r="AN446" i="9"/>
  <c r="AN464" i="9"/>
  <c r="AN456" i="9"/>
  <c r="C320" i="9"/>
  <c r="S320" i="9"/>
  <c r="AI320" i="9"/>
  <c r="F321" i="9"/>
  <c r="V321" i="9"/>
  <c r="AL321" i="9"/>
  <c r="H327" i="9"/>
  <c r="X327" i="9"/>
  <c r="AN327" i="9"/>
  <c r="K328" i="9"/>
  <c r="AA328" i="9"/>
  <c r="AQ328" i="9"/>
  <c r="N329" i="9"/>
  <c r="AD329" i="9"/>
  <c r="AT329" i="9"/>
  <c r="K350" i="9"/>
  <c r="AQ350" i="9"/>
  <c r="AD351" i="9"/>
  <c r="AF357" i="9"/>
  <c r="AT359" i="9"/>
  <c r="V363" i="9"/>
  <c r="AL367" i="9"/>
  <c r="X369" i="9"/>
  <c r="AA374" i="9"/>
  <c r="AT375" i="9"/>
  <c r="V379" i="9"/>
  <c r="F352" i="9"/>
  <c r="V356" i="9"/>
  <c r="AA359" i="9"/>
  <c r="V360" i="9"/>
  <c r="AD364" i="9"/>
  <c r="F368" i="9"/>
  <c r="AT368" i="9"/>
  <c r="C371" i="9"/>
  <c r="V372" i="9"/>
  <c r="H374" i="9"/>
  <c r="C375" i="9"/>
  <c r="AA375" i="9"/>
  <c r="V376" i="9"/>
  <c r="K379" i="9"/>
  <c r="AQ336" i="9"/>
  <c r="H339" i="9"/>
  <c r="AT341" i="9"/>
  <c r="AL349" i="9"/>
  <c r="X351" i="9"/>
  <c r="S352" i="9"/>
  <c r="AA356" i="9"/>
  <c r="AQ360" i="9"/>
  <c r="AL383" i="9"/>
  <c r="AQ386" i="9"/>
  <c r="AL387" i="9"/>
  <c r="C394" i="9"/>
  <c r="AQ394" i="9"/>
  <c r="C398" i="9"/>
  <c r="V399" i="9"/>
  <c r="H401" i="9"/>
  <c r="C402" i="9"/>
  <c r="AA402" i="9"/>
  <c r="V403" i="9"/>
  <c r="F411" i="9"/>
  <c r="F415" i="9"/>
  <c r="N419" i="9"/>
  <c r="AN425" i="9"/>
  <c r="N427" i="9"/>
  <c r="AL427" i="9"/>
  <c r="AL431" i="9"/>
  <c r="H433" i="9"/>
  <c r="C434" i="9"/>
  <c r="AT435" i="9"/>
  <c r="P382" i="9"/>
  <c r="K383" i="9"/>
  <c r="AI383" i="9"/>
  <c r="AI387" i="9"/>
  <c r="X390" i="9"/>
  <c r="V400" i="9"/>
  <c r="V404" i="9"/>
  <c r="P414" i="9"/>
  <c r="P418" i="9"/>
  <c r="AF430" i="9"/>
  <c r="AN367" i="9"/>
  <c r="N369" i="9"/>
  <c r="AQ372" i="9"/>
  <c r="K384" i="9"/>
  <c r="AD385" i="9"/>
  <c r="AN387" i="9"/>
  <c r="N389" i="9"/>
  <c r="AA400" i="9"/>
  <c r="AT401" i="9"/>
  <c r="K404" i="9"/>
  <c r="C408" i="9"/>
  <c r="V409" i="9"/>
  <c r="C412" i="9"/>
  <c r="X453" i="9"/>
  <c r="K454" i="9"/>
  <c r="AQ454" i="9"/>
  <c r="AD455" i="9"/>
  <c r="H457" i="9"/>
  <c r="AN457" i="9"/>
  <c r="AA458" i="9"/>
  <c r="N459" i="9"/>
  <c r="AT459" i="9"/>
  <c r="AF461" i="9"/>
  <c r="S462" i="9"/>
  <c r="F463" i="9"/>
  <c r="AL463" i="9"/>
  <c r="K357" i="9"/>
  <c r="F319" i="9"/>
  <c r="N319" i="9"/>
  <c r="V319" i="9"/>
  <c r="AD319" i="9"/>
  <c r="AL319" i="9"/>
  <c r="AT319" i="9"/>
  <c r="J323" i="9"/>
  <c r="Z323" i="9"/>
  <c r="AP323" i="9"/>
  <c r="P325" i="9"/>
  <c r="AF325" i="9"/>
  <c r="C326" i="9"/>
  <c r="S326" i="9"/>
  <c r="AI326" i="9"/>
  <c r="F327" i="9"/>
  <c r="V327" i="9"/>
  <c r="AL327" i="9"/>
  <c r="R331" i="9"/>
  <c r="AH331" i="9"/>
  <c r="H333" i="9"/>
  <c r="X333" i="9"/>
  <c r="AN333" i="9"/>
  <c r="K334" i="9"/>
  <c r="AA334" i="9"/>
  <c r="AQ334" i="9"/>
  <c r="N335" i="9"/>
  <c r="AD335" i="9"/>
  <c r="AT335" i="9"/>
  <c r="G338" i="9"/>
  <c r="J339" i="9"/>
  <c r="Z339" i="9"/>
  <c r="AP339" i="9"/>
  <c r="P341" i="9"/>
  <c r="AF341" i="9"/>
  <c r="C342" i="9"/>
  <c r="S342" i="9"/>
  <c r="AI342" i="9"/>
  <c r="F343" i="9"/>
  <c r="V343" i="9"/>
  <c r="AL343" i="9"/>
  <c r="O346" i="9"/>
  <c r="AE346" i="9"/>
  <c r="R347" i="9"/>
  <c r="AH347" i="9"/>
  <c r="H349" i="9"/>
  <c r="X349" i="9"/>
  <c r="C319" i="9"/>
  <c r="K319" i="9"/>
  <c r="S319" i="9"/>
  <c r="AA319" i="9"/>
  <c r="AI319" i="9"/>
  <c r="AQ319" i="9"/>
  <c r="J320" i="9"/>
  <c r="Z320" i="9"/>
  <c r="AP320" i="9"/>
  <c r="P322" i="9"/>
  <c r="AF322" i="9"/>
  <c r="C323" i="9"/>
  <c r="S323" i="9"/>
  <c r="AI323" i="9"/>
  <c r="F324" i="9"/>
  <c r="V324" i="9"/>
  <c r="AL324" i="9"/>
  <c r="O327" i="9"/>
  <c r="AE327" i="9"/>
  <c r="R328" i="9"/>
  <c r="AH328" i="9"/>
  <c r="H330" i="9"/>
  <c r="X330" i="9"/>
  <c r="AN330" i="9"/>
  <c r="K331" i="9"/>
  <c r="AA331" i="9"/>
  <c r="AQ331" i="9"/>
  <c r="N332" i="9"/>
  <c r="AD332" i="9"/>
  <c r="AT332" i="9"/>
  <c r="G335" i="9"/>
  <c r="W335" i="9"/>
  <c r="AM335" i="9"/>
  <c r="J336" i="9"/>
  <c r="Z336" i="9"/>
  <c r="AP336" i="9"/>
  <c r="P338" i="9"/>
  <c r="AF338" i="9"/>
  <c r="C339" i="9"/>
  <c r="S339" i="9"/>
  <c r="AI339" i="9"/>
  <c r="F340" i="9"/>
  <c r="V340" i="9"/>
  <c r="AL340" i="9"/>
  <c r="O343" i="9"/>
  <c r="AE343" i="9"/>
  <c r="AU343" i="9"/>
  <c r="R344" i="9"/>
  <c r="AH344" i="9"/>
  <c r="H346" i="9"/>
  <c r="X346" i="9"/>
  <c r="AN346" i="9"/>
  <c r="K347" i="9"/>
  <c r="AA347" i="9"/>
  <c r="AQ347" i="9"/>
  <c r="N348" i="9"/>
  <c r="AD348" i="9"/>
  <c r="AT348" i="9"/>
  <c r="H319" i="9"/>
  <c r="P319" i="9"/>
  <c r="X319" i="9"/>
  <c r="AF319" i="9"/>
  <c r="AN319" i="9"/>
  <c r="G320" i="9"/>
  <c r="W320" i="9"/>
  <c r="AM320" i="9"/>
  <c r="J321" i="9"/>
  <c r="Z321" i="9"/>
  <c r="AP321" i="9"/>
  <c r="P323" i="9"/>
  <c r="AF323" i="9"/>
  <c r="C324" i="9"/>
  <c r="S324" i="9"/>
  <c r="AI324" i="9"/>
  <c r="F325" i="9"/>
  <c r="V325" i="9"/>
  <c r="AL325" i="9"/>
  <c r="O328" i="9"/>
  <c r="AE328" i="9"/>
  <c r="AU328" i="9"/>
  <c r="R329" i="9"/>
  <c r="AH329" i="9"/>
  <c r="H331" i="9"/>
  <c r="X331" i="9"/>
  <c r="AN331" i="9"/>
  <c r="K332" i="9"/>
  <c r="AA332" i="9"/>
  <c r="AQ332" i="9"/>
  <c r="N333" i="9"/>
  <c r="AD333" i="9"/>
  <c r="AT333" i="9"/>
  <c r="O350" i="9"/>
  <c r="AE350" i="9"/>
  <c r="AU350" i="9"/>
  <c r="R351" i="9"/>
  <c r="AH351" i="9"/>
  <c r="H353" i="9"/>
  <c r="X353" i="9"/>
  <c r="AN353" i="9"/>
  <c r="K354" i="9"/>
  <c r="AA354" i="9"/>
  <c r="AQ354" i="9"/>
  <c r="N355" i="9"/>
  <c r="AD355" i="9"/>
  <c r="AT355" i="9"/>
  <c r="D357" i="9"/>
  <c r="K358" i="9"/>
  <c r="AE358" i="9"/>
  <c r="J359" i="9"/>
  <c r="AD359" i="9"/>
  <c r="H361" i="9"/>
  <c r="AF361" i="9"/>
  <c r="G362" i="9"/>
  <c r="AA362" i="9"/>
  <c r="F363" i="9"/>
  <c r="Z363" i="9"/>
  <c r="AT363" i="9"/>
  <c r="D365" i="9"/>
  <c r="C366" i="9"/>
  <c r="W366" i="9"/>
  <c r="AU366" i="9"/>
  <c r="V367" i="9"/>
  <c r="AP367" i="9"/>
  <c r="H369" i="9"/>
  <c r="C370" i="9"/>
  <c r="AA370" i="9"/>
  <c r="AU370" i="9"/>
  <c r="V371" i="9"/>
  <c r="AT371" i="9"/>
  <c r="L373" i="9"/>
  <c r="K374" i="9"/>
  <c r="AE374" i="9"/>
  <c r="J375" i="9"/>
  <c r="AD375" i="9"/>
  <c r="H377" i="9"/>
  <c r="AF377" i="9"/>
  <c r="G378" i="9"/>
  <c r="AA378" i="9"/>
  <c r="F379" i="9"/>
  <c r="Z379" i="9"/>
  <c r="AT379" i="9"/>
  <c r="D381" i="9"/>
  <c r="P350" i="9"/>
  <c r="K351" i="9"/>
  <c r="AI351" i="9"/>
  <c r="J352" i="9"/>
  <c r="AD352" i="9"/>
  <c r="L354" i="9"/>
  <c r="AF354" i="9"/>
  <c r="G355" i="9"/>
  <c r="AE355" i="9"/>
  <c r="F356" i="9"/>
  <c r="Z356" i="9"/>
  <c r="L358" i="9"/>
  <c r="AF358" i="9"/>
  <c r="K359" i="9"/>
  <c r="AE359" i="9"/>
  <c r="F360" i="9"/>
  <c r="AD360" i="9"/>
  <c r="T362" i="9"/>
  <c r="AN362" i="9"/>
  <c r="O363" i="9"/>
  <c r="AM363" i="9"/>
  <c r="N364" i="9"/>
  <c r="AH364" i="9"/>
  <c r="P366" i="9"/>
  <c r="K367" i="9"/>
  <c r="AI367" i="9"/>
  <c r="J368" i="9"/>
  <c r="AD368" i="9"/>
  <c r="L370" i="9"/>
  <c r="AF370" i="9"/>
  <c r="G371" i="9"/>
  <c r="AE371" i="9"/>
  <c r="F372" i="9"/>
  <c r="Z372" i="9"/>
  <c r="L374" i="9"/>
  <c r="AF374" i="9"/>
  <c r="K375" i="9"/>
  <c r="AE375" i="9"/>
  <c r="F376" i="9"/>
  <c r="AD376" i="9"/>
  <c r="T378" i="9"/>
  <c r="AN378" i="9"/>
  <c r="O379" i="9"/>
  <c r="AM379" i="9"/>
  <c r="N380" i="9"/>
  <c r="AH380" i="9"/>
  <c r="H335" i="9"/>
  <c r="AB335" i="9"/>
  <c r="C336" i="9"/>
  <c r="AA336" i="9"/>
  <c r="AU336" i="9"/>
  <c r="V337" i="9"/>
  <c r="AT337" i="9"/>
  <c r="L339" i="9"/>
  <c r="AJ339" i="9"/>
  <c r="K340" i="9"/>
  <c r="AE340" i="9"/>
  <c r="J341" i="9"/>
  <c r="AD341" i="9"/>
  <c r="H343" i="9"/>
  <c r="AF343" i="9"/>
  <c r="G344" i="9"/>
  <c r="AA344" i="9"/>
  <c r="F345" i="9"/>
  <c r="Z345" i="9"/>
  <c r="AT345" i="9"/>
  <c r="D347" i="9"/>
  <c r="AB347" i="9"/>
  <c r="C348" i="9"/>
  <c r="W348" i="9"/>
  <c r="AU348" i="9"/>
  <c r="V349" i="9"/>
  <c r="AP349" i="9"/>
  <c r="H351" i="9"/>
  <c r="AB351" i="9"/>
  <c r="C352" i="9"/>
  <c r="AA352" i="9"/>
  <c r="AU352" i="9"/>
  <c r="V353" i="9"/>
  <c r="AT353" i="9"/>
  <c r="L355" i="9"/>
  <c r="AJ355" i="9"/>
  <c r="K356" i="9"/>
  <c r="AE356" i="9"/>
  <c r="J357" i="9"/>
  <c r="AD357" i="9"/>
  <c r="H359" i="9"/>
  <c r="AF359" i="9"/>
  <c r="G360" i="9"/>
  <c r="AA360" i="9"/>
  <c r="F361" i="9"/>
  <c r="Z361" i="9"/>
  <c r="AT361" i="9"/>
  <c r="D363" i="9"/>
  <c r="AB363" i="9"/>
  <c r="C364" i="9"/>
  <c r="W364" i="9"/>
  <c r="AB381" i="9"/>
  <c r="C382" i="9"/>
  <c r="W382" i="9"/>
  <c r="AU382" i="9"/>
  <c r="V383" i="9"/>
  <c r="AP383" i="9"/>
  <c r="H385" i="9"/>
  <c r="AB385" i="9"/>
  <c r="C386" i="9"/>
  <c r="AA386" i="9"/>
  <c r="AU386" i="9"/>
  <c r="V387" i="9"/>
  <c r="AT387" i="9"/>
  <c r="L389" i="9"/>
  <c r="AJ389" i="9"/>
  <c r="K390" i="9"/>
  <c r="AE390" i="9"/>
  <c r="J391" i="9"/>
  <c r="AD391" i="9"/>
  <c r="H393" i="9"/>
  <c r="AF393" i="9"/>
  <c r="G394" i="9"/>
  <c r="AA394" i="9"/>
  <c r="F395" i="9"/>
  <c r="Z395" i="9"/>
  <c r="AT395" i="9"/>
  <c r="L397" i="9"/>
  <c r="AF397" i="9"/>
  <c r="G398" i="9"/>
  <c r="AE398" i="9"/>
  <c r="F399" i="9"/>
  <c r="Z399" i="9"/>
  <c r="L401" i="9"/>
  <c r="AF401" i="9"/>
  <c r="K402" i="9"/>
  <c r="AE402" i="9"/>
  <c r="F403" i="9"/>
  <c r="AD403" i="9"/>
  <c r="T405" i="9"/>
  <c r="AN405" i="9"/>
  <c r="O406" i="9"/>
  <c r="AM406" i="9"/>
  <c r="N407" i="9"/>
  <c r="AH407" i="9"/>
  <c r="P409" i="9"/>
  <c r="AJ409" i="9"/>
  <c r="K410" i="9"/>
  <c r="AI410" i="9"/>
  <c r="J411" i="9"/>
  <c r="AD411" i="9"/>
  <c r="P413" i="9"/>
  <c r="AJ413" i="9"/>
  <c r="O414" i="9"/>
  <c r="AI414" i="9"/>
  <c r="J415" i="9"/>
  <c r="AH415" i="9"/>
  <c r="X417" i="9"/>
  <c r="AR417" i="9"/>
  <c r="S418" i="9"/>
  <c r="AQ418" i="9"/>
  <c r="R419" i="9"/>
  <c r="AL419" i="9"/>
  <c r="H421" i="9"/>
  <c r="AB421" i="9"/>
  <c r="G422" i="9"/>
  <c r="AA422" i="9"/>
  <c r="AU422" i="9"/>
  <c r="Z423" i="9"/>
  <c r="AT423" i="9"/>
  <c r="D425" i="9"/>
  <c r="X425" i="9"/>
  <c r="C426" i="9"/>
  <c r="W426" i="9"/>
  <c r="AQ426" i="9"/>
  <c r="V427" i="9"/>
  <c r="AP427" i="9"/>
  <c r="D429" i="9"/>
  <c r="AB429" i="9"/>
  <c r="C430" i="9"/>
  <c r="W430" i="9"/>
  <c r="AU430" i="9"/>
  <c r="V431" i="9"/>
  <c r="AP431" i="9"/>
  <c r="L433" i="9"/>
  <c r="AF433" i="9"/>
  <c r="K434" i="9"/>
  <c r="AE434" i="9"/>
  <c r="F435" i="9"/>
  <c r="AD435" i="9"/>
  <c r="T437" i="9"/>
  <c r="T382" i="9"/>
  <c r="AN382" i="9"/>
  <c r="S383" i="9"/>
  <c r="AM383" i="9"/>
  <c r="N384" i="9"/>
  <c r="AL384" i="9"/>
  <c r="T386" i="9"/>
  <c r="AR386" i="9"/>
  <c r="S387" i="9"/>
  <c r="AM387" i="9"/>
  <c r="R388" i="9"/>
  <c r="AL388" i="9"/>
  <c r="H390" i="9"/>
  <c r="AB390" i="9"/>
  <c r="C391" i="9"/>
  <c r="AA391" i="9"/>
  <c r="AU391" i="9"/>
  <c r="V392" i="9"/>
  <c r="AT392" i="9"/>
  <c r="L394" i="9"/>
  <c r="AJ394" i="9"/>
  <c r="K395" i="9"/>
  <c r="AE395" i="9"/>
  <c r="J396" i="9"/>
  <c r="AD396" i="9"/>
  <c r="H398" i="9"/>
  <c r="AF398" i="9"/>
  <c r="G399" i="9"/>
  <c r="AA399" i="9"/>
  <c r="F400" i="9"/>
  <c r="Z400" i="9"/>
  <c r="AT400" i="9"/>
  <c r="L402" i="9"/>
  <c r="AF402" i="9"/>
  <c r="G403" i="9"/>
  <c r="AE403" i="9"/>
  <c r="F404" i="9"/>
  <c r="Z404" i="9"/>
  <c r="P406" i="9"/>
  <c r="AN406" i="9"/>
  <c r="O407" i="9"/>
  <c r="AI407" i="9"/>
  <c r="N408" i="9"/>
  <c r="AH408" i="9"/>
  <c r="D410" i="9"/>
  <c r="X410" i="9"/>
  <c r="AR410" i="9"/>
  <c r="W411" i="9"/>
  <c r="AQ411" i="9"/>
  <c r="R412" i="9"/>
  <c r="AP412" i="9"/>
  <c r="T414" i="9"/>
  <c r="AN414" i="9"/>
  <c r="S415" i="9"/>
  <c r="AM415" i="9"/>
  <c r="N416" i="9"/>
  <c r="AL416" i="9"/>
  <c r="T418" i="9"/>
  <c r="AR418" i="9"/>
  <c r="S419" i="9"/>
  <c r="AM419" i="9"/>
  <c r="R420" i="9"/>
  <c r="AL420" i="9"/>
  <c r="H422" i="9"/>
  <c r="AN422" i="9"/>
  <c r="AA423" i="9"/>
  <c r="N424" i="9"/>
  <c r="AT424" i="9"/>
  <c r="X426" i="9"/>
  <c r="K427" i="9"/>
  <c r="AQ427" i="9"/>
  <c r="AD428" i="9"/>
  <c r="D430" i="9"/>
  <c r="AJ430" i="9"/>
  <c r="AI364" i="9"/>
  <c r="V365" i="9"/>
  <c r="L367" i="9"/>
  <c r="AR367" i="9"/>
  <c r="AE368" i="9"/>
  <c r="R369" i="9"/>
  <c r="D371" i="9"/>
  <c r="AJ371" i="9"/>
  <c r="W372" i="9"/>
  <c r="J373" i="9"/>
  <c r="AP373" i="9"/>
  <c r="P375" i="9"/>
  <c r="C376" i="9"/>
  <c r="AI376" i="9"/>
  <c r="V377" i="9"/>
  <c r="AF379" i="9"/>
  <c r="S380" i="9"/>
  <c r="F381" i="9"/>
  <c r="AL381" i="9"/>
  <c r="AB383" i="9"/>
  <c r="O384" i="9"/>
  <c r="AU384" i="9"/>
  <c r="AH385" i="9"/>
  <c r="T387" i="9"/>
  <c r="G388" i="9"/>
  <c r="AM388" i="9"/>
  <c r="Z389" i="9"/>
  <c r="AF391" i="9"/>
  <c r="S392" i="9"/>
  <c r="F393" i="9"/>
  <c r="AL393" i="9"/>
  <c r="P395" i="9"/>
  <c r="C396" i="9"/>
  <c r="AI396" i="9"/>
  <c r="V397" i="9"/>
  <c r="L399" i="9"/>
  <c r="AR399" i="9"/>
  <c r="AE400" i="9"/>
  <c r="R401" i="9"/>
  <c r="D403" i="9"/>
  <c r="AJ403" i="9"/>
  <c r="W404" i="9"/>
  <c r="J405" i="9"/>
  <c r="AP405" i="9"/>
  <c r="T407" i="9"/>
  <c r="G408" i="9"/>
  <c r="AM408" i="9"/>
  <c r="Z409" i="9"/>
  <c r="AB411" i="9"/>
  <c r="O412" i="9"/>
  <c r="AU412" i="9"/>
  <c r="AH413" i="9"/>
  <c r="X415" i="9"/>
  <c r="K416" i="9"/>
  <c r="AQ416" i="9"/>
  <c r="AD417" i="9"/>
  <c r="H419" i="9"/>
  <c r="AN419" i="9"/>
  <c r="AA420" i="9"/>
  <c r="N421" i="9"/>
  <c r="AT421" i="9"/>
  <c r="AF423" i="9"/>
  <c r="S424" i="9"/>
  <c r="F425" i="9"/>
  <c r="K438" i="9"/>
  <c r="AQ438" i="9"/>
  <c r="AD439" i="9"/>
  <c r="H441" i="9"/>
  <c r="AN441" i="9"/>
  <c r="AA442" i="9"/>
  <c r="N443" i="9"/>
  <c r="AT443" i="9"/>
  <c r="AF445" i="9"/>
  <c r="S446" i="9"/>
  <c r="F447" i="9"/>
  <c r="AL447" i="9"/>
  <c r="AF449" i="9"/>
  <c r="S450" i="9"/>
  <c r="F451" i="9"/>
  <c r="AL451" i="9"/>
  <c r="AB453" i="9"/>
  <c r="O454" i="9"/>
  <c r="AU454" i="9"/>
  <c r="AH455" i="9"/>
  <c r="T457" i="9"/>
  <c r="G458" i="9"/>
  <c r="AM458" i="9"/>
  <c r="Z459" i="9"/>
  <c r="D461" i="9"/>
  <c r="AJ461" i="9"/>
  <c r="W462" i="9"/>
  <c r="J463" i="9"/>
  <c r="AP463" i="9"/>
  <c r="L465" i="9"/>
  <c r="AR465" i="9"/>
  <c r="AE466" i="9"/>
  <c r="R467" i="9"/>
  <c r="H469" i="9"/>
  <c r="AN469" i="9"/>
  <c r="AA470" i="9"/>
  <c r="N471" i="9"/>
  <c r="AT471" i="9"/>
  <c r="AC423" i="9"/>
  <c r="AC411" i="9"/>
  <c r="AC458" i="9"/>
  <c r="AC442" i="9"/>
  <c r="AC426" i="9"/>
  <c r="AC471" i="9"/>
  <c r="AC399" i="9"/>
  <c r="AC339" i="9"/>
  <c r="AC461" i="9"/>
  <c r="AC445" i="9"/>
  <c r="AC439" i="9"/>
  <c r="AC435" i="9"/>
  <c r="AC363" i="9"/>
  <c r="AC456" i="9"/>
  <c r="AC440" i="9"/>
  <c r="AC418" i="9"/>
  <c r="AC402" i="9"/>
  <c r="AC386" i="9"/>
  <c r="AC370" i="9"/>
  <c r="AC425" i="9"/>
  <c r="AC409" i="9"/>
  <c r="AC393" i="9"/>
  <c r="AC436" i="9"/>
  <c r="AC420" i="9"/>
  <c r="AC404" i="9"/>
  <c r="AC388" i="9"/>
  <c r="AC354" i="9"/>
  <c r="AC338" i="9"/>
  <c r="AC377" i="9"/>
  <c r="AC361" i="9"/>
  <c r="AC372" i="9"/>
  <c r="AC335" i="9"/>
  <c r="AC454" i="9"/>
  <c r="AC438" i="9"/>
  <c r="AC467" i="9"/>
  <c r="AC463" i="9"/>
  <c r="AC419" i="9"/>
  <c r="AC391" i="9"/>
  <c r="AC355" i="9"/>
  <c r="AC457" i="9"/>
  <c r="AC441" i="9"/>
  <c r="AC451" i="9"/>
  <c r="AC447" i="9"/>
  <c r="AC407" i="9"/>
  <c r="AC403" i="9"/>
  <c r="AC387" i="9"/>
  <c r="AC331" i="9"/>
  <c r="AC319" i="9"/>
  <c r="AC468" i="9"/>
  <c r="AC452" i="9"/>
  <c r="AC414" i="9"/>
  <c r="AC398" i="9"/>
  <c r="AC382" i="9"/>
  <c r="AC366" i="9"/>
  <c r="AC395" i="9"/>
  <c r="AC470" i="9"/>
  <c r="AC466" i="9"/>
  <c r="AC450" i="9"/>
  <c r="AC434" i="9"/>
  <c r="AC459" i="9"/>
  <c r="AC415" i="9"/>
  <c r="AC383" i="9"/>
  <c r="AC327" i="9"/>
  <c r="AC469" i="9"/>
  <c r="AC453" i="9"/>
  <c r="AC437" i="9"/>
  <c r="AN320" i="9"/>
  <c r="AH322" i="9"/>
  <c r="AM325" i="9"/>
  <c r="S329" i="9"/>
  <c r="C333" i="9"/>
  <c r="H336" i="9"/>
  <c r="J338" i="9"/>
  <c r="AI341" i="9"/>
  <c r="AN344" i="9"/>
  <c r="AL346" i="9"/>
  <c r="AF348" i="9"/>
  <c r="AD350" i="9"/>
  <c r="X352" i="9"/>
  <c r="V354" i="9"/>
  <c r="H356" i="9"/>
  <c r="F358" i="9"/>
  <c r="G361" i="9"/>
  <c r="C365" i="9"/>
  <c r="AJ368" i="9"/>
  <c r="AH370" i="9"/>
  <c r="AM373" i="9"/>
  <c r="W377" i="9"/>
  <c r="S381" i="9"/>
  <c r="K385" i="9"/>
  <c r="G389" i="9"/>
  <c r="P392" i="9"/>
  <c r="N394" i="9"/>
  <c r="AU397" i="9"/>
  <c r="G401" i="9"/>
  <c r="C405" i="9"/>
  <c r="AM405" i="9"/>
  <c r="AL406" i="9"/>
  <c r="D408" i="9"/>
  <c r="S409" i="9"/>
  <c r="C413" i="9"/>
  <c r="AT414" i="9"/>
  <c r="L416" i="9"/>
  <c r="N418" i="9"/>
  <c r="F422" i="9"/>
  <c r="P424" i="9"/>
  <c r="AI425" i="9"/>
  <c r="AT426" i="9"/>
  <c r="AR428" i="9"/>
  <c r="V430" i="9"/>
  <c r="V434" i="9"/>
  <c r="AB436" i="9"/>
  <c r="AQ437" i="9"/>
  <c r="T440" i="9"/>
  <c r="AM441" i="9"/>
  <c r="D444" i="9"/>
  <c r="S445" i="9"/>
  <c r="AH446" i="9"/>
  <c r="H448" i="9"/>
  <c r="AL450" i="9"/>
  <c r="AB452" i="9"/>
  <c r="O457" i="9"/>
  <c r="F462" i="9"/>
  <c r="D464" i="9"/>
  <c r="X468" i="9"/>
  <c r="Z432" i="9"/>
  <c r="S435" i="9"/>
  <c r="AL436" i="9"/>
  <c r="AR438" i="9"/>
  <c r="R440" i="9"/>
  <c r="K443" i="9"/>
  <c r="AD444" i="9"/>
  <c r="G447" i="9"/>
  <c r="Z448" i="9"/>
  <c r="S451" i="9"/>
  <c r="AL452" i="9"/>
  <c r="AR454" i="9"/>
  <c r="R456" i="9"/>
  <c r="K459" i="9"/>
  <c r="AD460" i="9"/>
  <c r="G463" i="9"/>
  <c r="Z464" i="9"/>
  <c r="S467" i="9"/>
  <c r="AL468" i="9"/>
  <c r="AR470" i="9"/>
  <c r="AC323" i="9"/>
  <c r="V326" i="9"/>
  <c r="N330" i="9"/>
  <c r="G333" i="9"/>
  <c r="D336" i="9"/>
  <c r="AF340" i="9"/>
  <c r="N350" i="9"/>
  <c r="G353" i="9"/>
  <c r="D356" i="9"/>
  <c r="AM361" i="9"/>
  <c r="Z374" i="9"/>
  <c r="S377" i="9"/>
  <c r="P380" i="9"/>
  <c r="P384" i="9"/>
  <c r="AU393" i="9"/>
  <c r="D396" i="9"/>
  <c r="J402" i="9"/>
  <c r="AR404" i="9"/>
  <c r="AN428" i="9"/>
  <c r="AC431" i="9"/>
  <c r="AF432" i="9"/>
  <c r="Z434" i="9"/>
  <c r="AN436" i="9"/>
  <c r="S441" i="9"/>
  <c r="AM445" i="9"/>
  <c r="S453" i="9"/>
  <c r="AD458" i="9"/>
  <c r="AE461" i="9"/>
  <c r="AL466" i="9"/>
  <c r="AJ468" i="9"/>
  <c r="AT425" i="9"/>
  <c r="AJ427" i="9"/>
  <c r="J429" i="9"/>
  <c r="S432" i="9"/>
  <c r="AL433" i="9"/>
  <c r="H439" i="9"/>
  <c r="AT441" i="9"/>
  <c r="J445" i="9"/>
  <c r="P447" i="9"/>
  <c r="AI448" i="9"/>
  <c r="AE452" i="9"/>
  <c r="X455" i="9"/>
  <c r="AQ456" i="9"/>
  <c r="F465" i="9"/>
  <c r="AB467" i="9"/>
  <c r="H471" i="9"/>
  <c r="X344" i="9"/>
  <c r="N354" i="9"/>
  <c r="AC367" i="9"/>
  <c r="AC371" i="9"/>
  <c r="AC375" i="9"/>
  <c r="AQ409" i="9"/>
  <c r="N426" i="9"/>
  <c r="F426" i="9"/>
  <c r="F374" i="9"/>
  <c r="F461" i="9"/>
  <c r="F445" i="9"/>
  <c r="F429" i="9"/>
  <c r="F470" i="9"/>
  <c r="F450" i="9"/>
  <c r="F378" i="9"/>
  <c r="F350" i="9"/>
  <c r="F464" i="9"/>
  <c r="F448" i="9"/>
  <c r="F432" i="9"/>
  <c r="F430" i="9"/>
  <c r="F382" i="9"/>
  <c r="F330" i="9"/>
  <c r="F459" i="9"/>
  <c r="F443" i="9"/>
  <c r="F421" i="9"/>
  <c r="F405" i="9"/>
  <c r="F389" i="9"/>
  <c r="F373" i="9"/>
  <c r="F428" i="9"/>
  <c r="F412" i="9"/>
  <c r="F396" i="9"/>
  <c r="F423" i="9"/>
  <c r="F407" i="9"/>
  <c r="F391" i="9"/>
  <c r="F357" i="9"/>
  <c r="F341" i="9"/>
  <c r="F380" i="9"/>
  <c r="F364" i="9"/>
  <c r="F375" i="9"/>
  <c r="F359" i="9"/>
  <c r="F457" i="9"/>
  <c r="F441" i="9"/>
  <c r="F438" i="9"/>
  <c r="F434" i="9"/>
  <c r="F370" i="9"/>
  <c r="F346" i="9"/>
  <c r="F460" i="9"/>
  <c r="F444" i="9"/>
  <c r="F326" i="9"/>
  <c r="F471" i="9"/>
  <c r="F455" i="9"/>
  <c r="F439" i="9"/>
  <c r="F417" i="9"/>
  <c r="F401" i="9"/>
  <c r="F385" i="9"/>
  <c r="F369" i="9"/>
  <c r="F424" i="9"/>
  <c r="F414" i="9"/>
  <c r="F398" i="9"/>
  <c r="F342" i="9"/>
  <c r="F469" i="9"/>
  <c r="F453" i="9"/>
  <c r="F437" i="9"/>
  <c r="F458" i="9"/>
  <c r="F418" i="9"/>
  <c r="F366" i="9"/>
  <c r="F362" i="9"/>
  <c r="F338" i="9"/>
  <c r="F322" i="9"/>
  <c r="F456" i="9"/>
  <c r="F440" i="9"/>
  <c r="F454" i="9"/>
  <c r="AD347" i="9"/>
  <c r="AT347" i="9"/>
  <c r="K401" i="9"/>
  <c r="K333" i="9"/>
  <c r="K468" i="9"/>
  <c r="K452" i="9"/>
  <c r="K436" i="9"/>
  <c r="K453" i="9"/>
  <c r="K441" i="9"/>
  <c r="K377" i="9"/>
  <c r="K373" i="9"/>
  <c r="K471" i="9"/>
  <c r="K455" i="9"/>
  <c r="K439" i="9"/>
  <c r="K465" i="9"/>
  <c r="K461" i="9"/>
  <c r="K449" i="9"/>
  <c r="K466" i="9"/>
  <c r="K450" i="9"/>
  <c r="K412" i="9"/>
  <c r="K396" i="9"/>
  <c r="K380" i="9"/>
  <c r="K419" i="9"/>
  <c r="K403" i="9"/>
  <c r="K387" i="9"/>
  <c r="K430" i="9"/>
  <c r="K414" i="9"/>
  <c r="K398" i="9"/>
  <c r="K382" i="9"/>
  <c r="K364" i="9"/>
  <c r="K348" i="9"/>
  <c r="K371" i="9"/>
  <c r="K355" i="9"/>
  <c r="K366" i="9"/>
  <c r="K417" i="9"/>
  <c r="K397" i="9"/>
  <c r="K345" i="9"/>
  <c r="K464" i="9"/>
  <c r="K448" i="9"/>
  <c r="K432" i="9"/>
  <c r="K433" i="9"/>
  <c r="K429" i="9"/>
  <c r="K413" i="9"/>
  <c r="K341" i="9"/>
  <c r="K467" i="9"/>
  <c r="K451" i="9"/>
  <c r="K435" i="9"/>
  <c r="K405" i="9"/>
  <c r="K369" i="9"/>
  <c r="K321" i="9"/>
  <c r="K462" i="9"/>
  <c r="K446" i="9"/>
  <c r="K424" i="9"/>
  <c r="K408" i="9"/>
  <c r="K392" i="9"/>
  <c r="K376" i="9"/>
  <c r="K431" i="9"/>
  <c r="K425" i="9"/>
  <c r="K381" i="9"/>
  <c r="K365" i="9"/>
  <c r="K349" i="9"/>
  <c r="K325" i="9"/>
  <c r="K460" i="9"/>
  <c r="K444" i="9"/>
  <c r="K428" i="9"/>
  <c r="K393" i="9"/>
  <c r="K361" i="9"/>
  <c r="K463" i="9"/>
  <c r="K447" i="9"/>
  <c r="AA417" i="9"/>
  <c r="AA413" i="9"/>
  <c r="AA397" i="9"/>
  <c r="AA389" i="9"/>
  <c r="AA468" i="9"/>
  <c r="AA452" i="9"/>
  <c r="AA436" i="9"/>
  <c r="AA361" i="9"/>
  <c r="AA341" i="9"/>
  <c r="AA337" i="9"/>
  <c r="AA321" i="9"/>
  <c r="AA471" i="9"/>
  <c r="AA455" i="9"/>
  <c r="AA439" i="9"/>
  <c r="AA437" i="9"/>
  <c r="AA365" i="9"/>
  <c r="AA466" i="9"/>
  <c r="AA450" i="9"/>
  <c r="AA412" i="9"/>
  <c r="AA396" i="9"/>
  <c r="AA380" i="9"/>
  <c r="AA419" i="9"/>
  <c r="AA403" i="9"/>
  <c r="AA387" i="9"/>
  <c r="AA430" i="9"/>
  <c r="AA414" i="9"/>
  <c r="AA398" i="9"/>
  <c r="AA382" i="9"/>
  <c r="AA364" i="9"/>
  <c r="AA348" i="9"/>
  <c r="AA371" i="9"/>
  <c r="AA355" i="9"/>
  <c r="AA366" i="9"/>
  <c r="AA377" i="9"/>
  <c r="AA369" i="9"/>
  <c r="AA464" i="9"/>
  <c r="AA448" i="9"/>
  <c r="AA432" i="9"/>
  <c r="AA457" i="9"/>
  <c r="AA433" i="9"/>
  <c r="AA401" i="9"/>
  <c r="AA393" i="9"/>
  <c r="AA333" i="9"/>
  <c r="AA467" i="9"/>
  <c r="AA451" i="9"/>
  <c r="AA435" i="9"/>
  <c r="AA453" i="9"/>
  <c r="AA445" i="9"/>
  <c r="AA425" i="9"/>
  <c r="AA421" i="9"/>
  <c r="AA409" i="9"/>
  <c r="AA405" i="9"/>
  <c r="AA357" i="9"/>
  <c r="AA353" i="9"/>
  <c r="AA462" i="9"/>
  <c r="AA446" i="9"/>
  <c r="AA424" i="9"/>
  <c r="AA408" i="9"/>
  <c r="AA392" i="9"/>
  <c r="AA376" i="9"/>
  <c r="AA460" i="9"/>
  <c r="AA444" i="9"/>
  <c r="AA428" i="9"/>
  <c r="AA441" i="9"/>
  <c r="AA385" i="9"/>
  <c r="AA349" i="9"/>
  <c r="AA329" i="9"/>
  <c r="AA463" i="9"/>
  <c r="AA447" i="9"/>
  <c r="AA431" i="9"/>
  <c r="AA465" i="9"/>
  <c r="AA461" i="9"/>
  <c r="AQ381" i="9"/>
  <c r="AQ365" i="9"/>
  <c r="AQ357" i="9"/>
  <c r="AQ349" i="9"/>
  <c r="AQ325" i="9"/>
  <c r="AQ468" i="9"/>
  <c r="AQ452" i="9"/>
  <c r="AQ436" i="9"/>
  <c r="AQ441" i="9"/>
  <c r="AQ401" i="9"/>
  <c r="AQ385" i="9"/>
  <c r="AQ353" i="9"/>
  <c r="AQ471" i="9"/>
  <c r="AQ455" i="9"/>
  <c r="AQ439" i="9"/>
  <c r="AQ465" i="9"/>
  <c r="AQ461" i="9"/>
  <c r="AQ333" i="9"/>
  <c r="AQ466" i="9"/>
  <c r="AQ450" i="9"/>
  <c r="AQ412" i="9"/>
  <c r="AQ396" i="9"/>
  <c r="AQ380" i="9"/>
  <c r="AQ364" i="9"/>
  <c r="AQ419" i="9"/>
  <c r="AQ403" i="9"/>
  <c r="AQ387" i="9"/>
  <c r="AQ430" i="9"/>
  <c r="AQ414" i="9"/>
  <c r="AQ398" i="9"/>
  <c r="AQ382" i="9"/>
  <c r="AQ348" i="9"/>
  <c r="AQ371" i="9"/>
  <c r="AQ355" i="9"/>
  <c r="AQ366" i="9"/>
  <c r="AQ329" i="9"/>
  <c r="AQ464" i="9"/>
  <c r="AQ448" i="9"/>
  <c r="AQ432" i="9"/>
  <c r="AQ469" i="9"/>
  <c r="AQ449" i="9"/>
  <c r="AQ429" i="9"/>
  <c r="AQ377" i="9"/>
  <c r="AQ467" i="9"/>
  <c r="AQ451" i="9"/>
  <c r="AQ435" i="9"/>
  <c r="AQ425" i="9"/>
  <c r="AQ405" i="9"/>
  <c r="AQ373" i="9"/>
  <c r="AQ462" i="9"/>
  <c r="AQ446" i="9"/>
  <c r="AQ424" i="9"/>
  <c r="AQ408" i="9"/>
  <c r="AQ392" i="9"/>
  <c r="AQ376" i="9"/>
  <c r="AQ417" i="9"/>
  <c r="AQ460" i="9"/>
  <c r="AQ444" i="9"/>
  <c r="AQ428" i="9"/>
  <c r="AQ433" i="9"/>
  <c r="AQ341" i="9"/>
  <c r="AQ463" i="9"/>
  <c r="AQ447" i="9"/>
  <c r="AQ431" i="9"/>
  <c r="F320" i="9"/>
  <c r="AL320" i="9"/>
  <c r="K327" i="9"/>
  <c r="AA327" i="9"/>
  <c r="N328" i="9"/>
  <c r="AD328" i="9"/>
  <c r="C335" i="9"/>
  <c r="AI335" i="9"/>
  <c r="F336" i="9"/>
  <c r="AL336" i="9"/>
  <c r="K343" i="9"/>
  <c r="AA343" i="9"/>
  <c r="AQ343" i="9"/>
  <c r="AD344" i="9"/>
  <c r="P396" i="9"/>
  <c r="P388" i="9"/>
  <c r="P459" i="9"/>
  <c r="P443" i="9"/>
  <c r="P427" i="9"/>
  <c r="P412" i="9"/>
  <c r="P372" i="9"/>
  <c r="P324" i="9"/>
  <c r="P462" i="9"/>
  <c r="P446" i="9"/>
  <c r="P468" i="9"/>
  <c r="P436" i="9"/>
  <c r="P432" i="9"/>
  <c r="P344" i="9"/>
  <c r="P457" i="9"/>
  <c r="P441" i="9"/>
  <c r="P419" i="9"/>
  <c r="P403" i="9"/>
  <c r="P387" i="9"/>
  <c r="P371" i="9"/>
  <c r="P426" i="9"/>
  <c r="P410" i="9"/>
  <c r="P394" i="9"/>
  <c r="P437" i="9"/>
  <c r="P421" i="9"/>
  <c r="P405" i="9"/>
  <c r="P389" i="9"/>
  <c r="P355" i="9"/>
  <c r="P339" i="9"/>
  <c r="P378" i="9"/>
  <c r="P362" i="9"/>
  <c r="P373" i="9"/>
  <c r="P420" i="9"/>
  <c r="P416" i="9"/>
  <c r="P376" i="9"/>
  <c r="P360" i="9"/>
  <c r="P352" i="9"/>
  <c r="P455" i="9"/>
  <c r="P439" i="9"/>
  <c r="P440" i="9"/>
  <c r="P368" i="9"/>
  <c r="P320" i="9"/>
  <c r="P458" i="9"/>
  <c r="P442" i="9"/>
  <c r="P464" i="9"/>
  <c r="P456" i="9"/>
  <c r="P452" i="9"/>
  <c r="P448" i="9"/>
  <c r="P428" i="9"/>
  <c r="P364" i="9"/>
  <c r="P340" i="9"/>
  <c r="P469" i="9"/>
  <c r="P453" i="9"/>
  <c r="P415" i="9"/>
  <c r="P399" i="9"/>
  <c r="P383" i="9"/>
  <c r="P367" i="9"/>
  <c r="P422" i="9"/>
  <c r="P471" i="9"/>
  <c r="P467" i="9"/>
  <c r="P451" i="9"/>
  <c r="P435" i="9"/>
  <c r="P460" i="9"/>
  <c r="P470" i="9"/>
  <c r="P454" i="9"/>
  <c r="P438" i="9"/>
  <c r="AF424" i="9"/>
  <c r="AF372" i="9"/>
  <c r="AF364" i="9"/>
  <c r="AF356" i="9"/>
  <c r="AF471" i="9"/>
  <c r="AF459" i="9"/>
  <c r="AF443" i="9"/>
  <c r="AF427" i="9"/>
  <c r="AF460" i="9"/>
  <c r="AF436" i="9"/>
  <c r="AF428" i="9"/>
  <c r="AF396" i="9"/>
  <c r="AF336" i="9"/>
  <c r="AF462" i="9"/>
  <c r="AF446" i="9"/>
  <c r="AF416" i="9"/>
  <c r="AF404" i="9"/>
  <c r="AF400" i="9"/>
  <c r="AF360" i="9"/>
  <c r="AF320" i="9"/>
  <c r="AF457" i="9"/>
  <c r="AF441" i="9"/>
  <c r="AF419" i="9"/>
  <c r="AF403" i="9"/>
  <c r="AF387" i="9"/>
  <c r="AF371" i="9"/>
  <c r="AF426" i="9"/>
  <c r="AF410" i="9"/>
  <c r="AF394" i="9"/>
  <c r="AF421" i="9"/>
  <c r="AF405" i="9"/>
  <c r="AF389" i="9"/>
  <c r="AF355" i="9"/>
  <c r="AF339" i="9"/>
  <c r="AF378" i="9"/>
  <c r="AF362" i="9"/>
  <c r="AF373" i="9"/>
  <c r="AF455" i="9"/>
  <c r="AF439" i="9"/>
  <c r="AF444" i="9"/>
  <c r="AF420" i="9"/>
  <c r="AF352" i="9"/>
  <c r="AF332" i="9"/>
  <c r="AF458" i="9"/>
  <c r="AF442" i="9"/>
  <c r="AF388" i="9"/>
  <c r="AF384" i="9"/>
  <c r="AF469" i="9"/>
  <c r="AF453" i="9"/>
  <c r="AF437" i="9"/>
  <c r="AF415" i="9"/>
  <c r="AF399" i="9"/>
  <c r="AF383" i="9"/>
  <c r="AF367" i="9"/>
  <c r="AF422" i="9"/>
  <c r="AF467" i="9"/>
  <c r="AF451" i="9"/>
  <c r="AF435" i="9"/>
  <c r="AF376" i="9"/>
  <c r="AF470" i="9"/>
  <c r="AF454" i="9"/>
  <c r="AF438" i="9"/>
  <c r="AF468" i="9"/>
  <c r="AN349" i="9"/>
  <c r="AA350" i="9"/>
  <c r="N351" i="9"/>
  <c r="AT351" i="9"/>
  <c r="P357" i="9"/>
  <c r="AA358" i="9"/>
  <c r="X361" i="9"/>
  <c r="C362" i="9"/>
  <c r="AQ362" i="9"/>
  <c r="S366" i="9"/>
  <c r="S370" i="9"/>
  <c r="AQ370" i="9"/>
  <c r="AL371" i="9"/>
  <c r="H373" i="9"/>
  <c r="X377" i="9"/>
  <c r="C378" i="9"/>
  <c r="AQ378" i="9"/>
  <c r="H350" i="9"/>
  <c r="AF350" i="9"/>
  <c r="AA351" i="9"/>
  <c r="AT352" i="9"/>
  <c r="C355" i="9"/>
  <c r="H358" i="9"/>
  <c r="C359" i="9"/>
  <c r="AT360" i="9"/>
  <c r="K363" i="9"/>
  <c r="H366" i="9"/>
  <c r="AF366" i="9"/>
  <c r="AA367" i="9"/>
  <c r="AT376" i="9"/>
  <c r="AD380" i="9"/>
  <c r="X335" i="9"/>
  <c r="S336" i="9"/>
  <c r="AL337" i="9"/>
  <c r="AA340" i="9"/>
  <c r="X343" i="9"/>
  <c r="C344" i="9"/>
  <c r="AQ344" i="9"/>
  <c r="V345" i="9"/>
  <c r="S348" i="9"/>
  <c r="AQ352" i="9"/>
  <c r="AL353" i="9"/>
  <c r="H355" i="9"/>
  <c r="AT357" i="9"/>
  <c r="X359" i="9"/>
  <c r="C360" i="9"/>
  <c r="V361" i="9"/>
  <c r="S364" i="9"/>
  <c r="S382" i="9"/>
  <c r="X385" i="9"/>
  <c r="S386" i="9"/>
  <c r="H389" i="9"/>
  <c r="AA390" i="9"/>
  <c r="AT391" i="9"/>
  <c r="X393" i="9"/>
  <c r="V395" i="9"/>
  <c r="AT403" i="9"/>
  <c r="K406" i="9"/>
  <c r="AD407" i="9"/>
  <c r="H409" i="9"/>
  <c r="AF409" i="9"/>
  <c r="AA410" i="9"/>
  <c r="AT411" i="9"/>
  <c r="AF413" i="9"/>
  <c r="P417" i="9"/>
  <c r="AN417" i="9"/>
  <c r="AI418" i="9"/>
  <c r="X421" i="9"/>
  <c r="AQ422" i="9"/>
  <c r="S426" i="9"/>
  <c r="S430" i="9"/>
  <c r="AA434" i="9"/>
  <c r="V435" i="9"/>
  <c r="AD384" i="9"/>
  <c r="P386" i="9"/>
  <c r="S391" i="9"/>
  <c r="AQ391" i="9"/>
  <c r="AL392" i="9"/>
  <c r="H394" i="9"/>
  <c r="AA395" i="9"/>
  <c r="AT396" i="9"/>
  <c r="X398" i="9"/>
  <c r="C399" i="9"/>
  <c r="AQ399" i="9"/>
  <c r="C403" i="9"/>
  <c r="AF406" i="9"/>
  <c r="K407" i="9"/>
  <c r="F408" i="9"/>
  <c r="AD408" i="9"/>
  <c r="AN410" i="9"/>
  <c r="N412" i="9"/>
  <c r="K415" i="9"/>
  <c r="AI415" i="9"/>
  <c r="AD416" i="9"/>
  <c r="AI419" i="9"/>
  <c r="H367" i="9"/>
  <c r="AA368" i="9"/>
  <c r="AT369" i="9"/>
  <c r="X371" i="9"/>
  <c r="K372" i="9"/>
  <c r="AD373" i="9"/>
  <c r="X383" i="9"/>
  <c r="AQ384" i="9"/>
  <c r="H387" i="9"/>
  <c r="AA388" i="9"/>
  <c r="AT389" i="9"/>
  <c r="H399" i="9"/>
  <c r="AN399" i="9"/>
  <c r="N401" i="9"/>
  <c r="X403" i="9"/>
  <c r="AQ404" i="9"/>
  <c r="AD405" i="9"/>
  <c r="P407" i="9"/>
  <c r="AI408" i="9"/>
  <c r="P411" i="9"/>
  <c r="AI412" i="9"/>
  <c r="V413" i="9"/>
  <c r="AF465" i="9"/>
  <c r="S466" i="9"/>
  <c r="F467" i="9"/>
  <c r="AL467" i="9"/>
  <c r="AQ321" i="9"/>
  <c r="AA325" i="9"/>
  <c r="AF328" i="9"/>
  <c r="P332" i="9"/>
  <c r="AQ337" i="9"/>
  <c r="C341" i="9"/>
  <c r="AF344" i="9"/>
  <c r="AN360" i="9"/>
  <c r="AL366" i="9"/>
  <c r="AQ369" i="9"/>
  <c r="AF380" i="9"/>
  <c r="AD382" i="9"/>
  <c r="X384" i="9"/>
  <c r="V386" i="9"/>
  <c r="H392" i="9"/>
  <c r="F394" i="9"/>
  <c r="AN400" i="9"/>
  <c r="AN404" i="9"/>
  <c r="AI405" i="9"/>
  <c r="AD406" i="9"/>
  <c r="K409" i="9"/>
  <c r="AT410" i="9"/>
  <c r="V426" i="9"/>
  <c r="N430" i="9"/>
  <c r="AI437" i="9"/>
  <c r="K445" i="9"/>
  <c r="AD450" i="9"/>
  <c r="AD454" i="9"/>
  <c r="AF456" i="9"/>
  <c r="S461" i="9"/>
  <c r="F466" i="9"/>
  <c r="C435" i="9"/>
  <c r="V436" i="9"/>
  <c r="AN442" i="9"/>
  <c r="N444" i="9"/>
  <c r="C451" i="9"/>
  <c r="V452" i="9"/>
  <c r="AN458" i="9"/>
  <c r="N460" i="9"/>
  <c r="C467" i="9"/>
  <c r="V468" i="9"/>
  <c r="AL322" i="9"/>
  <c r="V346" i="9"/>
  <c r="H352" i="9"/>
  <c r="AD370" i="9"/>
  <c r="AA373" i="9"/>
  <c r="F390" i="9"/>
  <c r="AT398" i="9"/>
  <c r="C401" i="9"/>
  <c r="AQ413" i="9"/>
  <c r="N422" i="9"/>
  <c r="AF440" i="9"/>
  <c r="C445" i="9"/>
  <c r="N450" i="9"/>
  <c r="AF452" i="9"/>
  <c r="AQ457" i="9"/>
  <c r="AN460" i="9"/>
  <c r="AD425" i="9"/>
  <c r="C432" i="9"/>
  <c r="V433" i="9"/>
  <c r="K440" i="9"/>
  <c r="AD441" i="9"/>
  <c r="S448" i="9"/>
  <c r="AL449" i="9"/>
  <c r="H455" i="9"/>
  <c r="AA456" i="9"/>
  <c r="AT457" i="9"/>
  <c r="P463" i="9"/>
  <c r="AI464" i="9"/>
  <c r="AT338" i="9"/>
  <c r="C353" i="9"/>
  <c r="N362" i="9"/>
  <c r="N370" i="9"/>
  <c r="AN384" i="9"/>
  <c r="AQ389" i="9"/>
  <c r="AN412" i="9"/>
  <c r="J330" i="9"/>
  <c r="J457" i="9"/>
  <c r="J441" i="9"/>
  <c r="J462" i="9"/>
  <c r="J460" i="9"/>
  <c r="J444" i="9"/>
  <c r="J438" i="9"/>
  <c r="J378" i="9"/>
  <c r="J374" i="9"/>
  <c r="J346" i="9"/>
  <c r="J471" i="9"/>
  <c r="J455" i="9"/>
  <c r="J439" i="9"/>
  <c r="J417" i="9"/>
  <c r="J401" i="9"/>
  <c r="J385" i="9"/>
  <c r="J369" i="9"/>
  <c r="J424" i="9"/>
  <c r="J408" i="9"/>
  <c r="J392" i="9"/>
  <c r="J435" i="9"/>
  <c r="J419" i="9"/>
  <c r="J403" i="9"/>
  <c r="J387" i="9"/>
  <c r="J353" i="9"/>
  <c r="J337" i="9"/>
  <c r="J376" i="9"/>
  <c r="J360" i="9"/>
  <c r="J371" i="9"/>
  <c r="J418" i="9"/>
  <c r="J334" i="9"/>
  <c r="J469" i="9"/>
  <c r="J453" i="9"/>
  <c r="J437" i="9"/>
  <c r="J446" i="9"/>
  <c r="J342" i="9"/>
  <c r="J456" i="9"/>
  <c r="J440" i="9"/>
  <c r="J470" i="9"/>
  <c r="J442" i="9"/>
  <c r="J434" i="9"/>
  <c r="J370" i="9"/>
  <c r="J322" i="9"/>
  <c r="J467" i="9"/>
  <c r="J451" i="9"/>
  <c r="J413" i="9"/>
  <c r="J397" i="9"/>
  <c r="J381" i="9"/>
  <c r="J365" i="9"/>
  <c r="J422" i="9"/>
  <c r="J410" i="9"/>
  <c r="J465" i="9"/>
  <c r="J449" i="9"/>
  <c r="J433" i="9"/>
  <c r="J398" i="9"/>
  <c r="J394" i="9"/>
  <c r="J358" i="9"/>
  <c r="J468" i="9"/>
  <c r="J452" i="9"/>
  <c r="J436" i="9"/>
  <c r="J458" i="9"/>
  <c r="R465" i="9"/>
  <c r="R449" i="9"/>
  <c r="R433" i="9"/>
  <c r="R446" i="9"/>
  <c r="R434" i="9"/>
  <c r="R342" i="9"/>
  <c r="R468" i="9"/>
  <c r="R452" i="9"/>
  <c r="R436" i="9"/>
  <c r="R470" i="9"/>
  <c r="R442" i="9"/>
  <c r="R370" i="9"/>
  <c r="R326" i="9"/>
  <c r="R463" i="9"/>
  <c r="R447" i="9"/>
  <c r="R409" i="9"/>
  <c r="R393" i="9"/>
  <c r="R377" i="9"/>
  <c r="R416" i="9"/>
  <c r="R400" i="9"/>
  <c r="R384" i="9"/>
  <c r="R427" i="9"/>
  <c r="R411" i="9"/>
  <c r="R395" i="9"/>
  <c r="R361" i="9"/>
  <c r="R345" i="9"/>
  <c r="R368" i="9"/>
  <c r="R352" i="9"/>
  <c r="R379" i="9"/>
  <c r="R363" i="9"/>
  <c r="R414" i="9"/>
  <c r="R461" i="9"/>
  <c r="R445" i="9"/>
  <c r="R429" i="9"/>
  <c r="R418" i="9"/>
  <c r="R366" i="9"/>
  <c r="R362" i="9"/>
  <c r="R464" i="9"/>
  <c r="R448" i="9"/>
  <c r="R432" i="9"/>
  <c r="R462" i="9"/>
  <c r="R458" i="9"/>
  <c r="R450" i="9"/>
  <c r="R406" i="9"/>
  <c r="R398" i="9"/>
  <c r="R338" i="9"/>
  <c r="R459" i="9"/>
  <c r="R443" i="9"/>
  <c r="R421" i="9"/>
  <c r="R405" i="9"/>
  <c r="R389" i="9"/>
  <c r="R373" i="9"/>
  <c r="R428" i="9"/>
  <c r="R426" i="9"/>
  <c r="R394" i="9"/>
  <c r="R386" i="9"/>
  <c r="R346" i="9"/>
  <c r="R322" i="9"/>
  <c r="R457" i="9"/>
  <c r="R441" i="9"/>
  <c r="R425" i="9"/>
  <c r="R466" i="9"/>
  <c r="R454" i="9"/>
  <c r="R430" i="9"/>
  <c r="R410" i="9"/>
  <c r="R354" i="9"/>
  <c r="R460" i="9"/>
  <c r="R444" i="9"/>
  <c r="Z414" i="9"/>
  <c r="Z338" i="9"/>
  <c r="Z457" i="9"/>
  <c r="Z441" i="9"/>
  <c r="Z425" i="9"/>
  <c r="Z406" i="9"/>
  <c r="Z366" i="9"/>
  <c r="Z322" i="9"/>
  <c r="Z460" i="9"/>
  <c r="Z444" i="9"/>
  <c r="Z462" i="9"/>
  <c r="Z458" i="9"/>
  <c r="Z450" i="9"/>
  <c r="Z471" i="9"/>
  <c r="Z455" i="9"/>
  <c r="Z439" i="9"/>
  <c r="Z417" i="9"/>
  <c r="Z401" i="9"/>
  <c r="Z385" i="9"/>
  <c r="Z369" i="9"/>
  <c r="Z424" i="9"/>
  <c r="Z408" i="9"/>
  <c r="Z392" i="9"/>
  <c r="Z435" i="9"/>
  <c r="Z419" i="9"/>
  <c r="Z403" i="9"/>
  <c r="Z387" i="9"/>
  <c r="Z353" i="9"/>
  <c r="Z337" i="9"/>
  <c r="Z376" i="9"/>
  <c r="Z360" i="9"/>
  <c r="Z371" i="9"/>
  <c r="Z426" i="9"/>
  <c r="Z398" i="9"/>
  <c r="Z342" i="9"/>
  <c r="Z469" i="9"/>
  <c r="Z453" i="9"/>
  <c r="Z437" i="9"/>
  <c r="Z466" i="9"/>
  <c r="Z454" i="9"/>
  <c r="Z430" i="9"/>
  <c r="Z354" i="9"/>
  <c r="Z456" i="9"/>
  <c r="Z440" i="9"/>
  <c r="Z418" i="9"/>
  <c r="Z410" i="9"/>
  <c r="Z402" i="9"/>
  <c r="Z394" i="9"/>
  <c r="Z390" i="9"/>
  <c r="Z358" i="9"/>
  <c r="Z334" i="9"/>
  <c r="Z467" i="9"/>
  <c r="Z451" i="9"/>
  <c r="Z413" i="9"/>
  <c r="Z397" i="9"/>
  <c r="Z381" i="9"/>
  <c r="Z365" i="9"/>
  <c r="Z378" i="9"/>
  <c r="Z370" i="9"/>
  <c r="Z362" i="9"/>
  <c r="Z350" i="9"/>
  <c r="Z465" i="9"/>
  <c r="Z449" i="9"/>
  <c r="Z433" i="9"/>
  <c r="Z422" i="9"/>
  <c r="Z386" i="9"/>
  <c r="Z382" i="9"/>
  <c r="Z468" i="9"/>
  <c r="Z452" i="9"/>
  <c r="Z436" i="9"/>
  <c r="AH426" i="9"/>
  <c r="AH422" i="9"/>
  <c r="AH410" i="9"/>
  <c r="AH465" i="9"/>
  <c r="AH449" i="9"/>
  <c r="AH433" i="9"/>
  <c r="AH466" i="9"/>
  <c r="AH454" i="9"/>
  <c r="AH430" i="9"/>
  <c r="AH398" i="9"/>
  <c r="AH394" i="9"/>
  <c r="AH358" i="9"/>
  <c r="AH468" i="9"/>
  <c r="AH452" i="9"/>
  <c r="AH436" i="9"/>
  <c r="AH414" i="9"/>
  <c r="AH362" i="9"/>
  <c r="AH338" i="9"/>
  <c r="AH334" i="9"/>
  <c r="AH463" i="9"/>
  <c r="AH447" i="9"/>
  <c r="AH409" i="9"/>
  <c r="AH393" i="9"/>
  <c r="AH377" i="9"/>
  <c r="AH416" i="9"/>
  <c r="AH400" i="9"/>
  <c r="AH384" i="9"/>
  <c r="AH427" i="9"/>
  <c r="AH411" i="9"/>
  <c r="AH395" i="9"/>
  <c r="AH361" i="9"/>
  <c r="AH345" i="9"/>
  <c r="AH368" i="9"/>
  <c r="AH352" i="9"/>
  <c r="AH379" i="9"/>
  <c r="AH363" i="9"/>
  <c r="AH390" i="9"/>
  <c r="AH461" i="9"/>
  <c r="AH445" i="9"/>
  <c r="AH429" i="9"/>
  <c r="AH450" i="9"/>
  <c r="AH402" i="9"/>
  <c r="AH386" i="9"/>
  <c r="AH382" i="9"/>
  <c r="AH350" i="9"/>
  <c r="AH330" i="9"/>
  <c r="AH464" i="9"/>
  <c r="AH448" i="9"/>
  <c r="AH432" i="9"/>
  <c r="AH438" i="9"/>
  <c r="AH459" i="9"/>
  <c r="AH443" i="9"/>
  <c r="AH421" i="9"/>
  <c r="AH405" i="9"/>
  <c r="AH389" i="9"/>
  <c r="AH373" i="9"/>
  <c r="AH428" i="9"/>
  <c r="AH354" i="9"/>
  <c r="AH457" i="9"/>
  <c r="AH441" i="9"/>
  <c r="AH425" i="9"/>
  <c r="AH434" i="9"/>
  <c r="AH374" i="9"/>
  <c r="AH346" i="9"/>
  <c r="AH326" i="9"/>
  <c r="AH460" i="9"/>
  <c r="AH444" i="9"/>
  <c r="AH470" i="9"/>
  <c r="AP394" i="9"/>
  <c r="AP457" i="9"/>
  <c r="AP441" i="9"/>
  <c r="AP425" i="9"/>
  <c r="AP450" i="9"/>
  <c r="AP414" i="9"/>
  <c r="AP390" i="9"/>
  <c r="AP354" i="9"/>
  <c r="AP330" i="9"/>
  <c r="AP460" i="9"/>
  <c r="AP444" i="9"/>
  <c r="AP438" i="9"/>
  <c r="AP422" i="9"/>
  <c r="AP386" i="9"/>
  <c r="AP471" i="9"/>
  <c r="AP455" i="9"/>
  <c r="AP439" i="9"/>
  <c r="AP417" i="9"/>
  <c r="AP401" i="9"/>
  <c r="AP385" i="9"/>
  <c r="AP369" i="9"/>
  <c r="AP424" i="9"/>
  <c r="AP408" i="9"/>
  <c r="AP392" i="9"/>
  <c r="AP435" i="9"/>
  <c r="AP419" i="9"/>
  <c r="AP403" i="9"/>
  <c r="AP387" i="9"/>
  <c r="AP353" i="9"/>
  <c r="AP337" i="9"/>
  <c r="AP376" i="9"/>
  <c r="AP360" i="9"/>
  <c r="AP371" i="9"/>
  <c r="AP402" i="9"/>
  <c r="AP382" i="9"/>
  <c r="AP374" i="9"/>
  <c r="AP370" i="9"/>
  <c r="AP366" i="9"/>
  <c r="AP350" i="9"/>
  <c r="AP453" i="9"/>
  <c r="AP437" i="9"/>
  <c r="AP434" i="9"/>
  <c r="AP346" i="9"/>
  <c r="AP326" i="9"/>
  <c r="AP456" i="9"/>
  <c r="AP440" i="9"/>
  <c r="AP470" i="9"/>
  <c r="AP446" i="9"/>
  <c r="AP442" i="9"/>
  <c r="AP378" i="9"/>
  <c r="AP467" i="9"/>
  <c r="AP451" i="9"/>
  <c r="AP413" i="9"/>
  <c r="AP397" i="9"/>
  <c r="AP381" i="9"/>
  <c r="AP365" i="9"/>
  <c r="AP469" i="9"/>
  <c r="AP465" i="9"/>
  <c r="AP449" i="9"/>
  <c r="AP433" i="9"/>
  <c r="AP466" i="9"/>
  <c r="AP458" i="9"/>
  <c r="AP406" i="9"/>
  <c r="AP468" i="9"/>
  <c r="AP452" i="9"/>
  <c r="AP436" i="9"/>
  <c r="AP462" i="9"/>
  <c r="H321" i="9"/>
  <c r="X321" i="9"/>
  <c r="AN321" i="9"/>
  <c r="K322" i="9"/>
  <c r="AA322" i="9"/>
  <c r="AQ322" i="9"/>
  <c r="N323" i="9"/>
  <c r="AD323" i="9"/>
  <c r="AT323" i="9"/>
  <c r="J327" i="9"/>
  <c r="Z327" i="9"/>
  <c r="AP327" i="9"/>
  <c r="P329" i="9"/>
  <c r="AF329" i="9"/>
  <c r="C330" i="9"/>
  <c r="S330" i="9"/>
  <c r="AI330" i="9"/>
  <c r="F331" i="9"/>
  <c r="V331" i="9"/>
  <c r="AL331" i="9"/>
  <c r="R335" i="9"/>
  <c r="AH335" i="9"/>
  <c r="H337" i="9"/>
  <c r="X337" i="9"/>
  <c r="AN337" i="9"/>
  <c r="K338" i="9"/>
  <c r="AA338" i="9"/>
  <c r="AQ338" i="9"/>
  <c r="N339" i="9"/>
  <c r="AD339" i="9"/>
  <c r="AT339" i="9"/>
  <c r="J343" i="9"/>
  <c r="Z343" i="9"/>
  <c r="AP343" i="9"/>
  <c r="P345" i="9"/>
  <c r="AF345" i="9"/>
  <c r="C346" i="9"/>
  <c r="S346" i="9"/>
  <c r="AI346" i="9"/>
  <c r="F347" i="9"/>
  <c r="V347" i="9"/>
  <c r="AL347" i="9"/>
  <c r="G456" i="9"/>
  <c r="G440" i="9"/>
  <c r="G381" i="9"/>
  <c r="G349" i="9"/>
  <c r="G459" i="9"/>
  <c r="G443" i="9"/>
  <c r="G457" i="9"/>
  <c r="G453" i="9"/>
  <c r="G445" i="9"/>
  <c r="G377" i="9"/>
  <c r="G329" i="9"/>
  <c r="G470" i="9"/>
  <c r="G454" i="9"/>
  <c r="G438" i="9"/>
  <c r="G416" i="9"/>
  <c r="G400" i="9"/>
  <c r="G384" i="9"/>
  <c r="G368" i="9"/>
  <c r="G423" i="9"/>
  <c r="G407" i="9"/>
  <c r="G391" i="9"/>
  <c r="G434" i="9"/>
  <c r="G418" i="9"/>
  <c r="G402" i="9"/>
  <c r="G386" i="9"/>
  <c r="G352" i="9"/>
  <c r="G336" i="9"/>
  <c r="G375" i="9"/>
  <c r="G359" i="9"/>
  <c r="G370" i="9"/>
  <c r="G341" i="9"/>
  <c r="G468" i="9"/>
  <c r="G452" i="9"/>
  <c r="G436" i="9"/>
  <c r="G469" i="9"/>
  <c r="G465" i="9"/>
  <c r="G449" i="9"/>
  <c r="G425" i="9"/>
  <c r="G417" i="9"/>
  <c r="G369" i="9"/>
  <c r="G345" i="9"/>
  <c r="G325" i="9"/>
  <c r="G471" i="9"/>
  <c r="G455" i="9"/>
  <c r="G439" i="9"/>
  <c r="G429" i="9"/>
  <c r="G373" i="9"/>
  <c r="G466" i="9"/>
  <c r="G450" i="9"/>
  <c r="G412" i="9"/>
  <c r="G396" i="9"/>
  <c r="G380" i="9"/>
  <c r="G413" i="9"/>
  <c r="G385" i="9"/>
  <c r="G464" i="9"/>
  <c r="G448" i="9"/>
  <c r="G432" i="9"/>
  <c r="G461" i="9"/>
  <c r="G433" i="9"/>
  <c r="G405" i="9"/>
  <c r="G365" i="9"/>
  <c r="G337" i="9"/>
  <c r="G467" i="9"/>
  <c r="G451" i="9"/>
  <c r="G435" i="9"/>
  <c r="O337" i="9"/>
  <c r="O464" i="9"/>
  <c r="O448" i="9"/>
  <c r="O432" i="9"/>
  <c r="O465" i="9"/>
  <c r="O433" i="9"/>
  <c r="O345" i="9"/>
  <c r="O467" i="9"/>
  <c r="O451" i="9"/>
  <c r="O435" i="9"/>
  <c r="O429" i="9"/>
  <c r="O405" i="9"/>
  <c r="O373" i="9"/>
  <c r="O325" i="9"/>
  <c r="O462" i="9"/>
  <c r="O446" i="9"/>
  <c r="O424" i="9"/>
  <c r="O408" i="9"/>
  <c r="O392" i="9"/>
  <c r="O376" i="9"/>
  <c r="O431" i="9"/>
  <c r="O415" i="9"/>
  <c r="O399" i="9"/>
  <c r="O383" i="9"/>
  <c r="O426" i="9"/>
  <c r="O410" i="9"/>
  <c r="O394" i="9"/>
  <c r="O360" i="9"/>
  <c r="O344" i="9"/>
  <c r="O367" i="9"/>
  <c r="O351" i="9"/>
  <c r="O378" i="9"/>
  <c r="O362" i="9"/>
  <c r="O389" i="9"/>
  <c r="O321" i="9"/>
  <c r="O460" i="9"/>
  <c r="O444" i="9"/>
  <c r="O428" i="9"/>
  <c r="O461" i="9"/>
  <c r="O437" i="9"/>
  <c r="O463" i="9"/>
  <c r="O447" i="9"/>
  <c r="O365" i="9"/>
  <c r="O341" i="9"/>
  <c r="O458" i="9"/>
  <c r="O442" i="9"/>
  <c r="O420" i="9"/>
  <c r="O404" i="9"/>
  <c r="O388" i="9"/>
  <c r="O372" i="9"/>
  <c r="O427" i="9"/>
  <c r="O377" i="9"/>
  <c r="O369" i="9"/>
  <c r="O361" i="9"/>
  <c r="O353" i="9"/>
  <c r="O456" i="9"/>
  <c r="O440" i="9"/>
  <c r="O445" i="9"/>
  <c r="O409" i="9"/>
  <c r="O401" i="9"/>
  <c r="O397" i="9"/>
  <c r="O357" i="9"/>
  <c r="O333" i="9"/>
  <c r="O459" i="9"/>
  <c r="O443" i="9"/>
  <c r="O469" i="9"/>
  <c r="W456" i="9"/>
  <c r="W440" i="9"/>
  <c r="W461" i="9"/>
  <c r="W437" i="9"/>
  <c r="W369" i="9"/>
  <c r="W365" i="9"/>
  <c r="W459" i="9"/>
  <c r="W443" i="9"/>
  <c r="W341" i="9"/>
  <c r="W321" i="9"/>
  <c r="W470" i="9"/>
  <c r="W454" i="9"/>
  <c r="W438" i="9"/>
  <c r="W416" i="9"/>
  <c r="W400" i="9"/>
  <c r="W384" i="9"/>
  <c r="W368" i="9"/>
  <c r="W423" i="9"/>
  <c r="W407" i="9"/>
  <c r="W391" i="9"/>
  <c r="W434" i="9"/>
  <c r="W418" i="9"/>
  <c r="W402" i="9"/>
  <c r="W386" i="9"/>
  <c r="W352" i="9"/>
  <c r="W336" i="9"/>
  <c r="W375" i="9"/>
  <c r="W359" i="9"/>
  <c r="W370" i="9"/>
  <c r="W381" i="9"/>
  <c r="W349" i="9"/>
  <c r="W325" i="9"/>
  <c r="W468" i="9"/>
  <c r="W452" i="9"/>
  <c r="W436" i="9"/>
  <c r="W445" i="9"/>
  <c r="W409" i="9"/>
  <c r="W397" i="9"/>
  <c r="W357" i="9"/>
  <c r="W471" i="9"/>
  <c r="W455" i="9"/>
  <c r="W439" i="9"/>
  <c r="W469" i="9"/>
  <c r="W441" i="9"/>
  <c r="W417" i="9"/>
  <c r="W413" i="9"/>
  <c r="W393" i="9"/>
  <c r="W361" i="9"/>
  <c r="W337" i="9"/>
  <c r="W466" i="9"/>
  <c r="W450" i="9"/>
  <c r="W412" i="9"/>
  <c r="W396" i="9"/>
  <c r="W380" i="9"/>
  <c r="W329" i="9"/>
  <c r="W464" i="9"/>
  <c r="W448" i="9"/>
  <c r="W432" i="9"/>
  <c r="W433" i="9"/>
  <c r="W421" i="9"/>
  <c r="W467" i="9"/>
  <c r="W451" i="9"/>
  <c r="W435" i="9"/>
  <c r="W457" i="9"/>
  <c r="W453" i="9"/>
  <c r="AE421" i="9"/>
  <c r="AE409" i="9"/>
  <c r="AE393" i="9"/>
  <c r="AE345" i="9"/>
  <c r="AE321" i="9"/>
  <c r="AE464" i="9"/>
  <c r="AE448" i="9"/>
  <c r="AE432" i="9"/>
  <c r="AE445" i="9"/>
  <c r="AE433" i="9"/>
  <c r="AE413" i="9"/>
  <c r="AE467" i="9"/>
  <c r="AE451" i="9"/>
  <c r="AE435" i="9"/>
  <c r="AE469" i="9"/>
  <c r="AE441" i="9"/>
  <c r="AE425" i="9"/>
  <c r="AE405" i="9"/>
  <c r="AE401" i="9"/>
  <c r="AE397" i="9"/>
  <c r="AE361" i="9"/>
  <c r="AE337" i="9"/>
  <c r="AE462" i="9"/>
  <c r="AE446" i="9"/>
  <c r="AE424" i="9"/>
  <c r="AE408" i="9"/>
  <c r="AE392" i="9"/>
  <c r="AE376" i="9"/>
  <c r="AE415" i="9"/>
  <c r="AE399" i="9"/>
  <c r="AE383" i="9"/>
  <c r="AE426" i="9"/>
  <c r="AE410" i="9"/>
  <c r="AE394" i="9"/>
  <c r="AE360" i="9"/>
  <c r="AE344" i="9"/>
  <c r="AE367" i="9"/>
  <c r="AE351" i="9"/>
  <c r="AE378" i="9"/>
  <c r="AE362" i="9"/>
  <c r="AE373" i="9"/>
  <c r="AE365" i="9"/>
  <c r="AE357" i="9"/>
  <c r="AE460" i="9"/>
  <c r="AE444" i="9"/>
  <c r="AE428" i="9"/>
  <c r="AE389" i="9"/>
  <c r="AE385" i="9"/>
  <c r="AE353" i="9"/>
  <c r="AE463" i="9"/>
  <c r="AE447" i="9"/>
  <c r="AE431" i="9"/>
  <c r="AE457" i="9"/>
  <c r="AE449" i="9"/>
  <c r="AE333" i="9"/>
  <c r="AE458" i="9"/>
  <c r="AE442" i="9"/>
  <c r="AE420" i="9"/>
  <c r="AE404" i="9"/>
  <c r="AE388" i="9"/>
  <c r="AE372" i="9"/>
  <c r="AE427" i="9"/>
  <c r="AE456" i="9"/>
  <c r="AE440" i="9"/>
  <c r="AE465" i="9"/>
  <c r="AE453" i="9"/>
  <c r="AE381" i="9"/>
  <c r="AE459" i="9"/>
  <c r="AE443" i="9"/>
  <c r="AM385" i="9"/>
  <c r="AM377" i="9"/>
  <c r="AM456" i="9"/>
  <c r="AM440" i="9"/>
  <c r="AM389" i="9"/>
  <c r="AM357" i="9"/>
  <c r="AM459" i="9"/>
  <c r="AM443" i="9"/>
  <c r="AM457" i="9"/>
  <c r="AM449" i="9"/>
  <c r="AM421" i="9"/>
  <c r="AM409" i="9"/>
  <c r="AM393" i="9"/>
  <c r="AM353" i="9"/>
  <c r="AM470" i="9"/>
  <c r="AM454" i="9"/>
  <c r="AM438" i="9"/>
  <c r="AM416" i="9"/>
  <c r="AM400" i="9"/>
  <c r="AM384" i="9"/>
  <c r="AM368" i="9"/>
  <c r="AM423" i="9"/>
  <c r="AM407" i="9"/>
  <c r="AM391" i="9"/>
  <c r="AM434" i="9"/>
  <c r="AM418" i="9"/>
  <c r="AM402" i="9"/>
  <c r="AM386" i="9"/>
  <c r="AM352" i="9"/>
  <c r="AM336" i="9"/>
  <c r="AM375" i="9"/>
  <c r="AM359" i="9"/>
  <c r="AM370" i="9"/>
  <c r="AM401" i="9"/>
  <c r="AM468" i="9"/>
  <c r="AM452" i="9"/>
  <c r="AM436" i="9"/>
  <c r="AM465" i="9"/>
  <c r="AM453" i="9"/>
  <c r="AM381" i="9"/>
  <c r="AM471" i="9"/>
  <c r="AM455" i="9"/>
  <c r="AM439" i="9"/>
  <c r="AM429" i="9"/>
  <c r="AM349" i="9"/>
  <c r="AM329" i="9"/>
  <c r="AM466" i="9"/>
  <c r="AM450" i="9"/>
  <c r="AM412" i="9"/>
  <c r="AM396" i="9"/>
  <c r="AM380" i="9"/>
  <c r="AM364" i="9"/>
  <c r="AM333" i="9"/>
  <c r="AM464" i="9"/>
  <c r="AM448" i="9"/>
  <c r="AM432" i="9"/>
  <c r="AM461" i="9"/>
  <c r="AM437" i="9"/>
  <c r="AM369" i="9"/>
  <c r="AM345" i="9"/>
  <c r="AM467" i="9"/>
  <c r="AM451" i="9"/>
  <c r="AM435" i="9"/>
  <c r="AU401" i="9"/>
  <c r="AU369" i="9"/>
  <c r="AU361" i="9"/>
  <c r="AU353" i="9"/>
  <c r="AU464" i="9"/>
  <c r="AU448" i="9"/>
  <c r="AU432" i="9"/>
  <c r="AU465" i="9"/>
  <c r="AU453" i="9"/>
  <c r="AU429" i="9"/>
  <c r="AU421" i="9"/>
  <c r="AU381" i="9"/>
  <c r="AU329" i="9"/>
  <c r="AU467" i="9"/>
  <c r="AU451" i="9"/>
  <c r="AU435" i="9"/>
  <c r="AU425" i="9"/>
  <c r="AU405" i="9"/>
  <c r="AU389" i="9"/>
  <c r="AU385" i="9"/>
  <c r="AU349" i="9"/>
  <c r="AU462" i="9"/>
  <c r="AU446" i="9"/>
  <c r="AU424" i="9"/>
  <c r="AU408" i="9"/>
  <c r="AU392" i="9"/>
  <c r="AU376" i="9"/>
  <c r="AU415" i="9"/>
  <c r="AU399" i="9"/>
  <c r="AU383" i="9"/>
  <c r="AU426" i="9"/>
  <c r="AU410" i="9"/>
  <c r="AU394" i="9"/>
  <c r="AU360" i="9"/>
  <c r="AU344" i="9"/>
  <c r="AU367" i="9"/>
  <c r="AU351" i="9"/>
  <c r="AU378" i="9"/>
  <c r="AU362" i="9"/>
  <c r="AU460" i="9"/>
  <c r="AU444" i="9"/>
  <c r="AU428" i="9"/>
  <c r="AU461" i="9"/>
  <c r="AU373" i="9"/>
  <c r="AU325" i="9"/>
  <c r="AU463" i="9"/>
  <c r="AU447" i="9"/>
  <c r="AU431" i="9"/>
  <c r="AU437" i="9"/>
  <c r="AU377" i="9"/>
  <c r="AU345" i="9"/>
  <c r="AU458" i="9"/>
  <c r="AU442" i="9"/>
  <c r="AU420" i="9"/>
  <c r="AU404" i="9"/>
  <c r="AU388" i="9"/>
  <c r="AU372" i="9"/>
  <c r="AU427" i="9"/>
  <c r="AU337" i="9"/>
  <c r="AU456" i="9"/>
  <c r="AU440" i="9"/>
  <c r="AU445" i="9"/>
  <c r="AU459" i="9"/>
  <c r="AU443" i="9"/>
  <c r="AU469" i="9"/>
  <c r="N320" i="9"/>
  <c r="AD320" i="9"/>
  <c r="AT320" i="9"/>
  <c r="G323" i="9"/>
  <c r="W323" i="9"/>
  <c r="AM323" i="9"/>
  <c r="J324" i="9"/>
  <c r="Z324" i="9"/>
  <c r="AP324" i="9"/>
  <c r="P326" i="9"/>
  <c r="AF326" i="9"/>
  <c r="C327" i="9"/>
  <c r="S327" i="9"/>
  <c r="AI327" i="9"/>
  <c r="F328" i="9"/>
  <c r="V328" i="9"/>
  <c r="AL328" i="9"/>
  <c r="O331" i="9"/>
  <c r="AE331" i="9"/>
  <c r="AU331" i="9"/>
  <c r="R332" i="9"/>
  <c r="AH332" i="9"/>
  <c r="H334" i="9"/>
  <c r="X334" i="9"/>
  <c r="AN334" i="9"/>
  <c r="K335" i="9"/>
  <c r="AA335" i="9"/>
  <c r="AQ335" i="9"/>
  <c r="N336" i="9"/>
  <c r="AD336" i="9"/>
  <c r="AT336" i="9"/>
  <c r="G339" i="9"/>
  <c r="W339" i="9"/>
  <c r="AM339" i="9"/>
  <c r="J340" i="9"/>
  <c r="Z340" i="9"/>
  <c r="AP340" i="9"/>
  <c r="P342" i="9"/>
  <c r="AF342" i="9"/>
  <c r="C343" i="9"/>
  <c r="S343" i="9"/>
  <c r="AI343" i="9"/>
  <c r="F344" i="9"/>
  <c r="V344" i="9"/>
  <c r="AL344" i="9"/>
  <c r="O347" i="9"/>
  <c r="AE347" i="9"/>
  <c r="AU347" i="9"/>
  <c r="R348" i="9"/>
  <c r="AH348" i="9"/>
  <c r="D400" i="9"/>
  <c r="D320" i="9"/>
  <c r="D455" i="9"/>
  <c r="D439" i="9"/>
  <c r="D404" i="9"/>
  <c r="D348" i="9"/>
  <c r="D458" i="9"/>
  <c r="D442" i="9"/>
  <c r="D424" i="9"/>
  <c r="D384" i="9"/>
  <c r="D380" i="9"/>
  <c r="D352" i="9"/>
  <c r="D469" i="9"/>
  <c r="D453" i="9"/>
  <c r="D415" i="9"/>
  <c r="D399" i="9"/>
  <c r="D383" i="9"/>
  <c r="D367" i="9"/>
  <c r="D422" i="9"/>
  <c r="D406" i="9"/>
  <c r="D390" i="9"/>
  <c r="D433" i="9"/>
  <c r="D417" i="9"/>
  <c r="D401" i="9"/>
  <c r="D385" i="9"/>
  <c r="D351" i="9"/>
  <c r="D335" i="9"/>
  <c r="D374" i="9"/>
  <c r="D358" i="9"/>
  <c r="D369" i="9"/>
  <c r="D388" i="9"/>
  <c r="D324" i="9"/>
  <c r="D467" i="9"/>
  <c r="D451" i="9"/>
  <c r="D435" i="9"/>
  <c r="D456" i="9"/>
  <c r="D372" i="9"/>
  <c r="D470" i="9"/>
  <c r="D454" i="9"/>
  <c r="D438" i="9"/>
  <c r="D440" i="9"/>
  <c r="D432" i="9"/>
  <c r="D344" i="9"/>
  <c r="D465" i="9"/>
  <c r="D449" i="9"/>
  <c r="D411" i="9"/>
  <c r="D395" i="9"/>
  <c r="D379" i="9"/>
  <c r="D420" i="9"/>
  <c r="D416" i="9"/>
  <c r="D376" i="9"/>
  <c r="D360" i="9"/>
  <c r="D328" i="9"/>
  <c r="D463" i="9"/>
  <c r="D447" i="9"/>
  <c r="D431" i="9"/>
  <c r="D452" i="9"/>
  <c r="D368" i="9"/>
  <c r="D364" i="9"/>
  <c r="D466" i="9"/>
  <c r="D450" i="9"/>
  <c r="D434" i="9"/>
  <c r="D468" i="9"/>
  <c r="L392" i="9"/>
  <c r="L344" i="9"/>
  <c r="L463" i="9"/>
  <c r="L447" i="9"/>
  <c r="L431" i="9"/>
  <c r="L456" i="9"/>
  <c r="L424" i="9"/>
  <c r="L466" i="9"/>
  <c r="L450" i="9"/>
  <c r="L434" i="9"/>
  <c r="L440" i="9"/>
  <c r="L376" i="9"/>
  <c r="L328" i="9"/>
  <c r="L461" i="9"/>
  <c r="L445" i="9"/>
  <c r="L423" i="9"/>
  <c r="L407" i="9"/>
  <c r="L391" i="9"/>
  <c r="L375" i="9"/>
  <c r="L430" i="9"/>
  <c r="L414" i="9"/>
  <c r="L398" i="9"/>
  <c r="L382" i="9"/>
  <c r="L425" i="9"/>
  <c r="L409" i="9"/>
  <c r="L393" i="9"/>
  <c r="L359" i="9"/>
  <c r="L343" i="9"/>
  <c r="L366" i="9"/>
  <c r="L350" i="9"/>
  <c r="L377" i="9"/>
  <c r="L361" i="9"/>
  <c r="L380" i="9"/>
  <c r="L372" i="9"/>
  <c r="L364" i="9"/>
  <c r="L348" i="9"/>
  <c r="L459" i="9"/>
  <c r="L443" i="9"/>
  <c r="L427" i="9"/>
  <c r="L452" i="9"/>
  <c r="L340" i="9"/>
  <c r="L324" i="9"/>
  <c r="L462" i="9"/>
  <c r="L446" i="9"/>
  <c r="L444" i="9"/>
  <c r="L408" i="9"/>
  <c r="L368" i="9"/>
  <c r="L457" i="9"/>
  <c r="L441" i="9"/>
  <c r="L419" i="9"/>
  <c r="L403" i="9"/>
  <c r="L387" i="9"/>
  <c r="L371" i="9"/>
  <c r="L426" i="9"/>
  <c r="L455" i="9"/>
  <c r="L439" i="9"/>
  <c r="L468" i="9"/>
  <c r="L448" i="9"/>
  <c r="L436" i="9"/>
  <c r="L396" i="9"/>
  <c r="L356" i="9"/>
  <c r="L336" i="9"/>
  <c r="L471" i="9"/>
  <c r="L458" i="9"/>
  <c r="L442" i="9"/>
  <c r="L464" i="9"/>
  <c r="L460" i="9"/>
  <c r="T384" i="9"/>
  <c r="T455" i="9"/>
  <c r="T439" i="9"/>
  <c r="T452" i="9"/>
  <c r="T344" i="9"/>
  <c r="T458" i="9"/>
  <c r="T442" i="9"/>
  <c r="T444" i="9"/>
  <c r="T408" i="9"/>
  <c r="T372" i="9"/>
  <c r="T368" i="9"/>
  <c r="T324" i="9"/>
  <c r="T469" i="9"/>
  <c r="T453" i="9"/>
  <c r="T415" i="9"/>
  <c r="T399" i="9"/>
  <c r="T383" i="9"/>
  <c r="T367" i="9"/>
  <c r="T422" i="9"/>
  <c r="T406" i="9"/>
  <c r="T390" i="9"/>
  <c r="T433" i="9"/>
  <c r="T417" i="9"/>
  <c r="T401" i="9"/>
  <c r="T385" i="9"/>
  <c r="T351" i="9"/>
  <c r="T335" i="9"/>
  <c r="T374" i="9"/>
  <c r="T358" i="9"/>
  <c r="T369" i="9"/>
  <c r="T424" i="9"/>
  <c r="T412" i="9"/>
  <c r="T356" i="9"/>
  <c r="T328" i="9"/>
  <c r="T467" i="9"/>
  <c r="T451" i="9"/>
  <c r="T435" i="9"/>
  <c r="T468" i="9"/>
  <c r="T464" i="9"/>
  <c r="T448" i="9"/>
  <c r="T400" i="9"/>
  <c r="T364" i="9"/>
  <c r="T471" i="9"/>
  <c r="T470" i="9"/>
  <c r="T454" i="9"/>
  <c r="T438" i="9"/>
  <c r="T460" i="9"/>
  <c r="T416" i="9"/>
  <c r="T396" i="9"/>
  <c r="T360" i="9"/>
  <c r="T336" i="9"/>
  <c r="T320" i="9"/>
  <c r="T465" i="9"/>
  <c r="T449" i="9"/>
  <c r="T411" i="9"/>
  <c r="T395" i="9"/>
  <c r="T379" i="9"/>
  <c r="T332" i="9"/>
  <c r="T463" i="9"/>
  <c r="T447" i="9"/>
  <c r="T431" i="9"/>
  <c r="T432" i="9"/>
  <c r="T428" i="9"/>
  <c r="T420" i="9"/>
  <c r="T404" i="9"/>
  <c r="T392" i="9"/>
  <c r="T352" i="9"/>
  <c r="T466" i="9"/>
  <c r="T450" i="9"/>
  <c r="T434" i="9"/>
  <c r="AB412" i="9"/>
  <c r="AB376" i="9"/>
  <c r="AB368" i="9"/>
  <c r="AB360" i="9"/>
  <c r="AB352" i="9"/>
  <c r="AB463" i="9"/>
  <c r="AB447" i="9"/>
  <c r="AB431" i="9"/>
  <c r="AB468" i="9"/>
  <c r="AB464" i="9"/>
  <c r="AB448" i="9"/>
  <c r="AB432" i="9"/>
  <c r="AB400" i="9"/>
  <c r="AB471" i="9"/>
  <c r="AB466" i="9"/>
  <c r="AB450" i="9"/>
  <c r="AB434" i="9"/>
  <c r="AB460" i="9"/>
  <c r="AB428" i="9"/>
  <c r="AB364" i="9"/>
  <c r="AB340" i="9"/>
  <c r="AB461" i="9"/>
  <c r="AB445" i="9"/>
  <c r="AB423" i="9"/>
  <c r="AB407" i="9"/>
  <c r="AB391" i="9"/>
  <c r="AB375" i="9"/>
  <c r="AB430" i="9"/>
  <c r="AB414" i="9"/>
  <c r="AB398" i="9"/>
  <c r="AB382" i="9"/>
  <c r="AB425" i="9"/>
  <c r="AB409" i="9"/>
  <c r="AB393" i="9"/>
  <c r="AB359" i="9"/>
  <c r="AB343" i="9"/>
  <c r="AB366" i="9"/>
  <c r="AB350" i="9"/>
  <c r="AB377" i="9"/>
  <c r="AB361" i="9"/>
  <c r="AB459" i="9"/>
  <c r="AB443" i="9"/>
  <c r="AB427" i="9"/>
  <c r="AB404" i="9"/>
  <c r="AB392" i="9"/>
  <c r="AB356" i="9"/>
  <c r="AB462" i="9"/>
  <c r="AB446" i="9"/>
  <c r="AB420" i="9"/>
  <c r="AB332" i="9"/>
  <c r="AB457" i="9"/>
  <c r="AB441" i="9"/>
  <c r="AB419" i="9"/>
  <c r="AB403" i="9"/>
  <c r="AB387" i="9"/>
  <c r="AB371" i="9"/>
  <c r="AB426" i="9"/>
  <c r="AB336" i="9"/>
  <c r="AB455" i="9"/>
  <c r="AB439" i="9"/>
  <c r="AB456" i="9"/>
  <c r="AB408" i="9"/>
  <c r="AB384" i="9"/>
  <c r="AB380" i="9"/>
  <c r="AB348" i="9"/>
  <c r="AB328" i="9"/>
  <c r="AB458" i="9"/>
  <c r="AB442" i="9"/>
  <c r="AJ455" i="9"/>
  <c r="AJ439" i="9"/>
  <c r="AJ404" i="9"/>
  <c r="AJ360" i="9"/>
  <c r="AJ356" i="9"/>
  <c r="AJ458" i="9"/>
  <c r="AJ442" i="9"/>
  <c r="AJ412" i="9"/>
  <c r="AJ396" i="9"/>
  <c r="AJ392" i="9"/>
  <c r="AJ336" i="9"/>
  <c r="AJ469" i="9"/>
  <c r="AJ453" i="9"/>
  <c r="AJ437" i="9"/>
  <c r="AJ415" i="9"/>
  <c r="AJ399" i="9"/>
  <c r="AJ383" i="9"/>
  <c r="AJ367" i="9"/>
  <c r="AJ422" i="9"/>
  <c r="AJ406" i="9"/>
  <c r="AJ390" i="9"/>
  <c r="AJ433" i="9"/>
  <c r="AJ417" i="9"/>
  <c r="AJ401" i="9"/>
  <c r="AJ385" i="9"/>
  <c r="AJ351" i="9"/>
  <c r="AJ335" i="9"/>
  <c r="AJ374" i="9"/>
  <c r="AJ358" i="9"/>
  <c r="AJ369" i="9"/>
  <c r="AJ332" i="9"/>
  <c r="AJ467" i="9"/>
  <c r="AJ451" i="9"/>
  <c r="AJ435" i="9"/>
  <c r="AJ456" i="9"/>
  <c r="AJ408" i="9"/>
  <c r="AJ388" i="9"/>
  <c r="AJ384" i="9"/>
  <c r="AJ380" i="9"/>
  <c r="AJ328" i="9"/>
  <c r="AJ470" i="9"/>
  <c r="AJ454" i="9"/>
  <c r="AJ438" i="9"/>
  <c r="AJ440" i="9"/>
  <c r="AJ436" i="9"/>
  <c r="AJ424" i="9"/>
  <c r="AJ352" i="9"/>
  <c r="AJ465" i="9"/>
  <c r="AJ449" i="9"/>
  <c r="AJ411" i="9"/>
  <c r="AJ395" i="9"/>
  <c r="AJ379" i="9"/>
  <c r="AJ400" i="9"/>
  <c r="AJ340" i="9"/>
  <c r="AJ463" i="9"/>
  <c r="AJ447" i="9"/>
  <c r="AJ431" i="9"/>
  <c r="AJ432" i="9"/>
  <c r="AJ372" i="9"/>
  <c r="AJ344" i="9"/>
  <c r="AJ324" i="9"/>
  <c r="AJ466" i="9"/>
  <c r="AJ450" i="9"/>
  <c r="AJ434" i="9"/>
  <c r="AJ452" i="9"/>
  <c r="AR463" i="9"/>
  <c r="AR447" i="9"/>
  <c r="AR431" i="9"/>
  <c r="AR432" i="9"/>
  <c r="AR420" i="9"/>
  <c r="AR408" i="9"/>
  <c r="AR388" i="9"/>
  <c r="AR332" i="9"/>
  <c r="AR466" i="9"/>
  <c r="AR450" i="9"/>
  <c r="AR434" i="9"/>
  <c r="AR440" i="9"/>
  <c r="AR436" i="9"/>
  <c r="AR384" i="9"/>
  <c r="AR352" i="9"/>
  <c r="AR461" i="9"/>
  <c r="AR445" i="9"/>
  <c r="AR423" i="9"/>
  <c r="AR407" i="9"/>
  <c r="AR391" i="9"/>
  <c r="AR375" i="9"/>
  <c r="AR430" i="9"/>
  <c r="AR414" i="9"/>
  <c r="AR398" i="9"/>
  <c r="AR382" i="9"/>
  <c r="AR425" i="9"/>
  <c r="AR409" i="9"/>
  <c r="AR393" i="9"/>
  <c r="AR359" i="9"/>
  <c r="AR343" i="9"/>
  <c r="AR366" i="9"/>
  <c r="AR350" i="9"/>
  <c r="AR377" i="9"/>
  <c r="AR361" i="9"/>
  <c r="AR400" i="9"/>
  <c r="AR459" i="9"/>
  <c r="AR443" i="9"/>
  <c r="AR427" i="9"/>
  <c r="AR376" i="9"/>
  <c r="AR462" i="9"/>
  <c r="AR446" i="9"/>
  <c r="AR456" i="9"/>
  <c r="AR452" i="9"/>
  <c r="AR444" i="9"/>
  <c r="AR348" i="9"/>
  <c r="AR328" i="9"/>
  <c r="AR457" i="9"/>
  <c r="AR441" i="9"/>
  <c r="AR419" i="9"/>
  <c r="AR403" i="9"/>
  <c r="AR387" i="9"/>
  <c r="AR371" i="9"/>
  <c r="AR426" i="9"/>
  <c r="AR416" i="9"/>
  <c r="AR392" i="9"/>
  <c r="AR344" i="9"/>
  <c r="AR320" i="9"/>
  <c r="AR455" i="9"/>
  <c r="AR439" i="9"/>
  <c r="AR468" i="9"/>
  <c r="AR464" i="9"/>
  <c r="AR448" i="9"/>
  <c r="AR412" i="9"/>
  <c r="AR368" i="9"/>
  <c r="AR340" i="9"/>
  <c r="AR458" i="9"/>
  <c r="AR442" i="9"/>
  <c r="AR460" i="9"/>
  <c r="K320" i="9"/>
  <c r="AA320" i="9"/>
  <c r="AQ320" i="9"/>
  <c r="N321" i="9"/>
  <c r="AD321" i="9"/>
  <c r="AT321" i="9"/>
  <c r="D323" i="9"/>
  <c r="T323" i="9"/>
  <c r="AJ323" i="9"/>
  <c r="G324" i="9"/>
  <c r="W324" i="9"/>
  <c r="AM324" i="9"/>
  <c r="J325" i="9"/>
  <c r="Z325" i="9"/>
  <c r="AP325" i="9"/>
  <c r="P327" i="9"/>
  <c r="AF327" i="9"/>
  <c r="C328" i="9"/>
  <c r="S328" i="9"/>
  <c r="AI328" i="9"/>
  <c r="F329" i="9"/>
  <c r="V329" i="9"/>
  <c r="AL329" i="9"/>
  <c r="L331" i="9"/>
  <c r="AB331" i="9"/>
  <c r="AR331" i="9"/>
  <c r="O332" i="9"/>
  <c r="AE332" i="9"/>
  <c r="AU332" i="9"/>
  <c r="R333" i="9"/>
  <c r="AH333" i="9"/>
  <c r="AF349" i="9"/>
  <c r="C350" i="9"/>
  <c r="S350" i="9"/>
  <c r="AI350" i="9"/>
  <c r="F351" i="9"/>
  <c r="V351" i="9"/>
  <c r="AL351" i="9"/>
  <c r="L353" i="9"/>
  <c r="AB353" i="9"/>
  <c r="AR353" i="9"/>
  <c r="O354" i="9"/>
  <c r="AE354" i="9"/>
  <c r="AU354" i="9"/>
  <c r="R355" i="9"/>
  <c r="AH355" i="9"/>
  <c r="H357" i="9"/>
  <c r="X357" i="9"/>
  <c r="AN357" i="9"/>
  <c r="O358" i="9"/>
  <c r="AM358" i="9"/>
  <c r="N359" i="9"/>
  <c r="AH359" i="9"/>
  <c r="P361" i="9"/>
  <c r="AJ361" i="9"/>
  <c r="K362" i="9"/>
  <c r="AI362" i="9"/>
  <c r="J363" i="9"/>
  <c r="AD363" i="9"/>
  <c r="L365" i="9"/>
  <c r="AF365" i="9"/>
  <c r="G366" i="9"/>
  <c r="AE366" i="9"/>
  <c r="F367" i="9"/>
  <c r="Z367" i="9"/>
  <c r="L369" i="9"/>
  <c r="AF369" i="9"/>
  <c r="K370" i="9"/>
  <c r="AE370" i="9"/>
  <c r="F371" i="9"/>
  <c r="AD371" i="9"/>
  <c r="T373" i="9"/>
  <c r="AN373" i="9"/>
  <c r="O374" i="9"/>
  <c r="AM374" i="9"/>
  <c r="N375" i="9"/>
  <c r="AH375" i="9"/>
  <c r="P377" i="9"/>
  <c r="AJ377" i="9"/>
  <c r="K378" i="9"/>
  <c r="AI378" i="9"/>
  <c r="J379" i="9"/>
  <c r="AD379" i="9"/>
  <c r="T350" i="9"/>
  <c r="AN350" i="9"/>
  <c r="S351" i="9"/>
  <c r="AM351" i="9"/>
  <c r="N352" i="9"/>
  <c r="AL352" i="9"/>
  <c r="P354" i="9"/>
  <c r="AJ354" i="9"/>
  <c r="O355" i="9"/>
  <c r="AI355" i="9"/>
  <c r="J356" i="9"/>
  <c r="AH356" i="9"/>
  <c r="P358" i="9"/>
  <c r="AN358" i="9"/>
  <c r="O359" i="9"/>
  <c r="AI359" i="9"/>
  <c r="N360" i="9"/>
  <c r="AH360" i="9"/>
  <c r="D362" i="9"/>
  <c r="X362" i="9"/>
  <c r="AR362" i="9"/>
  <c r="W363" i="9"/>
  <c r="AQ363" i="9"/>
  <c r="R364" i="9"/>
  <c r="AP364" i="9"/>
  <c r="T366" i="9"/>
  <c r="AN366" i="9"/>
  <c r="S367" i="9"/>
  <c r="AM367" i="9"/>
  <c r="N368" i="9"/>
  <c r="AL368" i="9"/>
  <c r="P370" i="9"/>
  <c r="AJ370" i="9"/>
  <c r="O371" i="9"/>
  <c r="AI371" i="9"/>
  <c r="J372" i="9"/>
  <c r="AH372" i="9"/>
  <c r="P374" i="9"/>
  <c r="AN374" i="9"/>
  <c r="O375" i="9"/>
  <c r="AI375" i="9"/>
  <c r="N376" i="9"/>
  <c r="AH376" i="9"/>
  <c r="D378" i="9"/>
  <c r="X378" i="9"/>
  <c r="AR378" i="9"/>
  <c r="W379" i="9"/>
  <c r="AQ379" i="9"/>
  <c r="R380" i="9"/>
  <c r="AP380" i="9"/>
  <c r="L335" i="9"/>
  <c r="AF335" i="9"/>
  <c r="K336" i="9"/>
  <c r="AE336" i="9"/>
  <c r="F337" i="9"/>
  <c r="AD337" i="9"/>
  <c r="T339" i="9"/>
  <c r="AN339" i="9"/>
  <c r="O340" i="9"/>
  <c r="AM340" i="9"/>
  <c r="N341" i="9"/>
  <c r="AH341" i="9"/>
  <c r="P343" i="9"/>
  <c r="AJ343" i="9"/>
  <c r="K344" i="9"/>
  <c r="AI344" i="9"/>
  <c r="J345" i="9"/>
  <c r="AD345" i="9"/>
  <c r="L347" i="9"/>
  <c r="AF347" i="9"/>
  <c r="G348" i="9"/>
  <c r="AE348" i="9"/>
  <c r="F349" i="9"/>
  <c r="Z349" i="9"/>
  <c r="L351" i="9"/>
  <c r="AF351" i="9"/>
  <c r="K352" i="9"/>
  <c r="AE352" i="9"/>
  <c r="F353" i="9"/>
  <c r="AD353" i="9"/>
  <c r="T355" i="9"/>
  <c r="AN355" i="9"/>
  <c r="O356" i="9"/>
  <c r="AM356" i="9"/>
  <c r="N357" i="9"/>
  <c r="AH357" i="9"/>
  <c r="P359" i="9"/>
  <c r="AJ359" i="9"/>
  <c r="K360" i="9"/>
  <c r="AI360" i="9"/>
  <c r="J361" i="9"/>
  <c r="AD361" i="9"/>
  <c r="L363" i="9"/>
  <c r="AF363" i="9"/>
  <c r="G364" i="9"/>
  <c r="L381" i="9"/>
  <c r="AF381" i="9"/>
  <c r="G382" i="9"/>
  <c r="AE382" i="9"/>
  <c r="F383" i="9"/>
  <c r="Z383" i="9"/>
  <c r="L385" i="9"/>
  <c r="AF385" i="9"/>
  <c r="K386" i="9"/>
  <c r="AE386" i="9"/>
  <c r="F387" i="9"/>
  <c r="AD387" i="9"/>
  <c r="T389" i="9"/>
  <c r="AN389" i="9"/>
  <c r="O390" i="9"/>
  <c r="AM390" i="9"/>
  <c r="N391" i="9"/>
  <c r="AH391" i="9"/>
  <c r="P393" i="9"/>
  <c r="AJ393" i="9"/>
  <c r="K394" i="9"/>
  <c r="AI394" i="9"/>
  <c r="J395" i="9"/>
  <c r="AD395" i="9"/>
  <c r="P397" i="9"/>
  <c r="AJ397" i="9"/>
  <c r="O398" i="9"/>
  <c r="AI398" i="9"/>
  <c r="J399" i="9"/>
  <c r="AH399" i="9"/>
  <c r="P401" i="9"/>
  <c r="AN401" i="9"/>
  <c r="O402" i="9"/>
  <c r="AI402" i="9"/>
  <c r="N403" i="9"/>
  <c r="AH403" i="9"/>
  <c r="D405" i="9"/>
  <c r="X405" i="9"/>
  <c r="AR405" i="9"/>
  <c r="W406" i="9"/>
  <c r="AQ406" i="9"/>
  <c r="R407" i="9"/>
  <c r="AP407" i="9"/>
  <c r="T409" i="9"/>
  <c r="AN409" i="9"/>
  <c r="S410" i="9"/>
  <c r="AM410" i="9"/>
  <c r="N411" i="9"/>
  <c r="AL411" i="9"/>
  <c r="T413" i="9"/>
  <c r="AR413" i="9"/>
  <c r="S414" i="9"/>
  <c r="AM414" i="9"/>
  <c r="R415" i="9"/>
  <c r="AL415" i="9"/>
  <c r="H417" i="9"/>
  <c r="AB417" i="9"/>
  <c r="C418" i="9"/>
  <c r="AA418" i="9"/>
  <c r="AU418" i="9"/>
  <c r="V419" i="9"/>
  <c r="AT419" i="9"/>
  <c r="AJ421" i="9"/>
  <c r="K422" i="9"/>
  <c r="AE422" i="9"/>
  <c r="J423" i="9"/>
  <c r="AD423" i="9"/>
  <c r="H425" i="9"/>
  <c r="AF425" i="9"/>
  <c r="G426" i="9"/>
  <c r="AA426" i="9"/>
  <c r="F427" i="9"/>
  <c r="Z427" i="9"/>
  <c r="AT427" i="9"/>
  <c r="L429" i="9"/>
  <c r="AF429" i="9"/>
  <c r="G430" i="9"/>
  <c r="AE430" i="9"/>
  <c r="F431" i="9"/>
  <c r="Z431" i="9"/>
  <c r="P433" i="9"/>
  <c r="AN433" i="9"/>
  <c r="O434" i="9"/>
  <c r="AI434" i="9"/>
  <c r="N435" i="9"/>
  <c r="AH435" i="9"/>
  <c r="D437" i="9"/>
  <c r="X437" i="9"/>
  <c r="D382" i="9"/>
  <c r="X382" i="9"/>
  <c r="C383" i="9"/>
  <c r="W383" i="9"/>
  <c r="AQ383" i="9"/>
  <c r="V384" i="9"/>
  <c r="AP384" i="9"/>
  <c r="D386" i="9"/>
  <c r="AB386" i="9"/>
  <c r="C387" i="9"/>
  <c r="W387" i="9"/>
  <c r="AU387" i="9"/>
  <c r="V388" i="9"/>
  <c r="AP388" i="9"/>
  <c r="L390" i="9"/>
  <c r="AF390" i="9"/>
  <c r="K391" i="9"/>
  <c r="AE391" i="9"/>
  <c r="F392" i="9"/>
  <c r="AD392" i="9"/>
  <c r="T394" i="9"/>
  <c r="AN394" i="9"/>
  <c r="O395" i="9"/>
  <c r="AM395" i="9"/>
  <c r="N396" i="9"/>
  <c r="AH396" i="9"/>
  <c r="P398" i="9"/>
  <c r="AJ398" i="9"/>
  <c r="K399" i="9"/>
  <c r="AI399" i="9"/>
  <c r="J400" i="9"/>
  <c r="AD400" i="9"/>
  <c r="P402" i="9"/>
  <c r="AJ402" i="9"/>
  <c r="O403" i="9"/>
  <c r="AI403" i="9"/>
  <c r="J404" i="9"/>
  <c r="AH404" i="9"/>
  <c r="X406" i="9"/>
  <c r="AR406" i="9"/>
  <c r="S407" i="9"/>
  <c r="AQ407" i="9"/>
  <c r="R408" i="9"/>
  <c r="AL408" i="9"/>
  <c r="H410" i="9"/>
  <c r="AB410" i="9"/>
  <c r="G411" i="9"/>
  <c r="AA411" i="9"/>
  <c r="AU411" i="9"/>
  <c r="Z412" i="9"/>
  <c r="AT412" i="9"/>
  <c r="D414" i="9"/>
  <c r="X414" i="9"/>
  <c r="C415" i="9"/>
  <c r="W415" i="9"/>
  <c r="AQ415" i="9"/>
  <c r="V416" i="9"/>
  <c r="AP416" i="9"/>
  <c r="D418" i="9"/>
  <c r="AB418" i="9"/>
  <c r="C419" i="9"/>
  <c r="W419" i="9"/>
  <c r="AU419" i="9"/>
  <c r="V420" i="9"/>
  <c r="AP420" i="9"/>
  <c r="L422" i="9"/>
  <c r="AR422" i="9"/>
  <c r="AE423" i="9"/>
  <c r="R424" i="9"/>
  <c r="D426" i="9"/>
  <c r="AJ426" i="9"/>
  <c r="W427" i="9"/>
  <c r="J428" i="9"/>
  <c r="AP428" i="9"/>
  <c r="P430" i="9"/>
  <c r="C431" i="9"/>
  <c r="AU364" i="9"/>
  <c r="AH365" i="9"/>
  <c r="X367" i="9"/>
  <c r="K368" i="9"/>
  <c r="AQ368" i="9"/>
  <c r="AD369" i="9"/>
  <c r="H371" i="9"/>
  <c r="AN371" i="9"/>
  <c r="AA372" i="9"/>
  <c r="N373" i="9"/>
  <c r="AT373" i="9"/>
  <c r="T375" i="9"/>
  <c r="G376" i="9"/>
  <c r="AM376" i="9"/>
  <c r="Z377" i="9"/>
  <c r="AC378" i="9"/>
  <c r="L379" i="9"/>
  <c r="AR379" i="9"/>
  <c r="AE380" i="9"/>
  <c r="R381" i="9"/>
  <c r="H383" i="9"/>
  <c r="AN383" i="9"/>
  <c r="AA384" i="9"/>
  <c r="N385" i="9"/>
  <c r="AT385" i="9"/>
  <c r="X387" i="9"/>
  <c r="K388" i="9"/>
  <c r="AQ388" i="9"/>
  <c r="AD389" i="9"/>
  <c r="AC390" i="9"/>
  <c r="D391" i="9"/>
  <c r="AJ391" i="9"/>
  <c r="W392" i="9"/>
  <c r="J393" i="9"/>
  <c r="AP393" i="9"/>
  <c r="AB395" i="9"/>
  <c r="O396" i="9"/>
  <c r="AU396" i="9"/>
  <c r="AH397" i="9"/>
  <c r="X399" i="9"/>
  <c r="K400" i="9"/>
  <c r="AQ400" i="9"/>
  <c r="AD401" i="9"/>
  <c r="H403" i="9"/>
  <c r="AN403" i="9"/>
  <c r="AA404" i="9"/>
  <c r="N405" i="9"/>
  <c r="AT405" i="9"/>
  <c r="AF407" i="9"/>
  <c r="S408" i="9"/>
  <c r="F409" i="9"/>
  <c r="AL409" i="9"/>
  <c r="AF411" i="9"/>
  <c r="S412" i="9"/>
  <c r="F413" i="9"/>
  <c r="AL413" i="9"/>
  <c r="AB415" i="9"/>
  <c r="O416" i="9"/>
  <c r="AU416" i="9"/>
  <c r="AH417" i="9"/>
  <c r="T419" i="9"/>
  <c r="G420" i="9"/>
  <c r="AM420" i="9"/>
  <c r="Z421" i="9"/>
  <c r="AC422" i="9"/>
  <c r="D423" i="9"/>
  <c r="AJ423" i="9"/>
  <c r="W424" i="9"/>
  <c r="J425" i="9"/>
  <c r="O438" i="9"/>
  <c r="AU438" i="9"/>
  <c r="AH439" i="9"/>
  <c r="T441" i="9"/>
  <c r="G442" i="9"/>
  <c r="AM442" i="9"/>
  <c r="Z443" i="9"/>
  <c r="AC444" i="9"/>
  <c r="D445" i="9"/>
  <c r="AJ445" i="9"/>
  <c r="W446" i="9"/>
  <c r="J447" i="9"/>
  <c r="AP447" i="9"/>
  <c r="L449" i="9"/>
  <c r="AR449" i="9"/>
  <c r="AE450" i="9"/>
  <c r="R451" i="9"/>
  <c r="H453" i="9"/>
  <c r="AN453" i="9"/>
  <c r="AA454" i="9"/>
  <c r="N455" i="9"/>
  <c r="AT455" i="9"/>
  <c r="X457" i="9"/>
  <c r="K458" i="9"/>
  <c r="AQ458" i="9"/>
  <c r="AD459" i="9"/>
  <c r="P461" i="9"/>
  <c r="C462" i="9"/>
  <c r="AI462" i="9"/>
  <c r="V463" i="9"/>
  <c r="AC464" i="9"/>
  <c r="P465" i="9"/>
  <c r="C466" i="9"/>
  <c r="AI466" i="9"/>
  <c r="V467" i="9"/>
  <c r="L469" i="9"/>
  <c r="AR469" i="9"/>
  <c r="AE470" i="9"/>
  <c r="R471" i="9"/>
  <c r="M379" i="9"/>
  <c r="M371" i="9"/>
  <c r="M363" i="9"/>
  <c r="M470" i="9"/>
  <c r="M458" i="9"/>
  <c r="M442" i="9"/>
  <c r="M426" i="9"/>
  <c r="M459" i="9"/>
  <c r="M461" i="9"/>
  <c r="M445" i="9"/>
  <c r="M463" i="9"/>
  <c r="M375" i="9"/>
  <c r="M347" i="9"/>
  <c r="M327" i="9"/>
  <c r="M456" i="9"/>
  <c r="M440" i="9"/>
  <c r="M418" i="9"/>
  <c r="M402" i="9"/>
  <c r="M386" i="9"/>
  <c r="M370" i="9"/>
  <c r="M425" i="9"/>
  <c r="M409" i="9"/>
  <c r="M393" i="9"/>
  <c r="M436" i="9"/>
  <c r="M420" i="9"/>
  <c r="M404" i="9"/>
  <c r="M388" i="9"/>
  <c r="M354" i="9"/>
  <c r="M338" i="9"/>
  <c r="M377" i="9"/>
  <c r="M361" i="9"/>
  <c r="M372" i="9"/>
  <c r="M419" i="9"/>
  <c r="M454" i="9"/>
  <c r="M438" i="9"/>
  <c r="M455" i="9"/>
  <c r="M443" i="9"/>
  <c r="M431" i="9"/>
  <c r="M367" i="9"/>
  <c r="M323" i="9"/>
  <c r="M457" i="9"/>
  <c r="M441" i="9"/>
  <c r="M427" i="9"/>
  <c r="M319" i="9"/>
  <c r="M468" i="9"/>
  <c r="M452" i="9"/>
  <c r="M414" i="9"/>
  <c r="M398" i="9"/>
  <c r="M382" i="9"/>
  <c r="M366" i="9"/>
  <c r="M339" i="9"/>
  <c r="M466" i="9"/>
  <c r="M450" i="9"/>
  <c r="M434" i="9"/>
  <c r="M471" i="9"/>
  <c r="M451" i="9"/>
  <c r="M335" i="9"/>
  <c r="M469" i="9"/>
  <c r="M453" i="9"/>
  <c r="M437" i="9"/>
  <c r="G321" i="9"/>
  <c r="AP322" i="9"/>
  <c r="AF324" i="9"/>
  <c r="Z326" i="9"/>
  <c r="AE329" i="9"/>
  <c r="S333" i="9"/>
  <c r="AR336" i="9"/>
  <c r="AL338" i="9"/>
  <c r="D340" i="9"/>
  <c r="AU341" i="9"/>
  <c r="AC343" i="9"/>
  <c r="AA345" i="9"/>
  <c r="S349" i="9"/>
  <c r="K353" i="9"/>
  <c r="P356" i="9"/>
  <c r="N358" i="9"/>
  <c r="AQ361" i="9"/>
  <c r="AM365" i="9"/>
  <c r="C369" i="9"/>
  <c r="AT370" i="9"/>
  <c r="AB372" i="9"/>
  <c r="V374" i="9"/>
  <c r="AE377" i="9"/>
  <c r="AC379" i="9"/>
  <c r="AA381" i="9"/>
  <c r="W385" i="9"/>
  <c r="W389" i="9"/>
  <c r="M391" i="9"/>
  <c r="C393" i="9"/>
  <c r="H396" i="9"/>
  <c r="N398" i="9"/>
  <c r="F402" i="9"/>
  <c r="H404" i="9"/>
  <c r="S405" i="9"/>
  <c r="F406" i="9"/>
  <c r="M407" i="9"/>
  <c r="X408" i="9"/>
  <c r="F410" i="9"/>
  <c r="O413" i="9"/>
  <c r="M415" i="9"/>
  <c r="C417" i="9"/>
  <c r="AP418" i="9"/>
  <c r="L420" i="9"/>
  <c r="R422" i="9"/>
  <c r="X424" i="9"/>
  <c r="AM425" i="9"/>
  <c r="D428" i="9"/>
  <c r="W429" i="9"/>
  <c r="AT430" i="9"/>
  <c r="AD434" i="9"/>
  <c r="G437" i="9"/>
  <c r="R438" i="9"/>
  <c r="AB440" i="9"/>
  <c r="AU441" i="9"/>
  <c r="AB444" i="9"/>
  <c r="AQ445" i="9"/>
  <c r="M447" i="9"/>
  <c r="AF448" i="9"/>
  <c r="AU449" i="9"/>
  <c r="O453" i="9"/>
  <c r="AU457" i="9"/>
  <c r="D460" i="9"/>
  <c r="AH462" i="9"/>
  <c r="AF464" i="9"/>
  <c r="K469" i="9"/>
  <c r="W431" i="9"/>
  <c r="AP432" i="9"/>
  <c r="P434" i="9"/>
  <c r="AI435" i="9"/>
  <c r="O439" i="9"/>
  <c r="AH440" i="9"/>
  <c r="H442" i="9"/>
  <c r="AA443" i="9"/>
  <c r="AT444" i="9"/>
  <c r="D446" i="9"/>
  <c r="W447" i="9"/>
  <c r="AP448" i="9"/>
  <c r="P450" i="9"/>
  <c r="AI451" i="9"/>
  <c r="O455" i="9"/>
  <c r="AH456" i="9"/>
  <c r="H458" i="9"/>
  <c r="AA459" i="9"/>
  <c r="AT460" i="9"/>
  <c r="D462" i="9"/>
  <c r="W463" i="9"/>
  <c r="AP464" i="9"/>
  <c r="P466" i="9"/>
  <c r="AI467" i="9"/>
  <c r="O471" i="9"/>
  <c r="AJ320" i="9"/>
  <c r="M331" i="9"/>
  <c r="AU333" i="9"/>
  <c r="AN336" i="9"/>
  <c r="AE341" i="9"/>
  <c r="AB344" i="9"/>
  <c r="M351" i="9"/>
  <c r="F354" i="9"/>
  <c r="C357" i="9"/>
  <c r="AL362" i="9"/>
  <c r="AN364" i="9"/>
  <c r="AF368" i="9"/>
  <c r="R378" i="9"/>
  <c r="O381" i="9"/>
  <c r="O385" i="9"/>
  <c r="L388" i="9"/>
  <c r="AT394" i="9"/>
  <c r="C397" i="9"/>
  <c r="M403" i="9"/>
  <c r="AH406" i="9"/>
  <c r="P408" i="9"/>
  <c r="AB416" i="9"/>
  <c r="H420" i="9"/>
  <c r="AA429" i="9"/>
  <c r="C433" i="9"/>
  <c r="AE437" i="9"/>
  <c r="F442" i="9"/>
  <c r="AD446" i="9"/>
  <c r="AJ448" i="9"/>
  <c r="J454" i="9"/>
  <c r="T456" i="9"/>
  <c r="V462" i="9"/>
  <c r="AJ464" i="9"/>
  <c r="M467" i="9"/>
  <c r="AA469" i="9"/>
  <c r="G428" i="9"/>
  <c r="Z429" i="9"/>
  <c r="P431" i="9"/>
  <c r="AI432" i="9"/>
  <c r="L435" i="9"/>
  <c r="AE436" i="9"/>
  <c r="X439" i="9"/>
  <c r="AQ440" i="9"/>
  <c r="G444" i="9"/>
  <c r="Z445" i="9"/>
  <c r="AF447" i="9"/>
  <c r="F449" i="9"/>
  <c r="AB451" i="9"/>
  <c r="AU452" i="9"/>
  <c r="AN455" i="9"/>
  <c r="N457" i="9"/>
  <c r="D459" i="9"/>
  <c r="W460" i="9"/>
  <c r="AP461" i="9"/>
  <c r="AC462" i="9"/>
  <c r="C464" i="9"/>
  <c r="V465" i="9"/>
  <c r="AR467" i="9"/>
  <c r="R469" i="9"/>
  <c r="AR471" i="9"/>
  <c r="AR324" i="9"/>
  <c r="AD330" i="9"/>
  <c r="P336" i="9"/>
  <c r="AM341" i="9"/>
  <c r="AQ345" i="9"/>
  <c r="AC351" i="9"/>
  <c r="AC359" i="9"/>
  <c r="C377" i="9"/>
  <c r="J382" i="9"/>
  <c r="AF392" i="9"/>
  <c r="AM397" i="9"/>
  <c r="W401" i="9"/>
  <c r="AP410" i="9"/>
  <c r="AL414" i="9"/>
  <c r="AH418" i="9"/>
  <c r="AT422" i="9"/>
  <c r="AP426" i="9"/>
  <c r="AG347" i="9"/>
  <c r="E363" i="9"/>
  <c r="AG379" i="9"/>
  <c r="AG411" i="9"/>
  <c r="AG423" i="9"/>
  <c r="E431" i="9"/>
  <c r="E455" i="9"/>
  <c r="B357" i="9"/>
  <c r="B393" i="9"/>
  <c r="B425" i="9"/>
  <c r="E426" i="9"/>
  <c r="AG430" i="9"/>
  <c r="E442" i="9"/>
  <c r="AG446" i="9"/>
  <c r="E458" i="9"/>
  <c r="AG462" i="9"/>
  <c r="B332" i="9"/>
  <c r="B372" i="9"/>
  <c r="B408" i="9"/>
  <c r="B444" i="9"/>
  <c r="AK323" i="9"/>
  <c r="E331" i="9"/>
  <c r="I335" i="9"/>
  <c r="AK347" i="9"/>
  <c r="AK379" i="9"/>
  <c r="AG383" i="9"/>
  <c r="AK387" i="9"/>
  <c r="AG391" i="9"/>
  <c r="AG403" i="9"/>
  <c r="I411" i="9"/>
  <c r="E415" i="9"/>
  <c r="I423" i="9"/>
  <c r="I427" i="9"/>
  <c r="I425" i="9"/>
  <c r="E429" i="9"/>
  <c r="AK429" i="9"/>
  <c r="I370" i="9"/>
  <c r="E374" i="9"/>
  <c r="AK374" i="9"/>
  <c r="AG378" i="9"/>
  <c r="I386" i="9"/>
  <c r="E390" i="9"/>
  <c r="AK390" i="9"/>
  <c r="AG394" i="9"/>
  <c r="I402" i="9"/>
  <c r="E406" i="9"/>
  <c r="AK406" i="9"/>
  <c r="Q410" i="9"/>
  <c r="AG410" i="9"/>
  <c r="I418" i="9"/>
  <c r="E422" i="9"/>
  <c r="AK422" i="9"/>
  <c r="I440" i="9"/>
  <c r="E444" i="9"/>
  <c r="AK444" i="9"/>
  <c r="Q448" i="9"/>
  <c r="AG448" i="9"/>
  <c r="I456" i="9"/>
  <c r="E460" i="9"/>
  <c r="AK460" i="9"/>
  <c r="Q464" i="9"/>
  <c r="AG464" i="9"/>
  <c r="B326" i="9"/>
  <c r="B342" i="9"/>
  <c r="B358" i="9"/>
  <c r="B374" i="9"/>
  <c r="B390" i="9"/>
  <c r="B406" i="9"/>
  <c r="B422" i="9"/>
  <c r="B438" i="9"/>
  <c r="I323" i="9"/>
  <c r="E327" i="9"/>
  <c r="Q339" i="9"/>
  <c r="I343" i="9"/>
  <c r="AO347" i="9"/>
  <c r="AK351" i="9"/>
  <c r="Q363" i="9"/>
  <c r="Q367" i="9"/>
  <c r="I371" i="9"/>
  <c r="E375" i="9"/>
  <c r="AO379" i="9"/>
  <c r="AK383" i="9"/>
  <c r="AK423" i="9"/>
  <c r="AK427" i="9"/>
  <c r="Q431" i="9"/>
  <c r="AG455" i="9"/>
  <c r="AG459" i="9"/>
  <c r="E463" i="9"/>
  <c r="AG463" i="9"/>
  <c r="B325" i="9"/>
  <c r="B353" i="9"/>
  <c r="B381" i="9"/>
  <c r="B413" i="9"/>
  <c r="B441" i="9"/>
  <c r="E433" i="9"/>
  <c r="AK433" i="9"/>
  <c r="Q437" i="9"/>
  <c r="AG437" i="9"/>
  <c r="I445" i="9"/>
  <c r="AO445" i="9"/>
  <c r="E449" i="9"/>
  <c r="AK449" i="9"/>
  <c r="Q453" i="9"/>
  <c r="AG453" i="9"/>
  <c r="I461" i="9"/>
  <c r="AO461" i="9"/>
  <c r="E465" i="9"/>
  <c r="AK465" i="9"/>
  <c r="Q469" i="9"/>
  <c r="AG469" i="9"/>
  <c r="B327" i="9"/>
  <c r="B343" i="9"/>
  <c r="B359" i="9"/>
  <c r="B375" i="9"/>
  <c r="B391" i="9"/>
  <c r="B407" i="9"/>
  <c r="B423" i="9"/>
  <c r="B439" i="9"/>
  <c r="AG470" i="9"/>
  <c r="B320" i="9"/>
  <c r="B344" i="9"/>
  <c r="B368" i="9"/>
  <c r="B400" i="9"/>
  <c r="B428" i="9"/>
  <c r="B450" i="9"/>
  <c r="E319" i="9"/>
  <c r="AG319" i="9"/>
  <c r="AO327" i="9"/>
  <c r="AK331" i="9"/>
  <c r="E343" i="9"/>
  <c r="AG351" i="9"/>
  <c r="E371" i="9"/>
  <c r="AO375" i="9"/>
  <c r="AO383" i="9"/>
  <c r="AG387" i="9"/>
  <c r="AK403" i="9"/>
  <c r="I407" i="9"/>
  <c r="AO415" i="9"/>
  <c r="AG435" i="9"/>
  <c r="AG447" i="9"/>
  <c r="E459" i="9"/>
  <c r="AK459" i="9"/>
  <c r="B333" i="9"/>
  <c r="B365" i="9"/>
  <c r="B401" i="9"/>
  <c r="B437" i="9"/>
  <c r="I426" i="9"/>
  <c r="AO426" i="9"/>
  <c r="E430" i="9"/>
  <c r="AK430" i="9"/>
  <c r="Q434" i="9"/>
  <c r="AG434" i="9"/>
  <c r="I442" i="9"/>
  <c r="AO442" i="9"/>
  <c r="E446" i="9"/>
  <c r="U446" i="9"/>
  <c r="AK446" i="9"/>
  <c r="Q450" i="9"/>
  <c r="AG450" i="9"/>
  <c r="I458" i="9"/>
  <c r="AO458" i="9"/>
  <c r="E462" i="9"/>
  <c r="U462" i="9"/>
  <c r="AK462" i="9"/>
  <c r="Q466" i="9"/>
  <c r="AG466" i="9"/>
  <c r="E470" i="9"/>
  <c r="AK470" i="9"/>
  <c r="B340" i="9"/>
  <c r="B380" i="9"/>
  <c r="B416" i="9"/>
  <c r="B454" i="9"/>
  <c r="I319" i="9"/>
  <c r="AK319" i="9"/>
  <c r="Q331" i="9"/>
  <c r="AG339" i="9"/>
  <c r="AS343" i="9"/>
  <c r="E359" i="9"/>
  <c r="AS391" i="9"/>
  <c r="AO395" i="9"/>
  <c r="AK399" i="9"/>
  <c r="AS403" i="9"/>
  <c r="U411" i="9"/>
  <c r="Q415" i="9"/>
  <c r="Q423" i="9"/>
  <c r="Q427" i="9"/>
  <c r="E396" i="9"/>
  <c r="E412" i="9"/>
  <c r="AG416" i="9"/>
  <c r="E428" i="9"/>
  <c r="AG432" i="9"/>
  <c r="E385" i="9"/>
  <c r="AG389" i="9"/>
  <c r="E401" i="9"/>
  <c r="AG405" i="9"/>
  <c r="E417" i="9"/>
  <c r="AG421" i="9"/>
  <c r="AG366" i="9"/>
  <c r="E378" i="9"/>
  <c r="AG382" i="9"/>
  <c r="E394" i="9"/>
  <c r="AG398" i="9"/>
  <c r="I406" i="9"/>
  <c r="E410" i="9"/>
  <c r="AK410" i="9"/>
  <c r="AG414" i="9"/>
  <c r="I422" i="9"/>
  <c r="I444" i="9"/>
  <c r="E448" i="9"/>
  <c r="AK448" i="9"/>
  <c r="AG452" i="9"/>
  <c r="I460" i="9"/>
  <c r="E464" i="9"/>
  <c r="AK464" i="9"/>
  <c r="AG468" i="9"/>
  <c r="B330" i="9"/>
  <c r="B346" i="9"/>
  <c r="B362" i="9"/>
  <c r="B378" i="9"/>
  <c r="B394" i="9"/>
  <c r="B410" i="9"/>
  <c r="B426" i="9"/>
  <c r="B442" i="9"/>
  <c r="AO331" i="9"/>
  <c r="AG335" i="9"/>
  <c r="AK355" i="9"/>
  <c r="AG359" i="9"/>
  <c r="I379" i="9"/>
  <c r="E383" i="9"/>
  <c r="AO387" i="9"/>
  <c r="AO391" i="9"/>
  <c r="AK395" i="9"/>
  <c r="AG399" i="9"/>
  <c r="AO403" i="9"/>
  <c r="E407" i="9"/>
  <c r="AG407" i="9"/>
  <c r="AK411" i="9"/>
  <c r="AG415" i="9"/>
  <c r="AG419" i="9"/>
  <c r="AO427" i="9"/>
  <c r="E443" i="9"/>
  <c r="AG443" i="9"/>
  <c r="E447" i="9"/>
  <c r="AK447" i="9"/>
  <c r="I451" i="9"/>
  <c r="AK451" i="9"/>
  <c r="I455" i="9"/>
  <c r="AO455" i="9"/>
  <c r="I459" i="9"/>
  <c r="AO459" i="9"/>
  <c r="AO463" i="9"/>
  <c r="AG467" i="9"/>
  <c r="AG471" i="9"/>
  <c r="B329" i="9"/>
  <c r="B361" i="9"/>
  <c r="B389" i="9"/>
  <c r="B421" i="9"/>
  <c r="I433" i="9"/>
  <c r="AO433" i="9"/>
  <c r="E437" i="9"/>
  <c r="AK437" i="9"/>
  <c r="Q441" i="9"/>
  <c r="AG441" i="9"/>
  <c r="I449" i="9"/>
  <c r="AO449" i="9"/>
  <c r="E453" i="9"/>
  <c r="AK453" i="9"/>
  <c r="Q457" i="9"/>
  <c r="AG457" i="9"/>
  <c r="I465" i="9"/>
  <c r="AO465" i="9"/>
  <c r="E469" i="9"/>
  <c r="AK469" i="9"/>
  <c r="B331" i="9"/>
  <c r="B347" i="9"/>
  <c r="B363" i="9"/>
  <c r="B379" i="9"/>
  <c r="B395" i="9"/>
  <c r="B411" i="9"/>
  <c r="B427" i="9"/>
  <c r="B443" i="9"/>
  <c r="I470" i="9"/>
  <c r="AO470" i="9"/>
  <c r="B324" i="9"/>
  <c r="B348" i="9"/>
  <c r="B376" i="9"/>
  <c r="B404" i="9"/>
  <c r="B432" i="9"/>
  <c r="B458" i="9"/>
  <c r="U323" i="9"/>
  <c r="I327" i="9"/>
  <c r="AS331" i="9"/>
  <c r="AK335" i="9"/>
  <c r="Q343" i="9"/>
  <c r="I347" i="9"/>
  <c r="E351" i="9"/>
  <c r="AO351" i="9"/>
  <c r="AO355" i="9"/>
  <c r="AK359" i="9"/>
  <c r="U367" i="9"/>
  <c r="Q371" i="9"/>
  <c r="I375" i="9"/>
  <c r="E379" i="9"/>
  <c r="AS383" i="9"/>
  <c r="AS387" i="9"/>
  <c r="AK391" i="9"/>
  <c r="AG395" i="9"/>
  <c r="Q407" i="9"/>
  <c r="E411" i="9"/>
  <c r="AO419" i="9"/>
  <c r="E423" i="9"/>
  <c r="AS427" i="9"/>
  <c r="U431" i="9"/>
  <c r="E435" i="9"/>
  <c r="AO435" i="9"/>
  <c r="AG439" i="9"/>
  <c r="U443" i="9"/>
  <c r="I447" i="9"/>
  <c r="AO447" i="9"/>
  <c r="AG451" i="9"/>
  <c r="U455" i="9"/>
  <c r="AS459" i="9"/>
  <c r="AK463" i="9"/>
  <c r="E467" i="9"/>
  <c r="AK467" i="9"/>
  <c r="B341" i="9"/>
  <c r="B373" i="9"/>
  <c r="B409" i="9"/>
  <c r="B445" i="9"/>
  <c r="AS426" i="9"/>
  <c r="I430" i="9"/>
  <c r="AO430" i="9"/>
  <c r="E434" i="9"/>
  <c r="U434" i="9"/>
  <c r="AK434" i="9"/>
  <c r="Q438" i="9"/>
  <c r="AG438" i="9"/>
  <c r="AS442" i="9"/>
  <c r="I446" i="9"/>
  <c r="AO446" i="9"/>
  <c r="E450" i="9"/>
  <c r="U450" i="9"/>
  <c r="AK450" i="9"/>
  <c r="Q454" i="9"/>
  <c r="AG454" i="9"/>
  <c r="AS458" i="9"/>
  <c r="I462" i="9"/>
  <c r="AO462" i="9"/>
  <c r="E466" i="9"/>
  <c r="U466" i="9"/>
  <c r="B352" i="9"/>
  <c r="B388" i="9"/>
  <c r="B424" i="9"/>
  <c r="B462" i="9"/>
  <c r="E323" i="9"/>
  <c r="Q327" i="9"/>
  <c r="E347" i="9"/>
  <c r="I351" i="9"/>
  <c r="U355" i="9"/>
  <c r="Q359" i="9"/>
  <c r="I367" i="9"/>
  <c r="I383" i="9"/>
  <c r="Y415" i="9"/>
  <c r="AP314" i="9"/>
  <c r="AP315" i="9"/>
  <c r="AP303" i="9"/>
  <c r="AP305" i="9"/>
  <c r="AP313" i="9"/>
  <c r="AP306" i="9"/>
  <c r="AP308" i="9"/>
  <c r="AP309" i="9"/>
  <c r="AP310" i="9"/>
  <c r="AP311" i="9"/>
  <c r="AP299" i="9"/>
  <c r="AP298" i="9"/>
  <c r="AP287" i="9"/>
  <c r="AP312" i="9"/>
  <c r="AP288" i="9"/>
  <c r="AP290" i="9"/>
  <c r="AP307" i="9"/>
  <c r="AP292" i="9"/>
  <c r="AP293" i="9"/>
  <c r="AP294" i="9"/>
  <c r="AP280" i="9"/>
  <c r="AP297" i="9"/>
  <c r="AP281" i="9"/>
  <c r="AP282" i="9"/>
  <c r="AP286" i="9"/>
  <c r="AP283" i="9"/>
  <c r="AP300" i="9"/>
  <c r="AP296" i="9"/>
  <c r="AP289" i="9"/>
  <c r="AP302" i="9"/>
  <c r="AP301" i="9"/>
  <c r="AP304" i="9"/>
  <c r="AP295" i="9"/>
  <c r="AP285" i="9"/>
  <c r="AP269" i="9"/>
  <c r="AP275" i="9"/>
  <c r="AP270" i="9"/>
  <c r="AP291" i="9"/>
  <c r="AP284" i="9"/>
  <c r="AP277" i="9"/>
  <c r="AP271" i="9"/>
  <c r="AP272" i="9"/>
  <c r="AP274" i="9"/>
  <c r="AP264" i="9"/>
  <c r="AP267" i="9"/>
  <c r="AP262" i="9"/>
  <c r="AP263" i="9"/>
  <c r="AP278" i="9"/>
  <c r="AP273" i="9"/>
  <c r="AP254" i="9"/>
  <c r="AP276" i="9"/>
  <c r="AP266" i="9"/>
  <c r="AP255" i="9"/>
  <c r="AP257" i="9"/>
  <c r="AP259" i="9"/>
  <c r="AP260" i="9"/>
  <c r="AP256" i="9"/>
  <c r="AP244" i="9"/>
  <c r="AP265" i="9"/>
  <c r="AP268" i="9"/>
  <c r="AP247" i="9"/>
  <c r="AP279" i="9"/>
  <c r="AP248" i="9"/>
  <c r="AP251" i="9"/>
  <c r="AP238" i="9"/>
  <c r="AP258" i="9"/>
  <c r="AP243" i="9"/>
  <c r="AP239" i="9"/>
  <c r="AP261" i="9"/>
  <c r="AP249" i="9"/>
  <c r="AP230" i="9"/>
  <c r="AP252" i="9"/>
  <c r="AP232" i="9"/>
  <c r="AP233" i="9"/>
  <c r="AP221" i="9"/>
  <c r="AP250" i="9"/>
  <c r="AP240" i="9"/>
  <c r="AP223" i="9"/>
  <c r="AP241" i="9"/>
  <c r="AP246" i="9"/>
  <c r="AP242" i="9"/>
  <c r="AP236" i="9"/>
  <c r="AP227" i="9"/>
  <c r="AP235" i="9"/>
  <c r="AP231" i="9"/>
  <c r="AP245" i="9"/>
  <c r="AP225" i="9"/>
  <c r="AP217" i="9"/>
  <c r="AP229" i="9"/>
  <c r="AP207" i="9"/>
  <c r="AP237" i="9"/>
  <c r="AP208" i="9"/>
  <c r="AP234" i="9"/>
  <c r="AP220" i="9"/>
  <c r="AP210" i="9"/>
  <c r="AP226" i="9"/>
  <c r="AP218" i="9"/>
  <c r="AP211" i="9"/>
  <c r="AP228" i="9"/>
  <c r="AP212" i="9"/>
  <c r="AP224" i="9"/>
  <c r="AP222" i="9"/>
  <c r="AP219" i="9"/>
  <c r="AP216" i="9"/>
  <c r="AP253" i="9"/>
  <c r="AP214" i="9"/>
  <c r="AP205" i="9"/>
  <c r="AP193" i="9"/>
  <c r="AP194" i="9"/>
  <c r="AP206" i="9"/>
  <c r="AP196" i="9"/>
  <c r="AP197" i="9"/>
  <c r="AP215" i="9"/>
  <c r="AP201" i="9"/>
  <c r="AP209" i="9"/>
  <c r="AP199" i="9"/>
  <c r="AP192" i="9"/>
  <c r="AP180" i="9"/>
  <c r="AP181" i="9"/>
  <c r="AP213" i="9"/>
  <c r="AP202" i="9"/>
  <c r="AP195" i="9"/>
  <c r="AP182" i="9"/>
  <c r="AP198" i="9"/>
  <c r="AP183" i="9"/>
  <c r="AP185" i="9"/>
  <c r="AP187" i="9"/>
  <c r="AP204" i="9"/>
  <c r="AP188" i="9"/>
  <c r="AP170" i="9"/>
  <c r="AP191" i="9"/>
  <c r="AP171" i="9"/>
  <c r="AP186" i="9"/>
  <c r="AP172" i="9"/>
  <c r="AP189" i="9"/>
  <c r="AP179" i="9"/>
  <c r="AP173" i="9"/>
  <c r="AP200" i="9"/>
  <c r="AP174" i="9"/>
  <c r="AP184" i="9"/>
  <c r="AP175" i="9"/>
  <c r="AP163" i="9"/>
  <c r="AP176" i="9"/>
  <c r="AP164" i="9"/>
  <c r="AP203" i="9"/>
  <c r="AP177" i="9"/>
  <c r="AP165" i="9"/>
  <c r="AP190" i="9"/>
  <c r="AP178" i="9"/>
  <c r="AP166" i="9"/>
  <c r="AP167" i="9"/>
  <c r="AP168" i="9"/>
  <c r="AP169" i="9"/>
  <c r="AD314" i="9"/>
  <c r="AD315" i="9"/>
  <c r="AD313" i="9"/>
  <c r="AD303" i="9"/>
  <c r="AD305" i="9"/>
  <c r="AD306" i="9"/>
  <c r="AD308" i="9"/>
  <c r="AD309" i="9"/>
  <c r="AD310" i="9"/>
  <c r="AD311" i="9"/>
  <c r="AD299" i="9"/>
  <c r="AD302" i="9"/>
  <c r="AD287" i="9"/>
  <c r="AD288" i="9"/>
  <c r="AD290" i="9"/>
  <c r="AD292" i="9"/>
  <c r="AD293" i="9"/>
  <c r="AD304" i="9"/>
  <c r="AD296" i="9"/>
  <c r="AD307" i="9"/>
  <c r="AD280" i="9"/>
  <c r="AD285" i="9"/>
  <c r="AD281" i="9"/>
  <c r="AD312" i="9"/>
  <c r="AD295" i="9"/>
  <c r="AD282" i="9"/>
  <c r="AD283" i="9"/>
  <c r="AD291" i="9"/>
  <c r="AD298" i="9"/>
  <c r="AD294" i="9"/>
  <c r="AD301" i="9"/>
  <c r="AD300" i="9"/>
  <c r="AD297" i="9"/>
  <c r="AD269" i="9"/>
  <c r="AD279" i="9"/>
  <c r="AD270" i="9"/>
  <c r="AD271" i="9"/>
  <c r="AD286" i="9"/>
  <c r="AD272" i="9"/>
  <c r="AD264" i="9"/>
  <c r="AD289" i="9"/>
  <c r="AD277" i="9"/>
  <c r="AD265" i="9"/>
  <c r="AD254" i="9"/>
  <c r="AD255" i="9"/>
  <c r="AD278" i="9"/>
  <c r="AD257" i="9"/>
  <c r="AD276" i="9"/>
  <c r="AD275" i="9"/>
  <c r="AD274" i="9"/>
  <c r="AD267" i="9"/>
  <c r="AD259" i="9"/>
  <c r="AD260" i="9"/>
  <c r="AD273" i="9"/>
  <c r="AD244" i="9"/>
  <c r="AD258" i="9"/>
  <c r="AD261" i="9"/>
  <c r="AD263" i="9"/>
  <c r="AD247" i="9"/>
  <c r="AD256" i="9"/>
  <c r="AD248" i="9"/>
  <c r="AD284" i="9"/>
  <c r="AD266" i="9"/>
  <c r="AD268" i="9"/>
  <c r="AD262" i="9"/>
  <c r="AD251" i="9"/>
  <c r="AD249" i="9"/>
  <c r="AD238" i="9"/>
  <c r="AD239" i="9"/>
  <c r="AD230" i="9"/>
  <c r="AD245" i="9"/>
  <c r="AD232" i="9"/>
  <c r="AD253" i="9"/>
  <c r="AD233" i="9"/>
  <c r="AD221" i="9"/>
  <c r="AD235" i="9"/>
  <c r="AD223" i="9"/>
  <c r="AD243" i="9"/>
  <c r="AD231" i="9"/>
  <c r="AD234" i="9"/>
  <c r="AD252" i="9"/>
  <c r="AD227" i="9"/>
  <c r="AD250" i="9"/>
  <c r="AD228" i="9"/>
  <c r="AD246" i="9"/>
  <c r="AD240" i="9"/>
  <c r="AD236" i="9"/>
  <c r="AD226" i="9"/>
  <c r="AD207" i="9"/>
  <c r="AD220" i="9"/>
  <c r="AD208" i="9"/>
  <c r="AD218" i="9"/>
  <c r="AD210" i="9"/>
  <c r="AD229" i="9"/>
  <c r="AD211" i="9"/>
  <c r="AD222" i="9"/>
  <c r="AD212" i="9"/>
  <c r="AD216" i="9"/>
  <c r="AD242" i="9"/>
  <c r="AD237" i="9"/>
  <c r="AD241" i="9"/>
  <c r="AD213" i="9"/>
  <c r="AD205" i="9"/>
  <c r="AD193" i="9"/>
  <c r="AD194" i="9"/>
  <c r="AD224" i="9"/>
  <c r="AD225" i="9"/>
  <c r="AD196" i="9"/>
  <c r="AD197" i="9"/>
  <c r="AD201" i="9"/>
  <c r="AD192" i="9"/>
  <c r="AD181" i="9"/>
  <c r="AD182" i="9"/>
  <c r="AD217" i="9"/>
  <c r="AD209" i="9"/>
  <c r="AD204" i="9"/>
  <c r="AD183" i="9"/>
  <c r="AD214" i="9"/>
  <c r="AD185" i="9"/>
  <c r="AD199" i="9"/>
  <c r="AD187" i="9"/>
  <c r="AD206" i="9"/>
  <c r="AD188" i="9"/>
  <c r="AD170" i="9"/>
  <c r="AD190" i="9"/>
  <c r="AD179" i="9"/>
  <c r="AD171" i="9"/>
  <c r="AD172" i="9"/>
  <c r="AD168" i="9"/>
  <c r="AD173" i="9"/>
  <c r="AD180" i="9"/>
  <c r="AD195" i="9"/>
  <c r="AD174" i="9"/>
  <c r="AD184" i="9"/>
  <c r="AD175" i="9"/>
  <c r="AD163" i="9"/>
  <c r="AD219" i="9"/>
  <c r="AD198" i="9"/>
  <c r="AD191" i="9"/>
  <c r="AD176" i="9"/>
  <c r="AD164" i="9"/>
  <c r="AD200" i="9"/>
  <c r="AD186" i="9"/>
  <c r="AD177" i="9"/>
  <c r="AD165" i="9"/>
  <c r="AD202" i="9"/>
  <c r="AD189" i="9"/>
  <c r="AD178" i="9"/>
  <c r="AD166" i="9"/>
  <c r="AD203" i="9"/>
  <c r="AD167" i="9"/>
  <c r="AD215" i="9"/>
  <c r="AD169" i="9"/>
  <c r="R314" i="9"/>
  <c r="R315" i="9"/>
  <c r="R303" i="9"/>
  <c r="R305" i="9"/>
  <c r="R306" i="9"/>
  <c r="R308" i="9"/>
  <c r="R309" i="9"/>
  <c r="R310" i="9"/>
  <c r="R311" i="9"/>
  <c r="R299" i="9"/>
  <c r="R301" i="9"/>
  <c r="R287" i="9"/>
  <c r="R288" i="9"/>
  <c r="R307" i="9"/>
  <c r="R290" i="9"/>
  <c r="R302" i="9"/>
  <c r="R292" i="9"/>
  <c r="R293" i="9"/>
  <c r="R298" i="9"/>
  <c r="R294" i="9"/>
  <c r="R280" i="9"/>
  <c r="R304" i="9"/>
  <c r="R281" i="9"/>
  <c r="R282" i="9"/>
  <c r="R312" i="9"/>
  <c r="R297" i="9"/>
  <c r="R283" i="9"/>
  <c r="R284" i="9"/>
  <c r="R289" i="9"/>
  <c r="R269" i="9"/>
  <c r="R270" i="9"/>
  <c r="R271" i="9"/>
  <c r="R300" i="9"/>
  <c r="R295" i="9"/>
  <c r="R272" i="9"/>
  <c r="R296" i="9"/>
  <c r="R285" i="9"/>
  <c r="R264" i="9"/>
  <c r="R291" i="9"/>
  <c r="R276" i="9"/>
  <c r="R275" i="9"/>
  <c r="R274" i="9"/>
  <c r="R313" i="9"/>
  <c r="R267" i="9"/>
  <c r="R254" i="9"/>
  <c r="R255" i="9"/>
  <c r="R266" i="9"/>
  <c r="R263" i="9"/>
  <c r="R257" i="9"/>
  <c r="R279" i="9"/>
  <c r="R259" i="9"/>
  <c r="R265" i="9"/>
  <c r="R260" i="9"/>
  <c r="R268" i="9"/>
  <c r="R286" i="9"/>
  <c r="R262" i="9"/>
  <c r="R244" i="9"/>
  <c r="R278" i="9"/>
  <c r="R273" i="9"/>
  <c r="R247" i="9"/>
  <c r="R248" i="9"/>
  <c r="R277" i="9"/>
  <c r="R258" i="9"/>
  <c r="R261" i="9"/>
  <c r="R251" i="9"/>
  <c r="R238" i="9"/>
  <c r="R250" i="9"/>
  <c r="R239" i="9"/>
  <c r="R230" i="9"/>
  <c r="R241" i="9"/>
  <c r="R232" i="9"/>
  <c r="R246" i="9"/>
  <c r="R233" i="9"/>
  <c r="R234" i="9"/>
  <c r="R221" i="9"/>
  <c r="R223" i="9"/>
  <c r="R237" i="9"/>
  <c r="R242" i="9"/>
  <c r="R240" i="9"/>
  <c r="R253" i="9"/>
  <c r="R249" i="9"/>
  <c r="R256" i="9"/>
  <c r="R236" i="9"/>
  <c r="R227" i="9"/>
  <c r="R245" i="9"/>
  <c r="R228" i="9"/>
  <c r="R235" i="9"/>
  <c r="R252" i="9"/>
  <c r="R220" i="9"/>
  <c r="R207" i="9"/>
  <c r="R231" i="9"/>
  <c r="R222" i="9"/>
  <c r="R208" i="9"/>
  <c r="R225" i="9"/>
  <c r="R210" i="9"/>
  <c r="R211" i="9"/>
  <c r="R212" i="9"/>
  <c r="R229" i="9"/>
  <c r="R216" i="9"/>
  <c r="R243" i="9"/>
  <c r="R219" i="9"/>
  <c r="R217" i="9"/>
  <c r="R209" i="9"/>
  <c r="R205" i="9"/>
  <c r="R193" i="9"/>
  <c r="R206" i="9"/>
  <c r="R194" i="9"/>
  <c r="R215" i="9"/>
  <c r="R196" i="9"/>
  <c r="R197" i="9"/>
  <c r="R224" i="9"/>
  <c r="R218" i="9"/>
  <c r="R226" i="9"/>
  <c r="R201" i="9"/>
  <c r="R192" i="9"/>
  <c r="R203" i="9"/>
  <c r="R181" i="9"/>
  <c r="R199" i="9"/>
  <c r="R182" i="9"/>
  <c r="R183" i="9"/>
  <c r="R198" i="9"/>
  <c r="R185" i="9"/>
  <c r="R213" i="9"/>
  <c r="R187" i="9"/>
  <c r="R188" i="9"/>
  <c r="R186" i="9"/>
  <c r="R170" i="9"/>
  <c r="R204" i="9"/>
  <c r="R189" i="9"/>
  <c r="R171" i="9"/>
  <c r="R214" i="9"/>
  <c r="R172" i="9"/>
  <c r="R184" i="9"/>
  <c r="R173" i="9"/>
  <c r="R174" i="9"/>
  <c r="R175" i="9"/>
  <c r="R163" i="9"/>
  <c r="R190" i="9"/>
  <c r="R176" i="9"/>
  <c r="R164" i="9"/>
  <c r="R195" i="9"/>
  <c r="R177" i="9"/>
  <c r="R165" i="9"/>
  <c r="R180" i="9"/>
  <c r="R178" i="9"/>
  <c r="R166" i="9"/>
  <c r="R167" i="9"/>
  <c r="R202" i="9"/>
  <c r="R200" i="9"/>
  <c r="R191" i="9"/>
  <c r="R179" i="9"/>
  <c r="R169" i="9"/>
  <c r="R168" i="9"/>
  <c r="F314" i="9"/>
  <c r="F315" i="9"/>
  <c r="F303" i="9"/>
  <c r="F305" i="9"/>
  <c r="F306" i="9"/>
  <c r="F308" i="9"/>
  <c r="F309" i="9"/>
  <c r="F310" i="9"/>
  <c r="F311" i="9"/>
  <c r="F299" i="9"/>
  <c r="F300" i="9"/>
  <c r="F287" i="9"/>
  <c r="F288" i="9"/>
  <c r="F290" i="9"/>
  <c r="F301" i="9"/>
  <c r="F292" i="9"/>
  <c r="F293" i="9"/>
  <c r="F297" i="9"/>
  <c r="F313" i="9"/>
  <c r="F286" i="9"/>
  <c r="F280" i="9"/>
  <c r="F296" i="9"/>
  <c r="F289" i="9"/>
  <c r="F281" i="9"/>
  <c r="F282" i="9"/>
  <c r="F304" i="9"/>
  <c r="F302" i="9"/>
  <c r="F285" i="9"/>
  <c r="F283" i="9"/>
  <c r="F295" i="9"/>
  <c r="F284" i="9"/>
  <c r="F307" i="9"/>
  <c r="F312" i="9"/>
  <c r="F298" i="9"/>
  <c r="F294" i="9"/>
  <c r="F291" i="9"/>
  <c r="F269" i="9"/>
  <c r="F270" i="9"/>
  <c r="F271" i="9"/>
  <c r="F279" i="9"/>
  <c r="F277" i="9"/>
  <c r="F272" i="9"/>
  <c r="F278" i="9"/>
  <c r="F264" i="9"/>
  <c r="F266" i="9"/>
  <c r="F254" i="9"/>
  <c r="F265" i="9"/>
  <c r="F263" i="9"/>
  <c r="F257" i="9"/>
  <c r="F276" i="9"/>
  <c r="F275" i="9"/>
  <c r="F259" i="9"/>
  <c r="F274" i="9"/>
  <c r="F260" i="9"/>
  <c r="F267" i="9"/>
  <c r="F258" i="9"/>
  <c r="F268" i="9"/>
  <c r="F261" i="9"/>
  <c r="F244" i="9"/>
  <c r="F255" i="9"/>
  <c r="F247" i="9"/>
  <c r="F248" i="9"/>
  <c r="F273" i="9"/>
  <c r="F262" i="9"/>
  <c r="F251" i="9"/>
  <c r="F238" i="9"/>
  <c r="F243" i="9"/>
  <c r="F242" i="9"/>
  <c r="F239" i="9"/>
  <c r="F249" i="9"/>
  <c r="F241" i="9"/>
  <c r="F230" i="9"/>
  <c r="F256" i="9"/>
  <c r="F252" i="9"/>
  <c r="F232" i="9"/>
  <c r="F233" i="9"/>
  <c r="F245" i="9"/>
  <c r="F221" i="9"/>
  <c r="F229" i="9"/>
  <c r="F223" i="9"/>
  <c r="F250" i="9"/>
  <c r="F235" i="9"/>
  <c r="F246" i="9"/>
  <c r="F227" i="9"/>
  <c r="F234" i="9"/>
  <c r="F231" i="9"/>
  <c r="F228" i="9"/>
  <c r="F253" i="9"/>
  <c r="F240" i="9"/>
  <c r="F225" i="9"/>
  <c r="F220" i="9"/>
  <c r="F207" i="9"/>
  <c r="F218" i="9"/>
  <c r="F208" i="9"/>
  <c r="F210" i="9"/>
  <c r="F226" i="9"/>
  <c r="F211" i="9"/>
  <c r="F236" i="9"/>
  <c r="F212" i="9"/>
  <c r="F224" i="9"/>
  <c r="F222" i="9"/>
  <c r="F216" i="9"/>
  <c r="F237" i="9"/>
  <c r="F205" i="9"/>
  <c r="F206" i="9"/>
  <c r="F194" i="9"/>
  <c r="F219" i="9"/>
  <c r="F214" i="9"/>
  <c r="F196" i="9"/>
  <c r="F197" i="9"/>
  <c r="F217" i="9"/>
  <c r="F215" i="9"/>
  <c r="F201" i="9"/>
  <c r="F198" i="9"/>
  <c r="F192" i="9"/>
  <c r="F181" i="9"/>
  <c r="F193" i="9"/>
  <c r="F182" i="9"/>
  <c r="F183" i="9"/>
  <c r="F204" i="9"/>
  <c r="F185" i="9"/>
  <c r="F187" i="9"/>
  <c r="F203" i="9"/>
  <c r="F188" i="9"/>
  <c r="F199" i="9"/>
  <c r="F170" i="9"/>
  <c r="F200" i="9"/>
  <c r="F171" i="9"/>
  <c r="F172" i="9"/>
  <c r="F209" i="9"/>
  <c r="F202" i="9"/>
  <c r="F173" i="9"/>
  <c r="F191" i="9"/>
  <c r="F174" i="9"/>
  <c r="F168" i="9"/>
  <c r="F186" i="9"/>
  <c r="F175" i="9"/>
  <c r="F163" i="9"/>
  <c r="F189" i="9"/>
  <c r="F180" i="9"/>
  <c r="F176" i="9"/>
  <c r="F164" i="9"/>
  <c r="F177" i="9"/>
  <c r="F165" i="9"/>
  <c r="F184" i="9"/>
  <c r="F178" i="9"/>
  <c r="F166" i="9"/>
  <c r="F213" i="9"/>
  <c r="F179" i="9"/>
  <c r="F167" i="9"/>
  <c r="F195" i="9"/>
  <c r="F190" i="9"/>
  <c r="F169" i="9"/>
  <c r="AO315" i="9"/>
  <c r="AO313" i="9"/>
  <c r="AO314" i="9"/>
  <c r="AO302" i="9"/>
  <c r="AO304" i="9"/>
  <c r="AO305" i="9"/>
  <c r="AO307" i="9"/>
  <c r="AO308" i="9"/>
  <c r="AO309" i="9"/>
  <c r="AO310" i="9"/>
  <c r="AO298" i="9"/>
  <c r="AO303" i="9"/>
  <c r="AO286" i="9"/>
  <c r="AO311" i="9"/>
  <c r="AO306" i="9"/>
  <c r="AO287" i="9"/>
  <c r="AO301" i="9"/>
  <c r="AO289" i="9"/>
  <c r="AO299" i="9"/>
  <c r="AO291" i="9"/>
  <c r="AO292" i="9"/>
  <c r="AO279" i="9"/>
  <c r="AO312" i="9"/>
  <c r="AO290" i="9"/>
  <c r="AO280" i="9"/>
  <c r="AO297" i="9"/>
  <c r="AO293" i="9"/>
  <c r="AO281" i="9"/>
  <c r="AO282" i="9"/>
  <c r="AO283" i="9"/>
  <c r="AO300" i="9"/>
  <c r="AO296" i="9"/>
  <c r="AO285" i="9"/>
  <c r="AO276" i="9"/>
  <c r="AO268" i="9"/>
  <c r="AO269" i="9"/>
  <c r="AO275" i="9"/>
  <c r="AO270" i="9"/>
  <c r="AO284" i="9"/>
  <c r="AO277" i="9"/>
  <c r="AO271" i="9"/>
  <c r="AO288" i="9"/>
  <c r="AO263" i="9"/>
  <c r="AO295" i="9"/>
  <c r="AO274" i="9"/>
  <c r="AO267" i="9"/>
  <c r="AO262" i="9"/>
  <c r="AO278" i="9"/>
  <c r="AO273" i="9"/>
  <c r="AO256" i="9"/>
  <c r="AO272" i="9"/>
  <c r="AO265" i="9"/>
  <c r="AO258" i="9"/>
  <c r="AO259" i="9"/>
  <c r="AO261" i="9"/>
  <c r="AO243" i="9"/>
  <c r="AO264" i="9"/>
  <c r="AO266" i="9"/>
  <c r="AO246" i="9"/>
  <c r="AO257" i="9"/>
  <c r="AO247" i="9"/>
  <c r="AO260" i="9"/>
  <c r="AO294" i="9"/>
  <c r="AO250" i="9"/>
  <c r="AO253" i="9"/>
  <c r="AO248" i="9"/>
  <c r="AO237" i="9"/>
  <c r="AO254" i="9"/>
  <c r="AO238" i="9"/>
  <c r="AO229" i="9"/>
  <c r="AO244" i="9"/>
  <c r="AO231" i="9"/>
  <c r="AO252" i="9"/>
  <c r="AO232" i="9"/>
  <c r="AO220" i="9"/>
  <c r="AO233" i="9"/>
  <c r="AO222" i="9"/>
  <c r="AO240" i="9"/>
  <c r="AO241" i="9"/>
  <c r="AO242" i="9"/>
  <c r="AO236" i="9"/>
  <c r="AO239" i="9"/>
  <c r="AO226" i="9"/>
  <c r="AO227" i="9"/>
  <c r="AO249" i="9"/>
  <c r="AO245" i="9"/>
  <c r="AO255" i="9"/>
  <c r="AO225" i="9"/>
  <c r="AO217" i="9"/>
  <c r="AO206" i="9"/>
  <c r="AO207" i="9"/>
  <c r="AO209" i="9"/>
  <c r="AO234" i="9"/>
  <c r="AO210" i="9"/>
  <c r="AO251" i="9"/>
  <c r="AO221" i="9"/>
  <c r="AO218" i="9"/>
  <c r="AO211" i="9"/>
  <c r="AO235" i="9"/>
  <c r="AO228" i="9"/>
  <c r="AO215" i="9"/>
  <c r="AO223" i="9"/>
  <c r="AO216" i="9"/>
  <c r="AO224" i="9"/>
  <c r="AO208" i="9"/>
  <c r="AO204" i="9"/>
  <c r="AO214" i="9"/>
  <c r="AO205" i="9"/>
  <c r="AO193" i="9"/>
  <c r="AO219" i="9"/>
  <c r="AO212" i="9"/>
  <c r="AO195" i="9"/>
  <c r="AO196" i="9"/>
  <c r="AO230" i="9"/>
  <c r="AO213" i="9"/>
  <c r="AO200" i="9"/>
  <c r="AO203" i="9"/>
  <c r="AO191" i="9"/>
  <c r="AO199" i="9"/>
  <c r="AO192" i="9"/>
  <c r="AO180" i="9"/>
  <c r="AO181" i="9"/>
  <c r="AO202" i="9"/>
  <c r="AO182" i="9"/>
  <c r="AO184" i="9"/>
  <c r="AO197" i="9"/>
  <c r="AO186" i="9"/>
  <c r="AO187" i="9"/>
  <c r="AO169" i="9"/>
  <c r="AO185" i="9"/>
  <c r="AO194" i="9"/>
  <c r="AO183" i="9"/>
  <c r="AO170" i="9"/>
  <c r="AO171" i="9"/>
  <c r="AO198" i="9"/>
  <c r="AO172" i="9"/>
  <c r="AO189" i="9"/>
  <c r="AO179" i="9"/>
  <c r="AO173" i="9"/>
  <c r="AO201" i="9"/>
  <c r="AO174" i="9"/>
  <c r="AO175" i="9"/>
  <c r="AO163" i="9"/>
  <c r="AO176" i="9"/>
  <c r="AO164" i="9"/>
  <c r="AO177" i="9"/>
  <c r="AO165" i="9"/>
  <c r="AO167" i="9"/>
  <c r="AO190" i="9"/>
  <c r="AO178" i="9"/>
  <c r="AO166" i="9"/>
  <c r="AO188" i="9"/>
  <c r="AO168" i="9"/>
  <c r="AC315" i="9"/>
  <c r="AC314" i="9"/>
  <c r="AC302" i="9"/>
  <c r="AC313" i="9"/>
  <c r="AC304" i="9"/>
  <c r="AC305" i="9"/>
  <c r="AC307" i="9"/>
  <c r="AC308" i="9"/>
  <c r="AC309" i="9"/>
  <c r="AC310" i="9"/>
  <c r="AC299" i="9"/>
  <c r="AC298" i="9"/>
  <c r="AC286" i="9"/>
  <c r="AC287" i="9"/>
  <c r="AC300" i="9"/>
  <c r="AC289" i="9"/>
  <c r="AC312" i="9"/>
  <c r="AC303" i="9"/>
  <c r="AC291" i="9"/>
  <c r="AC306" i="9"/>
  <c r="AC292" i="9"/>
  <c r="AC296" i="9"/>
  <c r="AC279" i="9"/>
  <c r="AC280" i="9"/>
  <c r="AC285" i="9"/>
  <c r="AC281" i="9"/>
  <c r="AC295" i="9"/>
  <c r="AC288" i="9"/>
  <c r="AC282" i="9"/>
  <c r="AC283" i="9"/>
  <c r="AC301" i="9"/>
  <c r="AC275" i="9"/>
  <c r="AC268" i="9"/>
  <c r="AC297" i="9"/>
  <c r="AC269" i="9"/>
  <c r="AC270" i="9"/>
  <c r="AC271" i="9"/>
  <c r="AC311" i="9"/>
  <c r="AC293" i="9"/>
  <c r="AC290" i="9"/>
  <c r="AC274" i="9"/>
  <c r="AC263" i="9"/>
  <c r="AC284" i="9"/>
  <c r="AC277" i="9"/>
  <c r="AC272" i="9"/>
  <c r="AC265" i="9"/>
  <c r="AC294" i="9"/>
  <c r="AC264" i="9"/>
  <c r="AC256" i="9"/>
  <c r="AC278" i="9"/>
  <c r="AC258" i="9"/>
  <c r="AC276" i="9"/>
  <c r="AC267" i="9"/>
  <c r="AC259" i="9"/>
  <c r="AC260" i="9"/>
  <c r="AC273" i="9"/>
  <c r="AC243" i="9"/>
  <c r="AC261" i="9"/>
  <c r="AC246" i="9"/>
  <c r="AC247" i="9"/>
  <c r="AC266" i="9"/>
  <c r="AC254" i="9"/>
  <c r="AC250" i="9"/>
  <c r="AC255" i="9"/>
  <c r="AC237" i="9"/>
  <c r="AC262" i="9"/>
  <c r="AC249" i="9"/>
  <c r="AC238" i="9"/>
  <c r="AC229" i="9"/>
  <c r="AC257" i="9"/>
  <c r="AC242" i="9"/>
  <c r="AC231" i="9"/>
  <c r="AC245" i="9"/>
  <c r="AC232" i="9"/>
  <c r="AC253" i="9"/>
  <c r="AC236" i="9"/>
  <c r="AC220" i="9"/>
  <c r="AC251" i="9"/>
  <c r="AC222" i="9"/>
  <c r="AC235" i="9"/>
  <c r="AC234" i="9"/>
  <c r="AC226" i="9"/>
  <c r="AC252" i="9"/>
  <c r="AC248" i="9"/>
  <c r="AC227" i="9"/>
  <c r="AC244" i="9"/>
  <c r="AC241" i="9"/>
  <c r="AC233" i="9"/>
  <c r="AC217" i="9"/>
  <c r="AC230" i="9"/>
  <c r="AC206" i="9"/>
  <c r="AC221" i="9"/>
  <c r="AC224" i="9"/>
  <c r="AC209" i="9"/>
  <c r="AC218" i="9"/>
  <c r="AC210" i="9"/>
  <c r="AC211" i="9"/>
  <c r="AC239" i="9"/>
  <c r="AC219" i="9"/>
  <c r="AC215" i="9"/>
  <c r="AC228" i="9"/>
  <c r="AC204" i="9"/>
  <c r="AC223" i="9"/>
  <c r="AC213" i="9"/>
  <c r="AC205" i="9"/>
  <c r="AC193" i="9"/>
  <c r="AC240" i="9"/>
  <c r="AC216" i="9"/>
  <c r="AC195" i="9"/>
  <c r="AC225" i="9"/>
  <c r="AC196" i="9"/>
  <c r="AC212" i="9"/>
  <c r="AC200" i="9"/>
  <c r="AC191" i="9"/>
  <c r="AC201" i="9"/>
  <c r="AC194" i="9"/>
  <c r="AC192" i="9"/>
  <c r="AC180" i="9"/>
  <c r="AC197" i="9"/>
  <c r="AC181" i="9"/>
  <c r="AC182" i="9"/>
  <c r="AC184" i="9"/>
  <c r="AC203" i="9"/>
  <c r="AC186" i="9"/>
  <c r="AC207" i="9"/>
  <c r="AC199" i="9"/>
  <c r="AC187" i="9"/>
  <c r="AC169" i="9"/>
  <c r="AC214" i="9"/>
  <c r="AC170" i="9"/>
  <c r="AC190" i="9"/>
  <c r="AC179" i="9"/>
  <c r="AC171" i="9"/>
  <c r="AC185" i="9"/>
  <c r="AC172" i="9"/>
  <c r="AC188" i="9"/>
  <c r="AC173" i="9"/>
  <c r="AC174" i="9"/>
  <c r="AC208" i="9"/>
  <c r="AC183" i="9"/>
  <c r="AC175" i="9"/>
  <c r="AC163" i="9"/>
  <c r="AC198" i="9"/>
  <c r="AC176" i="9"/>
  <c r="AC164" i="9"/>
  <c r="AC167" i="9"/>
  <c r="AC177" i="9"/>
  <c r="AC165" i="9"/>
  <c r="AC202" i="9"/>
  <c r="AC189" i="9"/>
  <c r="AC178" i="9"/>
  <c r="AC166" i="9"/>
  <c r="AC168" i="9"/>
  <c r="Q315" i="9"/>
  <c r="Q314" i="9"/>
  <c r="Q302" i="9"/>
  <c r="Q304" i="9"/>
  <c r="Q305" i="9"/>
  <c r="Q307" i="9"/>
  <c r="Q308" i="9"/>
  <c r="Q309" i="9"/>
  <c r="Q310" i="9"/>
  <c r="Q298" i="9"/>
  <c r="Q286" i="9"/>
  <c r="Q301" i="9"/>
  <c r="Q287" i="9"/>
  <c r="Q289" i="9"/>
  <c r="Q291" i="9"/>
  <c r="Q292" i="9"/>
  <c r="Q313" i="9"/>
  <c r="Q311" i="9"/>
  <c r="Q300" i="9"/>
  <c r="Q295" i="9"/>
  <c r="Q299" i="9"/>
  <c r="Q279" i="9"/>
  <c r="Q303" i="9"/>
  <c r="Q294" i="9"/>
  <c r="Q280" i="9"/>
  <c r="Q281" i="9"/>
  <c r="Q306" i="9"/>
  <c r="Q290" i="9"/>
  <c r="Q282" i="9"/>
  <c r="Q312" i="9"/>
  <c r="Q297" i="9"/>
  <c r="Q293" i="9"/>
  <c r="Q283" i="9"/>
  <c r="Q296" i="9"/>
  <c r="Q278" i="9"/>
  <c r="Q268" i="9"/>
  <c r="Q269" i="9"/>
  <c r="Q270" i="9"/>
  <c r="Q288" i="9"/>
  <c r="Q271" i="9"/>
  <c r="Q277" i="9"/>
  <c r="Q276" i="9"/>
  <c r="Q264" i="9"/>
  <c r="Q275" i="9"/>
  <c r="Q274" i="9"/>
  <c r="Q267" i="9"/>
  <c r="Q273" i="9"/>
  <c r="Q256" i="9"/>
  <c r="Q285" i="9"/>
  <c r="Q258" i="9"/>
  <c r="Q272" i="9"/>
  <c r="Q259" i="9"/>
  <c r="Q243" i="9"/>
  <c r="Q262" i="9"/>
  <c r="Q260" i="9"/>
  <c r="Q254" i="9"/>
  <c r="Q246" i="9"/>
  <c r="Q247" i="9"/>
  <c r="Q284" i="9"/>
  <c r="Q265" i="9"/>
  <c r="Q263" i="9"/>
  <c r="Q250" i="9"/>
  <c r="Q237" i="9"/>
  <c r="Q238" i="9"/>
  <c r="Q253" i="9"/>
  <c r="Q248" i="9"/>
  <c r="Q242" i="9"/>
  <c r="Q229" i="9"/>
  <c r="Q251" i="9"/>
  <c r="Q257" i="9"/>
  <c r="Q241" i="9"/>
  <c r="Q232" i="9"/>
  <c r="Q255" i="9"/>
  <c r="Q252" i="9"/>
  <c r="Q231" i="9"/>
  <c r="Q220" i="9"/>
  <c r="Q244" i="9"/>
  <c r="Q222" i="9"/>
  <c r="Q233" i="9"/>
  <c r="Q261" i="9"/>
  <c r="Q240" i="9"/>
  <c r="Q249" i="9"/>
  <c r="Q226" i="9"/>
  <c r="Q236" i="9"/>
  <c r="Q230" i="9"/>
  <c r="Q227" i="9"/>
  <c r="Q266" i="9"/>
  <c r="Q235" i="9"/>
  <c r="Q224" i="9"/>
  <c r="Q217" i="9"/>
  <c r="Q245" i="9"/>
  <c r="Q218" i="9"/>
  <c r="Q209" i="9"/>
  <c r="Q225" i="9"/>
  <c r="Q210" i="9"/>
  <c r="Q228" i="9"/>
  <c r="Q211" i="9"/>
  <c r="Q223" i="9"/>
  <c r="Q234" i="9"/>
  <c r="Q215" i="9"/>
  <c r="Q219" i="9"/>
  <c r="Q208" i="9"/>
  <c r="Q204" i="9"/>
  <c r="Q212" i="9"/>
  <c r="Q205" i="9"/>
  <c r="Q221" i="9"/>
  <c r="Q195" i="9"/>
  <c r="Q196" i="9"/>
  <c r="Q239" i="9"/>
  <c r="Q216" i="9"/>
  <c r="Q200" i="9"/>
  <c r="Q191" i="9"/>
  <c r="Q207" i="9"/>
  <c r="Q192" i="9"/>
  <c r="Q180" i="9"/>
  <c r="Q203" i="9"/>
  <c r="Q181" i="9"/>
  <c r="Q206" i="9"/>
  <c r="Q199" i="9"/>
  <c r="Q182" i="9"/>
  <c r="Q202" i="9"/>
  <c r="Q184" i="9"/>
  <c r="Q186" i="9"/>
  <c r="Q213" i="9"/>
  <c r="Q201" i="9"/>
  <c r="Q194" i="9"/>
  <c r="Q187" i="9"/>
  <c r="Q179" i="9"/>
  <c r="Q169" i="9"/>
  <c r="Q167" i="9"/>
  <c r="Q170" i="9"/>
  <c r="Q189" i="9"/>
  <c r="Q171" i="9"/>
  <c r="Q214" i="9"/>
  <c r="Q172" i="9"/>
  <c r="Q173" i="9"/>
  <c r="Q174" i="9"/>
  <c r="Q175" i="9"/>
  <c r="Q163" i="9"/>
  <c r="Q190" i="9"/>
  <c r="Q176" i="9"/>
  <c r="Q164" i="9"/>
  <c r="Q197" i="9"/>
  <c r="Q193" i="9"/>
  <c r="Q185" i="9"/>
  <c r="Q177" i="9"/>
  <c r="Q165" i="9"/>
  <c r="Q198" i="9"/>
  <c r="Q188" i="9"/>
  <c r="Q178" i="9"/>
  <c r="Q166" i="9"/>
  <c r="Q183" i="9"/>
  <c r="Q168" i="9"/>
  <c r="E315" i="9"/>
  <c r="E314" i="9"/>
  <c r="E302" i="9"/>
  <c r="E304" i="9"/>
  <c r="E305" i="9"/>
  <c r="E307" i="9"/>
  <c r="E308" i="9"/>
  <c r="E309" i="9"/>
  <c r="E310" i="9"/>
  <c r="E313" i="9"/>
  <c r="E298" i="9"/>
  <c r="E286" i="9"/>
  <c r="E300" i="9"/>
  <c r="E287" i="9"/>
  <c r="E303" i="9"/>
  <c r="E299" i="9"/>
  <c r="E289" i="9"/>
  <c r="E291" i="9"/>
  <c r="E301" i="9"/>
  <c r="E292" i="9"/>
  <c r="E297" i="9"/>
  <c r="E279" i="9"/>
  <c r="E311" i="9"/>
  <c r="E280" i="9"/>
  <c r="E296" i="9"/>
  <c r="E281" i="9"/>
  <c r="E282" i="9"/>
  <c r="E285" i="9"/>
  <c r="E283" i="9"/>
  <c r="E306" i="9"/>
  <c r="E295" i="9"/>
  <c r="E312" i="9"/>
  <c r="E293" i="9"/>
  <c r="E268" i="9"/>
  <c r="E269" i="9"/>
  <c r="E294" i="9"/>
  <c r="E270" i="9"/>
  <c r="E290" i="9"/>
  <c r="E271" i="9"/>
  <c r="E273" i="9"/>
  <c r="E266" i="9"/>
  <c r="E278" i="9"/>
  <c r="E272" i="9"/>
  <c r="E256" i="9"/>
  <c r="E284" i="9"/>
  <c r="E276" i="9"/>
  <c r="E264" i="9"/>
  <c r="E258" i="9"/>
  <c r="E288" i="9"/>
  <c r="E275" i="9"/>
  <c r="E259" i="9"/>
  <c r="E265" i="9"/>
  <c r="E263" i="9"/>
  <c r="E267" i="9"/>
  <c r="E254" i="9"/>
  <c r="E243" i="9"/>
  <c r="E261" i="9"/>
  <c r="E246" i="9"/>
  <c r="E255" i="9"/>
  <c r="E247" i="9"/>
  <c r="E262" i="9"/>
  <c r="E277" i="9"/>
  <c r="E274" i="9"/>
  <c r="E257" i="9"/>
  <c r="E250" i="9"/>
  <c r="E253" i="9"/>
  <c r="E248" i="9"/>
  <c r="E237" i="9"/>
  <c r="E238" i="9"/>
  <c r="E229" i="9"/>
  <c r="E244" i="9"/>
  <c r="E252" i="9"/>
  <c r="E232" i="9"/>
  <c r="E240" i="9"/>
  <c r="E220" i="9"/>
  <c r="E236" i="9"/>
  <c r="E222" i="9"/>
  <c r="E239" i="9"/>
  <c r="E235" i="9"/>
  <c r="E226" i="9"/>
  <c r="E260" i="9"/>
  <c r="E227" i="9"/>
  <c r="E241" i="9"/>
  <c r="E251" i="9"/>
  <c r="E249" i="9"/>
  <c r="E217" i="9"/>
  <c r="E225" i="9"/>
  <c r="E228" i="9"/>
  <c r="E245" i="9"/>
  <c r="E209" i="9"/>
  <c r="E231" i="9"/>
  <c r="E210" i="9"/>
  <c r="E242" i="9"/>
  <c r="E211" i="9"/>
  <c r="E215" i="9"/>
  <c r="E234" i="9"/>
  <c r="E218" i="9"/>
  <c r="E233" i="9"/>
  <c r="E230" i="9"/>
  <c r="E204" i="9"/>
  <c r="E216" i="9"/>
  <c r="E205" i="9"/>
  <c r="E195" i="9"/>
  <c r="E219" i="9"/>
  <c r="E214" i="9"/>
  <c r="E196" i="9"/>
  <c r="E221" i="9"/>
  <c r="E223" i="9"/>
  <c r="E200" i="9"/>
  <c r="E213" i="9"/>
  <c r="E202" i="9"/>
  <c r="E191" i="9"/>
  <c r="E198" i="9"/>
  <c r="E192" i="9"/>
  <c r="E180" i="9"/>
  <c r="E201" i="9"/>
  <c r="E193" i="9"/>
  <c r="E182" i="9"/>
  <c r="E184" i="9"/>
  <c r="E207" i="9"/>
  <c r="E186" i="9"/>
  <c r="E187" i="9"/>
  <c r="E190" i="9"/>
  <c r="E169" i="9"/>
  <c r="E212" i="9"/>
  <c r="E199" i="9"/>
  <c r="E185" i="9"/>
  <c r="E170" i="9"/>
  <c r="E179" i="9"/>
  <c r="E188" i="9"/>
  <c r="E171" i="9"/>
  <c r="E224" i="9"/>
  <c r="E203" i="9"/>
  <c r="E172" i="9"/>
  <c r="E167" i="9"/>
  <c r="E183" i="9"/>
  <c r="E181" i="9"/>
  <c r="E173" i="9"/>
  <c r="E208" i="9"/>
  <c r="E206" i="9"/>
  <c r="E174" i="9"/>
  <c r="E175" i="9"/>
  <c r="E163" i="9"/>
  <c r="E189" i="9"/>
  <c r="E176" i="9"/>
  <c r="E164" i="9"/>
  <c r="E177" i="9"/>
  <c r="E165" i="9"/>
  <c r="E178" i="9"/>
  <c r="E166" i="9"/>
  <c r="E197" i="9"/>
  <c r="E168" i="9"/>
  <c r="E194" i="9"/>
  <c r="AN314" i="9"/>
  <c r="AN313" i="9"/>
  <c r="AN301" i="9"/>
  <c r="AN303" i="9"/>
  <c r="AN304" i="9"/>
  <c r="AN315" i="9"/>
  <c r="AN306" i="9"/>
  <c r="AN307" i="9"/>
  <c r="AN308" i="9"/>
  <c r="AN309" i="9"/>
  <c r="AN297" i="9"/>
  <c r="AN285" i="9"/>
  <c r="AN310" i="9"/>
  <c r="AN298" i="9"/>
  <c r="AN286" i="9"/>
  <c r="AN312" i="9"/>
  <c r="AN288" i="9"/>
  <c r="AN290" i="9"/>
  <c r="AN299" i="9"/>
  <c r="AN291" i="9"/>
  <c r="AN294" i="9"/>
  <c r="AN287" i="9"/>
  <c r="AN278" i="9"/>
  <c r="AN279" i="9"/>
  <c r="AN280" i="9"/>
  <c r="AN293" i="9"/>
  <c r="AN281" i="9"/>
  <c r="AN282" i="9"/>
  <c r="AN302" i="9"/>
  <c r="AN300" i="9"/>
  <c r="AN295" i="9"/>
  <c r="AN267" i="9"/>
  <c r="AN292" i="9"/>
  <c r="AN276" i="9"/>
  <c r="AN268" i="9"/>
  <c r="AN269" i="9"/>
  <c r="AN275" i="9"/>
  <c r="AN270" i="9"/>
  <c r="AN305" i="9"/>
  <c r="AN296" i="9"/>
  <c r="AN274" i="9"/>
  <c r="AN263" i="9"/>
  <c r="AN262" i="9"/>
  <c r="AN311" i="9"/>
  <c r="AN266" i="9"/>
  <c r="AN255" i="9"/>
  <c r="AN277" i="9"/>
  <c r="AN272" i="9"/>
  <c r="AN257" i="9"/>
  <c r="AN289" i="9"/>
  <c r="AN265" i="9"/>
  <c r="AN258" i="9"/>
  <c r="AN273" i="9"/>
  <c r="AN261" i="9"/>
  <c r="AN256" i="9"/>
  <c r="AN254" i="9"/>
  <c r="AN242" i="9"/>
  <c r="AN259" i="9"/>
  <c r="AN264" i="9"/>
  <c r="AN245" i="9"/>
  <c r="AN284" i="9"/>
  <c r="AN246" i="9"/>
  <c r="AN271" i="9"/>
  <c r="AN260" i="9"/>
  <c r="AN249" i="9"/>
  <c r="AN283" i="9"/>
  <c r="AN241" i="9"/>
  <c r="AN236" i="9"/>
  <c r="AN253" i="9"/>
  <c r="AN248" i="9"/>
  <c r="AN237" i="9"/>
  <c r="AN240" i="9"/>
  <c r="AN228" i="9"/>
  <c r="AN244" i="9"/>
  <c r="AN231" i="9"/>
  <c r="AN234" i="9"/>
  <c r="AN229" i="9"/>
  <c r="AN219" i="9"/>
  <c r="AN252" i="9"/>
  <c r="AN221" i="9"/>
  <c r="AN250" i="9"/>
  <c r="AN233" i="9"/>
  <c r="AN230" i="9"/>
  <c r="AN232" i="9"/>
  <c r="AN225" i="9"/>
  <c r="AN239" i="9"/>
  <c r="AN226" i="9"/>
  <c r="AN251" i="9"/>
  <c r="AN247" i="9"/>
  <c r="AN235" i="9"/>
  <c r="AN243" i="9"/>
  <c r="AN216" i="9"/>
  <c r="AN217" i="9"/>
  <c r="AN238" i="9"/>
  <c r="AN223" i="9"/>
  <c r="AN208" i="9"/>
  <c r="AN220" i="9"/>
  <c r="AN209" i="9"/>
  <c r="AN210" i="9"/>
  <c r="AN227" i="9"/>
  <c r="AN214" i="9"/>
  <c r="AN222" i="9"/>
  <c r="AN224" i="9"/>
  <c r="AN203" i="9"/>
  <c r="AN207" i="9"/>
  <c r="AN204" i="9"/>
  <c r="AN194" i="9"/>
  <c r="AN212" i="9"/>
  <c r="AN206" i="9"/>
  <c r="AN195" i="9"/>
  <c r="AN218" i="9"/>
  <c r="AN199" i="9"/>
  <c r="AN193" i="9"/>
  <c r="AN190" i="9"/>
  <c r="AN191" i="9"/>
  <c r="AN179" i="9"/>
  <c r="AN211" i="9"/>
  <c r="AN192" i="9"/>
  <c r="AN213" i="9"/>
  <c r="AN181" i="9"/>
  <c r="AN205" i="9"/>
  <c r="AN198" i="9"/>
  <c r="AN183" i="9"/>
  <c r="AN201" i="9"/>
  <c r="AN185" i="9"/>
  <c r="AN197" i="9"/>
  <c r="AN186" i="9"/>
  <c r="AN188" i="9"/>
  <c r="AN168" i="9"/>
  <c r="AN180" i="9"/>
  <c r="AN169" i="9"/>
  <c r="AN182" i="9"/>
  <c r="AN170" i="9"/>
  <c r="AN196" i="9"/>
  <c r="AN171" i="9"/>
  <c r="AN172" i="9"/>
  <c r="AN200" i="9"/>
  <c r="AN189" i="9"/>
  <c r="AN173" i="9"/>
  <c r="AN202" i="9"/>
  <c r="AN184" i="9"/>
  <c r="AN174" i="9"/>
  <c r="AN187" i="9"/>
  <c r="AN175" i="9"/>
  <c r="AN163" i="9"/>
  <c r="AN176" i="9"/>
  <c r="AN164" i="9"/>
  <c r="AN215" i="9"/>
  <c r="AN177" i="9"/>
  <c r="AN165" i="9"/>
  <c r="AN178" i="9"/>
  <c r="AN167" i="9"/>
  <c r="AN166" i="9"/>
  <c r="AB314" i="9"/>
  <c r="AB313" i="9"/>
  <c r="AB301" i="9"/>
  <c r="AB315" i="9"/>
  <c r="AB303" i="9"/>
  <c r="AB304" i="9"/>
  <c r="AB306" i="9"/>
  <c r="AB307" i="9"/>
  <c r="AB308" i="9"/>
  <c r="AB309" i="9"/>
  <c r="AB297" i="9"/>
  <c r="AB285" i="9"/>
  <c r="AB302" i="9"/>
  <c r="AB299" i="9"/>
  <c r="AB298" i="9"/>
  <c r="AB286" i="9"/>
  <c r="AB288" i="9"/>
  <c r="AB311" i="9"/>
  <c r="AB310" i="9"/>
  <c r="AB290" i="9"/>
  <c r="AB312" i="9"/>
  <c r="AB291" i="9"/>
  <c r="AB293" i="9"/>
  <c r="AB305" i="9"/>
  <c r="AB289" i="9"/>
  <c r="AB278" i="9"/>
  <c r="AB296" i="9"/>
  <c r="AB292" i="9"/>
  <c r="AB279" i="9"/>
  <c r="AB280" i="9"/>
  <c r="AB281" i="9"/>
  <c r="AB295" i="9"/>
  <c r="AB282" i="9"/>
  <c r="AB294" i="9"/>
  <c r="AB287" i="9"/>
  <c r="AB284" i="9"/>
  <c r="AB277" i="9"/>
  <c r="AB267" i="9"/>
  <c r="AB275" i="9"/>
  <c r="AB268" i="9"/>
  <c r="AB300" i="9"/>
  <c r="AB269" i="9"/>
  <c r="AB270" i="9"/>
  <c r="AB266" i="9"/>
  <c r="AB262" i="9"/>
  <c r="AB283" i="9"/>
  <c r="AB272" i="9"/>
  <c r="AB265" i="9"/>
  <c r="AB271" i="9"/>
  <c r="AB255" i="9"/>
  <c r="AB257" i="9"/>
  <c r="AB274" i="9"/>
  <c r="AB258" i="9"/>
  <c r="AB276" i="9"/>
  <c r="AB260" i="9"/>
  <c r="AB242" i="9"/>
  <c r="AB273" i="9"/>
  <c r="AB245" i="9"/>
  <c r="AB264" i="9"/>
  <c r="AB263" i="9"/>
  <c r="AB261" i="9"/>
  <c r="AB246" i="9"/>
  <c r="AB256" i="9"/>
  <c r="AB259" i="9"/>
  <c r="AB249" i="9"/>
  <c r="AB236" i="9"/>
  <c r="AB237" i="9"/>
  <c r="AB252" i="9"/>
  <c r="AB247" i="9"/>
  <c r="AB240" i="9"/>
  <c r="AB254" i="9"/>
  <c r="AB250" i="9"/>
  <c r="AB231" i="9"/>
  <c r="AB230" i="9"/>
  <c r="AB219" i="9"/>
  <c r="AB253" i="9"/>
  <c r="AB251" i="9"/>
  <c r="AB239" i="9"/>
  <c r="AB221" i="9"/>
  <c r="AB243" i="9"/>
  <c r="AB235" i="9"/>
  <c r="AB238" i="9"/>
  <c r="AB225" i="9"/>
  <c r="AB234" i="9"/>
  <c r="AB226" i="9"/>
  <c r="AB229" i="9"/>
  <c r="AB228" i="9"/>
  <c r="AB248" i="9"/>
  <c r="AB223" i="9"/>
  <c r="AB216" i="9"/>
  <c r="AB217" i="9"/>
  <c r="AB232" i="9"/>
  <c r="AB233" i="9"/>
  <c r="AB208" i="9"/>
  <c r="AB224" i="9"/>
  <c r="AB209" i="9"/>
  <c r="AB244" i="9"/>
  <c r="AB227" i="9"/>
  <c r="AB218" i="9"/>
  <c r="AB210" i="9"/>
  <c r="AB222" i="9"/>
  <c r="AB214" i="9"/>
  <c r="AB215" i="9"/>
  <c r="AB241" i="9"/>
  <c r="AB203" i="9"/>
  <c r="AB220" i="9"/>
  <c r="AB204" i="9"/>
  <c r="AB206" i="9"/>
  <c r="AB194" i="9"/>
  <c r="AB211" i="9"/>
  <c r="AB195" i="9"/>
  <c r="AB199" i="9"/>
  <c r="AB205" i="9"/>
  <c r="AB198" i="9"/>
  <c r="AB190" i="9"/>
  <c r="AB191" i="9"/>
  <c r="AB179" i="9"/>
  <c r="AB201" i="9"/>
  <c r="AB192" i="9"/>
  <c r="AB197" i="9"/>
  <c r="AB181" i="9"/>
  <c r="AB212" i="9"/>
  <c r="AB200" i="9"/>
  <c r="AB183" i="9"/>
  <c r="AB185" i="9"/>
  <c r="AB193" i="9"/>
  <c r="AB186" i="9"/>
  <c r="AB187" i="9"/>
  <c r="AB168" i="9"/>
  <c r="AB207" i="9"/>
  <c r="AB169" i="9"/>
  <c r="AB170" i="9"/>
  <c r="AB171" i="9"/>
  <c r="AB172" i="9"/>
  <c r="AB196" i="9"/>
  <c r="AB188" i="9"/>
  <c r="AB182" i="9"/>
  <c r="AB173" i="9"/>
  <c r="AB213" i="9"/>
  <c r="AB174" i="9"/>
  <c r="AB202" i="9"/>
  <c r="AB178" i="9"/>
  <c r="AB175" i="9"/>
  <c r="AB163" i="9"/>
  <c r="AB176" i="9"/>
  <c r="AB164" i="9"/>
  <c r="AB177" i="9"/>
  <c r="AB165" i="9"/>
  <c r="AB189" i="9"/>
  <c r="AB166" i="9"/>
  <c r="AB184" i="9"/>
  <c r="AB180" i="9"/>
  <c r="AB167" i="9"/>
  <c r="P314" i="9"/>
  <c r="P313" i="9"/>
  <c r="P301" i="9"/>
  <c r="P303" i="9"/>
  <c r="P304" i="9"/>
  <c r="P306" i="9"/>
  <c r="P307" i="9"/>
  <c r="P308" i="9"/>
  <c r="P309" i="9"/>
  <c r="P297" i="9"/>
  <c r="P285" i="9"/>
  <c r="P298" i="9"/>
  <c r="P286" i="9"/>
  <c r="P288" i="9"/>
  <c r="P290" i="9"/>
  <c r="P302" i="9"/>
  <c r="P291" i="9"/>
  <c r="P315" i="9"/>
  <c r="P311" i="9"/>
  <c r="P300" i="9"/>
  <c r="P299" i="9"/>
  <c r="P278" i="9"/>
  <c r="P305" i="9"/>
  <c r="P279" i="9"/>
  <c r="P294" i="9"/>
  <c r="P287" i="9"/>
  <c r="P280" i="9"/>
  <c r="P281" i="9"/>
  <c r="P282" i="9"/>
  <c r="P312" i="9"/>
  <c r="P293" i="9"/>
  <c r="P310" i="9"/>
  <c r="P289" i="9"/>
  <c r="P284" i="9"/>
  <c r="P275" i="9"/>
  <c r="P267" i="9"/>
  <c r="P268" i="9"/>
  <c r="P269" i="9"/>
  <c r="P270" i="9"/>
  <c r="P295" i="9"/>
  <c r="P292" i="9"/>
  <c r="P274" i="9"/>
  <c r="P271" i="9"/>
  <c r="P262" i="9"/>
  <c r="P264" i="9"/>
  <c r="P276" i="9"/>
  <c r="P277" i="9"/>
  <c r="P255" i="9"/>
  <c r="P283" i="9"/>
  <c r="P273" i="9"/>
  <c r="P266" i="9"/>
  <c r="P263" i="9"/>
  <c r="P257" i="9"/>
  <c r="P258" i="9"/>
  <c r="P272" i="9"/>
  <c r="P259" i="9"/>
  <c r="P242" i="9"/>
  <c r="P245" i="9"/>
  <c r="P296" i="9"/>
  <c r="P260" i="9"/>
  <c r="P254" i="9"/>
  <c r="P246" i="9"/>
  <c r="P249" i="9"/>
  <c r="P252" i="9"/>
  <c r="P247" i="9"/>
  <c r="P236" i="9"/>
  <c r="P237" i="9"/>
  <c r="P256" i="9"/>
  <c r="P240" i="9"/>
  <c r="P261" i="9"/>
  <c r="P243" i="9"/>
  <c r="P265" i="9"/>
  <c r="P251" i="9"/>
  <c r="P231" i="9"/>
  <c r="P250" i="9"/>
  <c r="P238" i="9"/>
  <c r="P219" i="9"/>
  <c r="P234" i="9"/>
  <c r="P221" i="9"/>
  <c r="P244" i="9"/>
  <c r="P241" i="9"/>
  <c r="P233" i="9"/>
  <c r="P253" i="9"/>
  <c r="P229" i="9"/>
  <c r="P225" i="9"/>
  <c r="P226" i="9"/>
  <c r="P239" i="9"/>
  <c r="P216" i="9"/>
  <c r="P248" i="9"/>
  <c r="P235" i="9"/>
  <c r="P224" i="9"/>
  <c r="P217" i="9"/>
  <c r="P227" i="9"/>
  <c r="P220" i="9"/>
  <c r="P208" i="9"/>
  <c r="P230" i="9"/>
  <c r="P218" i="9"/>
  <c r="P209" i="9"/>
  <c r="P210" i="9"/>
  <c r="P228" i="9"/>
  <c r="P214" i="9"/>
  <c r="P203" i="9"/>
  <c r="P204" i="9"/>
  <c r="P232" i="9"/>
  <c r="P222" i="9"/>
  <c r="P223" i="9"/>
  <c r="P206" i="9"/>
  <c r="P194" i="9"/>
  <c r="P215" i="9"/>
  <c r="P195" i="9"/>
  <c r="P199" i="9"/>
  <c r="P200" i="9"/>
  <c r="P190" i="9"/>
  <c r="P196" i="9"/>
  <c r="P191" i="9"/>
  <c r="P179" i="9"/>
  <c r="P207" i="9"/>
  <c r="P192" i="9"/>
  <c r="P181" i="9"/>
  <c r="P193" i="9"/>
  <c r="P183" i="9"/>
  <c r="P211" i="9"/>
  <c r="P205" i="9"/>
  <c r="P198" i="9"/>
  <c r="P185" i="9"/>
  <c r="P212" i="9"/>
  <c r="P186" i="9"/>
  <c r="P202" i="9"/>
  <c r="P182" i="9"/>
  <c r="P168" i="9"/>
  <c r="P169" i="9"/>
  <c r="P170" i="9"/>
  <c r="P189" i="9"/>
  <c r="P171" i="9"/>
  <c r="P184" i="9"/>
  <c r="P172" i="9"/>
  <c r="P187" i="9"/>
  <c r="P173" i="9"/>
  <c r="P188" i="9"/>
  <c r="P166" i="9"/>
  <c r="P174" i="9"/>
  <c r="P213" i="9"/>
  <c r="P175" i="9"/>
  <c r="P163" i="9"/>
  <c r="P176" i="9"/>
  <c r="P164" i="9"/>
  <c r="P197" i="9"/>
  <c r="P180" i="9"/>
  <c r="P177" i="9"/>
  <c r="P165" i="9"/>
  <c r="P201" i="9"/>
  <c r="P167" i="9"/>
  <c r="P178" i="9"/>
  <c r="D314" i="9"/>
  <c r="D313" i="9"/>
  <c r="D301" i="9"/>
  <c r="D303" i="9"/>
  <c r="D304" i="9"/>
  <c r="D306" i="9"/>
  <c r="D307" i="9"/>
  <c r="D315" i="9"/>
  <c r="D308" i="9"/>
  <c r="D309" i="9"/>
  <c r="D312" i="9"/>
  <c r="D305" i="9"/>
  <c r="D297" i="9"/>
  <c r="D285" i="9"/>
  <c r="D310" i="9"/>
  <c r="D298" i="9"/>
  <c r="D286" i="9"/>
  <c r="D288" i="9"/>
  <c r="D290" i="9"/>
  <c r="D291" i="9"/>
  <c r="D293" i="9"/>
  <c r="D278" i="9"/>
  <c r="D279" i="9"/>
  <c r="D311" i="9"/>
  <c r="D300" i="9"/>
  <c r="D289" i="9"/>
  <c r="D280" i="9"/>
  <c r="D296" i="9"/>
  <c r="D292" i="9"/>
  <c r="D281" i="9"/>
  <c r="D302" i="9"/>
  <c r="D282" i="9"/>
  <c r="D299" i="9"/>
  <c r="D267" i="9"/>
  <c r="D268" i="9"/>
  <c r="D269" i="9"/>
  <c r="D294" i="9"/>
  <c r="D270" i="9"/>
  <c r="D274" i="9"/>
  <c r="D262" i="9"/>
  <c r="D273" i="9"/>
  <c r="D295" i="9"/>
  <c r="D266" i="9"/>
  <c r="D265" i="9"/>
  <c r="D263" i="9"/>
  <c r="D255" i="9"/>
  <c r="D284" i="9"/>
  <c r="D271" i="9"/>
  <c r="D257" i="9"/>
  <c r="D283" i="9"/>
  <c r="D276" i="9"/>
  <c r="D264" i="9"/>
  <c r="D258" i="9"/>
  <c r="D287" i="9"/>
  <c r="D275" i="9"/>
  <c r="D242" i="9"/>
  <c r="D272" i="9"/>
  <c r="D261" i="9"/>
  <c r="D256" i="9"/>
  <c r="D245" i="9"/>
  <c r="D259" i="9"/>
  <c r="D246" i="9"/>
  <c r="D249" i="9"/>
  <c r="D236" i="9"/>
  <c r="D253" i="9"/>
  <c r="D248" i="9"/>
  <c r="D237" i="9"/>
  <c r="D277" i="9"/>
  <c r="D240" i="9"/>
  <c r="D254" i="9"/>
  <c r="D241" i="9"/>
  <c r="D244" i="9"/>
  <c r="D231" i="9"/>
  <c r="D233" i="9"/>
  <c r="D219" i="9"/>
  <c r="D221" i="9"/>
  <c r="D232" i="9"/>
  <c r="D252" i="9"/>
  <c r="D239" i="9"/>
  <c r="D230" i="9"/>
  <c r="D250" i="9"/>
  <c r="D235" i="9"/>
  <c r="D225" i="9"/>
  <c r="D238" i="9"/>
  <c r="D226" i="9"/>
  <c r="D234" i="9"/>
  <c r="D251" i="9"/>
  <c r="D247" i="9"/>
  <c r="D260" i="9"/>
  <c r="D216" i="9"/>
  <c r="D243" i="9"/>
  <c r="D220" i="9"/>
  <c r="D217" i="9"/>
  <c r="D223" i="9"/>
  <c r="D218" i="9"/>
  <c r="D209" i="9"/>
  <c r="D210" i="9"/>
  <c r="D227" i="9"/>
  <c r="D214" i="9"/>
  <c r="D213" i="9"/>
  <c r="D203" i="9"/>
  <c r="D204" i="9"/>
  <c r="D228" i="9"/>
  <c r="D206" i="9"/>
  <c r="D194" i="9"/>
  <c r="D195" i="9"/>
  <c r="D222" i="9"/>
  <c r="D229" i="9"/>
  <c r="D224" i="9"/>
  <c r="D199" i="9"/>
  <c r="D208" i="9"/>
  <c r="D190" i="9"/>
  <c r="D202" i="9"/>
  <c r="D191" i="9"/>
  <c r="D215" i="9"/>
  <c r="D205" i="9"/>
  <c r="D198" i="9"/>
  <c r="D192" i="9"/>
  <c r="D181" i="9"/>
  <c r="D197" i="9"/>
  <c r="D183" i="9"/>
  <c r="D200" i="9"/>
  <c r="D185" i="9"/>
  <c r="D207" i="9"/>
  <c r="D196" i="9"/>
  <c r="D186" i="9"/>
  <c r="D168" i="9"/>
  <c r="D193" i="9"/>
  <c r="D169" i="9"/>
  <c r="D166" i="9"/>
  <c r="D212" i="9"/>
  <c r="D201" i="9"/>
  <c r="D170" i="9"/>
  <c r="D178" i="9"/>
  <c r="D188" i="9"/>
  <c r="D171" i="9"/>
  <c r="D172" i="9"/>
  <c r="D173" i="9"/>
  <c r="D211" i="9"/>
  <c r="D174" i="9"/>
  <c r="D180" i="9"/>
  <c r="D175" i="9"/>
  <c r="D163" i="9"/>
  <c r="D187" i="9"/>
  <c r="D189" i="9"/>
  <c r="D182" i="9"/>
  <c r="D176" i="9"/>
  <c r="D164" i="9"/>
  <c r="D184" i="9"/>
  <c r="D177" i="9"/>
  <c r="D165" i="9"/>
  <c r="D179" i="9"/>
  <c r="D167" i="9"/>
  <c r="AM313" i="9"/>
  <c r="AM312" i="9"/>
  <c r="AM300" i="9"/>
  <c r="AM302" i="9"/>
  <c r="AM303" i="9"/>
  <c r="AM314" i="9"/>
  <c r="AM315" i="9"/>
  <c r="AM305" i="9"/>
  <c r="AM306" i="9"/>
  <c r="AM307" i="9"/>
  <c r="AM308" i="9"/>
  <c r="AM296" i="9"/>
  <c r="AM284" i="9"/>
  <c r="AM297" i="9"/>
  <c r="AM285" i="9"/>
  <c r="AM311" i="9"/>
  <c r="AM287" i="9"/>
  <c r="AM309" i="9"/>
  <c r="AM304" i="9"/>
  <c r="AM289" i="9"/>
  <c r="AM290" i="9"/>
  <c r="AM295" i="9"/>
  <c r="AM298" i="9"/>
  <c r="AM277" i="9"/>
  <c r="AM294" i="9"/>
  <c r="AM278" i="9"/>
  <c r="AM279" i="9"/>
  <c r="AM310" i="9"/>
  <c r="AM280" i="9"/>
  <c r="AM299" i="9"/>
  <c r="AM293" i="9"/>
  <c r="AM286" i="9"/>
  <c r="AM301" i="9"/>
  <c r="AM292" i="9"/>
  <c r="AM283" i="9"/>
  <c r="AM266" i="9"/>
  <c r="AM267" i="9"/>
  <c r="AM276" i="9"/>
  <c r="AM268" i="9"/>
  <c r="AM291" i="9"/>
  <c r="AM269" i="9"/>
  <c r="AM273" i="9"/>
  <c r="AM264" i="9"/>
  <c r="AM261" i="9"/>
  <c r="AM282" i="9"/>
  <c r="AM275" i="9"/>
  <c r="AM270" i="9"/>
  <c r="AM281" i="9"/>
  <c r="AM274" i="9"/>
  <c r="AM263" i="9"/>
  <c r="AM262" i="9"/>
  <c r="AM254" i="9"/>
  <c r="AM256" i="9"/>
  <c r="AM272" i="9"/>
  <c r="AM257" i="9"/>
  <c r="AM253" i="9"/>
  <c r="AM241" i="9"/>
  <c r="AM265" i="9"/>
  <c r="AM259" i="9"/>
  <c r="AM244" i="9"/>
  <c r="AM245" i="9"/>
  <c r="AM288" i="9"/>
  <c r="AM271" i="9"/>
  <c r="AM260" i="9"/>
  <c r="AM248" i="9"/>
  <c r="AM235" i="9"/>
  <c r="AM236" i="9"/>
  <c r="AM251" i="9"/>
  <c r="AM246" i="9"/>
  <c r="AM239" i="9"/>
  <c r="AM249" i="9"/>
  <c r="AM230" i="9"/>
  <c r="AM243" i="9"/>
  <c r="AM228" i="9"/>
  <c r="AM218" i="9"/>
  <c r="AM237" i="9"/>
  <c r="AM220" i="9"/>
  <c r="AM252" i="9"/>
  <c r="AM250" i="9"/>
  <c r="AM240" i="9"/>
  <c r="AM233" i="9"/>
  <c r="AM242" i="9"/>
  <c r="AM224" i="9"/>
  <c r="AM232" i="9"/>
  <c r="AM225" i="9"/>
  <c r="AM255" i="9"/>
  <c r="AM258" i="9"/>
  <c r="AM222" i="9"/>
  <c r="AM219" i="9"/>
  <c r="AM215" i="9"/>
  <c r="AM216" i="9"/>
  <c r="AM229" i="9"/>
  <c r="AM238" i="9"/>
  <c r="AM223" i="9"/>
  <c r="AM208" i="9"/>
  <c r="AM234" i="9"/>
  <c r="AM226" i="9"/>
  <c r="AM209" i="9"/>
  <c r="AM221" i="9"/>
  <c r="AM213" i="9"/>
  <c r="AM211" i="9"/>
  <c r="AM202" i="9"/>
  <c r="AM203" i="9"/>
  <c r="AM247" i="9"/>
  <c r="AM214" i="9"/>
  <c r="AM231" i="9"/>
  <c r="AM217" i="9"/>
  <c r="AM205" i="9"/>
  <c r="AM193" i="9"/>
  <c r="AM194" i="9"/>
  <c r="AM227" i="9"/>
  <c r="AM198" i="9"/>
  <c r="AM196" i="9"/>
  <c r="AM189" i="9"/>
  <c r="AM210" i="9"/>
  <c r="AM190" i="9"/>
  <c r="AM212" i="9"/>
  <c r="AM206" i="9"/>
  <c r="AM199" i="9"/>
  <c r="AM191" i="9"/>
  <c r="AM195" i="9"/>
  <c r="AM192" i="9"/>
  <c r="AM180" i="9"/>
  <c r="AM184" i="9"/>
  <c r="AM201" i="9"/>
  <c r="AM185" i="9"/>
  <c r="AM167" i="9"/>
  <c r="AM188" i="9"/>
  <c r="AM168" i="9"/>
  <c r="AM183" i="9"/>
  <c r="AM169" i="9"/>
  <c r="AM165" i="9"/>
  <c r="AM197" i="9"/>
  <c r="AM186" i="9"/>
  <c r="AM170" i="9"/>
  <c r="AM181" i="9"/>
  <c r="AM171" i="9"/>
  <c r="AM177" i="9"/>
  <c r="AM179" i="9"/>
  <c r="AM172" i="9"/>
  <c r="AM200" i="9"/>
  <c r="AM173" i="9"/>
  <c r="AM204" i="9"/>
  <c r="AM174" i="9"/>
  <c r="AM187" i="9"/>
  <c r="AM175" i="9"/>
  <c r="AM163" i="9"/>
  <c r="AM176" i="9"/>
  <c r="AM164" i="9"/>
  <c r="AM207" i="9"/>
  <c r="AM182" i="9"/>
  <c r="AM178" i="9"/>
  <c r="AM166" i="9"/>
  <c r="AA313" i="9"/>
  <c r="AA312" i="9"/>
  <c r="AA300" i="9"/>
  <c r="AA314" i="9"/>
  <c r="AA315" i="9"/>
  <c r="AA302" i="9"/>
  <c r="AA303" i="9"/>
  <c r="AA305" i="9"/>
  <c r="AA306" i="9"/>
  <c r="AA307" i="9"/>
  <c r="AA308" i="9"/>
  <c r="AA296" i="9"/>
  <c r="AA284" i="9"/>
  <c r="AA297" i="9"/>
  <c r="AA285" i="9"/>
  <c r="AA287" i="9"/>
  <c r="AA289" i="9"/>
  <c r="AA311" i="9"/>
  <c r="AA310" i="9"/>
  <c r="AA290" i="9"/>
  <c r="AA304" i="9"/>
  <c r="AA277" i="9"/>
  <c r="AA278" i="9"/>
  <c r="AA309" i="9"/>
  <c r="AA292" i="9"/>
  <c r="AA279" i="9"/>
  <c r="AA280" i="9"/>
  <c r="AA288" i="9"/>
  <c r="AA295" i="9"/>
  <c r="AA298" i="9"/>
  <c r="AA266" i="9"/>
  <c r="AA301" i="9"/>
  <c r="AA267" i="9"/>
  <c r="AA275" i="9"/>
  <c r="AA268" i="9"/>
  <c r="AA269" i="9"/>
  <c r="AA273" i="9"/>
  <c r="AA261" i="9"/>
  <c r="AA262" i="9"/>
  <c r="AA299" i="9"/>
  <c r="AA283" i="9"/>
  <c r="AA282" i="9"/>
  <c r="AA272" i="9"/>
  <c r="AA254" i="9"/>
  <c r="AA294" i="9"/>
  <c r="AA281" i="9"/>
  <c r="AA264" i="9"/>
  <c r="AA256" i="9"/>
  <c r="AA291" i="9"/>
  <c r="AA286" i="9"/>
  <c r="AA257" i="9"/>
  <c r="AA276" i="9"/>
  <c r="AA260" i="9"/>
  <c r="AA253" i="9"/>
  <c r="AA241" i="9"/>
  <c r="AA258" i="9"/>
  <c r="AA274" i="9"/>
  <c r="AA255" i="9"/>
  <c r="AA244" i="9"/>
  <c r="AA245" i="9"/>
  <c r="AA265" i="9"/>
  <c r="AA263" i="9"/>
  <c r="AA270" i="9"/>
  <c r="AA259" i="9"/>
  <c r="AA248" i="9"/>
  <c r="AA251" i="9"/>
  <c r="AA246" i="9"/>
  <c r="AA235" i="9"/>
  <c r="AA236" i="9"/>
  <c r="AA239" i="9"/>
  <c r="AA250" i="9"/>
  <c r="AA242" i="9"/>
  <c r="AA230" i="9"/>
  <c r="AA293" i="9"/>
  <c r="AA218" i="9"/>
  <c r="AA249" i="9"/>
  <c r="AA232" i="9"/>
  <c r="AA247" i="9"/>
  <c r="AA271" i="9"/>
  <c r="AA243" i="9"/>
  <c r="AA231" i="9"/>
  <c r="AA238" i="9"/>
  <c r="AA224" i="9"/>
  <c r="AA225" i="9"/>
  <c r="AA237" i="9"/>
  <c r="AA240" i="9"/>
  <c r="AA228" i="9"/>
  <c r="AA215" i="9"/>
  <c r="AA223" i="9"/>
  <c r="AA216" i="9"/>
  <c r="AA226" i="9"/>
  <c r="AA217" i="9"/>
  <c r="AA220" i="9"/>
  <c r="AA252" i="9"/>
  <c r="AA233" i="9"/>
  <c r="AA208" i="9"/>
  <c r="AA229" i="9"/>
  <c r="AA209" i="9"/>
  <c r="AA234" i="9"/>
  <c r="AA227" i="9"/>
  <c r="AA213" i="9"/>
  <c r="AA221" i="9"/>
  <c r="AA222" i="9"/>
  <c r="AA210" i="9"/>
  <c r="AA202" i="9"/>
  <c r="AA203" i="9"/>
  <c r="AA205" i="9"/>
  <c r="AA193" i="9"/>
  <c r="AA206" i="9"/>
  <c r="AA194" i="9"/>
  <c r="AA219" i="9"/>
  <c r="AA198" i="9"/>
  <c r="AA189" i="9"/>
  <c r="AA190" i="9"/>
  <c r="AA191" i="9"/>
  <c r="AA201" i="9"/>
  <c r="AA192" i="9"/>
  <c r="AA180" i="9"/>
  <c r="AA214" i="9"/>
  <c r="AA196" i="9"/>
  <c r="AA184" i="9"/>
  <c r="AA185" i="9"/>
  <c r="AA181" i="9"/>
  <c r="AA167" i="9"/>
  <c r="AA187" i="9"/>
  <c r="AA168" i="9"/>
  <c r="AA207" i="9"/>
  <c r="AA169" i="9"/>
  <c r="AA211" i="9"/>
  <c r="AA179" i="9"/>
  <c r="AA170" i="9"/>
  <c r="AA171" i="9"/>
  <c r="AA165" i="9"/>
  <c r="AA195" i="9"/>
  <c r="AA172" i="9"/>
  <c r="AA197" i="9"/>
  <c r="AA188" i="9"/>
  <c r="AA182" i="9"/>
  <c r="AA173" i="9"/>
  <c r="AA199" i="9"/>
  <c r="AA183" i="9"/>
  <c r="AA174" i="9"/>
  <c r="AA200" i="9"/>
  <c r="AA186" i="9"/>
  <c r="AA175" i="9"/>
  <c r="AA163" i="9"/>
  <c r="AA177" i="9"/>
  <c r="AA176" i="9"/>
  <c r="AA164" i="9"/>
  <c r="AA212" i="9"/>
  <c r="AA178" i="9"/>
  <c r="AA166" i="9"/>
  <c r="AA204" i="9"/>
  <c r="O312" i="9"/>
  <c r="O300" i="9"/>
  <c r="O313" i="9"/>
  <c r="O302" i="9"/>
  <c r="O303" i="9"/>
  <c r="O305" i="9"/>
  <c r="O306" i="9"/>
  <c r="O307" i="9"/>
  <c r="O308" i="9"/>
  <c r="O296" i="9"/>
  <c r="O309" i="9"/>
  <c r="O297" i="9"/>
  <c r="O285" i="9"/>
  <c r="O315" i="9"/>
  <c r="O304" i="9"/>
  <c r="O287" i="9"/>
  <c r="O289" i="9"/>
  <c r="O290" i="9"/>
  <c r="O311" i="9"/>
  <c r="O301" i="9"/>
  <c r="O295" i="9"/>
  <c r="O291" i="9"/>
  <c r="O277" i="9"/>
  <c r="O299" i="9"/>
  <c r="O298" i="9"/>
  <c r="O278" i="9"/>
  <c r="O279" i="9"/>
  <c r="O294" i="9"/>
  <c r="O280" i="9"/>
  <c r="O314" i="9"/>
  <c r="O284" i="9"/>
  <c r="O283" i="9"/>
  <c r="O266" i="9"/>
  <c r="O281" i="9"/>
  <c r="O275" i="9"/>
  <c r="O267" i="9"/>
  <c r="O268" i="9"/>
  <c r="O269" i="9"/>
  <c r="O288" i="9"/>
  <c r="O273" i="9"/>
  <c r="O261" i="9"/>
  <c r="O271" i="9"/>
  <c r="O262" i="9"/>
  <c r="O264" i="9"/>
  <c r="O276" i="9"/>
  <c r="O274" i="9"/>
  <c r="O256" i="9"/>
  <c r="O282" i="9"/>
  <c r="O263" i="9"/>
  <c r="O257" i="9"/>
  <c r="O310" i="9"/>
  <c r="O292" i="9"/>
  <c r="O270" i="9"/>
  <c r="O286" i="9"/>
  <c r="O272" i="9"/>
  <c r="O259" i="9"/>
  <c r="O253" i="9"/>
  <c r="O241" i="9"/>
  <c r="O244" i="9"/>
  <c r="O245" i="9"/>
  <c r="O260" i="9"/>
  <c r="O258" i="9"/>
  <c r="O248" i="9"/>
  <c r="O293" i="9"/>
  <c r="O254" i="9"/>
  <c r="O235" i="9"/>
  <c r="O252" i="9"/>
  <c r="O247" i="9"/>
  <c r="O236" i="9"/>
  <c r="O239" i="9"/>
  <c r="O243" i="9"/>
  <c r="O230" i="9"/>
  <c r="O218" i="9"/>
  <c r="O255" i="9"/>
  <c r="O250" i="9"/>
  <c r="O234" i="9"/>
  <c r="O237" i="9"/>
  <c r="O242" i="9"/>
  <c r="O251" i="9"/>
  <c r="O240" i="9"/>
  <c r="O233" i="9"/>
  <c r="O224" i="9"/>
  <c r="O249" i="9"/>
  <c r="O229" i="9"/>
  <c r="O225" i="9"/>
  <c r="O232" i="9"/>
  <c r="O265" i="9"/>
  <c r="O221" i="9"/>
  <c r="O215" i="9"/>
  <c r="O216" i="9"/>
  <c r="O217" i="9"/>
  <c r="O222" i="9"/>
  <c r="O208" i="9"/>
  <c r="O209" i="9"/>
  <c r="O246" i="9"/>
  <c r="O238" i="9"/>
  <c r="O226" i="9"/>
  <c r="O219" i="9"/>
  <c r="O213" i="9"/>
  <c r="O227" i="9"/>
  <c r="O228" i="9"/>
  <c r="O214" i="9"/>
  <c r="O202" i="9"/>
  <c r="O203" i="9"/>
  <c r="O212" i="9"/>
  <c r="O205" i="9"/>
  <c r="O193" i="9"/>
  <c r="O223" i="9"/>
  <c r="O206" i="9"/>
  <c r="O194" i="9"/>
  <c r="O231" i="9"/>
  <c r="O220" i="9"/>
  <c r="O207" i="9"/>
  <c r="O198" i="9"/>
  <c r="O189" i="9"/>
  <c r="O200" i="9"/>
  <c r="O190" i="9"/>
  <c r="O196" i="9"/>
  <c r="O191" i="9"/>
  <c r="O192" i="9"/>
  <c r="O180" i="9"/>
  <c r="O195" i="9"/>
  <c r="O184" i="9"/>
  <c r="O211" i="9"/>
  <c r="O185" i="9"/>
  <c r="O201" i="9"/>
  <c r="O183" i="9"/>
  <c r="O167" i="9"/>
  <c r="O186" i="9"/>
  <c r="O182" i="9"/>
  <c r="O179" i="9"/>
  <c r="O168" i="9"/>
  <c r="O204" i="9"/>
  <c r="O169" i="9"/>
  <c r="O199" i="9"/>
  <c r="O170" i="9"/>
  <c r="O171" i="9"/>
  <c r="O172" i="9"/>
  <c r="O187" i="9"/>
  <c r="O173" i="9"/>
  <c r="O174" i="9"/>
  <c r="O177" i="9"/>
  <c r="O181" i="9"/>
  <c r="O175" i="9"/>
  <c r="O163" i="9"/>
  <c r="O165" i="9"/>
  <c r="O210" i="9"/>
  <c r="O176" i="9"/>
  <c r="O164" i="9"/>
  <c r="O197" i="9"/>
  <c r="O188" i="9"/>
  <c r="O178" i="9"/>
  <c r="O166" i="9"/>
  <c r="C312" i="9"/>
  <c r="C300" i="9"/>
  <c r="C313" i="9"/>
  <c r="C302" i="9"/>
  <c r="C303" i="9"/>
  <c r="C305" i="9"/>
  <c r="C306" i="9"/>
  <c r="C314" i="9"/>
  <c r="C307" i="9"/>
  <c r="C315" i="9"/>
  <c r="C308" i="9"/>
  <c r="C311" i="9"/>
  <c r="C296" i="9"/>
  <c r="C297" i="9"/>
  <c r="C285" i="9"/>
  <c r="C287" i="9"/>
  <c r="C309" i="9"/>
  <c r="C299" i="9"/>
  <c r="C289" i="9"/>
  <c r="C290" i="9"/>
  <c r="C310" i="9"/>
  <c r="C294" i="9"/>
  <c r="C277" i="9"/>
  <c r="C293" i="9"/>
  <c r="C286" i="9"/>
  <c r="C278" i="9"/>
  <c r="C301" i="9"/>
  <c r="C279" i="9"/>
  <c r="C280" i="9"/>
  <c r="C304" i="9"/>
  <c r="C292" i="9"/>
  <c r="C295" i="9"/>
  <c r="C291" i="9"/>
  <c r="C284" i="9"/>
  <c r="C275" i="9"/>
  <c r="C266" i="9"/>
  <c r="C267" i="9"/>
  <c r="C268" i="9"/>
  <c r="C269" i="9"/>
  <c r="C276" i="9"/>
  <c r="C273" i="9"/>
  <c r="C261" i="9"/>
  <c r="C262" i="9"/>
  <c r="C281" i="9"/>
  <c r="C272" i="9"/>
  <c r="C298" i="9"/>
  <c r="C256" i="9"/>
  <c r="C271" i="9"/>
  <c r="C257" i="9"/>
  <c r="C264" i="9"/>
  <c r="C260" i="9"/>
  <c r="C283" i="9"/>
  <c r="C265" i="9"/>
  <c r="C263" i="9"/>
  <c r="C258" i="9"/>
  <c r="C253" i="9"/>
  <c r="C241" i="9"/>
  <c r="C270" i="9"/>
  <c r="C244" i="9"/>
  <c r="C282" i="9"/>
  <c r="C245" i="9"/>
  <c r="C259" i="9"/>
  <c r="C288" i="9"/>
  <c r="C248" i="9"/>
  <c r="C235" i="9"/>
  <c r="C236" i="9"/>
  <c r="C251" i="9"/>
  <c r="C246" i="9"/>
  <c r="C239" i="9"/>
  <c r="C274" i="9"/>
  <c r="C249" i="9"/>
  <c r="C254" i="9"/>
  <c r="C247" i="9"/>
  <c r="C218" i="9"/>
  <c r="C243" i="9"/>
  <c r="C255" i="9"/>
  <c r="C232" i="9"/>
  <c r="C229" i="9"/>
  <c r="C252" i="9"/>
  <c r="C250" i="9"/>
  <c r="C224" i="9"/>
  <c r="C225" i="9"/>
  <c r="C231" i="9"/>
  <c r="C242" i="9"/>
  <c r="C234" i="9"/>
  <c r="C222" i="9"/>
  <c r="C215" i="9"/>
  <c r="C216" i="9"/>
  <c r="C220" i="9"/>
  <c r="C217" i="9"/>
  <c r="C228" i="9"/>
  <c r="C223" i="9"/>
  <c r="C208" i="9"/>
  <c r="C226" i="9"/>
  <c r="C209" i="9"/>
  <c r="C240" i="9"/>
  <c r="C233" i="9"/>
  <c r="C230" i="9"/>
  <c r="C213" i="9"/>
  <c r="C238" i="9"/>
  <c r="C237" i="9"/>
  <c r="C202" i="9"/>
  <c r="C227" i="9"/>
  <c r="C203" i="9"/>
  <c r="C211" i="9"/>
  <c r="C205" i="9"/>
  <c r="C193" i="9"/>
  <c r="C206" i="9"/>
  <c r="C194" i="9"/>
  <c r="C219" i="9"/>
  <c r="C221" i="9"/>
  <c r="C212" i="9"/>
  <c r="C198" i="9"/>
  <c r="C214" i="9"/>
  <c r="C195" i="9"/>
  <c r="C189" i="9"/>
  <c r="C190" i="9"/>
  <c r="C191" i="9"/>
  <c r="C192" i="9"/>
  <c r="C180" i="9"/>
  <c r="C201" i="9"/>
  <c r="C184" i="9"/>
  <c r="C200" i="9"/>
  <c r="C185" i="9"/>
  <c r="C197" i="9"/>
  <c r="C179" i="9"/>
  <c r="C167" i="9"/>
  <c r="C177" i="9"/>
  <c r="C165" i="9"/>
  <c r="C168" i="9"/>
  <c r="C199" i="9"/>
  <c r="C169" i="9"/>
  <c r="C170" i="9"/>
  <c r="C204" i="9"/>
  <c r="C188" i="9"/>
  <c r="C171" i="9"/>
  <c r="C183" i="9"/>
  <c r="C181" i="9"/>
  <c r="C172" i="9"/>
  <c r="C207" i="9"/>
  <c r="C186" i="9"/>
  <c r="C173" i="9"/>
  <c r="C174" i="9"/>
  <c r="C175" i="9"/>
  <c r="C182" i="9"/>
  <c r="C176" i="9"/>
  <c r="C164" i="9"/>
  <c r="C210" i="9"/>
  <c r="C196" i="9"/>
  <c r="C187" i="9"/>
  <c r="C178" i="9"/>
  <c r="C166" i="9"/>
  <c r="AL311" i="9"/>
  <c r="AL312" i="9"/>
  <c r="AL301" i="9"/>
  <c r="AL302" i="9"/>
  <c r="AL313" i="9"/>
  <c r="AL314" i="9"/>
  <c r="AL304" i="9"/>
  <c r="AL315" i="9"/>
  <c r="AL305" i="9"/>
  <c r="AL306" i="9"/>
  <c r="AL307" i="9"/>
  <c r="AL300" i="9"/>
  <c r="AL295" i="9"/>
  <c r="AL303" i="9"/>
  <c r="AL296" i="9"/>
  <c r="AL284" i="9"/>
  <c r="AL310" i="9"/>
  <c r="AL298" i="9"/>
  <c r="AL286" i="9"/>
  <c r="AL288" i="9"/>
  <c r="AL309" i="9"/>
  <c r="AL289" i="9"/>
  <c r="AL308" i="9"/>
  <c r="AL276" i="9"/>
  <c r="AL287" i="9"/>
  <c r="AL277" i="9"/>
  <c r="AL294" i="9"/>
  <c r="AL290" i="9"/>
  <c r="AL278" i="9"/>
  <c r="AL297" i="9"/>
  <c r="AL279" i="9"/>
  <c r="AL299" i="9"/>
  <c r="AL293" i="9"/>
  <c r="AL283" i="9"/>
  <c r="AL282" i="9"/>
  <c r="AL281" i="9"/>
  <c r="AL265" i="9"/>
  <c r="AL285" i="9"/>
  <c r="AL266" i="9"/>
  <c r="AL292" i="9"/>
  <c r="AL267" i="9"/>
  <c r="AL280" i="9"/>
  <c r="AL268" i="9"/>
  <c r="AL291" i="9"/>
  <c r="AL272" i="9"/>
  <c r="AL271" i="9"/>
  <c r="AL260" i="9"/>
  <c r="AL264" i="9"/>
  <c r="AL261" i="9"/>
  <c r="AL275" i="9"/>
  <c r="AL270" i="9"/>
  <c r="AL273" i="9"/>
  <c r="AL255" i="9"/>
  <c r="AL256" i="9"/>
  <c r="AL258" i="9"/>
  <c r="AL252" i="9"/>
  <c r="AL263" i="9"/>
  <c r="AL274" i="9"/>
  <c r="AL259" i="9"/>
  <c r="AL243" i="9"/>
  <c r="AL269" i="9"/>
  <c r="AL262" i="9"/>
  <c r="AL244" i="9"/>
  <c r="AL257" i="9"/>
  <c r="AL247" i="9"/>
  <c r="AL250" i="9"/>
  <c r="AL245" i="9"/>
  <c r="AL234" i="9"/>
  <c r="AL241" i="9"/>
  <c r="AL235" i="9"/>
  <c r="AL238" i="9"/>
  <c r="AL240" i="9"/>
  <c r="AL249" i="9"/>
  <c r="AL217" i="9"/>
  <c r="AL229" i="9"/>
  <c r="AL237" i="9"/>
  <c r="AL248" i="9"/>
  <c r="AL246" i="9"/>
  <c r="AL233" i="9"/>
  <c r="AL236" i="9"/>
  <c r="AL223" i="9"/>
  <c r="AL254" i="9"/>
  <c r="AL242" i="9"/>
  <c r="AL224" i="9"/>
  <c r="AL253" i="9"/>
  <c r="AL251" i="9"/>
  <c r="AL227" i="9"/>
  <c r="AL214" i="9"/>
  <c r="AL222" i="9"/>
  <c r="AL219" i="9"/>
  <c r="AL215" i="9"/>
  <c r="AL225" i="9"/>
  <c r="AL216" i="9"/>
  <c r="AL220" i="9"/>
  <c r="AL208" i="9"/>
  <c r="AL226" i="9"/>
  <c r="AL230" i="9"/>
  <c r="AL212" i="9"/>
  <c r="AL218" i="9"/>
  <c r="AL201" i="9"/>
  <c r="AL232" i="9"/>
  <c r="AL211" i="9"/>
  <c r="AL202" i="9"/>
  <c r="AL239" i="9"/>
  <c r="AL209" i="9"/>
  <c r="AL207" i="9"/>
  <c r="AL204" i="9"/>
  <c r="AL231" i="9"/>
  <c r="AL205" i="9"/>
  <c r="AL193" i="9"/>
  <c r="AL210" i="9"/>
  <c r="AL197" i="9"/>
  <c r="AL200" i="9"/>
  <c r="AL188" i="9"/>
  <c r="AL203" i="9"/>
  <c r="AL196" i="9"/>
  <c r="AL189" i="9"/>
  <c r="AL228" i="9"/>
  <c r="AL190" i="9"/>
  <c r="AL206" i="9"/>
  <c r="AL199" i="9"/>
  <c r="AL191" i="9"/>
  <c r="AL179" i="9"/>
  <c r="AL194" i="9"/>
  <c r="AL183" i="9"/>
  <c r="AL221" i="9"/>
  <c r="AL184" i="9"/>
  <c r="AL182" i="9"/>
  <c r="AL178" i="9"/>
  <c r="AL166" i="9"/>
  <c r="AL167" i="9"/>
  <c r="AL176" i="9"/>
  <c r="AL195" i="9"/>
  <c r="AL180" i="9"/>
  <c r="AL168" i="9"/>
  <c r="AL169" i="9"/>
  <c r="AL198" i="9"/>
  <c r="AL186" i="9"/>
  <c r="AL170" i="9"/>
  <c r="AL213" i="9"/>
  <c r="AL181" i="9"/>
  <c r="AL171" i="9"/>
  <c r="AL192" i="9"/>
  <c r="AL172" i="9"/>
  <c r="AL173" i="9"/>
  <c r="AL164" i="9"/>
  <c r="AL174" i="9"/>
  <c r="AL187" i="9"/>
  <c r="AL175" i="9"/>
  <c r="AL163" i="9"/>
  <c r="AL185" i="9"/>
  <c r="AL177" i="9"/>
  <c r="AL165" i="9"/>
  <c r="Z311" i="9"/>
  <c r="Z312" i="9"/>
  <c r="Z314" i="9"/>
  <c r="Z313" i="9"/>
  <c r="Z301" i="9"/>
  <c r="Z315" i="9"/>
  <c r="Z302" i="9"/>
  <c r="Z304" i="9"/>
  <c r="Z305" i="9"/>
  <c r="Z306" i="9"/>
  <c r="Z307" i="9"/>
  <c r="Z295" i="9"/>
  <c r="Z296" i="9"/>
  <c r="Z308" i="9"/>
  <c r="Z299" i="9"/>
  <c r="Z298" i="9"/>
  <c r="Z286" i="9"/>
  <c r="Z300" i="9"/>
  <c r="Z288" i="9"/>
  <c r="Z303" i="9"/>
  <c r="Z289" i="9"/>
  <c r="Z297" i="9"/>
  <c r="Z293" i="9"/>
  <c r="Z276" i="9"/>
  <c r="Z277" i="9"/>
  <c r="Z278" i="9"/>
  <c r="Z309" i="9"/>
  <c r="Z292" i="9"/>
  <c r="Z285" i="9"/>
  <c r="Z279" i="9"/>
  <c r="Z310" i="9"/>
  <c r="Z283" i="9"/>
  <c r="Z265" i="9"/>
  <c r="Z287" i="9"/>
  <c r="Z266" i="9"/>
  <c r="Z267" i="9"/>
  <c r="Z275" i="9"/>
  <c r="Z268" i="9"/>
  <c r="Z284" i="9"/>
  <c r="Z281" i="9"/>
  <c r="Z272" i="9"/>
  <c r="Z273" i="9"/>
  <c r="Z263" i="9"/>
  <c r="Z260" i="9"/>
  <c r="Z269" i="9"/>
  <c r="Z261" i="9"/>
  <c r="Z262" i="9"/>
  <c r="Z294" i="9"/>
  <c r="Z271" i="9"/>
  <c r="Z255" i="9"/>
  <c r="Z264" i="9"/>
  <c r="Z256" i="9"/>
  <c r="Z257" i="9"/>
  <c r="Z291" i="9"/>
  <c r="Z252" i="9"/>
  <c r="Z280" i="9"/>
  <c r="Z290" i="9"/>
  <c r="Z282" i="9"/>
  <c r="Z258" i="9"/>
  <c r="Z243" i="9"/>
  <c r="Z274" i="9"/>
  <c r="Z244" i="9"/>
  <c r="Z247" i="9"/>
  <c r="Z234" i="9"/>
  <c r="Z251" i="9"/>
  <c r="Z246" i="9"/>
  <c r="Z235" i="9"/>
  <c r="Z238" i="9"/>
  <c r="Z240" i="9"/>
  <c r="Z254" i="9"/>
  <c r="Z233" i="9"/>
  <c r="Z253" i="9"/>
  <c r="Z249" i="9"/>
  <c r="Z245" i="9"/>
  <c r="Z239" i="9"/>
  <c r="Z232" i="9"/>
  <c r="Z270" i="9"/>
  <c r="Z231" i="9"/>
  <c r="Z223" i="9"/>
  <c r="Z224" i="9"/>
  <c r="Z259" i="9"/>
  <c r="Z248" i="9"/>
  <c r="Z242" i="9"/>
  <c r="Z241" i="9"/>
  <c r="Z219" i="9"/>
  <c r="Z214" i="9"/>
  <c r="Z228" i="9"/>
  <c r="Z215" i="9"/>
  <c r="Z236" i="9"/>
  <c r="Z230" i="9"/>
  <c r="Z216" i="9"/>
  <c r="Z237" i="9"/>
  <c r="Z221" i="9"/>
  <c r="Z220" i="9"/>
  <c r="Z208" i="9"/>
  <c r="Z229" i="9"/>
  <c r="Z225" i="9"/>
  <c r="Z212" i="9"/>
  <c r="Z250" i="9"/>
  <c r="Z222" i="9"/>
  <c r="Z207" i="9"/>
  <c r="Z201" i="9"/>
  <c r="Z218" i="9"/>
  <c r="Z210" i="9"/>
  <c r="Z202" i="9"/>
  <c r="Z213" i="9"/>
  <c r="Z204" i="9"/>
  <c r="Z205" i="9"/>
  <c r="Z193" i="9"/>
  <c r="Z226" i="9"/>
  <c r="Z217" i="9"/>
  <c r="Z209" i="9"/>
  <c r="Z197" i="9"/>
  <c r="Z188" i="9"/>
  <c r="Z198" i="9"/>
  <c r="Z189" i="9"/>
  <c r="Z194" i="9"/>
  <c r="Z190" i="9"/>
  <c r="Z227" i="9"/>
  <c r="Z191" i="9"/>
  <c r="Z179" i="9"/>
  <c r="Z211" i="9"/>
  <c r="Z200" i="9"/>
  <c r="Z183" i="9"/>
  <c r="Z203" i="9"/>
  <c r="Z196" i="9"/>
  <c r="Z184" i="9"/>
  <c r="Z180" i="9"/>
  <c r="Z178" i="9"/>
  <c r="Z166" i="9"/>
  <c r="Z181" i="9"/>
  <c r="Z167" i="9"/>
  <c r="Z187" i="9"/>
  <c r="Z168" i="9"/>
  <c r="Z169" i="9"/>
  <c r="Z176" i="9"/>
  <c r="Z185" i="9"/>
  <c r="Z170" i="9"/>
  <c r="Z171" i="9"/>
  <c r="Z195" i="9"/>
  <c r="Z172" i="9"/>
  <c r="Z182" i="9"/>
  <c r="Z173" i="9"/>
  <c r="Z199" i="9"/>
  <c r="Z174" i="9"/>
  <c r="Z186" i="9"/>
  <c r="Z175" i="9"/>
  <c r="Z163" i="9"/>
  <c r="Z206" i="9"/>
  <c r="Z192" i="9"/>
  <c r="Z177" i="9"/>
  <c r="Z165" i="9"/>
  <c r="Z164" i="9"/>
  <c r="N315" i="9"/>
  <c r="N311" i="9"/>
  <c r="N312" i="9"/>
  <c r="N313" i="9"/>
  <c r="N301" i="9"/>
  <c r="N302" i="9"/>
  <c r="N304" i="9"/>
  <c r="N305" i="9"/>
  <c r="N306" i="9"/>
  <c r="N307" i="9"/>
  <c r="N314" i="9"/>
  <c r="N295" i="9"/>
  <c r="N296" i="9"/>
  <c r="N298" i="9"/>
  <c r="N286" i="9"/>
  <c r="N288" i="9"/>
  <c r="N289" i="9"/>
  <c r="N300" i="9"/>
  <c r="N276" i="9"/>
  <c r="N291" i="9"/>
  <c r="N303" i="9"/>
  <c r="N299" i="9"/>
  <c r="N278" i="9"/>
  <c r="N308" i="9"/>
  <c r="N287" i="9"/>
  <c r="N279" i="9"/>
  <c r="N294" i="9"/>
  <c r="N290" i="9"/>
  <c r="N309" i="9"/>
  <c r="N297" i="9"/>
  <c r="N293" i="9"/>
  <c r="N283" i="9"/>
  <c r="N282" i="9"/>
  <c r="N265" i="9"/>
  <c r="N284" i="9"/>
  <c r="N266" i="9"/>
  <c r="N281" i="9"/>
  <c r="N275" i="9"/>
  <c r="N267" i="9"/>
  <c r="N268" i="9"/>
  <c r="N272" i="9"/>
  <c r="N260" i="9"/>
  <c r="N261" i="9"/>
  <c r="N280" i="9"/>
  <c r="N271" i="9"/>
  <c r="N262" i="9"/>
  <c r="N264" i="9"/>
  <c r="N310" i="9"/>
  <c r="N292" i="9"/>
  <c r="N270" i="9"/>
  <c r="N277" i="9"/>
  <c r="N285" i="9"/>
  <c r="N273" i="9"/>
  <c r="N255" i="9"/>
  <c r="N269" i="9"/>
  <c r="N256" i="9"/>
  <c r="N252" i="9"/>
  <c r="N259" i="9"/>
  <c r="N257" i="9"/>
  <c r="N243" i="9"/>
  <c r="N244" i="9"/>
  <c r="N274" i="9"/>
  <c r="N247" i="9"/>
  <c r="N234" i="9"/>
  <c r="N254" i="9"/>
  <c r="N235" i="9"/>
  <c r="N250" i="9"/>
  <c r="N245" i="9"/>
  <c r="N238" i="9"/>
  <c r="N253" i="9"/>
  <c r="N248" i="9"/>
  <c r="N242" i="9"/>
  <c r="N240" i="9"/>
  <c r="N263" i="9"/>
  <c r="N246" i="9"/>
  <c r="N231" i="9"/>
  <c r="N241" i="9"/>
  <c r="N237" i="9"/>
  <c r="N223" i="9"/>
  <c r="N251" i="9"/>
  <c r="N233" i="9"/>
  <c r="N224" i="9"/>
  <c r="N230" i="9"/>
  <c r="N258" i="9"/>
  <c r="N239" i="9"/>
  <c r="N214" i="9"/>
  <c r="N221" i="9"/>
  <c r="N215" i="9"/>
  <c r="N216" i="9"/>
  <c r="N232" i="9"/>
  <c r="N227" i="9"/>
  <c r="N220" i="9"/>
  <c r="N222" i="9"/>
  <c r="N225" i="9"/>
  <c r="N218" i="9"/>
  <c r="N208" i="9"/>
  <c r="N249" i="9"/>
  <c r="N212" i="9"/>
  <c r="N226" i="9"/>
  <c r="N228" i="9"/>
  <c r="N201" i="9"/>
  <c r="N219" i="9"/>
  <c r="N217" i="9"/>
  <c r="N209" i="9"/>
  <c r="N202" i="9"/>
  <c r="N236" i="9"/>
  <c r="N204" i="9"/>
  <c r="N205" i="9"/>
  <c r="N229" i="9"/>
  <c r="N213" i="9"/>
  <c r="N197" i="9"/>
  <c r="N188" i="9"/>
  <c r="N189" i="9"/>
  <c r="N200" i="9"/>
  <c r="N190" i="9"/>
  <c r="N207" i="9"/>
  <c r="N203" i="9"/>
  <c r="N196" i="9"/>
  <c r="N191" i="9"/>
  <c r="N179" i="9"/>
  <c r="N199" i="9"/>
  <c r="N210" i="9"/>
  <c r="N183" i="9"/>
  <c r="N198" i="9"/>
  <c r="N184" i="9"/>
  <c r="N178" i="9"/>
  <c r="N166" i="9"/>
  <c r="N167" i="9"/>
  <c r="N206" i="9"/>
  <c r="N186" i="9"/>
  <c r="N182" i="9"/>
  <c r="N168" i="9"/>
  <c r="N169" i="9"/>
  <c r="N164" i="9"/>
  <c r="N192" i="9"/>
  <c r="N170" i="9"/>
  <c r="N211" i="9"/>
  <c r="N171" i="9"/>
  <c r="N180" i="9"/>
  <c r="N172" i="9"/>
  <c r="N194" i="9"/>
  <c r="N187" i="9"/>
  <c r="N173" i="9"/>
  <c r="N195" i="9"/>
  <c r="N174" i="9"/>
  <c r="N193" i="9"/>
  <c r="N185" i="9"/>
  <c r="N181" i="9"/>
  <c r="N175" i="9"/>
  <c r="N163" i="9"/>
  <c r="N176" i="9"/>
  <c r="N177" i="9"/>
  <c r="N165" i="9"/>
  <c r="AK310" i="9"/>
  <c r="AK311" i="9"/>
  <c r="AK312" i="9"/>
  <c r="AK300" i="9"/>
  <c r="AK301" i="9"/>
  <c r="AK313" i="9"/>
  <c r="AK303" i="9"/>
  <c r="AK314" i="9"/>
  <c r="AK304" i="9"/>
  <c r="AK315" i="9"/>
  <c r="AK305" i="9"/>
  <c r="AK306" i="9"/>
  <c r="AK294" i="9"/>
  <c r="AK295" i="9"/>
  <c r="AK297" i="9"/>
  <c r="AK285" i="9"/>
  <c r="AK287" i="9"/>
  <c r="AK307" i="9"/>
  <c r="AK288" i="9"/>
  <c r="AK308" i="9"/>
  <c r="AK309" i="9"/>
  <c r="AK298" i="9"/>
  <c r="AK291" i="9"/>
  <c r="AK284" i="9"/>
  <c r="AK275" i="9"/>
  <c r="AK277" i="9"/>
  <c r="AK290" i="9"/>
  <c r="AK278" i="9"/>
  <c r="AK299" i="9"/>
  <c r="AK302" i="9"/>
  <c r="AK296" i="9"/>
  <c r="AK282" i="9"/>
  <c r="AK274" i="9"/>
  <c r="AK264" i="9"/>
  <c r="AK283" i="9"/>
  <c r="AK281" i="9"/>
  <c r="AK265" i="9"/>
  <c r="AK266" i="9"/>
  <c r="AK292" i="9"/>
  <c r="AK276" i="9"/>
  <c r="AK267" i="9"/>
  <c r="AK279" i="9"/>
  <c r="AK271" i="9"/>
  <c r="AK259" i="9"/>
  <c r="AK260" i="9"/>
  <c r="AK261" i="9"/>
  <c r="AK263" i="9"/>
  <c r="AK262" i="9"/>
  <c r="AK280" i="9"/>
  <c r="AK273" i="9"/>
  <c r="AK286" i="9"/>
  <c r="AK269" i="9"/>
  <c r="AK254" i="9"/>
  <c r="AK293" i="9"/>
  <c r="AK258" i="9"/>
  <c r="AK251" i="9"/>
  <c r="AK256" i="9"/>
  <c r="AK289" i="9"/>
  <c r="AK242" i="9"/>
  <c r="AK268" i="9"/>
  <c r="AK243" i="9"/>
  <c r="AK270" i="9"/>
  <c r="AK257" i="9"/>
  <c r="AK272" i="9"/>
  <c r="AK246" i="9"/>
  <c r="AK233" i="9"/>
  <c r="AK250" i="9"/>
  <c r="AK245" i="9"/>
  <c r="AK234" i="9"/>
  <c r="AK237" i="9"/>
  <c r="AK239" i="9"/>
  <c r="AK240" i="9"/>
  <c r="AK238" i="9"/>
  <c r="AK231" i="9"/>
  <c r="AK228" i="9"/>
  <c r="AK252" i="9"/>
  <c r="AK248" i="9"/>
  <c r="AK244" i="9"/>
  <c r="AK241" i="9"/>
  <c r="AK230" i="9"/>
  <c r="AK222" i="9"/>
  <c r="AK236" i="9"/>
  <c r="AK223" i="9"/>
  <c r="AK232" i="9"/>
  <c r="AK255" i="9"/>
  <c r="AK253" i="9"/>
  <c r="AK249" i="9"/>
  <c r="AK247" i="9"/>
  <c r="AK213" i="9"/>
  <c r="AK227" i="9"/>
  <c r="AK214" i="9"/>
  <c r="AK219" i="9"/>
  <c r="AK215" i="9"/>
  <c r="AK217" i="9"/>
  <c r="AK207" i="9"/>
  <c r="AK224" i="9"/>
  <c r="AK211" i="9"/>
  <c r="AK220" i="9"/>
  <c r="AK218" i="9"/>
  <c r="AK216" i="9"/>
  <c r="AK200" i="9"/>
  <c r="AK208" i="9"/>
  <c r="AK201" i="9"/>
  <c r="AK229" i="9"/>
  <c r="AK225" i="9"/>
  <c r="AK235" i="9"/>
  <c r="AK226" i="9"/>
  <c r="AK203" i="9"/>
  <c r="AK209" i="9"/>
  <c r="AK204" i="9"/>
  <c r="AK221" i="9"/>
  <c r="AK196" i="9"/>
  <c r="AK187" i="9"/>
  <c r="AK193" i="9"/>
  <c r="AK188" i="9"/>
  <c r="AK210" i="9"/>
  <c r="AK189" i="9"/>
  <c r="AK212" i="9"/>
  <c r="AK190" i="9"/>
  <c r="AK202" i="9"/>
  <c r="AK195" i="9"/>
  <c r="AK192" i="9"/>
  <c r="AK198" i="9"/>
  <c r="AK194" i="9"/>
  <c r="AK183" i="9"/>
  <c r="AK185" i="9"/>
  <c r="AK177" i="9"/>
  <c r="AK165" i="9"/>
  <c r="AK182" i="9"/>
  <c r="AK178" i="9"/>
  <c r="AK166" i="9"/>
  <c r="AK191" i="9"/>
  <c r="AK167" i="9"/>
  <c r="AK175" i="9"/>
  <c r="AK180" i="9"/>
  <c r="AK168" i="9"/>
  <c r="AK197" i="9"/>
  <c r="AK169" i="9"/>
  <c r="AK199" i="9"/>
  <c r="AK186" i="9"/>
  <c r="AK170" i="9"/>
  <c r="AK181" i="9"/>
  <c r="AK179" i="9"/>
  <c r="AK171" i="9"/>
  <c r="AK163" i="9"/>
  <c r="AK184" i="9"/>
  <c r="AK172" i="9"/>
  <c r="AK205" i="9"/>
  <c r="AK173" i="9"/>
  <c r="AK206" i="9"/>
  <c r="AK174" i="9"/>
  <c r="AK176" i="9"/>
  <c r="AK164" i="9"/>
  <c r="Y310" i="9"/>
  <c r="Y311" i="9"/>
  <c r="Y312" i="9"/>
  <c r="Y300" i="9"/>
  <c r="Y314" i="9"/>
  <c r="Y313" i="9"/>
  <c r="Y301" i="9"/>
  <c r="Y315" i="9"/>
  <c r="Y303" i="9"/>
  <c r="Y304" i="9"/>
  <c r="Y305" i="9"/>
  <c r="Y306" i="9"/>
  <c r="Y294" i="9"/>
  <c r="Y295" i="9"/>
  <c r="Y297" i="9"/>
  <c r="Y285" i="9"/>
  <c r="Y287" i="9"/>
  <c r="Y288" i="9"/>
  <c r="Y302" i="9"/>
  <c r="Y299" i="9"/>
  <c r="Y286" i="9"/>
  <c r="Y275" i="9"/>
  <c r="Y308" i="9"/>
  <c r="Y307" i="9"/>
  <c r="Y293" i="9"/>
  <c r="Y289" i="9"/>
  <c r="Y296" i="9"/>
  <c r="Y277" i="9"/>
  <c r="Y278" i="9"/>
  <c r="Y309" i="9"/>
  <c r="Y292" i="9"/>
  <c r="Y298" i="9"/>
  <c r="Y291" i="9"/>
  <c r="Y282" i="9"/>
  <c r="Y276" i="9"/>
  <c r="Y264" i="9"/>
  <c r="Y265" i="9"/>
  <c r="Y279" i="9"/>
  <c r="Y266" i="9"/>
  <c r="Y267" i="9"/>
  <c r="Y283" i="9"/>
  <c r="Y271" i="9"/>
  <c r="Y280" i="9"/>
  <c r="Y259" i="9"/>
  <c r="Y284" i="9"/>
  <c r="Y273" i="9"/>
  <c r="Y263" i="9"/>
  <c r="Y260" i="9"/>
  <c r="Y269" i="9"/>
  <c r="Y261" i="9"/>
  <c r="Y262" i="9"/>
  <c r="Y290" i="9"/>
  <c r="Y268" i="9"/>
  <c r="Y281" i="9"/>
  <c r="Y254" i="9"/>
  <c r="Y272" i="9"/>
  <c r="Y257" i="9"/>
  <c r="Y251" i="9"/>
  <c r="Y258" i="9"/>
  <c r="Y255" i="9"/>
  <c r="Y243" i="9"/>
  <c r="Y274" i="9"/>
  <c r="Y246" i="9"/>
  <c r="Y241" i="9"/>
  <c r="Y233" i="9"/>
  <c r="Y256" i="9"/>
  <c r="Y234" i="9"/>
  <c r="Y249" i="9"/>
  <c r="Y244" i="9"/>
  <c r="Y237" i="9"/>
  <c r="Y252" i="9"/>
  <c r="Y247" i="9"/>
  <c r="Y239" i="9"/>
  <c r="Y240" i="9"/>
  <c r="Y242" i="9"/>
  <c r="Y229" i="9"/>
  <c r="Y228" i="9"/>
  <c r="Y236" i="9"/>
  <c r="Y230" i="9"/>
  <c r="Y253" i="9"/>
  <c r="Y245" i="9"/>
  <c r="Y232" i="9"/>
  <c r="Y235" i="9"/>
  <c r="Y270" i="9"/>
  <c r="Y222" i="9"/>
  <c r="Y238" i="9"/>
  <c r="Y231" i="9"/>
  <c r="Y223" i="9"/>
  <c r="Y250" i="9"/>
  <c r="Y248" i="9"/>
  <c r="Y213" i="9"/>
  <c r="Y219" i="9"/>
  <c r="Y214" i="9"/>
  <c r="Y215" i="9"/>
  <c r="Y226" i="9"/>
  <c r="Y217" i="9"/>
  <c r="Y221" i="9"/>
  <c r="Y224" i="9"/>
  <c r="Y220" i="9"/>
  <c r="Y207" i="9"/>
  <c r="Y211" i="9"/>
  <c r="Y200" i="9"/>
  <c r="Y201" i="9"/>
  <c r="Y218" i="9"/>
  <c r="Y203" i="9"/>
  <c r="Y216" i="9"/>
  <c r="Y204" i="9"/>
  <c r="Y225" i="9"/>
  <c r="Y227" i="9"/>
  <c r="Y196" i="9"/>
  <c r="Y202" i="9"/>
  <c r="Y195" i="9"/>
  <c r="Y187" i="9"/>
  <c r="Y205" i="9"/>
  <c r="Y188" i="9"/>
  <c r="Y198" i="9"/>
  <c r="Y189" i="9"/>
  <c r="Y194" i="9"/>
  <c r="Y190" i="9"/>
  <c r="Y210" i="9"/>
  <c r="Y208" i="9"/>
  <c r="Y197" i="9"/>
  <c r="Y192" i="9"/>
  <c r="Y212" i="9"/>
  <c r="Y183" i="9"/>
  <c r="Y206" i="9"/>
  <c r="Y184" i="9"/>
  <c r="Y177" i="9"/>
  <c r="Y165" i="9"/>
  <c r="Y209" i="9"/>
  <c r="Y180" i="9"/>
  <c r="Y178" i="9"/>
  <c r="Y166" i="9"/>
  <c r="Y181" i="9"/>
  <c r="Y167" i="9"/>
  <c r="Y168" i="9"/>
  <c r="Y179" i="9"/>
  <c r="Y169" i="9"/>
  <c r="Y163" i="9"/>
  <c r="Y193" i="9"/>
  <c r="Y185" i="9"/>
  <c r="Y170" i="9"/>
  <c r="Y171" i="9"/>
  <c r="Y191" i="9"/>
  <c r="Y172" i="9"/>
  <c r="Y182" i="9"/>
  <c r="Y173" i="9"/>
  <c r="Y199" i="9"/>
  <c r="Y174" i="9"/>
  <c r="Y176" i="9"/>
  <c r="Y164" i="9"/>
  <c r="Y186" i="9"/>
  <c r="Y175" i="9"/>
  <c r="M314" i="9"/>
  <c r="M310" i="9"/>
  <c r="M315" i="9"/>
  <c r="M311" i="9"/>
  <c r="M312" i="9"/>
  <c r="M300" i="9"/>
  <c r="M313" i="9"/>
  <c r="M301" i="9"/>
  <c r="M303" i="9"/>
  <c r="M304" i="9"/>
  <c r="M305" i="9"/>
  <c r="M306" i="9"/>
  <c r="M294" i="9"/>
  <c r="M295" i="9"/>
  <c r="M309" i="9"/>
  <c r="M297" i="9"/>
  <c r="M285" i="9"/>
  <c r="M287" i="9"/>
  <c r="M288" i="9"/>
  <c r="M302" i="9"/>
  <c r="M275" i="9"/>
  <c r="M298" i="9"/>
  <c r="M291" i="9"/>
  <c r="M277" i="9"/>
  <c r="M307" i="9"/>
  <c r="M299" i="9"/>
  <c r="M278" i="9"/>
  <c r="M308" i="9"/>
  <c r="M286" i="9"/>
  <c r="M282" i="9"/>
  <c r="M264" i="9"/>
  <c r="M289" i="9"/>
  <c r="M283" i="9"/>
  <c r="M265" i="9"/>
  <c r="M284" i="9"/>
  <c r="M266" i="9"/>
  <c r="M281" i="9"/>
  <c r="M267" i="9"/>
  <c r="M271" i="9"/>
  <c r="M293" i="9"/>
  <c r="M268" i="9"/>
  <c r="M259" i="9"/>
  <c r="M260" i="9"/>
  <c r="M261" i="9"/>
  <c r="M280" i="9"/>
  <c r="M262" i="9"/>
  <c r="M274" i="9"/>
  <c r="M292" i="9"/>
  <c r="M290" i="9"/>
  <c r="M279" i="9"/>
  <c r="M254" i="9"/>
  <c r="M273" i="9"/>
  <c r="M269" i="9"/>
  <c r="M270" i="9"/>
  <c r="M256" i="9"/>
  <c r="M251" i="9"/>
  <c r="M272" i="9"/>
  <c r="M276" i="9"/>
  <c r="M257" i="9"/>
  <c r="M243" i="9"/>
  <c r="M296" i="9"/>
  <c r="M246" i="9"/>
  <c r="M263" i="9"/>
  <c r="M249" i="9"/>
  <c r="M244" i="9"/>
  <c r="M233" i="9"/>
  <c r="M234" i="9"/>
  <c r="M258" i="9"/>
  <c r="M255" i="9"/>
  <c r="M237" i="9"/>
  <c r="M239" i="9"/>
  <c r="M253" i="9"/>
  <c r="M248" i="9"/>
  <c r="M242" i="9"/>
  <c r="M240" i="9"/>
  <c r="M235" i="9"/>
  <c r="M228" i="9"/>
  <c r="M252" i="9"/>
  <c r="M250" i="9"/>
  <c r="M238" i="9"/>
  <c r="M241" i="9"/>
  <c r="M222" i="9"/>
  <c r="M223" i="9"/>
  <c r="M245" i="9"/>
  <c r="M236" i="9"/>
  <c r="M229" i="9"/>
  <c r="M226" i="9"/>
  <c r="M219" i="9"/>
  <c r="M213" i="9"/>
  <c r="M214" i="9"/>
  <c r="M224" i="9"/>
  <c r="M221" i="9"/>
  <c r="M215" i="9"/>
  <c r="M231" i="9"/>
  <c r="M217" i="9"/>
  <c r="M247" i="9"/>
  <c r="M232" i="9"/>
  <c r="M227" i="9"/>
  <c r="M220" i="9"/>
  <c r="M230" i="9"/>
  <c r="M225" i="9"/>
  <c r="M211" i="9"/>
  <c r="M216" i="9"/>
  <c r="M200" i="9"/>
  <c r="M208" i="9"/>
  <c r="M201" i="9"/>
  <c r="M203" i="9"/>
  <c r="M212" i="9"/>
  <c r="M204" i="9"/>
  <c r="M218" i="9"/>
  <c r="M196" i="9"/>
  <c r="M197" i="9"/>
  <c r="M187" i="9"/>
  <c r="M188" i="9"/>
  <c r="M189" i="9"/>
  <c r="M190" i="9"/>
  <c r="M206" i="9"/>
  <c r="M192" i="9"/>
  <c r="M209" i="9"/>
  <c r="M202" i="9"/>
  <c r="M195" i="9"/>
  <c r="M193" i="9"/>
  <c r="M210" i="9"/>
  <c r="M205" i="9"/>
  <c r="M183" i="9"/>
  <c r="M191" i="9"/>
  <c r="M177" i="9"/>
  <c r="M165" i="9"/>
  <c r="M178" i="9"/>
  <c r="M166" i="9"/>
  <c r="M179" i="9"/>
  <c r="M167" i="9"/>
  <c r="M198" i="9"/>
  <c r="M185" i="9"/>
  <c r="M181" i="9"/>
  <c r="M186" i="9"/>
  <c r="M182" i="9"/>
  <c r="M168" i="9"/>
  <c r="M207" i="9"/>
  <c r="M169" i="9"/>
  <c r="M175" i="9"/>
  <c r="M184" i="9"/>
  <c r="M170" i="9"/>
  <c r="M163" i="9"/>
  <c r="M171" i="9"/>
  <c r="M172" i="9"/>
  <c r="M194" i="9"/>
  <c r="M173" i="9"/>
  <c r="M174" i="9"/>
  <c r="M199" i="9"/>
  <c r="M180" i="9"/>
  <c r="M176" i="9"/>
  <c r="M164" i="9"/>
  <c r="AJ309" i="9"/>
  <c r="AJ311" i="9"/>
  <c r="AJ299" i="9"/>
  <c r="AJ312" i="9"/>
  <c r="AJ300" i="9"/>
  <c r="AJ302" i="9"/>
  <c r="AJ313" i="9"/>
  <c r="AJ303" i="9"/>
  <c r="AJ314" i="9"/>
  <c r="AJ304" i="9"/>
  <c r="AJ315" i="9"/>
  <c r="AJ305" i="9"/>
  <c r="AJ308" i="9"/>
  <c r="AJ293" i="9"/>
  <c r="AJ294" i="9"/>
  <c r="AJ296" i="9"/>
  <c r="AJ301" i="9"/>
  <c r="AJ298" i="9"/>
  <c r="AJ286" i="9"/>
  <c r="AJ287" i="9"/>
  <c r="AJ292" i="9"/>
  <c r="AJ295" i="9"/>
  <c r="AJ274" i="9"/>
  <c r="AJ291" i="9"/>
  <c r="AJ284" i="9"/>
  <c r="AJ276" i="9"/>
  <c r="AJ277" i="9"/>
  <c r="AJ310" i="9"/>
  <c r="AJ297" i="9"/>
  <c r="AJ290" i="9"/>
  <c r="AJ289" i="9"/>
  <c r="AJ281" i="9"/>
  <c r="AJ263" i="9"/>
  <c r="AJ307" i="9"/>
  <c r="AJ282" i="9"/>
  <c r="AJ264" i="9"/>
  <c r="AJ285" i="9"/>
  <c r="AJ283" i="9"/>
  <c r="AJ265" i="9"/>
  <c r="AJ306" i="9"/>
  <c r="AJ266" i="9"/>
  <c r="AJ270" i="9"/>
  <c r="AJ258" i="9"/>
  <c r="AJ271" i="9"/>
  <c r="AJ259" i="9"/>
  <c r="AJ267" i="9"/>
  <c r="AJ260" i="9"/>
  <c r="AJ275" i="9"/>
  <c r="AJ261" i="9"/>
  <c r="AJ288" i="9"/>
  <c r="AJ280" i="9"/>
  <c r="AJ273" i="9"/>
  <c r="AJ269" i="9"/>
  <c r="AJ278" i="9"/>
  <c r="AJ255" i="9"/>
  <c r="AJ250" i="9"/>
  <c r="AJ253" i="9"/>
  <c r="AJ279" i="9"/>
  <c r="AJ268" i="9"/>
  <c r="AJ262" i="9"/>
  <c r="AJ257" i="9"/>
  <c r="AJ245" i="9"/>
  <c r="AJ256" i="9"/>
  <c r="AJ242" i="9"/>
  <c r="AJ232" i="9"/>
  <c r="AJ233" i="9"/>
  <c r="AJ248" i="9"/>
  <c r="AJ243" i="9"/>
  <c r="AJ236" i="9"/>
  <c r="AJ251" i="9"/>
  <c r="AJ246" i="9"/>
  <c r="AJ238" i="9"/>
  <c r="AJ272" i="9"/>
  <c r="AJ239" i="9"/>
  <c r="AJ247" i="9"/>
  <c r="AJ227" i="9"/>
  <c r="AJ234" i="9"/>
  <c r="AJ237" i="9"/>
  <c r="AJ229" i="9"/>
  <c r="AJ252" i="9"/>
  <c r="AJ240" i="9"/>
  <c r="AJ244" i="9"/>
  <c r="AJ241" i="9"/>
  <c r="AJ221" i="9"/>
  <c r="AJ230" i="9"/>
  <c r="AJ222" i="9"/>
  <c r="AJ249" i="9"/>
  <c r="AJ212" i="9"/>
  <c r="AJ213" i="9"/>
  <c r="AJ254" i="9"/>
  <c r="AJ214" i="9"/>
  <c r="AJ225" i="9"/>
  <c r="AJ216" i="9"/>
  <c r="AJ217" i="9"/>
  <c r="AJ223" i="9"/>
  <c r="AJ231" i="9"/>
  <c r="AJ218" i="9"/>
  <c r="AJ210" i="9"/>
  <c r="AJ220" i="9"/>
  <c r="AJ199" i="9"/>
  <c r="AJ224" i="9"/>
  <c r="AJ200" i="9"/>
  <c r="AJ202" i="9"/>
  <c r="AJ235" i="9"/>
  <c r="AJ226" i="9"/>
  <c r="AJ219" i="9"/>
  <c r="AJ207" i="9"/>
  <c r="AJ203" i="9"/>
  <c r="AJ228" i="9"/>
  <c r="AJ206" i="9"/>
  <c r="AJ195" i="9"/>
  <c r="AJ186" i="9"/>
  <c r="AJ209" i="9"/>
  <c r="AJ187" i="9"/>
  <c r="AJ208" i="9"/>
  <c r="AJ196" i="9"/>
  <c r="AJ193" i="9"/>
  <c r="AJ188" i="9"/>
  <c r="AJ211" i="9"/>
  <c r="AJ189" i="9"/>
  <c r="AJ191" i="9"/>
  <c r="AJ205" i="9"/>
  <c r="AJ198" i="9"/>
  <c r="AJ182" i="9"/>
  <c r="AJ176" i="9"/>
  <c r="AJ164" i="9"/>
  <c r="AJ174" i="9"/>
  <c r="AJ185" i="9"/>
  <c r="AJ177" i="9"/>
  <c r="AJ165" i="9"/>
  <c r="AJ194" i="9"/>
  <c r="AJ178" i="9"/>
  <c r="AJ166" i="9"/>
  <c r="AJ183" i="9"/>
  <c r="AJ167" i="9"/>
  <c r="AJ180" i="9"/>
  <c r="AJ168" i="9"/>
  <c r="AJ197" i="9"/>
  <c r="AJ169" i="9"/>
  <c r="AJ201" i="9"/>
  <c r="AJ170" i="9"/>
  <c r="AJ192" i="9"/>
  <c r="AJ181" i="9"/>
  <c r="AJ179" i="9"/>
  <c r="AJ171" i="9"/>
  <c r="AJ204" i="9"/>
  <c r="AJ184" i="9"/>
  <c r="AJ172" i="9"/>
  <c r="AJ190" i="9"/>
  <c r="AJ173" i="9"/>
  <c r="AJ215" i="9"/>
  <c r="AJ175" i="9"/>
  <c r="AJ163" i="9"/>
  <c r="X309" i="9"/>
  <c r="X311" i="9"/>
  <c r="X299" i="9"/>
  <c r="X312" i="9"/>
  <c r="X300" i="9"/>
  <c r="X314" i="9"/>
  <c r="X313" i="9"/>
  <c r="X315" i="9"/>
  <c r="X302" i="9"/>
  <c r="X303" i="9"/>
  <c r="X304" i="9"/>
  <c r="X305" i="9"/>
  <c r="X307" i="9"/>
  <c r="X293" i="9"/>
  <c r="X294" i="9"/>
  <c r="X296" i="9"/>
  <c r="X308" i="9"/>
  <c r="X298" i="9"/>
  <c r="X286" i="9"/>
  <c r="X287" i="9"/>
  <c r="X301" i="9"/>
  <c r="X306" i="9"/>
  <c r="X297" i="9"/>
  <c r="X274" i="9"/>
  <c r="X289" i="9"/>
  <c r="X276" i="9"/>
  <c r="X277" i="9"/>
  <c r="X285" i="9"/>
  <c r="X310" i="9"/>
  <c r="X281" i="9"/>
  <c r="X280" i="9"/>
  <c r="X263" i="9"/>
  <c r="X295" i="9"/>
  <c r="X264" i="9"/>
  <c r="X265" i="9"/>
  <c r="X279" i="9"/>
  <c r="X266" i="9"/>
  <c r="X291" i="9"/>
  <c r="X282" i="9"/>
  <c r="X270" i="9"/>
  <c r="X258" i="9"/>
  <c r="X259" i="9"/>
  <c r="X292" i="9"/>
  <c r="X284" i="9"/>
  <c r="X273" i="9"/>
  <c r="X260" i="9"/>
  <c r="X283" i="9"/>
  <c r="X269" i="9"/>
  <c r="X261" i="9"/>
  <c r="X272" i="9"/>
  <c r="X290" i="9"/>
  <c r="X288" i="9"/>
  <c r="X278" i="9"/>
  <c r="X275" i="9"/>
  <c r="X271" i="9"/>
  <c r="X257" i="9"/>
  <c r="X250" i="9"/>
  <c r="X253" i="9"/>
  <c r="X255" i="9"/>
  <c r="X267" i="9"/>
  <c r="X268" i="9"/>
  <c r="X256" i="9"/>
  <c r="X245" i="9"/>
  <c r="X248" i="9"/>
  <c r="X243" i="9"/>
  <c r="X232" i="9"/>
  <c r="X241" i="9"/>
  <c r="X233" i="9"/>
  <c r="X236" i="9"/>
  <c r="X238" i="9"/>
  <c r="X252" i="9"/>
  <c r="X247" i="9"/>
  <c r="X239" i="9"/>
  <c r="X240" i="9"/>
  <c r="X227" i="9"/>
  <c r="X262" i="9"/>
  <c r="X251" i="9"/>
  <c r="X249" i="9"/>
  <c r="X235" i="9"/>
  <c r="X222" i="9"/>
  <c r="X234" i="9"/>
  <c r="X254" i="9"/>
  <c r="X244" i="9"/>
  <c r="X231" i="9"/>
  <c r="X225" i="9"/>
  <c r="X212" i="9"/>
  <c r="X213" i="9"/>
  <c r="X228" i="9"/>
  <c r="X223" i="9"/>
  <c r="X219" i="9"/>
  <c r="X214" i="9"/>
  <c r="X242" i="9"/>
  <c r="X216" i="9"/>
  <c r="X237" i="9"/>
  <c r="X226" i="9"/>
  <c r="X217" i="9"/>
  <c r="X221" i="9"/>
  <c r="X224" i="9"/>
  <c r="X210" i="9"/>
  <c r="X230" i="9"/>
  <c r="X215" i="9"/>
  <c r="X199" i="9"/>
  <c r="X207" i="9"/>
  <c r="X200" i="9"/>
  <c r="X220" i="9"/>
  <c r="X229" i="9"/>
  <c r="X218" i="9"/>
  <c r="X202" i="9"/>
  <c r="X246" i="9"/>
  <c r="X203" i="9"/>
  <c r="X208" i="9"/>
  <c r="X195" i="9"/>
  <c r="X186" i="9"/>
  <c r="X187" i="9"/>
  <c r="X205" i="9"/>
  <c r="X188" i="9"/>
  <c r="X198" i="9"/>
  <c r="X189" i="9"/>
  <c r="X209" i="9"/>
  <c r="X204" i="9"/>
  <c r="X191" i="9"/>
  <c r="X182" i="9"/>
  <c r="X192" i="9"/>
  <c r="X176" i="9"/>
  <c r="X164" i="9"/>
  <c r="X206" i="9"/>
  <c r="X184" i="9"/>
  <c r="X177" i="9"/>
  <c r="X165" i="9"/>
  <c r="X180" i="9"/>
  <c r="X178" i="9"/>
  <c r="X166" i="9"/>
  <c r="X190" i="9"/>
  <c r="X181" i="9"/>
  <c r="X167" i="9"/>
  <c r="X211" i="9"/>
  <c r="X168" i="9"/>
  <c r="X194" i="9"/>
  <c r="X179" i="9"/>
  <c r="X169" i="9"/>
  <c r="X196" i="9"/>
  <c r="X193" i="9"/>
  <c r="X185" i="9"/>
  <c r="X170" i="9"/>
  <c r="X197" i="9"/>
  <c r="X171" i="9"/>
  <c r="X174" i="9"/>
  <c r="X183" i="9"/>
  <c r="X172" i="9"/>
  <c r="X201" i="9"/>
  <c r="X173" i="9"/>
  <c r="X175" i="9"/>
  <c r="X163" i="9"/>
  <c r="L309" i="9"/>
  <c r="L314" i="9"/>
  <c r="L315" i="9"/>
  <c r="L311" i="9"/>
  <c r="L299" i="9"/>
  <c r="L312" i="9"/>
  <c r="L300" i="9"/>
  <c r="L313" i="9"/>
  <c r="L302" i="9"/>
  <c r="L303" i="9"/>
  <c r="L304" i="9"/>
  <c r="L305" i="9"/>
  <c r="L310" i="9"/>
  <c r="L306" i="9"/>
  <c r="L293" i="9"/>
  <c r="L294" i="9"/>
  <c r="L301" i="9"/>
  <c r="L296" i="9"/>
  <c r="L307" i="9"/>
  <c r="L298" i="9"/>
  <c r="L286" i="9"/>
  <c r="L287" i="9"/>
  <c r="L292" i="9"/>
  <c r="L288" i="9"/>
  <c r="L295" i="9"/>
  <c r="L276" i="9"/>
  <c r="L291" i="9"/>
  <c r="L277" i="9"/>
  <c r="L308" i="9"/>
  <c r="L297" i="9"/>
  <c r="L281" i="9"/>
  <c r="L290" i="9"/>
  <c r="L263" i="9"/>
  <c r="L282" i="9"/>
  <c r="L278" i="9"/>
  <c r="L264" i="9"/>
  <c r="L289" i="9"/>
  <c r="L283" i="9"/>
  <c r="L265" i="9"/>
  <c r="L284" i="9"/>
  <c r="L275" i="9"/>
  <c r="L266" i="9"/>
  <c r="L280" i="9"/>
  <c r="L270" i="9"/>
  <c r="L272" i="9"/>
  <c r="L258" i="9"/>
  <c r="L268" i="9"/>
  <c r="L259" i="9"/>
  <c r="L260" i="9"/>
  <c r="L271" i="9"/>
  <c r="L261" i="9"/>
  <c r="L274" i="9"/>
  <c r="L285" i="9"/>
  <c r="L279" i="9"/>
  <c r="L269" i="9"/>
  <c r="L256" i="9"/>
  <c r="L250" i="9"/>
  <c r="L262" i="9"/>
  <c r="L273" i="9"/>
  <c r="L253" i="9"/>
  <c r="L257" i="9"/>
  <c r="L254" i="9"/>
  <c r="L245" i="9"/>
  <c r="L232" i="9"/>
  <c r="L249" i="9"/>
  <c r="L244" i="9"/>
  <c r="L233" i="9"/>
  <c r="L267" i="9"/>
  <c r="L236" i="9"/>
  <c r="L238" i="9"/>
  <c r="L239" i="9"/>
  <c r="L227" i="9"/>
  <c r="L255" i="9"/>
  <c r="L252" i="9"/>
  <c r="L248" i="9"/>
  <c r="L246" i="9"/>
  <c r="L234" i="9"/>
  <c r="L231" i="9"/>
  <c r="L242" i="9"/>
  <c r="L241" i="9"/>
  <c r="L237" i="9"/>
  <c r="L240" i="9"/>
  <c r="L222" i="9"/>
  <c r="L247" i="9"/>
  <c r="L243" i="9"/>
  <c r="L229" i="9"/>
  <c r="L212" i="9"/>
  <c r="L226" i="9"/>
  <c r="L219" i="9"/>
  <c r="L213" i="9"/>
  <c r="L235" i="9"/>
  <c r="L214" i="9"/>
  <c r="L216" i="9"/>
  <c r="L217" i="9"/>
  <c r="L220" i="9"/>
  <c r="L251" i="9"/>
  <c r="L230" i="9"/>
  <c r="L228" i="9"/>
  <c r="L223" i="9"/>
  <c r="L210" i="9"/>
  <c r="L211" i="9"/>
  <c r="L199" i="9"/>
  <c r="L200" i="9"/>
  <c r="L221" i="9"/>
  <c r="L209" i="9"/>
  <c r="L202" i="9"/>
  <c r="L203" i="9"/>
  <c r="L215" i="9"/>
  <c r="L224" i="9"/>
  <c r="L195" i="9"/>
  <c r="L204" i="9"/>
  <c r="L186" i="9"/>
  <c r="L218" i="9"/>
  <c r="L197" i="9"/>
  <c r="L187" i="9"/>
  <c r="L188" i="9"/>
  <c r="L189" i="9"/>
  <c r="L225" i="9"/>
  <c r="L207" i="9"/>
  <c r="L191" i="9"/>
  <c r="L193" i="9"/>
  <c r="L180" i="9"/>
  <c r="L176" i="9"/>
  <c r="L164" i="9"/>
  <c r="L201" i="9"/>
  <c r="L183" i="9"/>
  <c r="L177" i="9"/>
  <c r="L165" i="9"/>
  <c r="L174" i="9"/>
  <c r="L205" i="9"/>
  <c r="L178" i="9"/>
  <c r="L166" i="9"/>
  <c r="L206" i="9"/>
  <c r="L179" i="9"/>
  <c r="L167" i="9"/>
  <c r="L182" i="9"/>
  <c r="L168" i="9"/>
  <c r="L192" i="9"/>
  <c r="L169" i="9"/>
  <c r="L184" i="9"/>
  <c r="L170" i="9"/>
  <c r="L171" i="9"/>
  <c r="L208" i="9"/>
  <c r="L190" i="9"/>
  <c r="L172" i="9"/>
  <c r="L196" i="9"/>
  <c r="L194" i="9"/>
  <c r="L173" i="9"/>
  <c r="L198" i="9"/>
  <c r="L185" i="9"/>
  <c r="L181" i="9"/>
  <c r="L175" i="9"/>
  <c r="L163" i="9"/>
  <c r="AU315" i="9"/>
  <c r="AU308" i="9"/>
  <c r="AU310" i="9"/>
  <c r="AU298" i="9"/>
  <c r="AU311" i="9"/>
  <c r="AU299" i="9"/>
  <c r="AU312" i="9"/>
  <c r="AU301" i="9"/>
  <c r="AU302" i="9"/>
  <c r="AU303" i="9"/>
  <c r="AU304" i="9"/>
  <c r="AU292" i="9"/>
  <c r="AU293" i="9"/>
  <c r="AU307" i="9"/>
  <c r="AU295" i="9"/>
  <c r="AU305" i="9"/>
  <c r="AU297" i="9"/>
  <c r="AU285" i="9"/>
  <c r="AU314" i="9"/>
  <c r="AU286" i="9"/>
  <c r="AU309" i="9"/>
  <c r="AU296" i="9"/>
  <c r="AU289" i="9"/>
  <c r="AU275" i="9"/>
  <c r="AU300" i="9"/>
  <c r="AU276" i="9"/>
  <c r="AU288" i="9"/>
  <c r="AU313" i="9"/>
  <c r="AU306" i="9"/>
  <c r="AU291" i="9"/>
  <c r="AU287" i="9"/>
  <c r="AU280" i="9"/>
  <c r="AU284" i="9"/>
  <c r="AU262" i="9"/>
  <c r="AU263" i="9"/>
  <c r="AU279" i="9"/>
  <c r="AU274" i="9"/>
  <c r="AU264" i="9"/>
  <c r="AU290" i="9"/>
  <c r="AU265" i="9"/>
  <c r="AU281" i="9"/>
  <c r="AU269" i="9"/>
  <c r="AU257" i="9"/>
  <c r="AU273" i="9"/>
  <c r="AU258" i="9"/>
  <c r="AU259" i="9"/>
  <c r="AU294" i="9"/>
  <c r="AU260" i="9"/>
  <c r="AU268" i="9"/>
  <c r="AU271" i="9"/>
  <c r="AU267" i="9"/>
  <c r="AU282" i="9"/>
  <c r="AU249" i="9"/>
  <c r="AU266" i="9"/>
  <c r="AU277" i="9"/>
  <c r="AU270" i="9"/>
  <c r="AU252" i="9"/>
  <c r="AU253" i="9"/>
  <c r="AU272" i="9"/>
  <c r="AU283" i="9"/>
  <c r="AU261" i="9"/>
  <c r="AU254" i="9"/>
  <c r="AU244" i="9"/>
  <c r="AU278" i="9"/>
  <c r="AU231" i="9"/>
  <c r="AU232" i="9"/>
  <c r="AU242" i="9"/>
  <c r="AU235" i="9"/>
  <c r="AU250" i="9"/>
  <c r="AU245" i="9"/>
  <c r="AU241" i="9"/>
  <c r="AU237" i="9"/>
  <c r="AU255" i="9"/>
  <c r="AU238" i="9"/>
  <c r="AU230" i="9"/>
  <c r="AU226" i="9"/>
  <c r="AU246" i="9"/>
  <c r="AU239" i="9"/>
  <c r="AU256" i="9"/>
  <c r="AU251" i="9"/>
  <c r="AU228" i="9"/>
  <c r="AU221" i="9"/>
  <c r="AU240" i="9"/>
  <c r="AU220" i="9"/>
  <c r="AU218" i="9"/>
  <c r="AU211" i="9"/>
  <c r="AU233" i="9"/>
  <c r="AU212" i="9"/>
  <c r="AU213" i="9"/>
  <c r="AU224" i="9"/>
  <c r="AU215" i="9"/>
  <c r="AU219" i="9"/>
  <c r="AU216" i="9"/>
  <c r="AU227" i="9"/>
  <c r="AU222" i="9"/>
  <c r="AU236" i="9"/>
  <c r="AU209" i="9"/>
  <c r="AU223" i="9"/>
  <c r="AU217" i="9"/>
  <c r="AU225" i="9"/>
  <c r="AU198" i="9"/>
  <c r="AU248" i="9"/>
  <c r="AU229" i="9"/>
  <c r="AU199" i="9"/>
  <c r="AU201" i="9"/>
  <c r="AU202" i="9"/>
  <c r="AU234" i="9"/>
  <c r="AU194" i="9"/>
  <c r="AU185" i="9"/>
  <c r="AU207" i="9"/>
  <c r="AU205" i="9"/>
  <c r="AU186" i="9"/>
  <c r="AU187" i="9"/>
  <c r="AU214" i="9"/>
  <c r="AU188" i="9"/>
  <c r="AU197" i="9"/>
  <c r="AU190" i="9"/>
  <c r="AU203" i="9"/>
  <c r="AU193" i="9"/>
  <c r="AU192" i="9"/>
  <c r="AU196" i="9"/>
  <c r="AU243" i="9"/>
  <c r="AU181" i="9"/>
  <c r="AU175" i="9"/>
  <c r="AU163" i="9"/>
  <c r="AU195" i="9"/>
  <c r="AU189" i="9"/>
  <c r="AU176" i="9"/>
  <c r="AU164" i="9"/>
  <c r="AU177" i="9"/>
  <c r="AU165" i="9"/>
  <c r="AU200" i="9"/>
  <c r="AU178" i="9"/>
  <c r="AU166" i="9"/>
  <c r="AU184" i="9"/>
  <c r="AU167" i="9"/>
  <c r="AU191" i="9"/>
  <c r="AU208" i="9"/>
  <c r="AU204" i="9"/>
  <c r="AU168" i="9"/>
  <c r="AU169" i="9"/>
  <c r="AU210" i="9"/>
  <c r="AU182" i="9"/>
  <c r="AU170" i="9"/>
  <c r="AU206" i="9"/>
  <c r="AU180" i="9"/>
  <c r="AU171" i="9"/>
  <c r="AU179" i="9"/>
  <c r="AU172" i="9"/>
  <c r="AU173" i="9"/>
  <c r="AU183" i="9"/>
  <c r="AU174" i="9"/>
  <c r="AI308" i="9"/>
  <c r="AI310" i="9"/>
  <c r="AI311" i="9"/>
  <c r="AI299" i="9"/>
  <c r="AI312" i="9"/>
  <c r="AI301" i="9"/>
  <c r="AI302" i="9"/>
  <c r="AI313" i="9"/>
  <c r="AI303" i="9"/>
  <c r="AI314" i="9"/>
  <c r="AI304" i="9"/>
  <c r="AI292" i="9"/>
  <c r="AI300" i="9"/>
  <c r="AI293" i="9"/>
  <c r="AI306" i="9"/>
  <c r="AI295" i="9"/>
  <c r="AI297" i="9"/>
  <c r="AI285" i="9"/>
  <c r="AI298" i="9"/>
  <c r="AI286" i="9"/>
  <c r="AI307" i="9"/>
  <c r="AI309" i="9"/>
  <c r="AI291" i="9"/>
  <c r="AI287" i="9"/>
  <c r="AI284" i="9"/>
  <c r="AI275" i="9"/>
  <c r="AI294" i="9"/>
  <c r="AI276" i="9"/>
  <c r="AI280" i="9"/>
  <c r="AI278" i="9"/>
  <c r="AI262" i="9"/>
  <c r="AI274" i="9"/>
  <c r="AI282" i="9"/>
  <c r="AI281" i="9"/>
  <c r="AI264" i="9"/>
  <c r="AI315" i="9"/>
  <c r="AI283" i="9"/>
  <c r="AI265" i="9"/>
  <c r="AI289" i="9"/>
  <c r="AI269" i="9"/>
  <c r="AI279" i="9"/>
  <c r="AI268" i="9"/>
  <c r="AI257" i="9"/>
  <c r="AI258" i="9"/>
  <c r="AI290" i="9"/>
  <c r="AI271" i="9"/>
  <c r="AI259" i="9"/>
  <c r="AI267" i="9"/>
  <c r="AI260" i="9"/>
  <c r="AI270" i="9"/>
  <c r="AI288" i="9"/>
  <c r="AI305" i="9"/>
  <c r="AI296" i="9"/>
  <c r="AI277" i="9"/>
  <c r="AI273" i="9"/>
  <c r="AI261" i="9"/>
  <c r="AI255" i="9"/>
  <c r="AI249" i="9"/>
  <c r="AI263" i="9"/>
  <c r="AI266" i="9"/>
  <c r="AI256" i="9"/>
  <c r="AI254" i="9"/>
  <c r="AI252" i="9"/>
  <c r="AI253" i="9"/>
  <c r="AI244" i="9"/>
  <c r="AI272" i="9"/>
  <c r="AI247" i="9"/>
  <c r="AI231" i="9"/>
  <c r="AI242" i="9"/>
  <c r="AI232" i="9"/>
  <c r="AI241" i="9"/>
  <c r="AI235" i="9"/>
  <c r="AI237" i="9"/>
  <c r="AI251" i="9"/>
  <c r="AI246" i="9"/>
  <c r="AI238" i="9"/>
  <c r="AI245" i="9"/>
  <c r="AI226" i="9"/>
  <c r="AI234" i="9"/>
  <c r="AI228" i="9"/>
  <c r="AI250" i="9"/>
  <c r="AI248" i="9"/>
  <c r="AI240" i="9"/>
  <c r="AI233" i="9"/>
  <c r="AI221" i="9"/>
  <c r="AI239" i="9"/>
  <c r="AI224" i="9"/>
  <c r="AI211" i="9"/>
  <c r="AI212" i="9"/>
  <c r="AI227" i="9"/>
  <c r="AI222" i="9"/>
  <c r="AI213" i="9"/>
  <c r="AI229" i="9"/>
  <c r="AI219" i="9"/>
  <c r="AI215" i="9"/>
  <c r="AI225" i="9"/>
  <c r="AI216" i="9"/>
  <c r="AI217" i="9"/>
  <c r="AI223" i="9"/>
  <c r="AI243" i="9"/>
  <c r="AI209" i="9"/>
  <c r="AI230" i="9"/>
  <c r="AI220" i="9"/>
  <c r="AI218" i="9"/>
  <c r="AI198" i="9"/>
  <c r="AI236" i="9"/>
  <c r="AI199" i="9"/>
  <c r="AI214" i="9"/>
  <c r="AI208" i="9"/>
  <c r="AI201" i="9"/>
  <c r="AI202" i="9"/>
  <c r="AI194" i="9"/>
  <c r="AI197" i="9"/>
  <c r="AI185" i="9"/>
  <c r="AI200" i="9"/>
  <c r="AI186" i="9"/>
  <c r="AI203" i="9"/>
  <c r="AI187" i="9"/>
  <c r="AI210" i="9"/>
  <c r="AI196" i="9"/>
  <c r="AI193" i="9"/>
  <c r="AI188" i="9"/>
  <c r="AI207" i="9"/>
  <c r="AI206" i="9"/>
  <c r="AI190" i="9"/>
  <c r="AI192" i="9"/>
  <c r="AI205" i="9"/>
  <c r="AI175" i="9"/>
  <c r="AI163" i="9"/>
  <c r="AI176" i="9"/>
  <c r="AI164" i="9"/>
  <c r="AI182" i="9"/>
  <c r="AI177" i="9"/>
  <c r="AI165" i="9"/>
  <c r="AI173" i="9"/>
  <c r="AI195" i="9"/>
  <c r="AI191" i="9"/>
  <c r="AI178" i="9"/>
  <c r="AI166" i="9"/>
  <c r="AI183" i="9"/>
  <c r="AI167" i="9"/>
  <c r="AI180" i="9"/>
  <c r="AI168" i="9"/>
  <c r="AI189" i="9"/>
  <c r="AI169" i="9"/>
  <c r="AI170" i="9"/>
  <c r="AI181" i="9"/>
  <c r="AI179" i="9"/>
  <c r="AI171" i="9"/>
  <c r="AI204" i="9"/>
  <c r="AI184" i="9"/>
  <c r="AI172" i="9"/>
  <c r="AI174" i="9"/>
  <c r="W308" i="9"/>
  <c r="W310" i="9"/>
  <c r="W311" i="9"/>
  <c r="W299" i="9"/>
  <c r="W312" i="9"/>
  <c r="W314" i="9"/>
  <c r="W313" i="9"/>
  <c r="W301" i="9"/>
  <c r="W315" i="9"/>
  <c r="W302" i="9"/>
  <c r="W303" i="9"/>
  <c r="W304" i="9"/>
  <c r="W309" i="9"/>
  <c r="W292" i="9"/>
  <c r="W307" i="9"/>
  <c r="W293" i="9"/>
  <c r="W305" i="9"/>
  <c r="W295" i="9"/>
  <c r="W297" i="9"/>
  <c r="W285" i="9"/>
  <c r="W300" i="9"/>
  <c r="W298" i="9"/>
  <c r="W286" i="9"/>
  <c r="W294" i="9"/>
  <c r="W306" i="9"/>
  <c r="W290" i="9"/>
  <c r="W296" i="9"/>
  <c r="W289" i="9"/>
  <c r="W280" i="9"/>
  <c r="W288" i="9"/>
  <c r="W274" i="9"/>
  <c r="W277" i="9"/>
  <c r="W276" i="9"/>
  <c r="W287" i="9"/>
  <c r="W264" i="9"/>
  <c r="W265" i="9"/>
  <c r="W278" i="9"/>
  <c r="W269" i="9"/>
  <c r="W270" i="9"/>
  <c r="W257" i="9"/>
  <c r="W266" i="9"/>
  <c r="W258" i="9"/>
  <c r="W263" i="9"/>
  <c r="W259" i="9"/>
  <c r="W284" i="9"/>
  <c r="W279" i="9"/>
  <c r="W273" i="9"/>
  <c r="W260" i="9"/>
  <c r="W282" i="9"/>
  <c r="W262" i="9"/>
  <c r="W272" i="9"/>
  <c r="W268" i="9"/>
  <c r="W281" i="9"/>
  <c r="W283" i="9"/>
  <c r="W291" i="9"/>
  <c r="W249" i="9"/>
  <c r="W252" i="9"/>
  <c r="W253" i="9"/>
  <c r="W261" i="9"/>
  <c r="W275" i="9"/>
  <c r="W267" i="9"/>
  <c r="W244" i="9"/>
  <c r="W271" i="9"/>
  <c r="W231" i="9"/>
  <c r="W255" i="9"/>
  <c r="W248" i="9"/>
  <c r="W243" i="9"/>
  <c r="W232" i="9"/>
  <c r="W235" i="9"/>
  <c r="W237" i="9"/>
  <c r="W238" i="9"/>
  <c r="W241" i="9"/>
  <c r="W226" i="9"/>
  <c r="W242" i="9"/>
  <c r="W229" i="9"/>
  <c r="W228" i="9"/>
  <c r="W236" i="9"/>
  <c r="W251" i="9"/>
  <c r="W247" i="9"/>
  <c r="W239" i="9"/>
  <c r="W230" i="9"/>
  <c r="W256" i="9"/>
  <c r="W245" i="9"/>
  <c r="W221" i="9"/>
  <c r="W250" i="9"/>
  <c r="W254" i="9"/>
  <c r="W246" i="9"/>
  <c r="W211" i="9"/>
  <c r="W225" i="9"/>
  <c r="W212" i="9"/>
  <c r="W213" i="9"/>
  <c r="W240" i="9"/>
  <c r="W215" i="9"/>
  <c r="W216" i="9"/>
  <c r="W233" i="9"/>
  <c r="W217" i="9"/>
  <c r="W227" i="9"/>
  <c r="W222" i="9"/>
  <c r="W218" i="9"/>
  <c r="W209" i="9"/>
  <c r="W219" i="9"/>
  <c r="W198" i="9"/>
  <c r="W199" i="9"/>
  <c r="W223" i="9"/>
  <c r="W224" i="9"/>
  <c r="W220" i="9"/>
  <c r="W210" i="9"/>
  <c r="W201" i="9"/>
  <c r="W202" i="9"/>
  <c r="W214" i="9"/>
  <c r="W206" i="9"/>
  <c r="W194" i="9"/>
  <c r="W234" i="9"/>
  <c r="W185" i="9"/>
  <c r="W195" i="9"/>
  <c r="W186" i="9"/>
  <c r="W187" i="9"/>
  <c r="W205" i="9"/>
  <c r="W188" i="9"/>
  <c r="W190" i="9"/>
  <c r="W197" i="9"/>
  <c r="W192" i="9"/>
  <c r="W200" i="9"/>
  <c r="W175" i="9"/>
  <c r="W163" i="9"/>
  <c r="W203" i="9"/>
  <c r="W176" i="9"/>
  <c r="W164" i="9"/>
  <c r="W184" i="9"/>
  <c r="W177" i="9"/>
  <c r="W165" i="9"/>
  <c r="W207" i="9"/>
  <c r="W180" i="9"/>
  <c r="W178" i="9"/>
  <c r="W166" i="9"/>
  <c r="W181" i="9"/>
  <c r="W167" i="9"/>
  <c r="W173" i="9"/>
  <c r="W168" i="9"/>
  <c r="W179" i="9"/>
  <c r="W169" i="9"/>
  <c r="W208" i="9"/>
  <c r="W196" i="9"/>
  <c r="W193" i="9"/>
  <c r="W170" i="9"/>
  <c r="W191" i="9"/>
  <c r="W171" i="9"/>
  <c r="W183" i="9"/>
  <c r="W182" i="9"/>
  <c r="W172" i="9"/>
  <c r="W204" i="9"/>
  <c r="W189" i="9"/>
  <c r="W174" i="9"/>
  <c r="K308" i="9"/>
  <c r="K314" i="9"/>
  <c r="K310" i="9"/>
  <c r="K315" i="9"/>
  <c r="K311" i="9"/>
  <c r="K312" i="9"/>
  <c r="K313" i="9"/>
  <c r="K301" i="9"/>
  <c r="K302" i="9"/>
  <c r="K303" i="9"/>
  <c r="K304" i="9"/>
  <c r="K299" i="9"/>
  <c r="K292" i="9"/>
  <c r="K306" i="9"/>
  <c r="K293" i="9"/>
  <c r="K295" i="9"/>
  <c r="K297" i="9"/>
  <c r="K285" i="9"/>
  <c r="K307" i="9"/>
  <c r="K298" i="9"/>
  <c r="K286" i="9"/>
  <c r="K296" i="9"/>
  <c r="K300" i="9"/>
  <c r="K288" i="9"/>
  <c r="K305" i="9"/>
  <c r="K291" i="9"/>
  <c r="K287" i="9"/>
  <c r="K294" i="9"/>
  <c r="K309" i="9"/>
  <c r="K290" i="9"/>
  <c r="K280" i="9"/>
  <c r="K274" i="9"/>
  <c r="K282" i="9"/>
  <c r="K278" i="9"/>
  <c r="K264" i="9"/>
  <c r="K289" i="9"/>
  <c r="K283" i="9"/>
  <c r="K265" i="9"/>
  <c r="K269" i="9"/>
  <c r="K257" i="9"/>
  <c r="K272" i="9"/>
  <c r="K258" i="9"/>
  <c r="K268" i="9"/>
  <c r="K259" i="9"/>
  <c r="K275" i="9"/>
  <c r="K260" i="9"/>
  <c r="K284" i="9"/>
  <c r="K276" i="9"/>
  <c r="K267" i="9"/>
  <c r="K262" i="9"/>
  <c r="K277" i="9"/>
  <c r="K270" i="9"/>
  <c r="K266" i="9"/>
  <c r="K263" i="9"/>
  <c r="K261" i="9"/>
  <c r="K271" i="9"/>
  <c r="K255" i="9"/>
  <c r="K249" i="9"/>
  <c r="K252" i="9"/>
  <c r="K273" i="9"/>
  <c r="K253" i="9"/>
  <c r="K279" i="9"/>
  <c r="K244" i="9"/>
  <c r="K281" i="9"/>
  <c r="K241" i="9"/>
  <c r="K231" i="9"/>
  <c r="K232" i="9"/>
  <c r="K247" i="9"/>
  <c r="K235" i="9"/>
  <c r="K250" i="9"/>
  <c r="K245" i="9"/>
  <c r="K237" i="9"/>
  <c r="K238" i="9"/>
  <c r="K230" i="9"/>
  <c r="K226" i="9"/>
  <c r="K254" i="9"/>
  <c r="K228" i="9"/>
  <c r="K248" i="9"/>
  <c r="K246" i="9"/>
  <c r="K234" i="9"/>
  <c r="K256" i="9"/>
  <c r="K242" i="9"/>
  <c r="K221" i="9"/>
  <c r="K251" i="9"/>
  <c r="K243" i="9"/>
  <c r="K211" i="9"/>
  <c r="K239" i="9"/>
  <c r="K229" i="9"/>
  <c r="K212" i="9"/>
  <c r="K219" i="9"/>
  <c r="K213" i="9"/>
  <c r="K236" i="9"/>
  <c r="K224" i="9"/>
  <c r="K215" i="9"/>
  <c r="K240" i="9"/>
  <c r="K216" i="9"/>
  <c r="K227" i="9"/>
  <c r="K222" i="9"/>
  <c r="K217" i="9"/>
  <c r="K233" i="9"/>
  <c r="K207" i="9"/>
  <c r="K198" i="9"/>
  <c r="K214" i="9"/>
  <c r="K199" i="9"/>
  <c r="K208" i="9"/>
  <c r="K201" i="9"/>
  <c r="K209" i="9"/>
  <c r="K202" i="9"/>
  <c r="K223" i="9"/>
  <c r="K225" i="9"/>
  <c r="K218" i="9"/>
  <c r="K210" i="9"/>
  <c r="K206" i="9"/>
  <c r="K194" i="9"/>
  <c r="K185" i="9"/>
  <c r="K204" i="9"/>
  <c r="K186" i="9"/>
  <c r="K197" i="9"/>
  <c r="K187" i="9"/>
  <c r="K200" i="9"/>
  <c r="K188" i="9"/>
  <c r="K196" i="9"/>
  <c r="K190" i="9"/>
  <c r="K192" i="9"/>
  <c r="K195" i="9"/>
  <c r="K181" i="9"/>
  <c r="K175" i="9"/>
  <c r="K163" i="9"/>
  <c r="K203" i="9"/>
  <c r="K191" i="9"/>
  <c r="K180" i="9"/>
  <c r="K176" i="9"/>
  <c r="K164" i="9"/>
  <c r="K183" i="9"/>
  <c r="K177" i="9"/>
  <c r="K165" i="9"/>
  <c r="K205" i="9"/>
  <c r="K178" i="9"/>
  <c r="K166" i="9"/>
  <c r="K189" i="9"/>
  <c r="K179" i="9"/>
  <c r="K167" i="9"/>
  <c r="K220" i="9"/>
  <c r="K182" i="9"/>
  <c r="K168" i="9"/>
  <c r="K169" i="9"/>
  <c r="K184" i="9"/>
  <c r="K170" i="9"/>
  <c r="K193" i="9"/>
  <c r="K171" i="9"/>
  <c r="K172" i="9"/>
  <c r="K174" i="9"/>
  <c r="K173" i="9"/>
  <c r="AT314" i="9"/>
  <c r="AT307" i="9"/>
  <c r="AT315" i="9"/>
  <c r="AT309" i="9"/>
  <c r="AT310" i="9"/>
  <c r="AT311" i="9"/>
  <c r="AT312" i="9"/>
  <c r="AT300" i="9"/>
  <c r="AT301" i="9"/>
  <c r="AT302" i="9"/>
  <c r="AT303" i="9"/>
  <c r="AT291" i="9"/>
  <c r="AT304" i="9"/>
  <c r="AT292" i="9"/>
  <c r="AT313" i="9"/>
  <c r="AT294" i="9"/>
  <c r="AT296" i="9"/>
  <c r="AT284" i="9"/>
  <c r="AT305" i="9"/>
  <c r="AT297" i="9"/>
  <c r="AT285" i="9"/>
  <c r="AT293" i="9"/>
  <c r="AT289" i="9"/>
  <c r="AT299" i="9"/>
  <c r="AT295" i="9"/>
  <c r="AT298" i="9"/>
  <c r="AT279" i="9"/>
  <c r="AT273" i="9"/>
  <c r="AT306" i="9"/>
  <c r="AT263" i="9"/>
  <c r="AT274" i="9"/>
  <c r="AT264" i="9"/>
  <c r="AT290" i="9"/>
  <c r="AT287" i="9"/>
  <c r="AT276" i="9"/>
  <c r="AT268" i="9"/>
  <c r="AT281" i="9"/>
  <c r="AT278" i="9"/>
  <c r="AT266" i="9"/>
  <c r="AT256" i="9"/>
  <c r="AT257" i="9"/>
  <c r="AT288" i="9"/>
  <c r="AT269" i="9"/>
  <c r="AT258" i="9"/>
  <c r="AT265" i="9"/>
  <c r="AT259" i="9"/>
  <c r="AT280" i="9"/>
  <c r="AT277" i="9"/>
  <c r="AT272" i="9"/>
  <c r="AT261" i="9"/>
  <c r="AT308" i="9"/>
  <c r="AT286" i="9"/>
  <c r="AT271" i="9"/>
  <c r="AT248" i="9"/>
  <c r="AT282" i="9"/>
  <c r="AT267" i="9"/>
  <c r="AT262" i="9"/>
  <c r="AT260" i="9"/>
  <c r="AT251" i="9"/>
  <c r="AT275" i="9"/>
  <c r="AT270" i="9"/>
  <c r="AT252" i="9"/>
  <c r="AT255" i="9"/>
  <c r="AT243" i="9"/>
  <c r="AT246" i="9"/>
  <c r="AT230" i="9"/>
  <c r="AT283" i="9"/>
  <c r="AT231" i="9"/>
  <c r="AT234" i="9"/>
  <c r="AT236" i="9"/>
  <c r="AT250" i="9"/>
  <c r="AT245" i="9"/>
  <c r="AT241" i="9"/>
  <c r="AT237" i="9"/>
  <c r="AT240" i="9"/>
  <c r="AT233" i="9"/>
  <c r="AT225" i="9"/>
  <c r="AT244" i="9"/>
  <c r="AT227" i="9"/>
  <c r="AT242" i="9"/>
  <c r="AT239" i="9"/>
  <c r="AT232" i="9"/>
  <c r="AT254" i="9"/>
  <c r="AT253" i="9"/>
  <c r="AT235" i="9"/>
  <c r="AT238" i="9"/>
  <c r="AT249" i="9"/>
  <c r="AT220" i="9"/>
  <c r="AT229" i="9"/>
  <c r="AT223" i="9"/>
  <c r="AT210" i="9"/>
  <c r="AT218" i="9"/>
  <c r="AT211" i="9"/>
  <c r="AT247" i="9"/>
  <c r="AT226" i="9"/>
  <c r="AT221" i="9"/>
  <c r="AT212" i="9"/>
  <c r="AT214" i="9"/>
  <c r="AT228" i="9"/>
  <c r="AT224" i="9"/>
  <c r="AT215" i="9"/>
  <c r="AT219" i="9"/>
  <c r="AT216" i="9"/>
  <c r="AT222" i="9"/>
  <c r="AT217" i="9"/>
  <c r="AT197" i="9"/>
  <c r="AT209" i="9"/>
  <c r="AT198" i="9"/>
  <c r="AT200" i="9"/>
  <c r="AT201" i="9"/>
  <c r="AT205" i="9"/>
  <c r="AT208" i="9"/>
  <c r="AT206" i="9"/>
  <c r="AT195" i="9"/>
  <c r="AT184" i="9"/>
  <c r="AT213" i="9"/>
  <c r="AT185" i="9"/>
  <c r="AT207" i="9"/>
  <c r="AT186" i="9"/>
  <c r="AT194" i="9"/>
  <c r="AT187" i="9"/>
  <c r="AT204" i="9"/>
  <c r="AT189" i="9"/>
  <c r="AT191" i="9"/>
  <c r="AT203" i="9"/>
  <c r="AT193" i="9"/>
  <c r="AT192" i="9"/>
  <c r="AT183" i="9"/>
  <c r="AT174" i="9"/>
  <c r="AT196" i="9"/>
  <c r="AT181" i="9"/>
  <c r="AT175" i="9"/>
  <c r="AT163" i="9"/>
  <c r="AT176" i="9"/>
  <c r="AT164" i="9"/>
  <c r="AT199" i="9"/>
  <c r="AT177" i="9"/>
  <c r="AT165" i="9"/>
  <c r="AT172" i="9"/>
  <c r="AT178" i="9"/>
  <c r="AT166" i="9"/>
  <c r="AT202" i="9"/>
  <c r="AT167" i="9"/>
  <c r="AT190" i="9"/>
  <c r="AT168" i="9"/>
  <c r="AT169" i="9"/>
  <c r="AT182" i="9"/>
  <c r="AT170" i="9"/>
  <c r="AT188" i="9"/>
  <c r="AT180" i="9"/>
  <c r="AT171" i="9"/>
  <c r="AT179" i="9"/>
  <c r="AT173" i="9"/>
  <c r="AH307" i="9"/>
  <c r="AH309" i="9"/>
  <c r="AH310" i="9"/>
  <c r="AH311" i="9"/>
  <c r="AH312" i="9"/>
  <c r="AH300" i="9"/>
  <c r="AH301" i="9"/>
  <c r="AH302" i="9"/>
  <c r="AH313" i="9"/>
  <c r="AH303" i="9"/>
  <c r="AH291" i="9"/>
  <c r="AH308" i="9"/>
  <c r="AH292" i="9"/>
  <c r="AH294" i="9"/>
  <c r="AH296" i="9"/>
  <c r="AH284" i="9"/>
  <c r="AH304" i="9"/>
  <c r="AH297" i="9"/>
  <c r="AH285" i="9"/>
  <c r="AH315" i="9"/>
  <c r="AH306" i="9"/>
  <c r="AH305" i="9"/>
  <c r="AH295" i="9"/>
  <c r="AH288" i="9"/>
  <c r="AH314" i="9"/>
  <c r="AH298" i="9"/>
  <c r="AH287" i="9"/>
  <c r="AH299" i="9"/>
  <c r="AH293" i="9"/>
  <c r="AH279" i="9"/>
  <c r="AH286" i="9"/>
  <c r="AH273" i="9"/>
  <c r="AH278" i="9"/>
  <c r="AH274" i="9"/>
  <c r="AH263" i="9"/>
  <c r="AH282" i="9"/>
  <c r="AH281" i="9"/>
  <c r="AH264" i="9"/>
  <c r="AH275" i="9"/>
  <c r="AH268" i="9"/>
  <c r="AH283" i="9"/>
  <c r="AH272" i="9"/>
  <c r="AH256" i="9"/>
  <c r="AH257" i="9"/>
  <c r="AH258" i="9"/>
  <c r="AH290" i="9"/>
  <c r="AH271" i="9"/>
  <c r="AH259" i="9"/>
  <c r="AH261" i="9"/>
  <c r="AH266" i="9"/>
  <c r="AH262" i="9"/>
  <c r="AH280" i="9"/>
  <c r="AH276" i="9"/>
  <c r="AH248" i="9"/>
  <c r="AH277" i="9"/>
  <c r="AH265" i="9"/>
  <c r="AH251" i="9"/>
  <c r="AH289" i="9"/>
  <c r="AH267" i="9"/>
  <c r="AH254" i="9"/>
  <c r="AH252" i="9"/>
  <c r="AH269" i="9"/>
  <c r="AH270" i="9"/>
  <c r="AH243" i="9"/>
  <c r="AH230" i="9"/>
  <c r="AH247" i="9"/>
  <c r="AH231" i="9"/>
  <c r="AH253" i="9"/>
  <c r="AH234" i="9"/>
  <c r="AH236" i="9"/>
  <c r="AH260" i="9"/>
  <c r="AH237" i="9"/>
  <c r="AH249" i="9"/>
  <c r="AH235" i="9"/>
  <c r="AH225" i="9"/>
  <c r="AH227" i="9"/>
  <c r="AH250" i="9"/>
  <c r="AH246" i="9"/>
  <c r="AH229" i="9"/>
  <c r="AH244" i="9"/>
  <c r="AH241" i="9"/>
  <c r="AH240" i="9"/>
  <c r="AH233" i="9"/>
  <c r="AH255" i="9"/>
  <c r="AH232" i="9"/>
  <c r="AH218" i="9"/>
  <c r="AH210" i="9"/>
  <c r="AH245" i="9"/>
  <c r="AH224" i="9"/>
  <c r="AH211" i="9"/>
  <c r="AH242" i="9"/>
  <c r="AH212" i="9"/>
  <c r="AH214" i="9"/>
  <c r="AH219" i="9"/>
  <c r="AH215" i="9"/>
  <c r="AH238" i="9"/>
  <c r="AH216" i="9"/>
  <c r="AH228" i="9"/>
  <c r="AH226" i="9"/>
  <c r="AH221" i="9"/>
  <c r="AH220" i="9"/>
  <c r="AH222" i="9"/>
  <c r="AH223" i="9"/>
  <c r="AH197" i="9"/>
  <c r="AH198" i="9"/>
  <c r="AH200" i="9"/>
  <c r="AH239" i="9"/>
  <c r="AH217" i="9"/>
  <c r="AH208" i="9"/>
  <c r="AH201" i="9"/>
  <c r="AH205" i="9"/>
  <c r="AH204" i="9"/>
  <c r="AH184" i="9"/>
  <c r="AH185" i="9"/>
  <c r="AH209" i="9"/>
  <c r="AH186" i="9"/>
  <c r="AH203" i="9"/>
  <c r="AH187" i="9"/>
  <c r="AH213" i="9"/>
  <c r="AH199" i="9"/>
  <c r="AH189" i="9"/>
  <c r="AH195" i="9"/>
  <c r="AH191" i="9"/>
  <c r="AH192" i="9"/>
  <c r="AH207" i="9"/>
  <c r="AH174" i="9"/>
  <c r="AH175" i="9"/>
  <c r="AH163" i="9"/>
  <c r="AH188" i="9"/>
  <c r="AH176" i="9"/>
  <c r="AH164" i="9"/>
  <c r="AH194" i="9"/>
  <c r="AH193" i="9"/>
  <c r="AH182" i="9"/>
  <c r="AH177" i="9"/>
  <c r="AH165" i="9"/>
  <c r="AH196" i="9"/>
  <c r="AH178" i="9"/>
  <c r="AH166" i="9"/>
  <c r="AH183" i="9"/>
  <c r="AH167" i="9"/>
  <c r="AH172" i="9"/>
  <c r="AH180" i="9"/>
  <c r="AH168" i="9"/>
  <c r="AH202" i="9"/>
  <c r="AH169" i="9"/>
  <c r="AH206" i="9"/>
  <c r="AH170" i="9"/>
  <c r="AH181" i="9"/>
  <c r="AH179" i="9"/>
  <c r="AH171" i="9"/>
  <c r="AH190" i="9"/>
  <c r="AH173" i="9"/>
  <c r="V307" i="9"/>
  <c r="V309" i="9"/>
  <c r="V310" i="9"/>
  <c r="V311" i="9"/>
  <c r="V312" i="9"/>
  <c r="V300" i="9"/>
  <c r="V314" i="9"/>
  <c r="V313" i="9"/>
  <c r="V301" i="9"/>
  <c r="V315" i="9"/>
  <c r="V302" i="9"/>
  <c r="V303" i="9"/>
  <c r="V291" i="9"/>
  <c r="V292" i="9"/>
  <c r="V294" i="9"/>
  <c r="V299" i="9"/>
  <c r="V296" i="9"/>
  <c r="V308" i="9"/>
  <c r="V297" i="9"/>
  <c r="V285" i="9"/>
  <c r="V305" i="9"/>
  <c r="V304" i="9"/>
  <c r="V284" i="9"/>
  <c r="V306" i="9"/>
  <c r="V290" i="9"/>
  <c r="V286" i="9"/>
  <c r="V293" i="9"/>
  <c r="V289" i="9"/>
  <c r="V295" i="9"/>
  <c r="V288" i="9"/>
  <c r="V279" i="9"/>
  <c r="V273" i="9"/>
  <c r="V280" i="9"/>
  <c r="V274" i="9"/>
  <c r="V277" i="9"/>
  <c r="V276" i="9"/>
  <c r="V263" i="9"/>
  <c r="V287" i="9"/>
  <c r="V264" i="9"/>
  <c r="V268" i="9"/>
  <c r="V256" i="9"/>
  <c r="V270" i="9"/>
  <c r="V257" i="9"/>
  <c r="V266" i="9"/>
  <c r="V258" i="9"/>
  <c r="V259" i="9"/>
  <c r="V283" i="9"/>
  <c r="V265" i="9"/>
  <c r="V261" i="9"/>
  <c r="V282" i="9"/>
  <c r="V272" i="9"/>
  <c r="V278" i="9"/>
  <c r="V271" i="9"/>
  <c r="V262" i="9"/>
  <c r="V254" i="9"/>
  <c r="V248" i="9"/>
  <c r="V260" i="9"/>
  <c r="V298" i="9"/>
  <c r="V251" i="9"/>
  <c r="V252" i="9"/>
  <c r="V281" i="9"/>
  <c r="V255" i="9"/>
  <c r="V243" i="9"/>
  <c r="V253" i="9"/>
  <c r="V242" i="9"/>
  <c r="V230" i="9"/>
  <c r="V231" i="9"/>
  <c r="V246" i="9"/>
  <c r="V234" i="9"/>
  <c r="V249" i="9"/>
  <c r="V244" i="9"/>
  <c r="V236" i="9"/>
  <c r="V237" i="9"/>
  <c r="V225" i="9"/>
  <c r="V240" i="9"/>
  <c r="V233" i="9"/>
  <c r="V227" i="9"/>
  <c r="V275" i="9"/>
  <c r="V247" i="9"/>
  <c r="V239" i="9"/>
  <c r="V232" i="9"/>
  <c r="V245" i="9"/>
  <c r="V269" i="9"/>
  <c r="V235" i="9"/>
  <c r="V267" i="9"/>
  <c r="V250" i="9"/>
  <c r="V210" i="9"/>
  <c r="V211" i="9"/>
  <c r="V212" i="9"/>
  <c r="V223" i="9"/>
  <c r="V219" i="9"/>
  <c r="V214" i="9"/>
  <c r="V215" i="9"/>
  <c r="V226" i="9"/>
  <c r="V216" i="9"/>
  <c r="V238" i="9"/>
  <c r="V241" i="9"/>
  <c r="V217" i="9"/>
  <c r="V228" i="9"/>
  <c r="V221" i="9"/>
  <c r="V197" i="9"/>
  <c r="V222" i="9"/>
  <c r="V198" i="9"/>
  <c r="V207" i="9"/>
  <c r="V200" i="9"/>
  <c r="V229" i="9"/>
  <c r="V224" i="9"/>
  <c r="V220" i="9"/>
  <c r="V218" i="9"/>
  <c r="V213" i="9"/>
  <c r="V201" i="9"/>
  <c r="V205" i="9"/>
  <c r="V206" i="9"/>
  <c r="V199" i="9"/>
  <c r="V193" i="9"/>
  <c r="V184" i="9"/>
  <c r="V202" i="9"/>
  <c r="V185" i="9"/>
  <c r="V195" i="9"/>
  <c r="V186" i="9"/>
  <c r="V187" i="9"/>
  <c r="V194" i="9"/>
  <c r="V189" i="9"/>
  <c r="V208" i="9"/>
  <c r="V204" i="9"/>
  <c r="V191" i="9"/>
  <c r="V192" i="9"/>
  <c r="V174" i="9"/>
  <c r="V172" i="9"/>
  <c r="V175" i="9"/>
  <c r="V163" i="9"/>
  <c r="V209" i="9"/>
  <c r="V176" i="9"/>
  <c r="V164" i="9"/>
  <c r="V177" i="9"/>
  <c r="V165" i="9"/>
  <c r="V190" i="9"/>
  <c r="V180" i="9"/>
  <c r="V178" i="9"/>
  <c r="V166" i="9"/>
  <c r="V181" i="9"/>
  <c r="V167" i="9"/>
  <c r="V168" i="9"/>
  <c r="V188" i="9"/>
  <c r="V179" i="9"/>
  <c r="V169" i="9"/>
  <c r="V182" i="9"/>
  <c r="V196" i="9"/>
  <c r="V170" i="9"/>
  <c r="V183" i="9"/>
  <c r="V171" i="9"/>
  <c r="V203" i="9"/>
  <c r="V173" i="9"/>
  <c r="J307" i="9"/>
  <c r="J309" i="9"/>
  <c r="J314" i="9"/>
  <c r="J310" i="9"/>
  <c r="J315" i="9"/>
  <c r="J311" i="9"/>
  <c r="J312" i="9"/>
  <c r="J300" i="9"/>
  <c r="J313" i="9"/>
  <c r="J301" i="9"/>
  <c r="J302" i="9"/>
  <c r="J303" i="9"/>
  <c r="J291" i="9"/>
  <c r="J299" i="9"/>
  <c r="J292" i="9"/>
  <c r="J294" i="9"/>
  <c r="J296" i="9"/>
  <c r="J297" i="9"/>
  <c r="J285" i="9"/>
  <c r="J284" i="9"/>
  <c r="J304" i="9"/>
  <c r="J295" i="9"/>
  <c r="J288" i="9"/>
  <c r="J305" i="9"/>
  <c r="J298" i="9"/>
  <c r="J306" i="9"/>
  <c r="J308" i="9"/>
  <c r="J279" i="9"/>
  <c r="J276" i="9"/>
  <c r="J273" i="9"/>
  <c r="J290" i="9"/>
  <c r="J274" i="9"/>
  <c r="J263" i="9"/>
  <c r="J282" i="9"/>
  <c r="J278" i="9"/>
  <c r="J264" i="9"/>
  <c r="J289" i="9"/>
  <c r="J286" i="9"/>
  <c r="J268" i="9"/>
  <c r="J281" i="9"/>
  <c r="J265" i="9"/>
  <c r="J256" i="9"/>
  <c r="J293" i="9"/>
  <c r="J257" i="9"/>
  <c r="J287" i="9"/>
  <c r="J272" i="9"/>
  <c r="J258" i="9"/>
  <c r="J259" i="9"/>
  <c r="J271" i="9"/>
  <c r="J261" i="9"/>
  <c r="J283" i="9"/>
  <c r="J277" i="9"/>
  <c r="J270" i="9"/>
  <c r="J275" i="9"/>
  <c r="J267" i="9"/>
  <c r="J269" i="9"/>
  <c r="J248" i="9"/>
  <c r="J280" i="9"/>
  <c r="J262" i="9"/>
  <c r="J251" i="9"/>
  <c r="J252" i="9"/>
  <c r="J260" i="9"/>
  <c r="J243" i="9"/>
  <c r="J246" i="9"/>
  <c r="J230" i="9"/>
  <c r="J241" i="9"/>
  <c r="J231" i="9"/>
  <c r="J234" i="9"/>
  <c r="J266" i="9"/>
  <c r="J255" i="9"/>
  <c r="J236" i="9"/>
  <c r="J250" i="9"/>
  <c r="J245" i="9"/>
  <c r="J237" i="9"/>
  <c r="J239" i="9"/>
  <c r="J232" i="9"/>
  <c r="J229" i="9"/>
  <c r="J225" i="9"/>
  <c r="J235" i="9"/>
  <c r="J227" i="9"/>
  <c r="J254" i="9"/>
  <c r="J238" i="9"/>
  <c r="J244" i="9"/>
  <c r="J253" i="9"/>
  <c r="J249" i="9"/>
  <c r="J240" i="9"/>
  <c r="J233" i="9"/>
  <c r="J223" i="9"/>
  <c r="J210" i="9"/>
  <c r="J211" i="9"/>
  <c r="J226" i="9"/>
  <c r="J212" i="9"/>
  <c r="J221" i="9"/>
  <c r="J214" i="9"/>
  <c r="J242" i="9"/>
  <c r="J224" i="9"/>
  <c r="J215" i="9"/>
  <c r="J247" i="9"/>
  <c r="J216" i="9"/>
  <c r="J222" i="9"/>
  <c r="J218" i="9"/>
  <c r="J197" i="9"/>
  <c r="J228" i="9"/>
  <c r="J207" i="9"/>
  <c r="J198" i="9"/>
  <c r="J219" i="9"/>
  <c r="J217" i="9"/>
  <c r="J200" i="9"/>
  <c r="J208" i="9"/>
  <c r="J201" i="9"/>
  <c r="J220" i="9"/>
  <c r="J205" i="9"/>
  <c r="J184" i="9"/>
  <c r="J194" i="9"/>
  <c r="J185" i="9"/>
  <c r="J204" i="9"/>
  <c r="J186" i="9"/>
  <c r="J187" i="9"/>
  <c r="J203" i="9"/>
  <c r="J189" i="9"/>
  <c r="J206" i="9"/>
  <c r="J199" i="9"/>
  <c r="J191" i="9"/>
  <c r="J209" i="9"/>
  <c r="J202" i="9"/>
  <c r="J192" i="9"/>
  <c r="J188" i="9"/>
  <c r="J174" i="9"/>
  <c r="J196" i="9"/>
  <c r="J181" i="9"/>
  <c r="J175" i="9"/>
  <c r="J163" i="9"/>
  <c r="J180" i="9"/>
  <c r="J176" i="9"/>
  <c r="J164" i="9"/>
  <c r="J183" i="9"/>
  <c r="J177" i="9"/>
  <c r="J165" i="9"/>
  <c r="J178" i="9"/>
  <c r="J166" i="9"/>
  <c r="J179" i="9"/>
  <c r="J167" i="9"/>
  <c r="J182" i="9"/>
  <c r="J168" i="9"/>
  <c r="J169" i="9"/>
  <c r="J172" i="9"/>
  <c r="J213" i="9"/>
  <c r="J170" i="9"/>
  <c r="J195" i="9"/>
  <c r="J190" i="9"/>
  <c r="J171" i="9"/>
  <c r="J193" i="9"/>
  <c r="J173" i="9"/>
  <c r="B311" i="9"/>
  <c r="B312" i="9"/>
  <c r="B313" i="9"/>
  <c r="B301" i="9"/>
  <c r="B302" i="9"/>
  <c r="B304" i="9"/>
  <c r="B305" i="9"/>
  <c r="B306" i="9"/>
  <c r="B314" i="9"/>
  <c r="B307" i="9"/>
  <c r="B295" i="9"/>
  <c r="B308" i="9"/>
  <c r="B296" i="9"/>
  <c r="B310" i="9"/>
  <c r="B300" i="9"/>
  <c r="B298" i="9"/>
  <c r="B286" i="9"/>
  <c r="B288" i="9"/>
  <c r="B309" i="9"/>
  <c r="B299" i="9"/>
  <c r="B289" i="9"/>
  <c r="B315" i="9"/>
  <c r="B297" i="9"/>
  <c r="B276" i="9"/>
  <c r="B293" i="9"/>
  <c r="B278" i="9"/>
  <c r="B279" i="9"/>
  <c r="B303" i="9"/>
  <c r="B283" i="9"/>
  <c r="B280" i="9"/>
  <c r="B265" i="9"/>
  <c r="B291" i="9"/>
  <c r="B275" i="9"/>
  <c r="B266" i="9"/>
  <c r="B267" i="9"/>
  <c r="B268" i="9"/>
  <c r="B294" i="9"/>
  <c r="B290" i="9"/>
  <c r="B284" i="9"/>
  <c r="B272" i="9"/>
  <c r="B270" i="9"/>
  <c r="B260" i="9"/>
  <c r="B261" i="9"/>
  <c r="B273" i="9"/>
  <c r="B262" i="9"/>
  <c r="B281" i="9"/>
  <c r="B269" i="9"/>
  <c r="B287" i="9"/>
  <c r="B292" i="9"/>
  <c r="B263" i="9"/>
  <c r="B255" i="9"/>
  <c r="B264" i="9"/>
  <c r="B252" i="9"/>
  <c r="B258" i="9"/>
  <c r="B271" i="9"/>
  <c r="B285" i="9"/>
  <c r="B254" i="9"/>
  <c r="B243" i="9"/>
  <c r="B256" i="9"/>
  <c r="B244" i="9"/>
  <c r="B282" i="9"/>
  <c r="B259" i="9"/>
  <c r="B247" i="9"/>
  <c r="B277" i="9"/>
  <c r="B274" i="9"/>
  <c r="B250" i="9"/>
  <c r="B245" i="9"/>
  <c r="B234" i="9"/>
  <c r="B235" i="9"/>
  <c r="B242" i="9"/>
  <c r="B238" i="9"/>
  <c r="B240" i="9"/>
  <c r="B249" i="9"/>
  <c r="B241" i="9"/>
  <c r="B251" i="9"/>
  <c r="B237" i="9"/>
  <c r="B257" i="9"/>
  <c r="B233" i="9"/>
  <c r="B236" i="9"/>
  <c r="B239" i="9"/>
  <c r="B232" i="9"/>
  <c r="B248" i="9"/>
  <c r="B230" i="9"/>
  <c r="B223" i="9"/>
  <c r="B246" i="9"/>
  <c r="B224" i="9"/>
  <c r="B253" i="9"/>
  <c r="B227" i="9"/>
  <c r="B214" i="9"/>
  <c r="B222" i="9"/>
  <c r="B215" i="9"/>
  <c r="B225" i="9"/>
  <c r="B216" i="9"/>
  <c r="B229" i="9"/>
  <c r="B228" i="9"/>
  <c r="B218" i="9"/>
  <c r="B231" i="9"/>
  <c r="B208" i="9"/>
  <c r="B226" i="9"/>
  <c r="B221" i="9"/>
  <c r="B219" i="9"/>
  <c r="B212" i="9"/>
  <c r="B220" i="9"/>
  <c r="B201" i="9"/>
  <c r="B213" i="9"/>
  <c r="B202" i="9"/>
  <c r="B204" i="9"/>
  <c r="B211" i="9"/>
  <c r="B205" i="9"/>
  <c r="B207" i="9"/>
  <c r="B197" i="9"/>
  <c r="B199" i="9"/>
  <c r="B188" i="9"/>
  <c r="B195" i="9"/>
  <c r="B189" i="9"/>
  <c r="B190" i="9"/>
  <c r="B198" i="9"/>
  <c r="B191" i="9"/>
  <c r="B194" i="9"/>
  <c r="B193" i="9"/>
  <c r="B184" i="9"/>
  <c r="B210" i="9"/>
  <c r="B196" i="9"/>
  <c r="B187" i="9"/>
  <c r="B178" i="9"/>
  <c r="B166" i="9"/>
  <c r="B182" i="9"/>
  <c r="B179" i="9"/>
  <c r="B167" i="9"/>
  <c r="B200" i="9"/>
  <c r="B185" i="9"/>
  <c r="B168" i="9"/>
  <c r="B169" i="9"/>
  <c r="B209" i="9"/>
  <c r="B203" i="9"/>
  <c r="B170" i="9"/>
  <c r="B171" i="9"/>
  <c r="B176" i="9"/>
  <c r="B206" i="9"/>
  <c r="B183" i="9"/>
  <c r="B181" i="9"/>
  <c r="B172" i="9"/>
  <c r="B217" i="9"/>
  <c r="B186" i="9"/>
  <c r="B173" i="9"/>
  <c r="B180" i="9"/>
  <c r="B174" i="9"/>
  <c r="B192" i="9"/>
  <c r="B175" i="9"/>
  <c r="B177" i="9"/>
  <c r="B165" i="9"/>
  <c r="AS313" i="9"/>
  <c r="AS306" i="9"/>
  <c r="AS314" i="9"/>
  <c r="AS315" i="9"/>
  <c r="AS308" i="9"/>
  <c r="AS309" i="9"/>
  <c r="AS310" i="9"/>
  <c r="AS311" i="9"/>
  <c r="AS299" i="9"/>
  <c r="AS312" i="9"/>
  <c r="AS300" i="9"/>
  <c r="AS301" i="9"/>
  <c r="AS302" i="9"/>
  <c r="AS290" i="9"/>
  <c r="AS291" i="9"/>
  <c r="AS293" i="9"/>
  <c r="AS295" i="9"/>
  <c r="AS296" i="9"/>
  <c r="AS284" i="9"/>
  <c r="AS297" i="9"/>
  <c r="AS286" i="9"/>
  <c r="AS283" i="9"/>
  <c r="AS289" i="9"/>
  <c r="AS285" i="9"/>
  <c r="AS292" i="9"/>
  <c r="AS303" i="9"/>
  <c r="AS305" i="9"/>
  <c r="AS304" i="9"/>
  <c r="AS278" i="9"/>
  <c r="AS307" i="9"/>
  <c r="AS280" i="9"/>
  <c r="AS272" i="9"/>
  <c r="AS273" i="9"/>
  <c r="AS262" i="9"/>
  <c r="AS279" i="9"/>
  <c r="AS263" i="9"/>
  <c r="AS294" i="9"/>
  <c r="AS267" i="9"/>
  <c r="AS282" i="9"/>
  <c r="AS276" i="9"/>
  <c r="AS270" i="9"/>
  <c r="AS255" i="9"/>
  <c r="AS281" i="9"/>
  <c r="AS266" i="9"/>
  <c r="AS256" i="9"/>
  <c r="AS257" i="9"/>
  <c r="AS298" i="9"/>
  <c r="AS288" i="9"/>
  <c r="AS269" i="9"/>
  <c r="AS258" i="9"/>
  <c r="AS260" i="9"/>
  <c r="AS277" i="9"/>
  <c r="AS264" i="9"/>
  <c r="AS259" i="9"/>
  <c r="AS274" i="9"/>
  <c r="AS265" i="9"/>
  <c r="AS247" i="9"/>
  <c r="AS268" i="9"/>
  <c r="AS250" i="9"/>
  <c r="AS271" i="9"/>
  <c r="AS251" i="9"/>
  <c r="AS275" i="9"/>
  <c r="AS242" i="9"/>
  <c r="AS287" i="9"/>
  <c r="AS229" i="9"/>
  <c r="AS246" i="9"/>
  <c r="AS230" i="9"/>
  <c r="AS252" i="9"/>
  <c r="AS233" i="9"/>
  <c r="AS235" i="9"/>
  <c r="AS236" i="9"/>
  <c r="AS224" i="9"/>
  <c r="AS248" i="9"/>
  <c r="AS226" i="9"/>
  <c r="AS244" i="9"/>
  <c r="AS261" i="9"/>
  <c r="AS239" i="9"/>
  <c r="AS232" i="9"/>
  <c r="AS254" i="9"/>
  <c r="AS253" i="9"/>
  <c r="AS238" i="9"/>
  <c r="AS231" i="9"/>
  <c r="AS243" i="9"/>
  <c r="AS234" i="9"/>
  <c r="AS228" i="9"/>
  <c r="AS237" i="9"/>
  <c r="AS209" i="9"/>
  <c r="AS240" i="9"/>
  <c r="AS223" i="9"/>
  <c r="AS220" i="9"/>
  <c r="AS210" i="9"/>
  <c r="AS218" i="9"/>
  <c r="AS211" i="9"/>
  <c r="AS213" i="9"/>
  <c r="AS214" i="9"/>
  <c r="AS215" i="9"/>
  <c r="AS241" i="9"/>
  <c r="AS227" i="9"/>
  <c r="AS225" i="9"/>
  <c r="AS249" i="9"/>
  <c r="AS219" i="9"/>
  <c r="AS206" i="9"/>
  <c r="AS196" i="9"/>
  <c r="AS217" i="9"/>
  <c r="AS197" i="9"/>
  <c r="AS199" i="9"/>
  <c r="AS200" i="9"/>
  <c r="AS245" i="9"/>
  <c r="AS221" i="9"/>
  <c r="AS204" i="9"/>
  <c r="AS202" i="9"/>
  <c r="AS183" i="9"/>
  <c r="AS212" i="9"/>
  <c r="AS208" i="9"/>
  <c r="AS195" i="9"/>
  <c r="AS184" i="9"/>
  <c r="AS205" i="9"/>
  <c r="AS198" i="9"/>
  <c r="AS185" i="9"/>
  <c r="AS207" i="9"/>
  <c r="AS201" i="9"/>
  <c r="AS186" i="9"/>
  <c r="AS216" i="9"/>
  <c r="AS188" i="9"/>
  <c r="AS222" i="9"/>
  <c r="AS190" i="9"/>
  <c r="AS191" i="9"/>
  <c r="AS194" i="9"/>
  <c r="AS193" i="9"/>
  <c r="AS179" i="9"/>
  <c r="AS173" i="9"/>
  <c r="AS174" i="9"/>
  <c r="AS171" i="9"/>
  <c r="AS189" i="9"/>
  <c r="AS181" i="9"/>
  <c r="AS175" i="9"/>
  <c r="AS163" i="9"/>
  <c r="AS192" i="9"/>
  <c r="AS176" i="9"/>
  <c r="AS164" i="9"/>
  <c r="AS177" i="9"/>
  <c r="AS165" i="9"/>
  <c r="AS180" i="9"/>
  <c r="AS203" i="9"/>
  <c r="AS187" i="9"/>
  <c r="AS178" i="9"/>
  <c r="AS166" i="9"/>
  <c r="AS167" i="9"/>
  <c r="AS168" i="9"/>
  <c r="AS169" i="9"/>
  <c r="AS182" i="9"/>
  <c r="AS170" i="9"/>
  <c r="AS172" i="9"/>
  <c r="AG306" i="9"/>
  <c r="AG308" i="9"/>
  <c r="AG309" i="9"/>
  <c r="AG310" i="9"/>
  <c r="AG311" i="9"/>
  <c r="AG299" i="9"/>
  <c r="AG312" i="9"/>
  <c r="AG300" i="9"/>
  <c r="AG301" i="9"/>
  <c r="AG302" i="9"/>
  <c r="AG315" i="9"/>
  <c r="AG305" i="9"/>
  <c r="AG290" i="9"/>
  <c r="AG291" i="9"/>
  <c r="AG293" i="9"/>
  <c r="AG295" i="9"/>
  <c r="AG296" i="9"/>
  <c r="AG284" i="9"/>
  <c r="AG307" i="9"/>
  <c r="AG283" i="9"/>
  <c r="AG288" i="9"/>
  <c r="AG314" i="9"/>
  <c r="AG298" i="9"/>
  <c r="AG294" i="9"/>
  <c r="AG287" i="9"/>
  <c r="AG297" i="9"/>
  <c r="AG313" i="9"/>
  <c r="AG286" i="9"/>
  <c r="AG278" i="9"/>
  <c r="AG272" i="9"/>
  <c r="AG273" i="9"/>
  <c r="AG262" i="9"/>
  <c r="AG285" i="9"/>
  <c r="AG274" i="9"/>
  <c r="AG263" i="9"/>
  <c r="AG292" i="9"/>
  <c r="AG280" i="9"/>
  <c r="AG277" i="9"/>
  <c r="AG267" i="9"/>
  <c r="AG255" i="9"/>
  <c r="AG279" i="9"/>
  <c r="AG268" i="9"/>
  <c r="AG256" i="9"/>
  <c r="AG282" i="9"/>
  <c r="AG264" i="9"/>
  <c r="AG257" i="9"/>
  <c r="AG258" i="9"/>
  <c r="AG276" i="9"/>
  <c r="AG260" i="9"/>
  <c r="AG270" i="9"/>
  <c r="AG266" i="9"/>
  <c r="AG304" i="9"/>
  <c r="AG303" i="9"/>
  <c r="AG247" i="9"/>
  <c r="AG261" i="9"/>
  <c r="AG250" i="9"/>
  <c r="AG265" i="9"/>
  <c r="AG259" i="9"/>
  <c r="AG251" i="9"/>
  <c r="AG289" i="9"/>
  <c r="AG281" i="9"/>
  <c r="AG275" i="9"/>
  <c r="AG269" i="9"/>
  <c r="AG271" i="9"/>
  <c r="AG242" i="9"/>
  <c r="AG252" i="9"/>
  <c r="AG229" i="9"/>
  <c r="AG230" i="9"/>
  <c r="AG254" i="9"/>
  <c r="AG245" i="9"/>
  <c r="AG233" i="9"/>
  <c r="AG248" i="9"/>
  <c r="AG243" i="9"/>
  <c r="AG241" i="9"/>
  <c r="AG235" i="9"/>
  <c r="AG236" i="9"/>
  <c r="AG224" i="9"/>
  <c r="AG249" i="9"/>
  <c r="AG238" i="9"/>
  <c r="AG231" i="9"/>
  <c r="AG226" i="9"/>
  <c r="AG234" i="9"/>
  <c r="AG237" i="9"/>
  <c r="AG228" i="9"/>
  <c r="AG246" i="9"/>
  <c r="AG253" i="9"/>
  <c r="AG239" i="9"/>
  <c r="AG209" i="9"/>
  <c r="AG232" i="9"/>
  <c r="AG218" i="9"/>
  <c r="AG210" i="9"/>
  <c r="AG240" i="9"/>
  <c r="AG211" i="9"/>
  <c r="AG222" i="9"/>
  <c r="AG213" i="9"/>
  <c r="AG244" i="9"/>
  <c r="AG214" i="9"/>
  <c r="AG225" i="9"/>
  <c r="AG219" i="9"/>
  <c r="AG215" i="9"/>
  <c r="AG221" i="9"/>
  <c r="AG223" i="9"/>
  <c r="AG220" i="9"/>
  <c r="AG216" i="9"/>
  <c r="AG196" i="9"/>
  <c r="AG197" i="9"/>
  <c r="AG199" i="9"/>
  <c r="AG200" i="9"/>
  <c r="AG217" i="9"/>
  <c r="AG227" i="9"/>
  <c r="AG204" i="9"/>
  <c r="AG183" i="9"/>
  <c r="AG184" i="9"/>
  <c r="AG185" i="9"/>
  <c r="AG208" i="9"/>
  <c r="AG186" i="9"/>
  <c r="AG193" i="9"/>
  <c r="AG188" i="9"/>
  <c r="AG207" i="9"/>
  <c r="AG206" i="9"/>
  <c r="AG202" i="9"/>
  <c r="AG190" i="9"/>
  <c r="AG195" i="9"/>
  <c r="AG191" i="9"/>
  <c r="AG173" i="9"/>
  <c r="AG174" i="9"/>
  <c r="AG175" i="9"/>
  <c r="AG163" i="9"/>
  <c r="AG176" i="9"/>
  <c r="AG164" i="9"/>
  <c r="AG187" i="9"/>
  <c r="AG194" i="9"/>
  <c r="AG182" i="9"/>
  <c r="AG177" i="9"/>
  <c r="AG165" i="9"/>
  <c r="AG198" i="9"/>
  <c r="AG178" i="9"/>
  <c r="AG166" i="9"/>
  <c r="AG212" i="9"/>
  <c r="AG167" i="9"/>
  <c r="AG201" i="9"/>
  <c r="AG189" i="9"/>
  <c r="AG180" i="9"/>
  <c r="AG168" i="9"/>
  <c r="AG179" i="9"/>
  <c r="AG203" i="9"/>
  <c r="AG192" i="9"/>
  <c r="AG169" i="9"/>
  <c r="AG171" i="9"/>
  <c r="AG205" i="9"/>
  <c r="AG170" i="9"/>
  <c r="AG172" i="9"/>
  <c r="AG181" i="9"/>
  <c r="U306" i="9"/>
  <c r="U308" i="9"/>
  <c r="U309" i="9"/>
  <c r="U310" i="9"/>
  <c r="U311" i="9"/>
  <c r="U299" i="9"/>
  <c r="U312" i="9"/>
  <c r="U300" i="9"/>
  <c r="U314" i="9"/>
  <c r="U313" i="9"/>
  <c r="U301" i="9"/>
  <c r="U315" i="9"/>
  <c r="U302" i="9"/>
  <c r="U304" i="9"/>
  <c r="U290" i="9"/>
  <c r="U291" i="9"/>
  <c r="U293" i="9"/>
  <c r="U305" i="9"/>
  <c r="U295" i="9"/>
  <c r="U296" i="9"/>
  <c r="U303" i="9"/>
  <c r="U297" i="9"/>
  <c r="U283" i="9"/>
  <c r="U284" i="9"/>
  <c r="U307" i="9"/>
  <c r="U286" i="9"/>
  <c r="U278" i="9"/>
  <c r="U294" i="9"/>
  <c r="U272" i="9"/>
  <c r="U288" i="9"/>
  <c r="U273" i="9"/>
  <c r="U280" i="9"/>
  <c r="U274" i="9"/>
  <c r="U277" i="9"/>
  <c r="U276" i="9"/>
  <c r="U263" i="9"/>
  <c r="U287" i="9"/>
  <c r="U275" i="9"/>
  <c r="U267" i="9"/>
  <c r="U255" i="9"/>
  <c r="U289" i="9"/>
  <c r="U256" i="9"/>
  <c r="U270" i="9"/>
  <c r="U257" i="9"/>
  <c r="U292" i="9"/>
  <c r="U266" i="9"/>
  <c r="U258" i="9"/>
  <c r="U298" i="9"/>
  <c r="U269" i="9"/>
  <c r="U260" i="9"/>
  <c r="U282" i="9"/>
  <c r="U262" i="9"/>
  <c r="U268" i="9"/>
  <c r="U271" i="9"/>
  <c r="U247" i="9"/>
  <c r="U285" i="9"/>
  <c r="U250" i="9"/>
  <c r="U251" i="9"/>
  <c r="U264" i="9"/>
  <c r="U279" i="9"/>
  <c r="U265" i="9"/>
  <c r="U261" i="9"/>
  <c r="U242" i="9"/>
  <c r="U259" i="9"/>
  <c r="U245" i="9"/>
  <c r="U229" i="9"/>
  <c r="U253" i="9"/>
  <c r="U230" i="9"/>
  <c r="U241" i="9"/>
  <c r="U233" i="9"/>
  <c r="U235" i="9"/>
  <c r="U249" i="9"/>
  <c r="U244" i="9"/>
  <c r="U236" i="9"/>
  <c r="U254" i="9"/>
  <c r="U246" i="9"/>
  <c r="U237" i="9"/>
  <c r="U224" i="9"/>
  <c r="U281" i="9"/>
  <c r="U226" i="9"/>
  <c r="U240" i="9"/>
  <c r="U243" i="9"/>
  <c r="U239" i="9"/>
  <c r="U232" i="9"/>
  <c r="U252" i="9"/>
  <c r="U238" i="9"/>
  <c r="U231" i="9"/>
  <c r="U248" i="9"/>
  <c r="U222" i="9"/>
  <c r="U218" i="9"/>
  <c r="U209" i="9"/>
  <c r="U210" i="9"/>
  <c r="U225" i="9"/>
  <c r="U211" i="9"/>
  <c r="U228" i="9"/>
  <c r="U213" i="9"/>
  <c r="U223" i="9"/>
  <c r="U219" i="9"/>
  <c r="U214" i="9"/>
  <c r="U215" i="9"/>
  <c r="U220" i="9"/>
  <c r="U227" i="9"/>
  <c r="U217" i="9"/>
  <c r="U221" i="9"/>
  <c r="U212" i="9"/>
  <c r="U196" i="9"/>
  <c r="U197" i="9"/>
  <c r="U199" i="9"/>
  <c r="U207" i="9"/>
  <c r="U200" i="9"/>
  <c r="U216" i="9"/>
  <c r="U234" i="9"/>
  <c r="U204" i="9"/>
  <c r="U183" i="9"/>
  <c r="U206" i="9"/>
  <c r="U193" i="9"/>
  <c r="U184" i="9"/>
  <c r="U202" i="9"/>
  <c r="U185" i="9"/>
  <c r="U195" i="9"/>
  <c r="U186" i="9"/>
  <c r="U201" i="9"/>
  <c r="U188" i="9"/>
  <c r="U190" i="9"/>
  <c r="U208" i="9"/>
  <c r="U191" i="9"/>
  <c r="U205" i="9"/>
  <c r="U203" i="9"/>
  <c r="U189" i="9"/>
  <c r="U173" i="9"/>
  <c r="U192" i="9"/>
  <c r="U174" i="9"/>
  <c r="U175" i="9"/>
  <c r="U163" i="9"/>
  <c r="U187" i="9"/>
  <c r="U176" i="9"/>
  <c r="U164" i="9"/>
  <c r="U177" i="9"/>
  <c r="U165" i="9"/>
  <c r="U180" i="9"/>
  <c r="U178" i="9"/>
  <c r="U166" i="9"/>
  <c r="U194" i="9"/>
  <c r="U181" i="9"/>
  <c r="U167" i="9"/>
  <c r="U168" i="9"/>
  <c r="U198" i="9"/>
  <c r="U179" i="9"/>
  <c r="U169" i="9"/>
  <c r="U170" i="9"/>
  <c r="U171" i="9"/>
  <c r="U182" i="9"/>
  <c r="U172" i="9"/>
  <c r="I306" i="9"/>
  <c r="I308" i="9"/>
  <c r="I309" i="9"/>
  <c r="I314" i="9"/>
  <c r="I310" i="9"/>
  <c r="I315" i="9"/>
  <c r="I311" i="9"/>
  <c r="I299" i="9"/>
  <c r="I312" i="9"/>
  <c r="I300" i="9"/>
  <c r="I313" i="9"/>
  <c r="I301" i="9"/>
  <c r="I302" i="9"/>
  <c r="I303" i="9"/>
  <c r="I290" i="9"/>
  <c r="I291" i="9"/>
  <c r="I293" i="9"/>
  <c r="I304" i="9"/>
  <c r="I295" i="9"/>
  <c r="I296" i="9"/>
  <c r="I289" i="9"/>
  <c r="I285" i="9"/>
  <c r="I283" i="9"/>
  <c r="I292" i="9"/>
  <c r="I284" i="9"/>
  <c r="I288" i="9"/>
  <c r="I307" i="9"/>
  <c r="I305" i="9"/>
  <c r="I298" i="9"/>
  <c r="I297" i="9"/>
  <c r="I279" i="9"/>
  <c r="I277" i="9"/>
  <c r="I272" i="9"/>
  <c r="I294" i="9"/>
  <c r="I276" i="9"/>
  <c r="I273" i="9"/>
  <c r="I274" i="9"/>
  <c r="I267" i="9"/>
  <c r="I278" i="9"/>
  <c r="I269" i="9"/>
  <c r="I263" i="9"/>
  <c r="I281" i="9"/>
  <c r="I265" i="9"/>
  <c r="I256" i="9"/>
  <c r="I257" i="9"/>
  <c r="I287" i="9"/>
  <c r="I268" i="9"/>
  <c r="I258" i="9"/>
  <c r="I280" i="9"/>
  <c r="I275" i="9"/>
  <c r="I260" i="9"/>
  <c r="I262" i="9"/>
  <c r="I266" i="9"/>
  <c r="I261" i="9"/>
  <c r="I270" i="9"/>
  <c r="I247" i="9"/>
  <c r="I286" i="9"/>
  <c r="I271" i="9"/>
  <c r="I259" i="9"/>
  <c r="I282" i="9"/>
  <c r="I250" i="9"/>
  <c r="I251" i="9"/>
  <c r="I242" i="9"/>
  <c r="I229" i="9"/>
  <c r="I246" i="9"/>
  <c r="I230" i="9"/>
  <c r="I254" i="9"/>
  <c r="I252" i="9"/>
  <c r="I233" i="9"/>
  <c r="I235" i="9"/>
  <c r="I255" i="9"/>
  <c r="I236" i="9"/>
  <c r="I264" i="9"/>
  <c r="I224" i="9"/>
  <c r="I226" i="9"/>
  <c r="I248" i="9"/>
  <c r="I238" i="9"/>
  <c r="I244" i="9"/>
  <c r="I231" i="9"/>
  <c r="I234" i="9"/>
  <c r="I241" i="9"/>
  <c r="I237" i="9"/>
  <c r="I249" i="9"/>
  <c r="I243" i="9"/>
  <c r="I228" i="9"/>
  <c r="I209" i="9"/>
  <c r="I223" i="9"/>
  <c r="I210" i="9"/>
  <c r="I239" i="9"/>
  <c r="I211" i="9"/>
  <c r="I253" i="9"/>
  <c r="I219" i="9"/>
  <c r="I213" i="9"/>
  <c r="I221" i="9"/>
  <c r="I214" i="9"/>
  <c r="I240" i="9"/>
  <c r="I232" i="9"/>
  <c r="I215" i="9"/>
  <c r="I227" i="9"/>
  <c r="I225" i="9"/>
  <c r="I220" i="9"/>
  <c r="I218" i="9"/>
  <c r="I196" i="9"/>
  <c r="I197" i="9"/>
  <c r="I222" i="9"/>
  <c r="I217" i="9"/>
  <c r="I199" i="9"/>
  <c r="I200" i="9"/>
  <c r="I245" i="9"/>
  <c r="I204" i="9"/>
  <c r="I201" i="9"/>
  <c r="I183" i="9"/>
  <c r="I184" i="9"/>
  <c r="I194" i="9"/>
  <c r="I185" i="9"/>
  <c r="I186" i="9"/>
  <c r="I188" i="9"/>
  <c r="I190" i="9"/>
  <c r="I216" i="9"/>
  <c r="I206" i="9"/>
  <c r="I191" i="9"/>
  <c r="I212" i="9"/>
  <c r="I198" i="9"/>
  <c r="I193" i="9"/>
  <c r="I173" i="9"/>
  <c r="I202" i="9"/>
  <c r="I174" i="9"/>
  <c r="I203" i="9"/>
  <c r="I181" i="9"/>
  <c r="I175" i="9"/>
  <c r="I163" i="9"/>
  <c r="I195" i="9"/>
  <c r="I171" i="9"/>
  <c r="I180" i="9"/>
  <c r="I176" i="9"/>
  <c r="I164" i="9"/>
  <c r="I205" i="9"/>
  <c r="I177" i="9"/>
  <c r="I165" i="9"/>
  <c r="I207" i="9"/>
  <c r="I189" i="9"/>
  <c r="I178" i="9"/>
  <c r="I166" i="9"/>
  <c r="I192" i="9"/>
  <c r="I179" i="9"/>
  <c r="I167" i="9"/>
  <c r="I182" i="9"/>
  <c r="I168" i="9"/>
  <c r="I187" i="9"/>
  <c r="I169" i="9"/>
  <c r="I208" i="9"/>
  <c r="I170" i="9"/>
  <c r="I172" i="9"/>
  <c r="AR305" i="9"/>
  <c r="AR313" i="9"/>
  <c r="AR314" i="9"/>
  <c r="AR307" i="9"/>
  <c r="AR315" i="9"/>
  <c r="AR308" i="9"/>
  <c r="AR309" i="9"/>
  <c r="AR310" i="9"/>
  <c r="AR311" i="9"/>
  <c r="AR299" i="9"/>
  <c r="AR312" i="9"/>
  <c r="AR300" i="9"/>
  <c r="AR301" i="9"/>
  <c r="AR306" i="9"/>
  <c r="AR289" i="9"/>
  <c r="AR290" i="9"/>
  <c r="AR304" i="9"/>
  <c r="AR292" i="9"/>
  <c r="AR302" i="9"/>
  <c r="AR294" i="9"/>
  <c r="AR295" i="9"/>
  <c r="AR297" i="9"/>
  <c r="AR282" i="9"/>
  <c r="AR293" i="9"/>
  <c r="AR286" i="9"/>
  <c r="AR283" i="9"/>
  <c r="AR296" i="9"/>
  <c r="AR285" i="9"/>
  <c r="AR303" i="9"/>
  <c r="AR288" i="9"/>
  <c r="AR284" i="9"/>
  <c r="AR277" i="9"/>
  <c r="AR271" i="9"/>
  <c r="AR291" i="9"/>
  <c r="AR280" i="9"/>
  <c r="AR272" i="9"/>
  <c r="AR273" i="9"/>
  <c r="AR298" i="9"/>
  <c r="AR278" i="9"/>
  <c r="AR266" i="9"/>
  <c r="AR275" i="9"/>
  <c r="AR276" i="9"/>
  <c r="AR270" i="9"/>
  <c r="AR255" i="9"/>
  <c r="AR281" i="9"/>
  <c r="AR256" i="9"/>
  <c r="AR257" i="9"/>
  <c r="AR265" i="9"/>
  <c r="AR259" i="9"/>
  <c r="AR268" i="9"/>
  <c r="AR261" i="9"/>
  <c r="AR279" i="9"/>
  <c r="AR264" i="9"/>
  <c r="AR263" i="9"/>
  <c r="AR246" i="9"/>
  <c r="AR274" i="9"/>
  <c r="AR267" i="9"/>
  <c r="AR262" i="9"/>
  <c r="AR269" i="9"/>
  <c r="AR249" i="9"/>
  <c r="AR260" i="9"/>
  <c r="AR250" i="9"/>
  <c r="AR258" i="9"/>
  <c r="AR253" i="9"/>
  <c r="AR241" i="9"/>
  <c r="AR287" i="9"/>
  <c r="AR254" i="9"/>
  <c r="AR251" i="9"/>
  <c r="AR240" i="9"/>
  <c r="AR228" i="9"/>
  <c r="AR229" i="9"/>
  <c r="AR244" i="9"/>
  <c r="AR232" i="9"/>
  <c r="AR247" i="9"/>
  <c r="AR242" i="9"/>
  <c r="AR234" i="9"/>
  <c r="AR235" i="9"/>
  <c r="AR223" i="9"/>
  <c r="AR252" i="9"/>
  <c r="AR236" i="9"/>
  <c r="AR225" i="9"/>
  <c r="AR248" i="9"/>
  <c r="AR239" i="9"/>
  <c r="AR245" i="9"/>
  <c r="AR208" i="9"/>
  <c r="AR237" i="9"/>
  <c r="AR209" i="9"/>
  <c r="AR233" i="9"/>
  <c r="AR220" i="9"/>
  <c r="AR210" i="9"/>
  <c r="AR221" i="9"/>
  <c r="AR212" i="9"/>
  <c r="AR213" i="9"/>
  <c r="AR224" i="9"/>
  <c r="AR214" i="9"/>
  <c r="AR231" i="9"/>
  <c r="AR217" i="9"/>
  <c r="AR207" i="9"/>
  <c r="AR195" i="9"/>
  <c r="AR219" i="9"/>
  <c r="AR206" i="9"/>
  <c r="AR196" i="9"/>
  <c r="AR226" i="9"/>
  <c r="AR227" i="9"/>
  <c r="AR215" i="9"/>
  <c r="AR198" i="9"/>
  <c r="AR199" i="9"/>
  <c r="AR238" i="9"/>
  <c r="AR243" i="9"/>
  <c r="AR222" i="9"/>
  <c r="AR216" i="9"/>
  <c r="AR203" i="9"/>
  <c r="AR218" i="9"/>
  <c r="AR182" i="9"/>
  <c r="AR230" i="9"/>
  <c r="AR211" i="9"/>
  <c r="AR202" i="9"/>
  <c r="AR183" i="9"/>
  <c r="AR184" i="9"/>
  <c r="AR205" i="9"/>
  <c r="AR185" i="9"/>
  <c r="AR194" i="9"/>
  <c r="AR187" i="9"/>
  <c r="AR200" i="9"/>
  <c r="AR189" i="9"/>
  <c r="AR190" i="9"/>
  <c r="AR172" i="9"/>
  <c r="AR193" i="9"/>
  <c r="AR186" i="9"/>
  <c r="AR179" i="9"/>
  <c r="AR173" i="9"/>
  <c r="AR197" i="9"/>
  <c r="AR174" i="9"/>
  <c r="AR188" i="9"/>
  <c r="AR181" i="9"/>
  <c r="AR175" i="9"/>
  <c r="AR163" i="9"/>
  <c r="AR201" i="9"/>
  <c r="AR192" i="9"/>
  <c r="AR176" i="9"/>
  <c r="AR164" i="9"/>
  <c r="AR170" i="9"/>
  <c r="AR177" i="9"/>
  <c r="AR165" i="9"/>
  <c r="AR204" i="9"/>
  <c r="AR178" i="9"/>
  <c r="AR166" i="9"/>
  <c r="AR167" i="9"/>
  <c r="AR168" i="9"/>
  <c r="AR169" i="9"/>
  <c r="AR191" i="9"/>
  <c r="AR180" i="9"/>
  <c r="AR171" i="9"/>
  <c r="AF315" i="9"/>
  <c r="AF305" i="9"/>
  <c r="AF307" i="9"/>
  <c r="AF308" i="9"/>
  <c r="AF309" i="9"/>
  <c r="AF310" i="9"/>
  <c r="AF311" i="9"/>
  <c r="AF312" i="9"/>
  <c r="AF300" i="9"/>
  <c r="AF301" i="9"/>
  <c r="AF289" i="9"/>
  <c r="AF290" i="9"/>
  <c r="AF303" i="9"/>
  <c r="AF292" i="9"/>
  <c r="AF313" i="9"/>
  <c r="AF306" i="9"/>
  <c r="AF294" i="9"/>
  <c r="AF295" i="9"/>
  <c r="AF282" i="9"/>
  <c r="AF283" i="9"/>
  <c r="AF288" i="9"/>
  <c r="AF314" i="9"/>
  <c r="AF298" i="9"/>
  <c r="AF291" i="9"/>
  <c r="AF284" i="9"/>
  <c r="AF297" i="9"/>
  <c r="AF271" i="9"/>
  <c r="AF286" i="9"/>
  <c r="AF272" i="9"/>
  <c r="AF278" i="9"/>
  <c r="AF273" i="9"/>
  <c r="AF299" i="9"/>
  <c r="AF304" i="9"/>
  <c r="AF266" i="9"/>
  <c r="AF302" i="9"/>
  <c r="AF265" i="9"/>
  <c r="AF287" i="9"/>
  <c r="AF255" i="9"/>
  <c r="AF279" i="9"/>
  <c r="AF268" i="9"/>
  <c r="AF256" i="9"/>
  <c r="AF285" i="9"/>
  <c r="AF264" i="9"/>
  <c r="AF257" i="9"/>
  <c r="AF281" i="9"/>
  <c r="AF275" i="9"/>
  <c r="AF274" i="9"/>
  <c r="AF267" i="9"/>
  <c r="AF259" i="9"/>
  <c r="AF276" i="9"/>
  <c r="AF263" i="9"/>
  <c r="AF261" i="9"/>
  <c r="AF270" i="9"/>
  <c r="AF262" i="9"/>
  <c r="AF280" i="9"/>
  <c r="AF258" i="9"/>
  <c r="AF246" i="9"/>
  <c r="AF296" i="9"/>
  <c r="AF249" i="9"/>
  <c r="AF277" i="9"/>
  <c r="AF250" i="9"/>
  <c r="AF293" i="9"/>
  <c r="AF269" i="9"/>
  <c r="AF253" i="9"/>
  <c r="AF241" i="9"/>
  <c r="AF244" i="9"/>
  <c r="AF240" i="9"/>
  <c r="AF228" i="9"/>
  <c r="AF252" i="9"/>
  <c r="AF229" i="9"/>
  <c r="AF232" i="9"/>
  <c r="AF234" i="9"/>
  <c r="AF248" i="9"/>
  <c r="AF243" i="9"/>
  <c r="AF235" i="9"/>
  <c r="AF239" i="9"/>
  <c r="AF223" i="9"/>
  <c r="AF245" i="9"/>
  <c r="AF225" i="9"/>
  <c r="AF238" i="9"/>
  <c r="AF260" i="9"/>
  <c r="AF237" i="9"/>
  <c r="AF254" i="9"/>
  <c r="AF242" i="9"/>
  <c r="AF236" i="9"/>
  <c r="AF230" i="9"/>
  <c r="AF251" i="9"/>
  <c r="AF221" i="9"/>
  <c r="AF220" i="9"/>
  <c r="AF208" i="9"/>
  <c r="AF209" i="9"/>
  <c r="AF224" i="9"/>
  <c r="AF218" i="9"/>
  <c r="AF210" i="9"/>
  <c r="AF247" i="9"/>
  <c r="AF227" i="9"/>
  <c r="AF212" i="9"/>
  <c r="AF222" i="9"/>
  <c r="AF213" i="9"/>
  <c r="AF214" i="9"/>
  <c r="AF233" i="9"/>
  <c r="AF206" i="9"/>
  <c r="AF195" i="9"/>
  <c r="AF216" i="9"/>
  <c r="AF196" i="9"/>
  <c r="AF211" i="9"/>
  <c r="AF198" i="9"/>
  <c r="AF199" i="9"/>
  <c r="AF231" i="9"/>
  <c r="AF226" i="9"/>
  <c r="AF219" i="9"/>
  <c r="AF215" i="9"/>
  <c r="AF207" i="9"/>
  <c r="AF203" i="9"/>
  <c r="AF194" i="9"/>
  <c r="AF182" i="9"/>
  <c r="AF204" i="9"/>
  <c r="AF197" i="9"/>
  <c r="AF183" i="9"/>
  <c r="AF217" i="9"/>
  <c r="AF200" i="9"/>
  <c r="AF184" i="9"/>
  <c r="AF185" i="9"/>
  <c r="AF187" i="9"/>
  <c r="AF189" i="9"/>
  <c r="AF202" i="9"/>
  <c r="AF190" i="9"/>
  <c r="AF172" i="9"/>
  <c r="AF173" i="9"/>
  <c r="AF174" i="9"/>
  <c r="AF205" i="9"/>
  <c r="AF188" i="9"/>
  <c r="AF175" i="9"/>
  <c r="AF163" i="9"/>
  <c r="AF193" i="9"/>
  <c r="AF191" i="9"/>
  <c r="AF176" i="9"/>
  <c r="AF164" i="9"/>
  <c r="AF177" i="9"/>
  <c r="AF165" i="9"/>
  <c r="AF186" i="9"/>
  <c r="AF178" i="9"/>
  <c r="AF166" i="9"/>
  <c r="AF167" i="9"/>
  <c r="AF201" i="9"/>
  <c r="AF180" i="9"/>
  <c r="AF168" i="9"/>
  <c r="AF192" i="9"/>
  <c r="AF169" i="9"/>
  <c r="AF181" i="9"/>
  <c r="AF179" i="9"/>
  <c r="AF171" i="9"/>
  <c r="AF170" i="9"/>
  <c r="T305" i="9"/>
  <c r="T307" i="9"/>
  <c r="T308" i="9"/>
  <c r="T309" i="9"/>
  <c r="T310" i="9"/>
  <c r="T311" i="9"/>
  <c r="T312" i="9"/>
  <c r="T300" i="9"/>
  <c r="T314" i="9"/>
  <c r="T313" i="9"/>
  <c r="T301" i="9"/>
  <c r="T289" i="9"/>
  <c r="T315" i="9"/>
  <c r="T304" i="9"/>
  <c r="T290" i="9"/>
  <c r="T302" i="9"/>
  <c r="T292" i="9"/>
  <c r="T294" i="9"/>
  <c r="T299" i="9"/>
  <c r="T295" i="9"/>
  <c r="T298" i="9"/>
  <c r="T303" i="9"/>
  <c r="T287" i="9"/>
  <c r="T282" i="9"/>
  <c r="T297" i="9"/>
  <c r="T283" i="9"/>
  <c r="T306" i="9"/>
  <c r="T284" i="9"/>
  <c r="T293" i="9"/>
  <c r="T286" i="9"/>
  <c r="T296" i="9"/>
  <c r="T281" i="9"/>
  <c r="T271" i="9"/>
  <c r="T272" i="9"/>
  <c r="T288" i="9"/>
  <c r="T273" i="9"/>
  <c r="T280" i="9"/>
  <c r="T274" i="9"/>
  <c r="T266" i="9"/>
  <c r="T267" i="9"/>
  <c r="T255" i="9"/>
  <c r="T277" i="9"/>
  <c r="T256" i="9"/>
  <c r="T270" i="9"/>
  <c r="T263" i="9"/>
  <c r="T257" i="9"/>
  <c r="T285" i="9"/>
  <c r="T279" i="9"/>
  <c r="T259" i="9"/>
  <c r="T265" i="9"/>
  <c r="T261" i="9"/>
  <c r="T262" i="9"/>
  <c r="T278" i="9"/>
  <c r="T246" i="9"/>
  <c r="T291" i="9"/>
  <c r="T276" i="9"/>
  <c r="T260" i="9"/>
  <c r="T249" i="9"/>
  <c r="T250" i="9"/>
  <c r="T258" i="9"/>
  <c r="T264" i="9"/>
  <c r="T253" i="9"/>
  <c r="T241" i="9"/>
  <c r="T275" i="9"/>
  <c r="T269" i="9"/>
  <c r="T240" i="9"/>
  <c r="T268" i="9"/>
  <c r="T245" i="9"/>
  <c r="T242" i="9"/>
  <c r="T229" i="9"/>
  <c r="T251" i="9"/>
  <c r="T232" i="9"/>
  <c r="T234" i="9"/>
  <c r="T235" i="9"/>
  <c r="T248" i="9"/>
  <c r="T244" i="9"/>
  <c r="T223" i="9"/>
  <c r="T254" i="9"/>
  <c r="T225" i="9"/>
  <c r="T233" i="9"/>
  <c r="T236" i="9"/>
  <c r="T247" i="9"/>
  <c r="T243" i="9"/>
  <c r="T239" i="9"/>
  <c r="T252" i="9"/>
  <c r="T227" i="9"/>
  <c r="T208" i="9"/>
  <c r="T231" i="9"/>
  <c r="T222" i="9"/>
  <c r="T218" i="9"/>
  <c r="T209" i="9"/>
  <c r="T210" i="9"/>
  <c r="T230" i="9"/>
  <c r="T212" i="9"/>
  <c r="T228" i="9"/>
  <c r="T213" i="9"/>
  <c r="T237" i="9"/>
  <c r="T219" i="9"/>
  <c r="T214" i="9"/>
  <c r="T226" i="9"/>
  <c r="T224" i="9"/>
  <c r="T217" i="9"/>
  <c r="T195" i="9"/>
  <c r="T221" i="9"/>
  <c r="T215" i="9"/>
  <c r="T196" i="9"/>
  <c r="T198" i="9"/>
  <c r="T199" i="9"/>
  <c r="T220" i="9"/>
  <c r="T211" i="9"/>
  <c r="T203" i="9"/>
  <c r="T207" i="9"/>
  <c r="T182" i="9"/>
  <c r="T183" i="9"/>
  <c r="T206" i="9"/>
  <c r="T193" i="9"/>
  <c r="T184" i="9"/>
  <c r="T202" i="9"/>
  <c r="T185" i="9"/>
  <c r="T205" i="9"/>
  <c r="T187" i="9"/>
  <c r="T194" i="9"/>
  <c r="T189" i="9"/>
  <c r="T204" i="9"/>
  <c r="T197" i="9"/>
  <c r="T190" i="9"/>
  <c r="T172" i="9"/>
  <c r="T238" i="9"/>
  <c r="T173" i="9"/>
  <c r="T192" i="9"/>
  <c r="T174" i="9"/>
  <c r="T175" i="9"/>
  <c r="T163" i="9"/>
  <c r="T176" i="9"/>
  <c r="T164" i="9"/>
  <c r="T177" i="9"/>
  <c r="T165" i="9"/>
  <c r="T180" i="9"/>
  <c r="T178" i="9"/>
  <c r="T166" i="9"/>
  <c r="T170" i="9"/>
  <c r="T181" i="9"/>
  <c r="T167" i="9"/>
  <c r="T216" i="9"/>
  <c r="T188" i="9"/>
  <c r="T168" i="9"/>
  <c r="T201" i="9"/>
  <c r="T200" i="9"/>
  <c r="T191" i="9"/>
  <c r="T179" i="9"/>
  <c r="T169" i="9"/>
  <c r="T186" i="9"/>
  <c r="T171" i="9"/>
  <c r="H305" i="9"/>
  <c r="H307" i="9"/>
  <c r="H308" i="9"/>
  <c r="H309" i="9"/>
  <c r="H314" i="9"/>
  <c r="H310" i="9"/>
  <c r="H315" i="9"/>
  <c r="H311" i="9"/>
  <c r="H312" i="9"/>
  <c r="H300" i="9"/>
  <c r="H313" i="9"/>
  <c r="H301" i="9"/>
  <c r="H289" i="9"/>
  <c r="H303" i="9"/>
  <c r="H290" i="9"/>
  <c r="H306" i="9"/>
  <c r="H292" i="9"/>
  <c r="H294" i="9"/>
  <c r="H304" i="9"/>
  <c r="H295" i="9"/>
  <c r="H293" i="9"/>
  <c r="H296" i="9"/>
  <c r="H282" i="9"/>
  <c r="H302" i="9"/>
  <c r="H285" i="9"/>
  <c r="H283" i="9"/>
  <c r="H284" i="9"/>
  <c r="H299" i="9"/>
  <c r="H288" i="9"/>
  <c r="H298" i="9"/>
  <c r="H287" i="9"/>
  <c r="H271" i="9"/>
  <c r="H279" i="9"/>
  <c r="H277" i="9"/>
  <c r="H272" i="9"/>
  <c r="H297" i="9"/>
  <c r="H276" i="9"/>
  <c r="H273" i="9"/>
  <c r="H274" i="9"/>
  <c r="H281" i="9"/>
  <c r="H275" i="9"/>
  <c r="H266" i="9"/>
  <c r="H286" i="9"/>
  <c r="H291" i="9"/>
  <c r="H278" i="9"/>
  <c r="H269" i="9"/>
  <c r="H263" i="9"/>
  <c r="H255" i="9"/>
  <c r="H265" i="9"/>
  <c r="H256" i="9"/>
  <c r="H257" i="9"/>
  <c r="H264" i="9"/>
  <c r="H259" i="9"/>
  <c r="H280" i="9"/>
  <c r="H267" i="9"/>
  <c r="H261" i="9"/>
  <c r="H262" i="9"/>
  <c r="H258" i="9"/>
  <c r="H268" i="9"/>
  <c r="H246" i="9"/>
  <c r="H270" i="9"/>
  <c r="H249" i="9"/>
  <c r="H250" i="9"/>
  <c r="H260" i="9"/>
  <c r="H253" i="9"/>
  <c r="H241" i="9"/>
  <c r="H251" i="9"/>
  <c r="H240" i="9"/>
  <c r="H229" i="9"/>
  <c r="H244" i="9"/>
  <c r="H232" i="9"/>
  <c r="H247" i="9"/>
  <c r="H234" i="9"/>
  <c r="H235" i="9"/>
  <c r="H243" i="9"/>
  <c r="H223" i="9"/>
  <c r="H239" i="9"/>
  <c r="H225" i="9"/>
  <c r="H252" i="9"/>
  <c r="H254" i="9"/>
  <c r="H248" i="9"/>
  <c r="H238" i="9"/>
  <c r="H231" i="9"/>
  <c r="H242" i="9"/>
  <c r="H245" i="9"/>
  <c r="H218" i="9"/>
  <c r="H208" i="9"/>
  <c r="H228" i="9"/>
  <c r="H209" i="9"/>
  <c r="H210" i="9"/>
  <c r="H212" i="9"/>
  <c r="H236" i="9"/>
  <c r="H219" i="9"/>
  <c r="H213" i="9"/>
  <c r="H224" i="9"/>
  <c r="H221" i="9"/>
  <c r="H214" i="9"/>
  <c r="H237" i="9"/>
  <c r="H220" i="9"/>
  <c r="H226" i="9"/>
  <c r="H233" i="9"/>
  <c r="H230" i="9"/>
  <c r="H227" i="9"/>
  <c r="H216" i="9"/>
  <c r="H195" i="9"/>
  <c r="H211" i="9"/>
  <c r="H196" i="9"/>
  <c r="H207" i="9"/>
  <c r="H198" i="9"/>
  <c r="H222" i="9"/>
  <c r="H217" i="9"/>
  <c r="H199" i="9"/>
  <c r="H203" i="9"/>
  <c r="H215" i="9"/>
  <c r="H205" i="9"/>
  <c r="H193" i="9"/>
  <c r="H182" i="9"/>
  <c r="H201" i="9"/>
  <c r="H183" i="9"/>
  <c r="H184" i="9"/>
  <c r="H204" i="9"/>
  <c r="H197" i="9"/>
  <c r="H194" i="9"/>
  <c r="H185" i="9"/>
  <c r="H187" i="9"/>
  <c r="H189" i="9"/>
  <c r="H190" i="9"/>
  <c r="H200" i="9"/>
  <c r="H172" i="9"/>
  <c r="H188" i="9"/>
  <c r="H173" i="9"/>
  <c r="H202" i="9"/>
  <c r="H191" i="9"/>
  <c r="H174" i="9"/>
  <c r="H181" i="9"/>
  <c r="H175" i="9"/>
  <c r="H163" i="9"/>
  <c r="H206" i="9"/>
  <c r="H186" i="9"/>
  <c r="H180" i="9"/>
  <c r="H176" i="9"/>
  <c r="H164" i="9"/>
  <c r="H177" i="9"/>
  <c r="H165" i="9"/>
  <c r="H178" i="9"/>
  <c r="H166" i="9"/>
  <c r="H192" i="9"/>
  <c r="H179" i="9"/>
  <c r="H167" i="9"/>
  <c r="H170" i="9"/>
  <c r="H168" i="9"/>
  <c r="H169" i="9"/>
  <c r="H171" i="9"/>
  <c r="AQ315" i="9"/>
  <c r="AQ304" i="9"/>
  <c r="AQ313" i="9"/>
  <c r="AQ306" i="9"/>
  <c r="AQ314" i="9"/>
  <c r="AQ307" i="9"/>
  <c r="AQ309" i="9"/>
  <c r="AQ310" i="9"/>
  <c r="AQ311" i="9"/>
  <c r="AQ299" i="9"/>
  <c r="AQ312" i="9"/>
  <c r="AQ300" i="9"/>
  <c r="AQ288" i="9"/>
  <c r="AQ301" i="9"/>
  <c r="AQ289" i="9"/>
  <c r="AQ291" i="9"/>
  <c r="AQ293" i="9"/>
  <c r="AQ302" i="9"/>
  <c r="AQ294" i="9"/>
  <c r="AQ298" i="9"/>
  <c r="AQ297" i="9"/>
  <c r="AQ290" i="9"/>
  <c r="AQ281" i="9"/>
  <c r="AQ282" i="9"/>
  <c r="AQ286" i="9"/>
  <c r="AQ283" i="9"/>
  <c r="AQ296" i="9"/>
  <c r="AQ292" i="9"/>
  <c r="AQ305" i="9"/>
  <c r="AQ303" i="9"/>
  <c r="AQ275" i="9"/>
  <c r="AQ270" i="9"/>
  <c r="AQ284" i="9"/>
  <c r="AQ277" i="9"/>
  <c r="AQ271" i="9"/>
  <c r="AQ280" i="9"/>
  <c r="AQ272" i="9"/>
  <c r="AQ273" i="9"/>
  <c r="AQ265" i="9"/>
  <c r="AQ295" i="9"/>
  <c r="AQ287" i="9"/>
  <c r="AQ274" i="9"/>
  <c r="AQ263" i="9"/>
  <c r="AQ278" i="9"/>
  <c r="AQ254" i="9"/>
  <c r="AQ285" i="9"/>
  <c r="AQ276" i="9"/>
  <c r="AQ266" i="9"/>
  <c r="AQ255" i="9"/>
  <c r="AQ256" i="9"/>
  <c r="AQ269" i="9"/>
  <c r="AQ258" i="9"/>
  <c r="AQ308" i="9"/>
  <c r="AQ260" i="9"/>
  <c r="AQ268" i="9"/>
  <c r="AQ261" i="9"/>
  <c r="AQ264" i="9"/>
  <c r="AQ259" i="9"/>
  <c r="AQ245" i="9"/>
  <c r="AQ279" i="9"/>
  <c r="AQ267" i="9"/>
  <c r="AQ262" i="9"/>
  <c r="AQ257" i="9"/>
  <c r="AQ248" i="9"/>
  <c r="AQ249" i="9"/>
  <c r="AQ252" i="9"/>
  <c r="AQ243" i="9"/>
  <c r="AQ239" i="9"/>
  <c r="AQ251" i="9"/>
  <c r="AQ240" i="9"/>
  <c r="AQ228" i="9"/>
  <c r="AQ231" i="9"/>
  <c r="AQ233" i="9"/>
  <c r="AQ247" i="9"/>
  <c r="AQ242" i="9"/>
  <c r="AQ234" i="9"/>
  <c r="AQ237" i="9"/>
  <c r="AQ222" i="9"/>
  <c r="AQ250" i="9"/>
  <c r="AQ241" i="9"/>
  <c r="AQ230" i="9"/>
  <c r="AQ224" i="9"/>
  <c r="AQ246" i="9"/>
  <c r="AQ236" i="9"/>
  <c r="AQ244" i="9"/>
  <c r="AQ232" i="9"/>
  <c r="AQ235" i="9"/>
  <c r="AQ253" i="9"/>
  <c r="AQ238" i="9"/>
  <c r="AQ229" i="9"/>
  <c r="AQ207" i="9"/>
  <c r="AQ208" i="9"/>
  <c r="AQ223" i="9"/>
  <c r="AQ209" i="9"/>
  <c r="AQ226" i="9"/>
  <c r="AQ218" i="9"/>
  <c r="AQ211" i="9"/>
  <c r="AQ221" i="9"/>
  <c r="AQ212" i="9"/>
  <c r="AQ213" i="9"/>
  <c r="AQ216" i="9"/>
  <c r="AQ194" i="9"/>
  <c r="AQ225" i="9"/>
  <c r="AQ195" i="9"/>
  <c r="AQ219" i="9"/>
  <c r="AQ217" i="9"/>
  <c r="AQ197" i="9"/>
  <c r="AQ227" i="9"/>
  <c r="AQ215" i="9"/>
  <c r="AQ198" i="9"/>
  <c r="AQ220" i="9"/>
  <c r="AQ202" i="9"/>
  <c r="AQ210" i="9"/>
  <c r="AQ181" i="9"/>
  <c r="AQ206" i="9"/>
  <c r="AQ182" i="9"/>
  <c r="AQ183" i="9"/>
  <c r="AQ184" i="9"/>
  <c r="AQ201" i="9"/>
  <c r="AQ186" i="9"/>
  <c r="AQ204" i="9"/>
  <c r="AQ188" i="9"/>
  <c r="AQ200" i="9"/>
  <c r="AQ189" i="9"/>
  <c r="AQ214" i="9"/>
  <c r="AQ191" i="9"/>
  <c r="AQ180" i="9"/>
  <c r="AQ171" i="9"/>
  <c r="AQ172" i="9"/>
  <c r="AQ196" i="9"/>
  <c r="AQ193" i="9"/>
  <c r="AQ179" i="9"/>
  <c r="AQ173" i="9"/>
  <c r="AQ174" i="9"/>
  <c r="AQ169" i="9"/>
  <c r="AQ199" i="9"/>
  <c r="AQ175" i="9"/>
  <c r="AQ163" i="9"/>
  <c r="AQ192" i="9"/>
  <c r="AQ176" i="9"/>
  <c r="AQ164" i="9"/>
  <c r="AQ203" i="9"/>
  <c r="AQ187" i="9"/>
  <c r="AQ177" i="9"/>
  <c r="AQ165" i="9"/>
  <c r="AQ205" i="9"/>
  <c r="AQ190" i="9"/>
  <c r="AQ178" i="9"/>
  <c r="AQ166" i="9"/>
  <c r="AQ167" i="9"/>
  <c r="AQ185" i="9"/>
  <c r="AQ168" i="9"/>
  <c r="AQ170" i="9"/>
  <c r="AE315" i="9"/>
  <c r="AE314" i="9"/>
  <c r="AE304" i="9"/>
  <c r="AE306" i="9"/>
  <c r="AE307" i="9"/>
  <c r="AE309" i="9"/>
  <c r="AE310" i="9"/>
  <c r="AE311" i="9"/>
  <c r="AE299" i="9"/>
  <c r="AE312" i="9"/>
  <c r="AE300" i="9"/>
  <c r="AE288" i="9"/>
  <c r="AE305" i="9"/>
  <c r="AE289" i="9"/>
  <c r="AE291" i="9"/>
  <c r="AE293" i="9"/>
  <c r="AE313" i="9"/>
  <c r="AE301" i="9"/>
  <c r="AE294" i="9"/>
  <c r="AE296" i="9"/>
  <c r="AE308" i="9"/>
  <c r="AE292" i="9"/>
  <c r="AE285" i="9"/>
  <c r="AE281" i="9"/>
  <c r="AE295" i="9"/>
  <c r="AE282" i="9"/>
  <c r="AE283" i="9"/>
  <c r="AE298" i="9"/>
  <c r="AE284" i="9"/>
  <c r="AE297" i="9"/>
  <c r="AE290" i="9"/>
  <c r="AE287" i="9"/>
  <c r="AE279" i="9"/>
  <c r="AE270" i="9"/>
  <c r="AE271" i="9"/>
  <c r="AE286" i="9"/>
  <c r="AE272" i="9"/>
  <c r="AE278" i="9"/>
  <c r="AE273" i="9"/>
  <c r="AE276" i="9"/>
  <c r="AE265" i="9"/>
  <c r="AE269" i="9"/>
  <c r="AE302" i="9"/>
  <c r="AE254" i="9"/>
  <c r="AE255" i="9"/>
  <c r="AE268" i="9"/>
  <c r="AE256" i="9"/>
  <c r="AE258" i="9"/>
  <c r="AE275" i="9"/>
  <c r="AE274" i="9"/>
  <c r="AE260" i="9"/>
  <c r="AE263" i="9"/>
  <c r="AE261" i="9"/>
  <c r="AE280" i="9"/>
  <c r="AE245" i="9"/>
  <c r="AE303" i="9"/>
  <c r="AE264" i="9"/>
  <c r="AE248" i="9"/>
  <c r="AE266" i="9"/>
  <c r="AE249" i="9"/>
  <c r="AE277" i="9"/>
  <c r="AE267" i="9"/>
  <c r="AE259" i="9"/>
  <c r="AE262" i="9"/>
  <c r="AE252" i="9"/>
  <c r="AE239" i="9"/>
  <c r="AE244" i="9"/>
  <c r="AE240" i="9"/>
  <c r="AE228" i="9"/>
  <c r="AE250" i="9"/>
  <c r="AE242" i="9"/>
  <c r="AE231" i="9"/>
  <c r="AE253" i="9"/>
  <c r="AE233" i="9"/>
  <c r="AE241" i="9"/>
  <c r="AE234" i="9"/>
  <c r="AE257" i="9"/>
  <c r="AE251" i="9"/>
  <c r="AE232" i="9"/>
  <c r="AE222" i="9"/>
  <c r="AE247" i="9"/>
  <c r="AE243" i="9"/>
  <c r="AE224" i="9"/>
  <c r="AE238" i="9"/>
  <c r="AE237" i="9"/>
  <c r="AE229" i="9"/>
  <c r="AE236" i="9"/>
  <c r="AE230" i="9"/>
  <c r="AE226" i="9"/>
  <c r="AE207" i="9"/>
  <c r="AE221" i="9"/>
  <c r="AE220" i="9"/>
  <c r="AE208" i="9"/>
  <c r="AE209" i="9"/>
  <c r="AE211" i="9"/>
  <c r="AE227" i="9"/>
  <c r="AE212" i="9"/>
  <c r="AE213" i="9"/>
  <c r="AE225" i="9"/>
  <c r="AE235" i="9"/>
  <c r="AE223" i="9"/>
  <c r="AE217" i="9"/>
  <c r="AE215" i="9"/>
  <c r="AE218" i="9"/>
  <c r="AE194" i="9"/>
  <c r="AE206" i="9"/>
  <c r="AE195" i="9"/>
  <c r="AE216" i="9"/>
  <c r="AE246" i="9"/>
  <c r="AE197" i="9"/>
  <c r="AE214" i="9"/>
  <c r="AE198" i="9"/>
  <c r="AE219" i="9"/>
  <c r="AE202" i="9"/>
  <c r="AE201" i="9"/>
  <c r="AE181" i="9"/>
  <c r="AE182" i="9"/>
  <c r="AE204" i="9"/>
  <c r="AE183" i="9"/>
  <c r="AE200" i="9"/>
  <c r="AE184" i="9"/>
  <c r="AE203" i="9"/>
  <c r="AE196" i="9"/>
  <c r="AE186" i="9"/>
  <c r="AE193" i="9"/>
  <c r="AE188" i="9"/>
  <c r="AE189" i="9"/>
  <c r="AE190" i="9"/>
  <c r="AE179" i="9"/>
  <c r="AE171" i="9"/>
  <c r="AE169" i="9"/>
  <c r="AE172" i="9"/>
  <c r="AE185" i="9"/>
  <c r="AE173" i="9"/>
  <c r="AE192" i="9"/>
  <c r="AE174" i="9"/>
  <c r="AE175" i="9"/>
  <c r="AE163" i="9"/>
  <c r="AE191" i="9"/>
  <c r="AE176" i="9"/>
  <c r="AE164" i="9"/>
  <c r="AE199" i="9"/>
  <c r="AE177" i="9"/>
  <c r="AE165" i="9"/>
  <c r="AE178" i="9"/>
  <c r="AE166" i="9"/>
  <c r="AE210" i="9"/>
  <c r="AE167" i="9"/>
  <c r="AE180" i="9"/>
  <c r="AE168" i="9"/>
  <c r="AE205" i="9"/>
  <c r="AE187" i="9"/>
  <c r="AE170" i="9"/>
  <c r="S315" i="9"/>
  <c r="S304" i="9"/>
  <c r="S306" i="9"/>
  <c r="S307" i="9"/>
  <c r="S309" i="9"/>
  <c r="S310" i="9"/>
  <c r="S311" i="9"/>
  <c r="S299" i="9"/>
  <c r="S312" i="9"/>
  <c r="S300" i="9"/>
  <c r="S288" i="9"/>
  <c r="S289" i="9"/>
  <c r="S291" i="9"/>
  <c r="S293" i="9"/>
  <c r="S305" i="9"/>
  <c r="S294" i="9"/>
  <c r="S302" i="9"/>
  <c r="S301" i="9"/>
  <c r="S298" i="9"/>
  <c r="S303" i="9"/>
  <c r="S281" i="9"/>
  <c r="S287" i="9"/>
  <c r="S282" i="9"/>
  <c r="S308" i="9"/>
  <c r="S297" i="9"/>
  <c r="S290" i="9"/>
  <c r="S283" i="9"/>
  <c r="S284" i="9"/>
  <c r="S314" i="9"/>
  <c r="S286" i="9"/>
  <c r="S296" i="9"/>
  <c r="S292" i="9"/>
  <c r="S285" i="9"/>
  <c r="S270" i="9"/>
  <c r="S271" i="9"/>
  <c r="S295" i="9"/>
  <c r="S272" i="9"/>
  <c r="S273" i="9"/>
  <c r="S313" i="9"/>
  <c r="S279" i="9"/>
  <c r="S265" i="9"/>
  <c r="S276" i="9"/>
  <c r="S275" i="9"/>
  <c r="S274" i="9"/>
  <c r="S280" i="9"/>
  <c r="S267" i="9"/>
  <c r="S254" i="9"/>
  <c r="S255" i="9"/>
  <c r="S277" i="9"/>
  <c r="S256" i="9"/>
  <c r="S258" i="9"/>
  <c r="S269" i="9"/>
  <c r="S260" i="9"/>
  <c r="S261" i="9"/>
  <c r="S259" i="9"/>
  <c r="S262" i="9"/>
  <c r="S278" i="9"/>
  <c r="S245" i="9"/>
  <c r="S257" i="9"/>
  <c r="S248" i="9"/>
  <c r="S249" i="9"/>
  <c r="S263" i="9"/>
  <c r="S266" i="9"/>
  <c r="S264" i="9"/>
  <c r="S252" i="9"/>
  <c r="S250" i="9"/>
  <c r="S239" i="9"/>
  <c r="S240" i="9"/>
  <c r="S243" i="9"/>
  <c r="S231" i="9"/>
  <c r="S246" i="9"/>
  <c r="S233" i="9"/>
  <c r="S234" i="9"/>
  <c r="S222" i="9"/>
  <c r="S241" i="9"/>
  <c r="S237" i="9"/>
  <c r="S224" i="9"/>
  <c r="S242" i="9"/>
  <c r="S253" i="9"/>
  <c r="S229" i="9"/>
  <c r="S251" i="9"/>
  <c r="S236" i="9"/>
  <c r="S230" i="9"/>
  <c r="S228" i="9"/>
  <c r="S247" i="9"/>
  <c r="S232" i="9"/>
  <c r="S220" i="9"/>
  <c r="S207" i="9"/>
  <c r="S227" i="9"/>
  <c r="S208" i="9"/>
  <c r="S218" i="9"/>
  <c r="S209" i="9"/>
  <c r="S211" i="9"/>
  <c r="S212" i="9"/>
  <c r="S223" i="9"/>
  <c r="S213" i="9"/>
  <c r="S244" i="9"/>
  <c r="S221" i="9"/>
  <c r="S217" i="9"/>
  <c r="S268" i="9"/>
  <c r="S219" i="9"/>
  <c r="S206" i="9"/>
  <c r="S194" i="9"/>
  <c r="S195" i="9"/>
  <c r="S215" i="9"/>
  <c r="S197" i="9"/>
  <c r="S210" i="9"/>
  <c r="S198" i="9"/>
  <c r="S235" i="9"/>
  <c r="S225" i="9"/>
  <c r="S238" i="9"/>
  <c r="S202" i="9"/>
  <c r="S203" i="9"/>
  <c r="S196" i="9"/>
  <c r="S181" i="9"/>
  <c r="S199" i="9"/>
  <c r="S182" i="9"/>
  <c r="S183" i="9"/>
  <c r="S193" i="9"/>
  <c r="S184" i="9"/>
  <c r="S186" i="9"/>
  <c r="S216" i="9"/>
  <c r="S201" i="9"/>
  <c r="S188" i="9"/>
  <c r="S214" i="9"/>
  <c r="S189" i="9"/>
  <c r="S204" i="9"/>
  <c r="S171" i="9"/>
  <c r="S191" i="9"/>
  <c r="S179" i="9"/>
  <c r="S205" i="9"/>
  <c r="S172" i="9"/>
  <c r="S200" i="9"/>
  <c r="S226" i="9"/>
  <c r="S173" i="9"/>
  <c r="S192" i="9"/>
  <c r="S174" i="9"/>
  <c r="S187" i="9"/>
  <c r="S175" i="9"/>
  <c r="S163" i="9"/>
  <c r="S190" i="9"/>
  <c r="S176" i="9"/>
  <c r="S164" i="9"/>
  <c r="S169" i="9"/>
  <c r="S177" i="9"/>
  <c r="S165" i="9"/>
  <c r="S185" i="9"/>
  <c r="S180" i="9"/>
  <c r="S178" i="9"/>
  <c r="S166" i="9"/>
  <c r="S167" i="9"/>
  <c r="S168" i="9"/>
  <c r="S170" i="9"/>
  <c r="G315" i="9"/>
  <c r="G304" i="9"/>
  <c r="G306" i="9"/>
  <c r="G307" i="9"/>
  <c r="G309" i="9"/>
  <c r="G314" i="9"/>
  <c r="G310" i="9"/>
  <c r="G311" i="9"/>
  <c r="G299" i="9"/>
  <c r="G312" i="9"/>
  <c r="G300" i="9"/>
  <c r="G308" i="9"/>
  <c r="G288" i="9"/>
  <c r="G289" i="9"/>
  <c r="G291" i="9"/>
  <c r="G293" i="9"/>
  <c r="G294" i="9"/>
  <c r="G313" i="9"/>
  <c r="G296" i="9"/>
  <c r="G281" i="9"/>
  <c r="G301" i="9"/>
  <c r="G282" i="9"/>
  <c r="G302" i="9"/>
  <c r="G292" i="9"/>
  <c r="G285" i="9"/>
  <c r="G283" i="9"/>
  <c r="G303" i="9"/>
  <c r="G295" i="9"/>
  <c r="G284" i="9"/>
  <c r="G305" i="9"/>
  <c r="G298" i="9"/>
  <c r="G270" i="9"/>
  <c r="G271" i="9"/>
  <c r="G290" i="9"/>
  <c r="G279" i="9"/>
  <c r="G277" i="9"/>
  <c r="G272" i="9"/>
  <c r="G297" i="9"/>
  <c r="G276" i="9"/>
  <c r="G273" i="9"/>
  <c r="G287" i="9"/>
  <c r="G265" i="9"/>
  <c r="G286" i="9"/>
  <c r="G254" i="9"/>
  <c r="G278" i="9"/>
  <c r="G269" i="9"/>
  <c r="G263" i="9"/>
  <c r="G255" i="9"/>
  <c r="G256" i="9"/>
  <c r="G268" i="9"/>
  <c r="G258" i="9"/>
  <c r="G275" i="9"/>
  <c r="G280" i="9"/>
  <c r="G274" i="9"/>
  <c r="G260" i="9"/>
  <c r="G267" i="9"/>
  <c r="G261" i="9"/>
  <c r="G266" i="9"/>
  <c r="G245" i="9"/>
  <c r="G259" i="9"/>
  <c r="G248" i="9"/>
  <c r="G262" i="9"/>
  <c r="G249" i="9"/>
  <c r="G252" i="9"/>
  <c r="G243" i="9"/>
  <c r="G242" i="9"/>
  <c r="G239" i="9"/>
  <c r="G251" i="9"/>
  <c r="G240" i="9"/>
  <c r="G231" i="9"/>
  <c r="G233" i="9"/>
  <c r="G247" i="9"/>
  <c r="G234" i="9"/>
  <c r="G236" i="9"/>
  <c r="G222" i="9"/>
  <c r="G264" i="9"/>
  <c r="G257" i="9"/>
  <c r="G232" i="9"/>
  <c r="G230" i="9"/>
  <c r="G224" i="9"/>
  <c r="G250" i="9"/>
  <c r="G235" i="9"/>
  <c r="G246" i="9"/>
  <c r="G244" i="9"/>
  <c r="G238" i="9"/>
  <c r="G228" i="9"/>
  <c r="G253" i="9"/>
  <c r="G237" i="9"/>
  <c r="G218" i="9"/>
  <c r="G208" i="9"/>
  <c r="G229" i="9"/>
  <c r="G223" i="9"/>
  <c r="G209" i="9"/>
  <c r="G226" i="9"/>
  <c r="G211" i="9"/>
  <c r="G212" i="9"/>
  <c r="G219" i="9"/>
  <c r="G213" i="9"/>
  <c r="G217" i="9"/>
  <c r="G225" i="9"/>
  <c r="G220" i="9"/>
  <c r="G227" i="9"/>
  <c r="G216" i="9"/>
  <c r="G206" i="9"/>
  <c r="G194" i="9"/>
  <c r="G241" i="9"/>
  <c r="G195" i="9"/>
  <c r="G197" i="9"/>
  <c r="G221" i="9"/>
  <c r="G207" i="9"/>
  <c r="G198" i="9"/>
  <c r="G202" i="9"/>
  <c r="G181" i="9"/>
  <c r="G215" i="9"/>
  <c r="G205" i="9"/>
  <c r="G193" i="9"/>
  <c r="G182" i="9"/>
  <c r="G201" i="9"/>
  <c r="G183" i="9"/>
  <c r="G184" i="9"/>
  <c r="G200" i="9"/>
  <c r="G186" i="9"/>
  <c r="G203" i="9"/>
  <c r="G196" i="9"/>
  <c r="G188" i="9"/>
  <c r="G199" i="9"/>
  <c r="G189" i="9"/>
  <c r="G185" i="9"/>
  <c r="G171" i="9"/>
  <c r="G172" i="9"/>
  <c r="G190" i="9"/>
  <c r="G169" i="9"/>
  <c r="G173" i="9"/>
  <c r="G204" i="9"/>
  <c r="G191" i="9"/>
  <c r="G174" i="9"/>
  <c r="G210" i="9"/>
  <c r="G214" i="9"/>
  <c r="G175" i="9"/>
  <c r="G163" i="9"/>
  <c r="G180" i="9"/>
  <c r="G176" i="9"/>
  <c r="G164" i="9"/>
  <c r="G177" i="9"/>
  <c r="G165" i="9"/>
  <c r="G178" i="9"/>
  <c r="G166" i="9"/>
  <c r="G192" i="9"/>
  <c r="G179" i="9"/>
  <c r="G167" i="9"/>
  <c r="G187" i="9"/>
  <c r="G168" i="9"/>
  <c r="G170" i="9"/>
  <c r="AE473" i="9" l="1"/>
  <c r="AH473" i="9"/>
  <c r="B473" i="9"/>
  <c r="AJ473" i="9"/>
  <c r="AB473" i="9"/>
  <c r="AG473" i="9"/>
  <c r="AI473" i="9"/>
  <c r="AR473" i="9"/>
  <c r="Q473" i="9"/>
  <c r="P473" i="9"/>
  <c r="AA473" i="9"/>
  <c r="N473" i="9"/>
  <c r="AO473" i="9"/>
  <c r="I473" i="9"/>
  <c r="M473" i="9"/>
  <c r="AN473" i="9"/>
  <c r="H473" i="9"/>
  <c r="S473" i="9"/>
  <c r="AL473" i="9"/>
  <c r="F473" i="9"/>
  <c r="J473" i="9"/>
  <c r="W473" i="9"/>
  <c r="AV262" i="9"/>
  <c r="AC473" i="9"/>
  <c r="X473" i="9"/>
  <c r="C473" i="9"/>
  <c r="V473" i="9"/>
  <c r="Y473" i="9"/>
  <c r="D473" i="9"/>
  <c r="G473" i="9"/>
  <c r="AP473" i="9"/>
  <c r="T473" i="9"/>
  <c r="AK473" i="9"/>
  <c r="E473" i="9"/>
  <c r="AT473" i="9"/>
  <c r="AS473" i="9"/>
  <c r="O473" i="9"/>
  <c r="AF473" i="9"/>
  <c r="AQ473" i="9"/>
  <c r="K473" i="9"/>
  <c r="AD473" i="9"/>
  <c r="U473" i="9"/>
  <c r="AM473" i="9"/>
  <c r="R473" i="9"/>
  <c r="AU473" i="9"/>
  <c r="Z473" i="9"/>
  <c r="L473" i="9"/>
  <c r="AV261" i="9"/>
  <c r="AV163" i="9"/>
  <c r="AV240" i="9"/>
  <c r="AV174" i="9"/>
  <c r="AV203" i="9"/>
  <c r="AV196" i="9"/>
  <c r="AV197" i="9"/>
  <c r="AV226" i="9"/>
  <c r="AV253" i="9"/>
  <c r="AV251" i="9"/>
  <c r="AV247" i="9"/>
  <c r="AV255" i="9"/>
  <c r="AV284" i="9"/>
  <c r="AV286" i="9"/>
  <c r="AV302" i="9"/>
  <c r="AV180" i="9"/>
  <c r="AV209" i="9"/>
  <c r="AV210" i="9"/>
  <c r="AV207" i="9"/>
  <c r="AV208" i="9"/>
  <c r="AV224" i="9"/>
  <c r="AV241" i="9"/>
  <c r="AV259" i="9"/>
  <c r="AV263" i="9"/>
  <c r="AV290" i="9"/>
  <c r="AV303" i="9"/>
  <c r="AV298" i="9"/>
  <c r="AV173" i="9"/>
  <c r="AV169" i="9"/>
  <c r="AV184" i="9"/>
  <c r="AV205" i="9"/>
  <c r="AV231" i="9"/>
  <c r="AV246" i="9"/>
  <c r="AV249" i="9"/>
  <c r="AV282" i="9"/>
  <c r="AV292" i="9"/>
  <c r="AV294" i="9"/>
  <c r="AV279" i="9"/>
  <c r="AV300" i="9"/>
  <c r="AV301" i="9"/>
  <c r="AV186" i="9"/>
  <c r="AV168" i="9"/>
  <c r="AV193" i="9"/>
  <c r="AV211" i="9"/>
  <c r="AV218" i="9"/>
  <c r="AV223" i="9"/>
  <c r="AV244" i="9"/>
  <c r="AV287" i="9"/>
  <c r="AV268" i="9"/>
  <c r="AV278" i="9"/>
  <c r="AV310" i="9"/>
  <c r="AV313" i="9"/>
  <c r="AV217" i="9"/>
  <c r="AV185" i="9"/>
  <c r="AV194" i="9"/>
  <c r="AV204" i="9"/>
  <c r="AV228" i="9"/>
  <c r="AV230" i="9"/>
  <c r="AV238" i="9"/>
  <c r="AV256" i="9"/>
  <c r="AV269" i="9"/>
  <c r="AV267" i="9"/>
  <c r="AV293" i="9"/>
  <c r="AV296" i="9"/>
  <c r="AV312" i="9"/>
  <c r="AV172" i="9"/>
  <c r="AV200" i="9"/>
  <c r="AV191" i="9"/>
  <c r="AV202" i="9"/>
  <c r="AV229" i="9"/>
  <c r="AV248" i="9"/>
  <c r="AV242" i="9"/>
  <c r="AV243" i="9"/>
  <c r="AV281" i="9"/>
  <c r="AV266" i="9"/>
  <c r="AV276" i="9"/>
  <c r="AV308" i="9"/>
  <c r="AV311" i="9"/>
  <c r="AV165" i="9"/>
  <c r="AV181" i="9"/>
  <c r="AV167" i="9"/>
  <c r="AV198" i="9"/>
  <c r="AV213" i="9"/>
  <c r="AV216" i="9"/>
  <c r="AV232" i="9"/>
  <c r="AV235" i="9"/>
  <c r="AV254" i="9"/>
  <c r="AV275" i="9"/>
  <c r="AV297" i="9"/>
  <c r="AV295" i="9"/>
  <c r="AV177" i="9"/>
  <c r="AV183" i="9"/>
  <c r="AV179" i="9"/>
  <c r="AV190" i="9"/>
  <c r="AV201" i="9"/>
  <c r="AV225" i="9"/>
  <c r="AV239" i="9"/>
  <c r="AV234" i="9"/>
  <c r="AV285" i="9"/>
  <c r="AV273" i="9"/>
  <c r="AV291" i="9"/>
  <c r="AV315" i="9"/>
  <c r="AV307" i="9"/>
  <c r="AV164" i="9"/>
  <c r="AV206" i="9"/>
  <c r="AV182" i="9"/>
  <c r="AV189" i="9"/>
  <c r="AV220" i="9"/>
  <c r="AV215" i="9"/>
  <c r="AV236" i="9"/>
  <c r="AV245" i="9"/>
  <c r="AV271" i="9"/>
  <c r="AV265" i="9"/>
  <c r="AV289" i="9"/>
  <c r="AV314" i="9"/>
  <c r="AV176" i="9"/>
  <c r="AV166" i="9"/>
  <c r="AV195" i="9"/>
  <c r="AV212" i="9"/>
  <c r="AV222" i="9"/>
  <c r="AV233" i="9"/>
  <c r="AV250" i="9"/>
  <c r="AV258" i="9"/>
  <c r="AV260" i="9"/>
  <c r="AV280" i="9"/>
  <c r="AV299" i="9"/>
  <c r="AV306" i="9"/>
  <c r="AV175" i="9"/>
  <c r="AV171" i="9"/>
  <c r="AV178" i="9"/>
  <c r="AV188" i="9"/>
  <c r="AV219" i="9"/>
  <c r="AV214" i="9"/>
  <c r="AV257" i="9"/>
  <c r="AV274" i="9"/>
  <c r="AV252" i="9"/>
  <c r="AV270" i="9"/>
  <c r="AV283" i="9"/>
  <c r="AV309" i="9"/>
  <c r="AV305" i="9"/>
  <c r="AV192" i="9"/>
  <c r="AV170" i="9"/>
  <c r="AV187" i="9"/>
  <c r="AV199" i="9"/>
  <c r="AV221" i="9"/>
  <c r="AV227" i="9"/>
  <c r="AV237" i="9"/>
  <c r="AV277" i="9"/>
  <c r="AV264" i="9"/>
  <c r="AV272" i="9"/>
  <c r="AV288" i="9"/>
  <c r="AV30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<sst xmlns="http://schemas.openxmlformats.org/spreadsheetml/2006/main" count="62255" uniqueCount="989">
  <si>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</si>
  <si>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</si>
  <si>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</si>
  <si>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</si>
  <si>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</si>
  <si>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</si>
  <si>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</si>
  <si>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</si>
  <si>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</si>
  <si>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</si>
  <si>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</si>
  <si>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</si>
  <si>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</si>
  <si>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</si>
  <si>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</si>
  <si>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</si>
  <si>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</si>
  <si>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</si>
  <si>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</si>
  <si>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</si>
  <si>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</si>
  <si>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</si>
  <si>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</si>
  <si>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</si>
  <si>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</si>
  <si>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</si>
  <si>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</si>
  <si>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</si>
  <si>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</si>
  <si>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</si>
  <si>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</si>
  <si>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</si>
  <si>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</si>
  <si>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</si>
  <si>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</si>
  <si>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</si>
  <si>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</si>
  <si>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</si>
  <si>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</si>
  <si>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</si>
  <si>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</si>
  <si>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</si>
  <si>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</si>
  <si>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</si>
  <si>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</si>
  <si>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</si>
  <si>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</si>
  <si>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</si>
  <si>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</si>
  <si>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</si>
  <si>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</si>
  <si>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</si>
  <si>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</si>
  <si>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</si>
  <si>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</si>
  <si>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</si>
  <si>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</si>
  <si>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</si>
  <si>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</si>
  <si>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</si>
  <si>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</si>
  <si>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</si>
  <si>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</si>
  <si>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</si>
  <si>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</si>
  <si>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</si>
  <si>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</si>
  <si>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</si>
  <si>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</si>
  <si>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</si>
  <si>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</si>
  <si>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</si>
  <si>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</si>
  <si>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</si>
  <si>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</si>
  <si>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</si>
  <si>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</si>
  <si>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</si>
  <si>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</si>
  <si>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</si>
  <si>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</si>
  <si>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</si>
  <si>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</si>
  <si>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</si>
  <si>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</si>
  <si>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</si>
  <si>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</si>
  <si>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</si>
  <si>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</si>
  <si>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</si>
  <si>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</si>
  <si>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</si>
  <si>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</si>
  <si>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</si>
  <si>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</si>
  <si>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</si>
  <si>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</si>
  <si>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</si>
  <si>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</si>
  <si>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</si>
  <si>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</si>
  <si>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</si>
  <si>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</si>
  <si>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</si>
  <si>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</si>
  <si>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</si>
  <si>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</si>
  <si>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</si>
  <si>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</si>
  <si>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</si>
  <si>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</si>
  <si>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</si>
  <si>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</si>
  <si>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</si>
  <si>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</si>
  <si>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</si>
  <si>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</si>
  <si>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</si>
  <si>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</si>
  <si>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</si>
  <si>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</si>
  <si>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</si>
  <si>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</si>
  <si>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</si>
  <si>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</si>
  <si>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</si>
  <si>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</si>
  <si>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</si>
  <si>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</si>
  <si>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</si>
  <si>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</si>
  <si>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</si>
  <si>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</si>
  <si>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</si>
  <si>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</si>
  <si>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</si>
  <si>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</si>
  <si>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</si>
  <si>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</si>
  <si>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</si>
  <si>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</si>
  <si>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</si>
  <si>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</si>
  <si>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</si>
  <si>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</si>
  <si>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</si>
  <si>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</si>
  <si>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</si>
  <si>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</si>
  <si>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</si>
  <si>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</si>
  <si>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</si>
  <si>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</si>
  <si>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</si>
  <si>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</si>
  <si>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</si>
  <si>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</si>
  <si>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</si>
  <si>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</si>
  <si>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</si>
  <si>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</si>
  <si>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</si>
  <si>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</si>
  <si>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</si>
  <si>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</si>
  <si>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</si>
  <si>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</si>
  <si>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</si>
  <si>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</si>
  <si>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</si>
  <si>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</si>
  <si>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</si>
  <si>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</si>
  <si>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</si>
  <si>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</si>
  <si>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</si>
  <si>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</si>
  <si>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</si>
  <si>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</si>
  <si>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</si>
  <si>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</si>
  <si>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</si>
  <si>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</si>
  <si>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</si>
  <si>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</si>
  <si>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</si>
  <si>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</si>
  <si>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</si>
  <si>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</si>
  <si>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</si>
  <si>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</si>
  <si>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</si>
  <si>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</si>
  <si>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</si>
  <si>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</si>
  <si>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</si>
  <si>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</si>
  <si>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</si>
  <si>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</si>
  <si>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</si>
  <si>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</si>
  <si>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</si>
  <si>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</si>
  <si>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</si>
  <si>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</si>
  <si>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</si>
  <si>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</si>
  <si>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</si>
  <si>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</si>
  <si>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</si>
  <si>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</si>
  <si>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</si>
  <si>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</si>
  <si>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</si>
  <si>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</si>
  <si>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</si>
  <si>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</si>
  <si>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</si>
  <si>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</si>
  <si>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</si>
  <si>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</si>
  <si>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</si>
  <si>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</si>
  <si>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</si>
  <si>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</si>
  <si>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</si>
  <si>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</si>
  <si>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</si>
  <si>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</si>
  <si>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</si>
  <si>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</si>
  <si>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</si>
  <si>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</si>
  <si>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</si>
  <si>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</si>
  <si>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</si>
  <si>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</si>
  <si>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</si>
  <si>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</si>
  <si>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</si>
  <si>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</si>
  <si>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</si>
  <si>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</si>
  <si>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</si>
  <si>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</si>
  <si>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</si>
  <si>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</si>
  <si>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</si>
  <si>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</si>
  <si>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</si>
  <si>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</si>
  <si>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</si>
  <si>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</si>
  <si>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</si>
  <si>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</si>
  <si>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</si>
  <si>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</si>
  <si>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</si>
  <si>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</si>
  <si>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</si>
  <si>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</si>
  <si>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</si>
  <si>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</si>
  <si>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</si>
  <si>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</si>
  <si>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</si>
  <si>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</si>
  <si>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</si>
  <si>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</si>
  <si>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</si>
  <si>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</si>
  <si>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</si>
  <si>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</si>
  <si>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</si>
  <si>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</si>
  <si>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</si>
  <si>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</si>
  <si>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</si>
  <si>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</si>
  <si>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</si>
  <si>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</si>
  <si>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</si>
  <si>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</si>
  <si>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</si>
  <si>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</si>
  <si>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</si>
  <si>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</si>
  <si>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</si>
  <si>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</si>
  <si>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</si>
  <si>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</si>
  <si>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</si>
  <si>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</si>
  <si>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</si>
  <si>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</si>
  <si>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</si>
  <si>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</si>
  <si>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</si>
  <si>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</si>
  <si>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</si>
  <si>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</si>
  <si>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</si>
  <si>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</si>
  <si>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</si>
  <si>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</si>
  <si>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</si>
  <si>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</si>
  <si>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</si>
  <si>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</si>
  <si>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</si>
  <si>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</si>
  <si>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</si>
  <si>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</si>
  <si>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</si>
  <si>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</si>
  <si>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</si>
  <si>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</si>
  <si>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</si>
  <si>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</si>
  <si>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</si>
  <si>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</si>
  <si>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</si>
  <si>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</si>
  <si>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</si>
  <si>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</si>
  <si>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</si>
  <si>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</si>
  <si>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</si>
  <si>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</si>
  <si>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</si>
  <si>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</si>
  <si>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</si>
  <si>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</si>
  <si>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</si>
  <si>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</si>
  <si>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</si>
  <si>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</si>
  <si>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</si>
  <si>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</si>
  <si>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</si>
  <si>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</si>
  <si>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</si>
  <si>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</si>
  <si>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</si>
  <si>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</si>
  <si>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</si>
  <si>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</si>
  <si>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</si>
  <si>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</si>
  <si>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</si>
  <si>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</si>
  <si>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</si>
  <si>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</si>
  <si>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</si>
  <si>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</si>
  <si>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</si>
  <si>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</si>
  <si>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</si>
  <si>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</si>
  <si>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</si>
  <si>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</si>
  <si>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</si>
  <si>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</si>
  <si>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</si>
  <si>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</si>
  <si>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</si>
  <si>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</si>
  <si>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</si>
  <si>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</si>
  <si>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</si>
  <si>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</si>
  <si>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</si>
  <si>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</si>
  <si>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</si>
  <si>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</si>
  <si>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</si>
  <si>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</si>
  <si>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</si>
  <si>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</si>
  <si>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</si>
  <si>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</si>
  <si>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</si>
  <si>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</si>
  <si>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</si>
  <si>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</si>
  <si>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</si>
  <si>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</si>
  <si>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</si>
  <si>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</si>
  <si>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</si>
  <si>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</si>
  <si>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</si>
  <si>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</si>
  <si>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</si>
  <si>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</si>
  <si>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</si>
  <si>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</si>
  <si>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</si>
  <si>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</si>
  <si>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</si>
  <si>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</si>
  <si>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</si>
  <si>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</si>
  <si>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</si>
  <si>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</si>
  <si>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</si>
  <si>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</si>
  <si>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</si>
  <si>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</si>
  <si>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</si>
  <si>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</si>
  <si>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</si>
  <si>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</si>
  <si>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</si>
  <si>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</si>
  <si>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</si>
  <si>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</si>
  <si>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</si>
  <si>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</si>
  <si>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</si>
  <si>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</si>
  <si>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</si>
  <si>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</si>
  <si>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</si>
  <si>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</si>
  <si>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</si>
  <si>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</si>
  <si>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</si>
  <si>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</si>
  <si>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</si>
  <si>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</si>
  <si>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</si>
  <si>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</si>
  <si>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</si>
  <si>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</si>
  <si>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</si>
  <si>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</si>
  <si>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</si>
  <si>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</si>
  <si>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</si>
  <si>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</si>
  <si>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</si>
  <si>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</si>
  <si>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</si>
  <si>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</si>
  <si>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</si>
  <si>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</si>
  <si>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</si>
  <si>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</si>
  <si>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</si>
  <si>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</si>
  <si>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</si>
  <si>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</si>
  <si>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</si>
  <si>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</si>
  <si>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</si>
  <si>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</si>
  <si>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</si>
  <si>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</si>
  <si>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</si>
  <si>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</si>
  <si>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</si>
  <si>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</si>
  <si>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</si>
  <si>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</si>
  <si>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</si>
  <si>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</si>
  <si>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</si>
  <si>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</si>
  <si>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</si>
  <si>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</si>
  <si>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</si>
  <si>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</si>
  <si>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</si>
  <si>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</si>
  <si>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</si>
  <si>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</si>
  <si>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</si>
  <si>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</si>
  <si>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</si>
  <si>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</si>
  <si>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</si>
  <si>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</si>
  <si>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</si>
  <si>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</si>
  <si>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</si>
  <si>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</si>
  <si>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</si>
  <si>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</si>
  <si>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</si>
  <si>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</si>
  <si>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</si>
  <si>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</si>
  <si>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</si>
  <si>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</si>
  <si>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</si>
  <si>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</si>
  <si>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</si>
  <si>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</si>
  <si>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</si>
  <si>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</si>
  <si>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</si>
  <si>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</si>
  <si>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</si>
  <si>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</si>
  <si>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</si>
  <si>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</si>
  <si>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</si>
  <si>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</si>
  <si>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</si>
  <si>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</si>
  <si>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</si>
  <si>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</si>
  <si>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</si>
  <si>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</si>
  <si>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</si>
  <si>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</si>
  <si>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</si>
  <si>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</si>
  <si>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</si>
  <si>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</si>
  <si>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</si>
  <si>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</si>
  <si>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</si>
  <si>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</si>
  <si>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</si>
  <si>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</si>
  <si>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</si>
  <si>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</si>
  <si>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</si>
  <si>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</si>
  <si>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</si>
  <si>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</si>
  <si>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</si>
  <si>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</si>
  <si>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</si>
  <si>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</si>
  <si>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</si>
  <si>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</si>
  <si>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</si>
  <si>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</si>
  <si>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</si>
  <si>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</si>
  <si>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</si>
  <si>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</si>
  <si>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</si>
  <si>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</si>
  <si>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</si>
  <si>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</si>
  <si>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</si>
  <si>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</si>
  <si>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</si>
  <si>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</si>
  <si>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</si>
  <si>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</si>
  <si>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</si>
  <si>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</si>
  <si>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</si>
  <si>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</si>
  <si>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</si>
  <si>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</si>
  <si>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</si>
  <si>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</si>
  <si>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</si>
  <si>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</si>
  <si>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</si>
  <si>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</si>
  <si>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</si>
  <si>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</si>
  <si>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</si>
  <si>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</si>
  <si>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</si>
  <si>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</si>
  <si>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</si>
  <si>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</si>
  <si>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</si>
  <si>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</si>
  <si>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</si>
  <si>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</si>
  <si>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</si>
  <si>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</si>
  <si>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</si>
  <si>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</si>
  <si>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</si>
  <si>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</si>
  <si>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</si>
  <si>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</si>
  <si>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</si>
  <si>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</si>
  <si>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</si>
  <si>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</si>
  <si>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</si>
  <si>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</si>
  <si>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</si>
  <si>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</si>
  <si>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</si>
  <si>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</si>
  <si>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</si>
  <si>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</si>
  <si>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</si>
  <si>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</si>
  <si>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</si>
  <si>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</si>
  <si>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</si>
  <si>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</si>
  <si>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</si>
  <si>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</si>
  <si>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</si>
  <si>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</si>
  <si>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</si>
  <si>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</si>
  <si>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</si>
  <si>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</si>
  <si>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</si>
  <si>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</si>
  <si>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</si>
  <si>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</si>
  <si>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</si>
  <si>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</si>
  <si>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</si>
  <si>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</si>
  <si>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</si>
  <si>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</si>
  <si>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</si>
  <si>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</si>
  <si>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</si>
  <si>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</si>
  <si>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</si>
  <si>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</si>
  <si>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</si>
  <si>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</si>
  <si>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</si>
  <si>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</si>
  <si>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</si>
  <si>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</si>
  <si>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</si>
  <si>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</si>
  <si>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</si>
  <si>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</si>
  <si>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</si>
  <si>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</si>
  <si>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</si>
  <si>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</si>
  <si>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</si>
  <si>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</si>
  <si>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</si>
  <si>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</si>
  <si>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</si>
  <si>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</si>
  <si>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</si>
  <si>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</si>
  <si>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</si>
  <si>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</si>
  <si>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</si>
  <si>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</si>
  <si>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</si>
  <si>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</si>
  <si>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</si>
  <si>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</si>
  <si>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</si>
  <si>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</si>
  <si>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</si>
  <si>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</si>
  <si>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</si>
  <si>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</si>
  <si>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</si>
  <si>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</si>
  <si>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</si>
  <si>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</si>
  <si>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</si>
  <si>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</si>
  <si>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</si>
  <si>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</si>
  <si>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</si>
  <si>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</si>
  <si>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</si>
  <si>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</si>
  <si>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</si>
  <si>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</si>
  <si>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</si>
  <si>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</si>
  <si>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</si>
  <si>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</si>
  <si>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</si>
  <si>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</si>
  <si>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</si>
  <si>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</si>
  <si>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</si>
  <si>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</si>
  <si>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</si>
  <si>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</si>
  <si>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</si>
  <si>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</si>
  <si>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</si>
  <si>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</si>
  <si>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</si>
  <si>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</si>
  <si>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</si>
  <si>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</si>
  <si>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</si>
  <si>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</si>
  <si>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</si>
  <si>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</si>
  <si>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</si>
  <si>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</si>
  <si>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</si>
  <si>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</si>
  <si>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</si>
  <si>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</si>
  <si>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</si>
  <si>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</si>
  <si>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</si>
  <si>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</si>
  <si>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</si>
  <si>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</si>
  <si>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</si>
  <si>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</si>
  <si>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</si>
  <si>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</si>
  <si>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</si>
  <si>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</si>
  <si>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</si>
  <si>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</si>
  <si>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</si>
  <si>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</si>
  <si>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</si>
  <si>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</si>
  <si>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</si>
  <si>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</si>
  <si>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</si>
  <si>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</si>
  <si>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</si>
  <si>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</si>
  <si>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</si>
  <si>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</si>
  <si>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</si>
  <si>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</si>
  <si>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</si>
  <si>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</si>
  <si>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</si>
  <si>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</si>
  <si>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</si>
  <si>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</si>
  <si>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</si>
  <si>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</si>
  <si>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</si>
  <si>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</si>
  <si>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</si>
  <si>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</si>
  <si>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</si>
  <si>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</si>
  <si>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</si>
  <si>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</si>
  <si>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</si>
  <si>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</si>
  <si>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</si>
  <si>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</si>
  <si>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</si>
  <si>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</si>
  <si>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</si>
  <si>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</si>
  <si>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</si>
  <si>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</si>
  <si>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</si>
  <si>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</si>
  <si>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</si>
  <si>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</si>
  <si>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</si>
  <si>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</si>
  <si>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</si>
  <si>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</si>
  <si>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</si>
  <si>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</si>
  <si>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</si>
  <si>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</si>
  <si>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</si>
  <si>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</si>
  <si>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</si>
  <si>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</si>
  <si>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</si>
  <si>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</si>
  <si>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</si>
  <si>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</si>
  <si>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</si>
  <si>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</si>
  <si>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</si>
  <si>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</si>
  <si>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</si>
  <si>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</si>
  <si>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</si>
  <si>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</si>
  <si>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</si>
  <si>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</si>
  <si>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</si>
  <si>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</si>
  <si>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</si>
  <si>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</si>
  <si>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</si>
  <si>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</si>
  <si>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</si>
  <si>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</si>
  <si>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</si>
  <si>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</si>
  <si>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</si>
  <si>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</si>
  <si>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</si>
  <si>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</si>
  <si>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</si>
  <si>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</si>
  <si>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</si>
  <si>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</si>
  <si>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</si>
  <si>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</si>
  <si>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</si>
  <si>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</si>
  <si>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</si>
  <si>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</si>
  <si>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</si>
  <si>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</si>
  <si>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</si>
  <si>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</si>
  <si>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</si>
  <si>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</si>
  <si>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</si>
  <si>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</si>
  <si>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</si>
  <si>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</si>
  <si>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</si>
  <si>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</si>
  <si>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</si>
  <si>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</si>
  <si>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</si>
  <si>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</si>
  <si>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</si>
  <si>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</si>
  <si>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</si>
  <si>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</si>
  <si>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</si>
  <si>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</si>
  <si>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</si>
  <si>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</si>
  <si>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</si>
  <si>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</si>
  <si>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</si>
  <si>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</si>
  <si>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</si>
  <si>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</si>
  <si>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</si>
  <si>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</si>
  <si>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</si>
  <si>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</si>
  <si>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</si>
  <si>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</si>
  <si>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</si>
  <si>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</si>
  <si>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</si>
  <si>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</si>
  <si>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</si>
  <si>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</si>
  <si>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</si>
  <si>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</si>
  <si>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</si>
  <si>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</si>
  <si>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</si>
  <si>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</si>
  <si>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</si>
  <si>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</si>
  <si>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</si>
  <si>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</si>
  <si>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</si>
  <si>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</si>
  <si>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</si>
  <si>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</si>
  <si>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</si>
  <si>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</si>
  <si>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</si>
  <si>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</si>
  <si>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</si>
  <si>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</si>
  <si>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</si>
  <si>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</si>
  <si>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</si>
  <si>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</si>
  <si>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</si>
  <si>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</si>
  <si>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</si>
  <si>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</si>
  <si>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</si>
  <si>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</si>
  <si>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</si>
  <si>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</si>
  <si>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</si>
  <si>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</si>
  <si>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</si>
  <si>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</si>
  <si>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</si>
  <si>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</si>
  <si>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</si>
  <si>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</si>
  <si>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</si>
  <si>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</si>
  <si>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</si>
  <si>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</si>
  <si>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</si>
  <si>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</si>
  <si>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</si>
  <si>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</si>
  <si>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</si>
  <si>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</si>
  <si>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</si>
  <si>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</si>
  <si>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</si>
  <si>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</si>
  <si>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</si>
  <si>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</si>
  <si>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</si>
  <si>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</si>
  <si>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</si>
  <si>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</si>
  <si>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</si>
  <si>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</si>
  <si>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</si>
  <si>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</si>
  <si>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</si>
  <si>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</si>
  <si>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</si>
  <si>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</si>
  <si>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</si>
  <si>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</si>
  <si>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</si>
  <si>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</si>
  <si>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</si>
  <si>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</si>
  <si>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</si>
  <si>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</si>
  <si>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</si>
  <si>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</si>
  <si>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</si>
  <si>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</si>
  <si>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</si>
  <si>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</si>
  <si>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</si>
  <si>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</si>
  <si>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</si>
  <si>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</si>
  <si>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</si>
  <si>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</si>
  <si>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</si>
  <si>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</si>
  <si>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</si>
  <si>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</si>
  <si>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</si>
  <si>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</si>
  <si>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</si>
  <si>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</si>
  <si>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</si>
  <si>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</si>
  <si>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</si>
  <si>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</si>
  <si>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</si>
  <si>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</si>
  <si>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</si>
  <si>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</si>
  <si>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</si>
  <si>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</si>
  <si>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</si>
  <si>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Logistic fill</t>
  </si>
  <si>
    <t>% Logistic Fill</t>
  </si>
  <si>
    <t>Cum LogisticFill</t>
  </si>
  <si>
    <t>Need 5 days of &lt;=1%</t>
  </si>
  <si>
    <t>Need 4 days of &lt;=1%</t>
  </si>
  <si>
    <t>logistic model fill from R code (preds.csv)</t>
  </si>
  <si>
    <t>95% of cumsum</t>
  </si>
  <si>
    <t>End Date:</t>
  </si>
  <si>
    <t>= 95% Cumulative date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</si>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</sst>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m/d;@"/>
    <numFmt numFmtId="165" formatCode="0.000%"/>
    <numFmt numFmtId="166" formatCode="0.0000000"/>
    <numFmt numFmtId="167" formatCode="0.0%"/>
    <numFmt numFmtId="168" formatCode="0.0000%"/>
    <numFmt numFmtId="169" formatCode="0.000000%"/>
    <numFmt numFmtId="170" formatCode="0.000000"/>
    <numFmt numFmtId="171" formatCode="0.00000%"/>
    <numFmt numFmtId="174" formatCode="0.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7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Times New Roman"/>
      <family val="1"/>
    </font>
    <font>
      <b/>
      <i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7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3" borderId="0" xfId="0" applyNumberFormat="1" applyFill="1"/>
    <xf numFmtId="0" fontId="0" fillId="34" borderId="0" xfId="0" applyFill="1"/>
    <xf numFmtId="0" fontId="16" fillId="0" borderId="0" xfId="0" applyFont="1"/>
    <xf numFmtId="0" fontId="0" fillId="0" borderId="0" xfId="0" applyFill="1"/>
    <xf numFmtId="0" fontId="16" fillId="0" borderId="0" xfId="0" applyFont="1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0" fontId="0" fillId="35" borderId="0" xfId="0" applyFill="1"/>
    <xf numFmtId="9" fontId="0" fillId="0" borderId="0" xfId="42" applyNumberFormat="1" applyFon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0" fontId="0" fillId="0" borderId="0" xfId="42" applyNumberFormat="1" applyFont="1"/>
    <xf numFmtId="10" fontId="0" fillId="0" borderId="0" xfId="42" applyNumberFormat="1" applyFont="1" applyFill="1"/>
    <xf numFmtId="0" fontId="0" fillId="37" borderId="0" xfId="0" applyFill="1" applyAlignment="1">
      <alignment horizontal="center"/>
    </xf>
    <xf numFmtId="2" fontId="0" fillId="38" borderId="0" xfId="0" applyNumberFormat="1" applyFill="1"/>
    <xf numFmtId="2" fontId="0" fillId="36" borderId="0" xfId="0" applyNumberFormat="1" applyFill="1"/>
    <xf numFmtId="0" fontId="19" fillId="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1" fontId="19" fillId="0" borderId="0" xfId="0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0" fillId="39" borderId="0" xfId="0" applyNumberFormat="1" applyFill="1"/>
    <xf numFmtId="2" fontId="0" fillId="40" borderId="0" xfId="0" applyNumberFormat="1" applyFill="1"/>
    <xf numFmtId="2" fontId="0" fillId="41" borderId="0" xfId="0" applyNumberFormat="1" applyFill="1"/>
    <xf numFmtId="3" fontId="0" fillId="0" borderId="0" xfId="0" applyNumberFormat="1" applyFill="1"/>
    <xf numFmtId="1" fontId="0" fillId="0" borderId="0" xfId="42" applyNumberFormat="1" applyFont="1"/>
    <xf numFmtId="1" fontId="0" fillId="0" borderId="0" xfId="0" quotePrefix="1" applyNumberFormat="1" applyAlignment="1">
      <alignment horizontal="left" vertical="center"/>
    </xf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42" applyNumberFormat="1" applyFont="1"/>
    <xf numFmtId="2" fontId="0" fillId="0" borderId="0" xfId="0" applyNumberFormat="1" applyFont="1" applyAlignment="1">
      <alignment horizontal="center" vertical="center"/>
    </xf>
    <xf numFmtId="165" fontId="0" fillId="0" borderId="0" xfId="42" applyNumberFormat="1" applyFont="1"/>
    <xf numFmtId="165" fontId="0" fillId="0" borderId="0" xfId="42" applyNumberFormat="1" applyFont="1" applyFill="1"/>
    <xf numFmtId="165" fontId="0" fillId="35" borderId="0" xfId="42" applyNumberFormat="1" applyFont="1" applyFill="1"/>
    <xf numFmtId="167" fontId="0" fillId="0" borderId="0" xfId="42" applyNumberFormat="1" applyFont="1"/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2" fontId="0" fillId="0" borderId="0" xfId="42" applyNumberFormat="1" applyFont="1" applyFill="1"/>
    <xf numFmtId="169" fontId="0" fillId="0" borderId="0" xfId="0" applyNumberFormat="1"/>
    <xf numFmtId="168" fontId="0" fillId="0" borderId="0" xfId="42" applyNumberFormat="1" applyFont="1"/>
    <xf numFmtId="1" fontId="16" fillId="0" borderId="0" xfId="0" applyNumberFormat="1" applyFont="1" applyAlignment="1">
      <alignment horizontal="center" vertical="center"/>
    </xf>
    <xf numFmtId="170" fontId="0" fillId="0" borderId="0" xfId="42" applyNumberFormat="1" applyFont="1"/>
    <xf numFmtId="170" fontId="0" fillId="35" borderId="0" xfId="42" applyNumberFormat="1" applyFont="1" applyFill="1"/>
    <xf numFmtId="170" fontId="0" fillId="0" borderId="0" xfId="42" applyNumberFormat="1" applyFont="1" applyFill="1"/>
    <xf numFmtId="2" fontId="25" fillId="4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23" fillId="0" borderId="0" xfId="42" applyNumberFormat="1" applyFont="1" applyFill="1"/>
    <xf numFmtId="9" fontId="24" fillId="0" borderId="0" xfId="42" applyFont="1" applyFill="1"/>
    <xf numFmtId="9" fontId="0" fillId="35" borderId="0" xfId="42" applyNumberFormat="1" applyFont="1" applyFill="1"/>
    <xf numFmtId="10" fontId="0" fillId="35" borderId="0" xfId="42" applyNumberFormat="1" applyFont="1" applyFill="1"/>
    <xf numFmtId="165" fontId="0" fillId="0" borderId="0" xfId="42" applyNumberFormat="1" applyFont="1" applyFill="1" applyBorder="1"/>
    <xf numFmtId="165" fontId="0" fillId="0" borderId="14" xfId="42" applyNumberFormat="1" applyFont="1" applyFill="1" applyBorder="1"/>
    <xf numFmtId="165" fontId="0" fillId="35" borderId="0" xfId="42" applyNumberFormat="1" applyFont="1" applyFill="1" applyBorder="1"/>
    <xf numFmtId="165" fontId="0" fillId="35" borderId="14" xfId="42" applyNumberFormat="1" applyFont="1" applyFill="1" applyBorder="1"/>
    <xf numFmtId="9" fontId="0" fillId="0" borderId="13" xfId="42" applyNumberFormat="1" applyFont="1" applyFill="1" applyBorder="1"/>
    <xf numFmtId="9" fontId="0" fillId="0" borderId="0" xfId="42" applyNumberFormat="1" applyFont="1" applyFill="1" applyBorder="1"/>
    <xf numFmtId="9" fontId="0" fillId="0" borderId="13" xfId="42" applyFont="1" applyFill="1" applyBorder="1"/>
    <xf numFmtId="9" fontId="0" fillId="0" borderId="0" xfId="42" applyFont="1" applyFill="1" applyBorder="1"/>
    <xf numFmtId="9" fontId="0" fillId="0" borderId="14" xfId="42" applyFont="1" applyFill="1" applyBorder="1"/>
    <xf numFmtId="9" fontId="0" fillId="0" borderId="15" xfId="42" applyFont="1" applyFill="1" applyBorder="1"/>
    <xf numFmtId="9" fontId="0" fillId="0" borderId="16" xfId="42" applyFont="1" applyFill="1" applyBorder="1"/>
    <xf numFmtId="9" fontId="0" fillId="0" borderId="17" xfId="42" applyFont="1" applyFill="1" applyBorder="1"/>
    <xf numFmtId="9" fontId="0" fillId="37" borderId="0" xfId="42" applyFont="1" applyFill="1" applyBorder="1"/>
    <xf numFmtId="9" fontId="0" fillId="37" borderId="13" xfId="42" applyNumberFormat="1" applyFont="1" applyFill="1" applyBorder="1"/>
    <xf numFmtId="9" fontId="0" fillId="37" borderId="0" xfId="42" applyNumberFormat="1" applyFont="1" applyFill="1" applyBorder="1"/>
    <xf numFmtId="9" fontId="0" fillId="37" borderId="14" xfId="42" applyFont="1" applyFill="1" applyBorder="1"/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0" fillId="33" borderId="0" xfId="0" applyFill="1"/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9" fontId="23" fillId="36" borderId="0" xfId="42" applyNumberFormat="1" applyFont="1" applyFill="1"/>
    <xf numFmtId="165" fontId="0" fillId="36" borderId="0" xfId="42" applyNumberFormat="1" applyFont="1" applyFill="1"/>
    <xf numFmtId="9" fontId="0" fillId="36" borderId="0" xfId="42" applyNumberFormat="1" applyFont="1" applyFill="1"/>
    <xf numFmtId="10" fontId="0" fillId="36" borderId="0" xfId="42" applyNumberFormat="1" applyFont="1" applyFill="1"/>
    <xf numFmtId="165" fontId="0" fillId="36" borderId="0" xfId="42" applyNumberFormat="1" applyFont="1" applyFill="1" applyBorder="1"/>
    <xf numFmtId="165" fontId="0" fillId="36" borderId="14" xfId="42" applyNumberFormat="1" applyFont="1" applyFill="1" applyBorder="1"/>
    <xf numFmtId="1" fontId="0" fillId="36" borderId="0" xfId="0" applyNumberFormat="1" applyFill="1"/>
    <xf numFmtId="0" fontId="0" fillId="36" borderId="0" xfId="0" applyFill="1"/>
    <xf numFmtId="168" fontId="0" fillId="36" borderId="13" xfId="42" applyNumberFormat="1" applyFont="1" applyFill="1" applyBorder="1"/>
    <xf numFmtId="168" fontId="0" fillId="0" borderId="13" xfId="42" applyNumberFormat="1" applyFont="1" applyFill="1" applyBorder="1"/>
    <xf numFmtId="168" fontId="0" fillId="35" borderId="13" xfId="42" applyNumberFormat="1" applyFont="1" applyFill="1" applyBorder="1"/>
    <xf numFmtId="166" fontId="0" fillId="0" borderId="0" xfId="42" applyNumberFormat="1" applyFont="1" applyFill="1"/>
    <xf numFmtId="9" fontId="0" fillId="35" borderId="0" xfId="42" applyFont="1" applyFill="1"/>
    <xf numFmtId="170" fontId="0" fillId="37" borderId="0" xfId="42" applyNumberFormat="1" applyFont="1" applyFill="1"/>
    <xf numFmtId="2" fontId="0" fillId="37" borderId="0" xfId="42" applyNumberFormat="1" applyFont="1" applyFill="1"/>
    <xf numFmtId="1" fontId="0" fillId="37" borderId="0" xfId="42" applyNumberFormat="1" applyFont="1" applyFill="1"/>
    <xf numFmtId="1" fontId="0" fillId="0" borderId="0" xfId="42" applyNumberFormat="1" applyFont="1" applyAlignment="1">
      <alignment horizontal="center" vertical="center"/>
    </xf>
    <xf numFmtId="167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8" borderId="0" xfId="0" applyNumberFormat="1" applyFill="1"/>
    <xf numFmtId="9" fontId="0" fillId="38" borderId="0" xfId="42" applyFont="1" applyFill="1"/>
    <xf numFmtId="170" fontId="0" fillId="38" borderId="0" xfId="42" applyNumberFormat="1" applyFont="1" applyFill="1"/>
    <xf numFmtId="165" fontId="0" fillId="38" borderId="0" xfId="42" applyNumberFormat="1" applyFont="1" applyFill="1"/>
    <xf numFmtId="0" fontId="0" fillId="38" borderId="0" xfId="0" applyFill="1"/>
    <xf numFmtId="174" fontId="0" fillId="34" borderId="0" xfId="0" applyNumberFormat="1" applyFont="1" applyFill="1" applyAlignment="1">
      <alignment horizontal="center" vertical="center"/>
    </xf>
    <xf numFmtId="171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57" activePane="bottomRight" state="frozen"/>
      <selection pane="topRight" activeCell="B1" sqref="B1"/>
      <selection pane="bottomLeft" activeCell="A6" sqref="A6"/>
      <selection pane="bottomRight" activeCell="A356" sqref="A184:A356"/>
    </sheetView>
  </sheetViews>
  <sheetFormatPr defaultRowHeight="15" x14ac:dyDescent="0.25"/>
  <sheetData>
    <row r="1" spans="1:47" x14ac:dyDescent="0.25">
      <c r="A1" s="12" t="s">
        <v>933</v>
      </c>
    </row>
    <row r="2" spans="1:47" x14ac:dyDescent="0.25">
      <c r="A2" s="6" t="s">
        <v>934</v>
      </c>
    </row>
    <row r="4" spans="1:47" x14ac:dyDescent="0.25">
      <c r="A4" t="s">
        <v>948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7">
        <v>147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0</v>
      </c>
      <c r="AJ6" s="25">
        <v>0</v>
      </c>
      <c r="AK6" s="25">
        <v>0</v>
      </c>
      <c r="AL6" s="25">
        <v>0</v>
      </c>
      <c r="AM6" s="25">
        <v>0</v>
      </c>
      <c r="AN6" s="25">
        <v>0</v>
      </c>
      <c r="AO6" s="25">
        <v>0</v>
      </c>
      <c r="AP6" s="25">
        <v>0</v>
      </c>
      <c r="AQ6" s="25">
        <v>0</v>
      </c>
      <c r="AR6" s="25">
        <v>0</v>
      </c>
      <c r="AS6" s="25">
        <v>0</v>
      </c>
      <c r="AT6" s="25">
        <v>0</v>
      </c>
      <c r="AU6" s="25">
        <v>0</v>
      </c>
    </row>
    <row r="7" spans="1:47" x14ac:dyDescent="0.25">
      <c r="A7" s="7">
        <v>148</v>
      </c>
      <c r="B7" s="25">
        <v>0</v>
      </c>
      <c r="C7" s="25">
        <v>6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0</v>
      </c>
      <c r="T7" s="25">
        <v>0</v>
      </c>
      <c r="U7" s="25">
        <v>0</v>
      </c>
      <c r="V7" s="25">
        <v>0</v>
      </c>
      <c r="W7" s="25">
        <v>0</v>
      </c>
      <c r="X7" s="25">
        <v>0</v>
      </c>
      <c r="Y7" s="25">
        <v>0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25">
        <v>0</v>
      </c>
      <c r="AP7" s="25">
        <v>0</v>
      </c>
      <c r="AQ7" s="25">
        <v>0</v>
      </c>
      <c r="AR7" s="25">
        <v>0</v>
      </c>
      <c r="AS7" s="25">
        <v>0</v>
      </c>
      <c r="AT7" s="25">
        <v>0</v>
      </c>
      <c r="AU7" s="25">
        <v>0</v>
      </c>
    </row>
    <row r="8" spans="1:47" x14ac:dyDescent="0.25">
      <c r="A8" s="7">
        <v>149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0</v>
      </c>
      <c r="T8" s="25">
        <v>0</v>
      </c>
      <c r="U8" s="25">
        <v>0</v>
      </c>
      <c r="V8" s="25">
        <v>0</v>
      </c>
      <c r="W8" s="25">
        <v>0</v>
      </c>
      <c r="X8" s="25">
        <v>0</v>
      </c>
      <c r="Y8" s="25">
        <v>0</v>
      </c>
      <c r="Z8" s="25">
        <v>0</v>
      </c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0</v>
      </c>
      <c r="AN8" s="25">
        <v>0</v>
      </c>
      <c r="AO8" s="25">
        <v>0</v>
      </c>
      <c r="AP8" s="25">
        <v>0</v>
      </c>
      <c r="AQ8" s="25">
        <v>0</v>
      </c>
      <c r="AR8" s="25">
        <v>0</v>
      </c>
      <c r="AS8" s="25">
        <v>0</v>
      </c>
      <c r="AT8" s="25">
        <v>0</v>
      </c>
      <c r="AU8" s="25">
        <v>0</v>
      </c>
    </row>
    <row r="9" spans="1:47" x14ac:dyDescent="0.25">
      <c r="A9" s="7">
        <v>150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O9" s="25">
        <v>0</v>
      </c>
      <c r="AP9" s="25">
        <v>0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</row>
    <row r="10" spans="1:47" x14ac:dyDescent="0.25">
      <c r="A10" s="7">
        <v>151</v>
      </c>
      <c r="B10" s="25">
        <v>8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O10" s="25">
        <v>0</v>
      </c>
      <c r="AP10" s="25">
        <v>0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</row>
    <row r="11" spans="1:47" x14ac:dyDescent="0.25">
      <c r="A11" s="7">
        <v>152</v>
      </c>
      <c r="B11" s="25">
        <v>13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1</v>
      </c>
      <c r="AO11" s="25">
        <v>0</v>
      </c>
      <c r="AP11" s="25">
        <v>0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</row>
    <row r="12" spans="1:47" x14ac:dyDescent="0.25">
      <c r="A12" s="7">
        <v>153</v>
      </c>
      <c r="B12" s="25">
        <v>11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O12" s="25">
        <v>0</v>
      </c>
      <c r="AP12" s="25">
        <v>0</v>
      </c>
      <c r="AQ12" s="25">
        <v>1</v>
      </c>
      <c r="AR12" s="25">
        <v>0</v>
      </c>
      <c r="AS12" s="25">
        <v>0</v>
      </c>
      <c r="AT12" s="25">
        <v>0</v>
      </c>
      <c r="AU12" s="25">
        <v>0</v>
      </c>
    </row>
    <row r="13" spans="1:47" x14ac:dyDescent="0.25">
      <c r="A13" s="7">
        <v>154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1</v>
      </c>
      <c r="AN13" s="25">
        <v>0</v>
      </c>
      <c r="AO13" s="25">
        <v>1</v>
      </c>
      <c r="AP13" s="25">
        <v>0</v>
      </c>
      <c r="AQ13" s="25">
        <v>8</v>
      </c>
      <c r="AR13" s="25">
        <v>0</v>
      </c>
      <c r="AS13" s="25">
        <v>0</v>
      </c>
      <c r="AT13" s="25">
        <v>0</v>
      </c>
      <c r="AU13" s="25">
        <v>0</v>
      </c>
    </row>
    <row r="14" spans="1:47" x14ac:dyDescent="0.25">
      <c r="A14" s="7">
        <v>155</v>
      </c>
      <c r="B14" s="25">
        <v>0</v>
      </c>
      <c r="C14" s="25">
        <v>8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170</v>
      </c>
      <c r="P14" s="25">
        <v>12</v>
      </c>
      <c r="Q14" s="25">
        <v>0</v>
      </c>
      <c r="R14" s="25">
        <v>3</v>
      </c>
      <c r="S14" s="25">
        <v>36</v>
      </c>
      <c r="T14" s="25">
        <v>0</v>
      </c>
      <c r="U14" s="25">
        <v>0</v>
      </c>
      <c r="V14" s="25">
        <v>0</v>
      </c>
      <c r="W14" s="25">
        <v>7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16</v>
      </c>
      <c r="AH14" s="25">
        <v>0</v>
      </c>
      <c r="AI14" s="25">
        <v>0</v>
      </c>
      <c r="AJ14" s="25">
        <v>0</v>
      </c>
      <c r="AK14" s="25">
        <v>0</v>
      </c>
      <c r="AL14" s="25">
        <v>3</v>
      </c>
      <c r="AM14" s="25">
        <v>0</v>
      </c>
      <c r="AN14" s="25">
        <v>1</v>
      </c>
      <c r="AO14" s="25">
        <v>0</v>
      </c>
      <c r="AP14" s="25">
        <v>0</v>
      </c>
      <c r="AQ14" s="25">
        <v>14</v>
      </c>
      <c r="AR14" s="25">
        <v>0</v>
      </c>
      <c r="AS14" s="25">
        <v>0</v>
      </c>
      <c r="AT14" s="25">
        <v>0</v>
      </c>
      <c r="AU14" s="25">
        <v>0</v>
      </c>
    </row>
    <row r="15" spans="1:47" x14ac:dyDescent="0.25">
      <c r="A15" s="7">
        <v>156</v>
      </c>
      <c r="B15" s="25">
        <v>0</v>
      </c>
      <c r="C15" s="25">
        <v>910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18</v>
      </c>
      <c r="K15" s="25">
        <v>0</v>
      </c>
      <c r="L15" s="25">
        <v>0</v>
      </c>
      <c r="M15" s="25">
        <v>1</v>
      </c>
      <c r="N15" s="25">
        <v>0</v>
      </c>
      <c r="O15" s="25">
        <v>114</v>
      </c>
      <c r="P15" s="25">
        <v>41</v>
      </c>
      <c r="Q15" s="25">
        <v>0</v>
      </c>
      <c r="R15" s="25">
        <v>9</v>
      </c>
      <c r="S15" s="25">
        <v>28</v>
      </c>
      <c r="T15" s="25">
        <v>0</v>
      </c>
      <c r="U15" s="25">
        <v>0</v>
      </c>
      <c r="V15" s="25">
        <v>0</v>
      </c>
      <c r="W15" s="25">
        <v>32</v>
      </c>
      <c r="X15" s="25">
        <v>0</v>
      </c>
      <c r="Y15" s="25">
        <v>1</v>
      </c>
      <c r="Z15" s="25">
        <v>0</v>
      </c>
      <c r="AA15" s="25">
        <v>0</v>
      </c>
      <c r="AB15" s="25">
        <v>0</v>
      </c>
      <c r="AC15" s="25">
        <v>0</v>
      </c>
      <c r="AD15" s="25">
        <v>19</v>
      </c>
      <c r="AE15" s="25">
        <v>0</v>
      </c>
      <c r="AF15" s="25">
        <v>7</v>
      </c>
      <c r="AG15" s="25">
        <v>10</v>
      </c>
      <c r="AH15" s="25">
        <v>0</v>
      </c>
      <c r="AI15" s="25">
        <v>0</v>
      </c>
      <c r="AJ15" s="25">
        <v>0</v>
      </c>
      <c r="AK15" s="25">
        <v>39</v>
      </c>
      <c r="AL15" s="25">
        <v>41</v>
      </c>
      <c r="AM15" s="25">
        <v>1</v>
      </c>
      <c r="AN15" s="25">
        <v>1</v>
      </c>
      <c r="AO15" s="25">
        <v>2</v>
      </c>
      <c r="AP15" s="25">
        <v>0</v>
      </c>
      <c r="AQ15" s="25">
        <v>16</v>
      </c>
      <c r="AR15" s="25">
        <v>1</v>
      </c>
      <c r="AS15" s="25">
        <v>0</v>
      </c>
      <c r="AT15" s="25">
        <v>0</v>
      </c>
      <c r="AU15" s="25">
        <v>0</v>
      </c>
    </row>
    <row r="16" spans="1:47" x14ac:dyDescent="0.25">
      <c r="A16" s="7">
        <v>157</v>
      </c>
      <c r="B16" s="25">
        <v>91</v>
      </c>
      <c r="C16" s="25">
        <v>1042</v>
      </c>
      <c r="D16" s="25">
        <v>68</v>
      </c>
      <c r="E16" s="25">
        <v>0</v>
      </c>
      <c r="F16" s="25">
        <v>0</v>
      </c>
      <c r="G16" s="25">
        <v>0</v>
      </c>
      <c r="H16" s="25">
        <v>13</v>
      </c>
      <c r="I16" s="25">
        <v>5</v>
      </c>
      <c r="J16" s="25">
        <v>22</v>
      </c>
      <c r="K16" s="25">
        <v>0</v>
      </c>
      <c r="L16" s="25">
        <v>7</v>
      </c>
      <c r="M16" s="25">
        <v>10</v>
      </c>
      <c r="N16" s="25">
        <v>0</v>
      </c>
      <c r="O16" s="25">
        <v>51</v>
      </c>
      <c r="P16" s="25">
        <v>45</v>
      </c>
      <c r="Q16" s="25">
        <v>0</v>
      </c>
      <c r="R16" s="25">
        <v>4</v>
      </c>
      <c r="S16" s="25">
        <v>18</v>
      </c>
      <c r="T16" s="25">
        <v>5</v>
      </c>
      <c r="U16" s="25">
        <v>14</v>
      </c>
      <c r="V16" s="25">
        <v>0</v>
      </c>
      <c r="W16" s="25">
        <v>241</v>
      </c>
      <c r="X16" s="25">
        <v>0</v>
      </c>
      <c r="Y16" s="25">
        <v>3</v>
      </c>
      <c r="Z16" s="25">
        <v>16</v>
      </c>
      <c r="AA16" s="25">
        <v>0</v>
      </c>
      <c r="AB16" s="25">
        <v>0</v>
      </c>
      <c r="AC16" s="25">
        <v>2</v>
      </c>
      <c r="AD16" s="25">
        <v>22</v>
      </c>
      <c r="AE16" s="25">
        <v>9</v>
      </c>
      <c r="AF16" s="25">
        <v>31</v>
      </c>
      <c r="AG16" s="25">
        <v>23</v>
      </c>
      <c r="AH16" s="25">
        <v>1</v>
      </c>
      <c r="AI16" s="25">
        <v>1</v>
      </c>
      <c r="AJ16" s="25">
        <v>0</v>
      </c>
      <c r="AK16" s="25">
        <v>15</v>
      </c>
      <c r="AL16" s="25">
        <v>209</v>
      </c>
      <c r="AM16" s="25">
        <v>2</v>
      </c>
      <c r="AN16" s="25">
        <v>1</v>
      </c>
      <c r="AO16" s="25">
        <v>2</v>
      </c>
      <c r="AP16" s="25">
        <v>1</v>
      </c>
      <c r="AQ16" s="25">
        <v>4</v>
      </c>
      <c r="AR16" s="25">
        <v>2</v>
      </c>
      <c r="AS16" s="25">
        <v>0</v>
      </c>
      <c r="AT16" s="25">
        <v>0</v>
      </c>
      <c r="AU16" s="25">
        <v>0</v>
      </c>
    </row>
    <row r="17" spans="1:47" x14ac:dyDescent="0.25">
      <c r="A17" s="7">
        <v>158</v>
      </c>
      <c r="B17" s="25">
        <v>382</v>
      </c>
      <c r="C17" s="25">
        <v>4123</v>
      </c>
      <c r="D17" s="25">
        <v>259</v>
      </c>
      <c r="E17" s="25">
        <v>0</v>
      </c>
      <c r="F17" s="25">
        <v>0</v>
      </c>
      <c r="G17" s="25">
        <v>0</v>
      </c>
      <c r="H17" s="25">
        <v>46</v>
      </c>
      <c r="I17" s="25">
        <v>93</v>
      </c>
      <c r="J17" s="25">
        <v>60</v>
      </c>
      <c r="K17" s="25">
        <v>4</v>
      </c>
      <c r="L17" s="25">
        <v>18</v>
      </c>
      <c r="M17" s="25">
        <v>31</v>
      </c>
      <c r="N17" s="25">
        <v>0</v>
      </c>
      <c r="O17" s="25">
        <v>58</v>
      </c>
      <c r="P17" s="25">
        <v>33</v>
      </c>
      <c r="Q17" s="25">
        <v>0</v>
      </c>
      <c r="R17" s="25">
        <v>15</v>
      </c>
      <c r="S17" s="25">
        <v>23</v>
      </c>
      <c r="T17" s="25">
        <v>108</v>
      </c>
      <c r="U17" s="25">
        <v>14</v>
      </c>
      <c r="V17" s="25">
        <v>48</v>
      </c>
      <c r="W17" s="25">
        <v>593</v>
      </c>
      <c r="X17" s="25">
        <v>17</v>
      </c>
      <c r="Y17" s="25">
        <v>0</v>
      </c>
      <c r="Z17" s="25">
        <v>10</v>
      </c>
      <c r="AA17" s="25">
        <v>17</v>
      </c>
      <c r="AB17" s="25">
        <v>0</v>
      </c>
      <c r="AC17" s="25">
        <v>13</v>
      </c>
      <c r="AD17" s="25">
        <v>29</v>
      </c>
      <c r="AE17" s="25">
        <v>22</v>
      </c>
      <c r="AF17" s="25">
        <v>27</v>
      </c>
      <c r="AG17" s="25">
        <v>67</v>
      </c>
      <c r="AH17" s="25">
        <v>0</v>
      </c>
      <c r="AI17" s="25">
        <v>0</v>
      </c>
      <c r="AJ17" s="25">
        <v>0</v>
      </c>
      <c r="AK17" s="25">
        <v>27</v>
      </c>
      <c r="AL17" s="25">
        <v>1396</v>
      </c>
      <c r="AM17" s="25">
        <v>1</v>
      </c>
      <c r="AN17" s="25">
        <v>0</v>
      </c>
      <c r="AO17" s="25">
        <v>3</v>
      </c>
      <c r="AP17" s="25">
        <v>2</v>
      </c>
      <c r="AQ17" s="25">
        <v>6</v>
      </c>
      <c r="AR17" s="25">
        <v>0</v>
      </c>
      <c r="AS17" s="25">
        <v>2</v>
      </c>
      <c r="AT17" s="25">
        <v>0</v>
      </c>
      <c r="AU17" s="25">
        <v>0</v>
      </c>
    </row>
    <row r="18" spans="1:47" x14ac:dyDescent="0.25">
      <c r="A18" s="7">
        <v>159</v>
      </c>
      <c r="B18" s="25">
        <v>9</v>
      </c>
      <c r="C18" s="25">
        <v>2950</v>
      </c>
      <c r="D18" s="25">
        <v>517</v>
      </c>
      <c r="E18" s="25">
        <v>0</v>
      </c>
      <c r="F18" s="25">
        <v>0</v>
      </c>
      <c r="G18" s="25">
        <v>0</v>
      </c>
      <c r="H18" s="25">
        <v>10</v>
      </c>
      <c r="I18" s="25">
        <v>39</v>
      </c>
      <c r="J18" s="25">
        <v>66</v>
      </c>
      <c r="K18" s="25">
        <v>4</v>
      </c>
      <c r="L18" s="25">
        <v>4</v>
      </c>
      <c r="M18" s="25">
        <v>6</v>
      </c>
      <c r="N18" s="25">
        <v>0</v>
      </c>
      <c r="O18" s="25">
        <v>63</v>
      </c>
      <c r="P18" s="25">
        <v>92</v>
      </c>
      <c r="Q18" s="25">
        <v>1</v>
      </c>
      <c r="R18" s="25">
        <v>18</v>
      </c>
      <c r="S18" s="25">
        <v>56</v>
      </c>
      <c r="T18" s="25">
        <v>36</v>
      </c>
      <c r="U18" s="25">
        <v>18</v>
      </c>
      <c r="V18" s="25">
        <v>58</v>
      </c>
      <c r="W18" s="25">
        <v>404</v>
      </c>
      <c r="X18" s="25">
        <v>13</v>
      </c>
      <c r="Y18" s="25">
        <v>2</v>
      </c>
      <c r="Z18" s="25">
        <v>17</v>
      </c>
      <c r="AA18" s="25">
        <v>51</v>
      </c>
      <c r="AB18" s="25">
        <v>102</v>
      </c>
      <c r="AC18" s="25">
        <v>16</v>
      </c>
      <c r="AD18" s="25">
        <v>33</v>
      </c>
      <c r="AE18" s="25">
        <v>47</v>
      </c>
      <c r="AF18" s="25">
        <v>40</v>
      </c>
      <c r="AG18" s="25">
        <v>152</v>
      </c>
      <c r="AH18" s="25">
        <v>4</v>
      </c>
      <c r="AI18" s="25">
        <v>0</v>
      </c>
      <c r="AJ18" s="25">
        <v>0</v>
      </c>
      <c r="AK18" s="25">
        <v>10</v>
      </c>
      <c r="AL18" s="25">
        <v>909</v>
      </c>
      <c r="AM18" s="25">
        <v>3</v>
      </c>
      <c r="AN18" s="25">
        <v>2</v>
      </c>
      <c r="AO18" s="25">
        <v>2</v>
      </c>
      <c r="AP18" s="25">
        <v>26</v>
      </c>
      <c r="AQ18" s="25">
        <v>45</v>
      </c>
      <c r="AR18" s="25">
        <v>1</v>
      </c>
      <c r="AS18" s="25">
        <v>0</v>
      </c>
      <c r="AT18" s="25">
        <v>0</v>
      </c>
      <c r="AU18" s="25">
        <v>2</v>
      </c>
    </row>
    <row r="19" spans="1:47" x14ac:dyDescent="0.25">
      <c r="A19" s="7">
        <v>160</v>
      </c>
      <c r="B19" s="25">
        <v>173</v>
      </c>
      <c r="C19" s="25">
        <v>310</v>
      </c>
      <c r="D19" s="25">
        <v>0</v>
      </c>
      <c r="E19" s="25">
        <v>3</v>
      </c>
      <c r="F19" s="25">
        <v>0</v>
      </c>
      <c r="G19" s="25">
        <v>0</v>
      </c>
      <c r="H19" s="25">
        <v>33</v>
      </c>
      <c r="I19" s="25">
        <v>85</v>
      </c>
      <c r="J19" s="25">
        <v>34</v>
      </c>
      <c r="K19" s="25">
        <v>3</v>
      </c>
      <c r="L19" s="25">
        <v>12</v>
      </c>
      <c r="M19" s="25">
        <v>22</v>
      </c>
      <c r="N19" s="25">
        <v>0</v>
      </c>
      <c r="O19" s="25">
        <v>43</v>
      </c>
      <c r="P19" s="25">
        <v>105</v>
      </c>
      <c r="Q19" s="25">
        <v>7</v>
      </c>
      <c r="R19" s="25">
        <v>3</v>
      </c>
      <c r="S19" s="25">
        <v>59</v>
      </c>
      <c r="T19" s="25">
        <v>27</v>
      </c>
      <c r="U19" s="25">
        <v>54</v>
      </c>
      <c r="V19" s="25">
        <v>23</v>
      </c>
      <c r="W19" s="25">
        <v>159</v>
      </c>
      <c r="X19" s="25">
        <v>3</v>
      </c>
      <c r="Y19" s="25">
        <v>10</v>
      </c>
      <c r="Z19" s="25">
        <v>42</v>
      </c>
      <c r="AA19" s="25">
        <v>21</v>
      </c>
      <c r="AB19" s="25">
        <v>158</v>
      </c>
      <c r="AC19" s="25">
        <v>13</v>
      </c>
      <c r="AD19" s="25">
        <v>15</v>
      </c>
      <c r="AE19" s="25">
        <v>131</v>
      </c>
      <c r="AF19" s="25">
        <v>37</v>
      </c>
      <c r="AG19" s="25">
        <v>150</v>
      </c>
      <c r="AH19" s="25">
        <v>4</v>
      </c>
      <c r="AI19" s="25">
        <v>0</v>
      </c>
      <c r="AJ19" s="25">
        <v>3</v>
      </c>
      <c r="AK19" s="25">
        <v>22</v>
      </c>
      <c r="AL19" s="25">
        <v>161</v>
      </c>
      <c r="AM19" s="25">
        <v>3</v>
      </c>
      <c r="AN19" s="25">
        <v>253</v>
      </c>
      <c r="AO19" s="25">
        <v>0</v>
      </c>
      <c r="AP19" s="25">
        <v>8</v>
      </c>
      <c r="AQ19" s="25">
        <v>23</v>
      </c>
      <c r="AR19" s="25">
        <v>0</v>
      </c>
      <c r="AS19" s="25">
        <v>2</v>
      </c>
      <c r="AT19" s="25">
        <v>1</v>
      </c>
      <c r="AU19" s="25">
        <v>10</v>
      </c>
    </row>
    <row r="20" spans="1:47" x14ac:dyDescent="0.25">
      <c r="A20" s="7">
        <v>161</v>
      </c>
      <c r="B20" s="25">
        <v>26</v>
      </c>
      <c r="C20" s="25">
        <v>121</v>
      </c>
      <c r="D20" s="25">
        <v>0</v>
      </c>
      <c r="E20" s="25">
        <v>8</v>
      </c>
      <c r="F20" s="25">
        <v>0</v>
      </c>
      <c r="G20" s="25">
        <v>25</v>
      </c>
      <c r="H20" s="25">
        <v>60</v>
      </c>
      <c r="I20" s="25">
        <v>220</v>
      </c>
      <c r="J20" s="25">
        <v>133</v>
      </c>
      <c r="K20" s="25">
        <v>0</v>
      </c>
      <c r="L20" s="25">
        <v>14</v>
      </c>
      <c r="M20" s="25">
        <v>36</v>
      </c>
      <c r="N20" s="25">
        <v>3</v>
      </c>
      <c r="O20" s="25">
        <v>72</v>
      </c>
      <c r="P20" s="25">
        <v>388</v>
      </c>
      <c r="Q20" s="25">
        <v>53</v>
      </c>
      <c r="R20" s="25">
        <v>11</v>
      </c>
      <c r="S20" s="25">
        <v>24</v>
      </c>
      <c r="T20" s="25">
        <v>133</v>
      </c>
      <c r="U20" s="25">
        <v>85</v>
      </c>
      <c r="V20" s="25">
        <v>18</v>
      </c>
      <c r="W20" s="25">
        <v>33</v>
      </c>
      <c r="X20" s="25">
        <v>11</v>
      </c>
      <c r="Y20" s="25">
        <v>20</v>
      </c>
      <c r="Z20" s="25">
        <v>21</v>
      </c>
      <c r="AA20" s="25">
        <v>6</v>
      </c>
      <c r="AB20" s="25">
        <v>392</v>
      </c>
      <c r="AC20" s="25">
        <v>36</v>
      </c>
      <c r="AD20" s="25">
        <v>37</v>
      </c>
      <c r="AE20" s="25">
        <v>96</v>
      </c>
      <c r="AF20" s="25">
        <v>105</v>
      </c>
      <c r="AG20" s="25">
        <v>103</v>
      </c>
      <c r="AH20" s="25">
        <v>0</v>
      </c>
      <c r="AI20" s="25">
        <v>0</v>
      </c>
      <c r="AJ20" s="25">
        <v>8</v>
      </c>
      <c r="AK20" s="25">
        <v>73</v>
      </c>
      <c r="AL20" s="25">
        <v>294</v>
      </c>
      <c r="AM20" s="25">
        <v>4</v>
      </c>
      <c r="AN20" s="25">
        <v>145</v>
      </c>
      <c r="AO20" s="25">
        <v>3</v>
      </c>
      <c r="AP20" s="25">
        <v>6</v>
      </c>
      <c r="AQ20" s="25">
        <v>20</v>
      </c>
      <c r="AR20" s="25">
        <v>0</v>
      </c>
      <c r="AS20" s="25">
        <v>0</v>
      </c>
      <c r="AT20" s="25">
        <v>5</v>
      </c>
      <c r="AU20" s="25">
        <v>12</v>
      </c>
    </row>
    <row r="21" spans="1:47" x14ac:dyDescent="0.25">
      <c r="A21" s="7">
        <v>162</v>
      </c>
      <c r="B21" s="25">
        <v>32</v>
      </c>
      <c r="C21" s="25">
        <v>116</v>
      </c>
      <c r="D21" s="25">
        <v>0</v>
      </c>
      <c r="E21" s="25">
        <v>11</v>
      </c>
      <c r="F21" s="25">
        <v>0</v>
      </c>
      <c r="G21" s="25">
        <v>21</v>
      </c>
      <c r="H21" s="25">
        <v>71</v>
      </c>
      <c r="I21" s="25">
        <v>25</v>
      </c>
      <c r="J21" s="25">
        <v>231</v>
      </c>
      <c r="K21" s="25">
        <v>0</v>
      </c>
      <c r="L21" s="25">
        <v>8</v>
      </c>
      <c r="M21" s="25">
        <v>27</v>
      </c>
      <c r="N21" s="25">
        <v>50</v>
      </c>
      <c r="O21" s="25">
        <v>36</v>
      </c>
      <c r="P21" s="25">
        <v>118</v>
      </c>
      <c r="Q21" s="25">
        <v>23</v>
      </c>
      <c r="R21" s="25">
        <v>137</v>
      </c>
      <c r="S21" s="25">
        <v>48</v>
      </c>
      <c r="T21" s="25">
        <v>521</v>
      </c>
      <c r="U21" s="25">
        <v>12</v>
      </c>
      <c r="V21" s="25">
        <v>20</v>
      </c>
      <c r="W21" s="25">
        <v>59</v>
      </c>
      <c r="X21" s="25">
        <v>20</v>
      </c>
      <c r="Y21" s="25">
        <v>3</v>
      </c>
      <c r="Z21" s="25">
        <v>68</v>
      </c>
      <c r="AA21" s="25">
        <v>68</v>
      </c>
      <c r="AB21" s="25">
        <v>453</v>
      </c>
      <c r="AC21" s="25">
        <v>20</v>
      </c>
      <c r="AD21" s="25">
        <v>45</v>
      </c>
      <c r="AE21" s="25">
        <v>112</v>
      </c>
      <c r="AF21" s="25">
        <v>84</v>
      </c>
      <c r="AG21" s="25">
        <v>302</v>
      </c>
      <c r="AH21" s="25">
        <v>0</v>
      </c>
      <c r="AI21" s="25">
        <v>0</v>
      </c>
      <c r="AJ21" s="25">
        <v>8</v>
      </c>
      <c r="AK21" s="25">
        <v>30</v>
      </c>
      <c r="AL21" s="25">
        <v>496</v>
      </c>
      <c r="AM21" s="25">
        <v>46</v>
      </c>
      <c r="AN21" s="25">
        <v>88</v>
      </c>
      <c r="AO21" s="25">
        <v>10</v>
      </c>
      <c r="AP21" s="25">
        <v>16</v>
      </c>
      <c r="AQ21" s="25">
        <v>17</v>
      </c>
      <c r="AR21" s="25">
        <v>0</v>
      </c>
      <c r="AS21" s="25">
        <v>0</v>
      </c>
      <c r="AT21" s="25">
        <v>0</v>
      </c>
      <c r="AU21" s="25">
        <v>13</v>
      </c>
    </row>
    <row r="22" spans="1:47" x14ac:dyDescent="0.25">
      <c r="A22" s="7">
        <v>163</v>
      </c>
      <c r="B22" s="25">
        <v>1</v>
      </c>
      <c r="C22" s="25">
        <v>4648</v>
      </c>
      <c r="D22" s="25">
        <v>1586</v>
      </c>
      <c r="E22" s="25">
        <v>124</v>
      </c>
      <c r="F22" s="25">
        <v>0</v>
      </c>
      <c r="G22" s="25">
        <v>77</v>
      </c>
      <c r="H22" s="25">
        <v>19</v>
      </c>
      <c r="I22" s="25">
        <v>100</v>
      </c>
      <c r="J22" s="25">
        <v>808</v>
      </c>
      <c r="K22" s="25">
        <v>0</v>
      </c>
      <c r="L22" s="25">
        <v>26</v>
      </c>
      <c r="M22" s="25">
        <v>43</v>
      </c>
      <c r="N22" s="25">
        <v>42</v>
      </c>
      <c r="O22" s="25">
        <v>127</v>
      </c>
      <c r="P22" s="25">
        <v>103</v>
      </c>
      <c r="Q22" s="25">
        <v>58</v>
      </c>
      <c r="R22" s="25">
        <v>1860</v>
      </c>
      <c r="S22" s="25">
        <v>22</v>
      </c>
      <c r="T22" s="25">
        <v>665</v>
      </c>
      <c r="U22" s="25">
        <v>78</v>
      </c>
      <c r="V22" s="25">
        <v>37</v>
      </c>
      <c r="W22" s="25">
        <v>691</v>
      </c>
      <c r="X22" s="25">
        <v>27</v>
      </c>
      <c r="Y22" s="25">
        <v>21</v>
      </c>
      <c r="Z22" s="25">
        <v>25</v>
      </c>
      <c r="AA22" s="25">
        <v>14</v>
      </c>
      <c r="AB22" s="25">
        <v>133</v>
      </c>
      <c r="AC22" s="25">
        <v>81</v>
      </c>
      <c r="AD22" s="25">
        <v>54</v>
      </c>
      <c r="AE22" s="25">
        <v>78</v>
      </c>
      <c r="AF22" s="25">
        <v>133</v>
      </c>
      <c r="AG22" s="25">
        <v>383</v>
      </c>
      <c r="AH22" s="25">
        <v>0</v>
      </c>
      <c r="AI22" s="25">
        <v>2</v>
      </c>
      <c r="AJ22" s="25">
        <v>16</v>
      </c>
      <c r="AK22" s="25">
        <v>49</v>
      </c>
      <c r="AL22" s="25">
        <v>242</v>
      </c>
      <c r="AM22" s="25">
        <v>6</v>
      </c>
      <c r="AN22" s="25">
        <v>22</v>
      </c>
      <c r="AO22" s="25">
        <v>1</v>
      </c>
      <c r="AP22" s="25">
        <v>14</v>
      </c>
      <c r="AQ22" s="25">
        <v>13</v>
      </c>
      <c r="AR22" s="25">
        <v>0</v>
      </c>
      <c r="AS22" s="25">
        <v>12</v>
      </c>
      <c r="AT22" s="25">
        <v>7</v>
      </c>
      <c r="AU22" s="25">
        <v>29</v>
      </c>
    </row>
    <row r="23" spans="1:47" x14ac:dyDescent="0.25">
      <c r="A23" s="7">
        <v>164</v>
      </c>
      <c r="B23" s="25">
        <v>0</v>
      </c>
      <c r="C23" s="25">
        <v>6221</v>
      </c>
      <c r="D23" s="25">
        <v>119</v>
      </c>
      <c r="E23" s="25">
        <v>3415</v>
      </c>
      <c r="F23" s="25">
        <v>0</v>
      </c>
      <c r="G23" s="25">
        <v>83</v>
      </c>
      <c r="H23" s="25">
        <v>377</v>
      </c>
      <c r="I23" s="25">
        <v>68</v>
      </c>
      <c r="J23" s="25">
        <v>217</v>
      </c>
      <c r="K23" s="25">
        <v>1</v>
      </c>
      <c r="L23" s="25">
        <v>6</v>
      </c>
      <c r="M23" s="25">
        <v>11</v>
      </c>
      <c r="N23" s="25">
        <v>252</v>
      </c>
      <c r="O23" s="25">
        <v>1328</v>
      </c>
      <c r="P23" s="25">
        <v>654</v>
      </c>
      <c r="Q23" s="25">
        <v>91</v>
      </c>
      <c r="R23" s="25">
        <v>2064</v>
      </c>
      <c r="S23" s="25">
        <v>38</v>
      </c>
      <c r="T23" s="25">
        <v>310</v>
      </c>
      <c r="U23" s="25">
        <v>105</v>
      </c>
      <c r="V23" s="25">
        <v>50</v>
      </c>
      <c r="W23" s="25">
        <v>750</v>
      </c>
      <c r="X23" s="25">
        <v>26</v>
      </c>
      <c r="Y23" s="25">
        <v>39</v>
      </c>
      <c r="Z23" s="25">
        <v>60</v>
      </c>
      <c r="AA23" s="25">
        <v>12</v>
      </c>
      <c r="AB23" s="25">
        <v>138</v>
      </c>
      <c r="AC23" s="25">
        <v>77</v>
      </c>
      <c r="AD23" s="25">
        <v>51</v>
      </c>
      <c r="AE23" s="25">
        <v>41</v>
      </c>
      <c r="AF23" s="25">
        <v>107</v>
      </c>
      <c r="AG23" s="25">
        <v>462</v>
      </c>
      <c r="AH23" s="25">
        <v>4</v>
      </c>
      <c r="AI23" s="25">
        <v>23</v>
      </c>
      <c r="AJ23" s="25">
        <v>19</v>
      </c>
      <c r="AK23" s="25">
        <v>44</v>
      </c>
      <c r="AL23" s="25">
        <v>167</v>
      </c>
      <c r="AM23" s="25">
        <v>52</v>
      </c>
      <c r="AN23" s="25">
        <v>7</v>
      </c>
      <c r="AO23" s="25">
        <v>2</v>
      </c>
      <c r="AP23" s="25">
        <v>73</v>
      </c>
      <c r="AQ23" s="25">
        <v>14</v>
      </c>
      <c r="AR23" s="25">
        <v>1</v>
      </c>
      <c r="AS23" s="25">
        <v>0</v>
      </c>
      <c r="AT23" s="25">
        <v>0</v>
      </c>
      <c r="AU23" s="25">
        <v>22</v>
      </c>
    </row>
    <row r="24" spans="1:47" x14ac:dyDescent="0.25">
      <c r="A24" s="7">
        <v>165</v>
      </c>
      <c r="B24" s="25">
        <v>0</v>
      </c>
      <c r="C24" s="25">
        <v>6711</v>
      </c>
      <c r="D24" s="25">
        <v>31</v>
      </c>
      <c r="E24" s="25">
        <v>3857</v>
      </c>
      <c r="F24" s="25">
        <v>0</v>
      </c>
      <c r="G24" s="25">
        <v>322</v>
      </c>
      <c r="H24" s="25">
        <v>55</v>
      </c>
      <c r="I24" s="25">
        <v>488</v>
      </c>
      <c r="J24" s="25">
        <v>229</v>
      </c>
      <c r="K24" s="25">
        <v>1</v>
      </c>
      <c r="L24" s="25">
        <v>31</v>
      </c>
      <c r="M24" s="25">
        <v>10</v>
      </c>
      <c r="N24" s="25">
        <v>73</v>
      </c>
      <c r="O24" s="25">
        <v>1065</v>
      </c>
      <c r="P24" s="25">
        <v>124</v>
      </c>
      <c r="Q24" s="25">
        <v>90</v>
      </c>
      <c r="R24" s="25">
        <v>651</v>
      </c>
      <c r="S24" s="25">
        <v>192</v>
      </c>
      <c r="T24" s="25">
        <v>363</v>
      </c>
      <c r="U24" s="25">
        <v>38</v>
      </c>
      <c r="V24" s="25">
        <v>42</v>
      </c>
      <c r="W24" s="25">
        <v>221</v>
      </c>
      <c r="X24" s="25">
        <v>12</v>
      </c>
      <c r="Y24" s="25">
        <v>20</v>
      </c>
      <c r="Z24" s="25">
        <v>12</v>
      </c>
      <c r="AA24" s="25">
        <v>53</v>
      </c>
      <c r="AB24" s="25">
        <v>427</v>
      </c>
      <c r="AC24" s="25">
        <v>99</v>
      </c>
      <c r="AD24" s="25">
        <v>131</v>
      </c>
      <c r="AE24" s="25">
        <v>62</v>
      </c>
      <c r="AF24" s="25">
        <v>86</v>
      </c>
      <c r="AG24" s="25">
        <v>518</v>
      </c>
      <c r="AH24" s="25">
        <v>0</v>
      </c>
      <c r="AI24" s="25">
        <v>13</v>
      </c>
      <c r="AJ24" s="25">
        <v>10</v>
      </c>
      <c r="AK24" s="25">
        <v>145</v>
      </c>
      <c r="AL24" s="25">
        <v>23</v>
      </c>
      <c r="AM24" s="25">
        <v>53</v>
      </c>
      <c r="AN24" s="25">
        <v>484</v>
      </c>
      <c r="AO24" s="25">
        <v>8</v>
      </c>
      <c r="AP24" s="25">
        <v>61</v>
      </c>
      <c r="AQ24" s="25">
        <v>17</v>
      </c>
      <c r="AR24" s="25">
        <v>23</v>
      </c>
      <c r="AS24" s="25">
        <v>3</v>
      </c>
      <c r="AT24" s="25">
        <v>6</v>
      </c>
      <c r="AU24" s="25">
        <v>35</v>
      </c>
    </row>
    <row r="25" spans="1:47" x14ac:dyDescent="0.25">
      <c r="A25" s="7">
        <v>166</v>
      </c>
      <c r="B25" s="25">
        <v>97</v>
      </c>
      <c r="C25" s="25">
        <v>4219</v>
      </c>
      <c r="D25" s="25">
        <v>45</v>
      </c>
      <c r="E25" s="25">
        <v>495</v>
      </c>
      <c r="F25" s="25">
        <v>0</v>
      </c>
      <c r="G25" s="25">
        <v>19</v>
      </c>
      <c r="H25" s="25">
        <v>1008</v>
      </c>
      <c r="I25" s="25">
        <v>716</v>
      </c>
      <c r="J25" s="25">
        <v>250</v>
      </c>
      <c r="K25" s="25">
        <v>1</v>
      </c>
      <c r="L25" s="25">
        <v>23</v>
      </c>
      <c r="M25" s="25">
        <v>6</v>
      </c>
      <c r="N25" s="25">
        <v>337</v>
      </c>
      <c r="O25" s="25">
        <v>1036</v>
      </c>
      <c r="P25" s="25">
        <v>405</v>
      </c>
      <c r="Q25" s="25">
        <v>149</v>
      </c>
      <c r="R25" s="25">
        <v>1310</v>
      </c>
      <c r="S25" s="25">
        <v>1035</v>
      </c>
      <c r="T25" s="25">
        <v>279</v>
      </c>
      <c r="U25" s="25">
        <v>41</v>
      </c>
      <c r="V25" s="25">
        <v>65</v>
      </c>
      <c r="W25" s="25">
        <v>193</v>
      </c>
      <c r="X25" s="25">
        <v>24</v>
      </c>
      <c r="Y25" s="25">
        <v>41</v>
      </c>
      <c r="Z25" s="25">
        <v>59</v>
      </c>
      <c r="AA25" s="25">
        <v>26</v>
      </c>
      <c r="AB25" s="25">
        <v>304</v>
      </c>
      <c r="AC25" s="25">
        <v>50</v>
      </c>
      <c r="AD25" s="25">
        <v>142</v>
      </c>
      <c r="AE25" s="25">
        <v>185</v>
      </c>
      <c r="AF25" s="25">
        <v>138</v>
      </c>
      <c r="AG25" s="25">
        <v>871</v>
      </c>
      <c r="AH25" s="25">
        <v>4</v>
      </c>
      <c r="AI25" s="25">
        <v>9</v>
      </c>
      <c r="AJ25" s="25">
        <v>9</v>
      </c>
      <c r="AK25" s="25">
        <v>96</v>
      </c>
      <c r="AL25" s="25">
        <v>17</v>
      </c>
      <c r="AM25" s="25">
        <v>222</v>
      </c>
      <c r="AN25" s="25">
        <v>46</v>
      </c>
      <c r="AO25" s="25">
        <v>156</v>
      </c>
      <c r="AP25" s="25">
        <v>59</v>
      </c>
      <c r="AQ25" s="25">
        <v>9</v>
      </c>
      <c r="AR25" s="25">
        <v>2</v>
      </c>
      <c r="AS25" s="25">
        <v>0</v>
      </c>
      <c r="AT25" s="25">
        <v>2</v>
      </c>
      <c r="AU25" s="25">
        <v>13</v>
      </c>
    </row>
    <row r="26" spans="1:47" x14ac:dyDescent="0.25">
      <c r="A26" s="7">
        <v>167</v>
      </c>
      <c r="B26" s="25">
        <v>0</v>
      </c>
      <c r="C26" s="25">
        <v>5193</v>
      </c>
      <c r="D26" s="25">
        <v>2</v>
      </c>
      <c r="E26" s="25">
        <v>828</v>
      </c>
      <c r="F26" s="25">
        <v>300</v>
      </c>
      <c r="G26" s="25">
        <v>243</v>
      </c>
      <c r="H26" s="25">
        <v>1100</v>
      </c>
      <c r="I26" s="25">
        <v>1006</v>
      </c>
      <c r="J26" s="25">
        <v>613</v>
      </c>
      <c r="K26" s="25">
        <v>53</v>
      </c>
      <c r="L26" s="25">
        <v>16</v>
      </c>
      <c r="M26" s="25">
        <v>8</v>
      </c>
      <c r="N26" s="25">
        <v>177</v>
      </c>
      <c r="O26" s="25">
        <v>488</v>
      </c>
      <c r="P26" s="25">
        <v>268</v>
      </c>
      <c r="Q26" s="25">
        <v>170</v>
      </c>
      <c r="R26" s="25">
        <v>1952</v>
      </c>
      <c r="S26" s="25">
        <v>1110</v>
      </c>
      <c r="T26" s="25">
        <v>165</v>
      </c>
      <c r="U26" s="25">
        <v>18</v>
      </c>
      <c r="V26" s="25">
        <v>229</v>
      </c>
      <c r="W26" s="25">
        <v>471</v>
      </c>
      <c r="X26" s="25">
        <v>0</v>
      </c>
      <c r="Y26" s="25">
        <v>1</v>
      </c>
      <c r="Z26" s="25">
        <v>47</v>
      </c>
      <c r="AA26" s="25">
        <v>86</v>
      </c>
      <c r="AB26" s="25">
        <v>232</v>
      </c>
      <c r="AC26" s="25">
        <v>22</v>
      </c>
      <c r="AD26" s="25">
        <v>180</v>
      </c>
      <c r="AE26" s="25">
        <v>617</v>
      </c>
      <c r="AF26" s="25">
        <v>44</v>
      </c>
      <c r="AG26" s="25">
        <v>266</v>
      </c>
      <c r="AH26" s="25">
        <v>4</v>
      </c>
      <c r="AI26" s="25">
        <v>22</v>
      </c>
      <c r="AJ26" s="25">
        <v>15</v>
      </c>
      <c r="AK26" s="25">
        <v>184</v>
      </c>
      <c r="AL26" s="25">
        <v>2</v>
      </c>
      <c r="AM26" s="25">
        <v>66</v>
      </c>
      <c r="AN26" s="25">
        <v>137</v>
      </c>
      <c r="AO26" s="25">
        <v>156</v>
      </c>
      <c r="AP26" s="25">
        <v>177</v>
      </c>
      <c r="AQ26" s="25">
        <v>2</v>
      </c>
      <c r="AR26" s="25">
        <v>0</v>
      </c>
      <c r="AS26" s="25">
        <v>5</v>
      </c>
      <c r="AT26" s="25">
        <v>8</v>
      </c>
      <c r="AU26" s="25">
        <v>46</v>
      </c>
    </row>
    <row r="27" spans="1:47" x14ac:dyDescent="0.25">
      <c r="A27" s="7">
        <v>168</v>
      </c>
      <c r="B27" s="25">
        <v>22</v>
      </c>
      <c r="C27" s="25">
        <v>4213</v>
      </c>
      <c r="D27" s="25">
        <v>174</v>
      </c>
      <c r="E27" s="25">
        <v>204</v>
      </c>
      <c r="F27" s="25">
        <v>0</v>
      </c>
      <c r="G27" s="25">
        <v>343</v>
      </c>
      <c r="H27" s="25">
        <v>1592</v>
      </c>
      <c r="I27" s="25">
        <v>126</v>
      </c>
      <c r="J27" s="25">
        <v>1001</v>
      </c>
      <c r="K27" s="25">
        <v>11</v>
      </c>
      <c r="L27" s="25">
        <v>17</v>
      </c>
      <c r="M27" s="25">
        <v>7</v>
      </c>
      <c r="N27" s="25">
        <v>160</v>
      </c>
      <c r="O27" s="25">
        <v>186</v>
      </c>
      <c r="P27" s="25">
        <v>112</v>
      </c>
      <c r="Q27" s="25">
        <v>81</v>
      </c>
      <c r="R27" s="25">
        <v>720</v>
      </c>
      <c r="S27" s="25">
        <v>112</v>
      </c>
      <c r="T27" s="25">
        <v>394</v>
      </c>
      <c r="U27" s="25">
        <v>3</v>
      </c>
      <c r="V27" s="25">
        <v>375</v>
      </c>
      <c r="W27" s="25">
        <v>472</v>
      </c>
      <c r="X27" s="25">
        <v>3</v>
      </c>
      <c r="Y27" s="25">
        <v>7</v>
      </c>
      <c r="Z27" s="25">
        <v>62</v>
      </c>
      <c r="AA27" s="25">
        <v>244</v>
      </c>
      <c r="AB27" s="25">
        <v>452</v>
      </c>
      <c r="AC27" s="25">
        <v>48</v>
      </c>
      <c r="AD27" s="25">
        <v>297</v>
      </c>
      <c r="AE27" s="25">
        <v>186</v>
      </c>
      <c r="AF27" s="25">
        <v>52</v>
      </c>
      <c r="AG27" s="25">
        <v>373</v>
      </c>
      <c r="AH27" s="25">
        <v>4</v>
      </c>
      <c r="AI27" s="25">
        <v>38</v>
      </c>
      <c r="AJ27" s="25">
        <v>18</v>
      </c>
      <c r="AK27" s="25">
        <v>276</v>
      </c>
      <c r="AL27" s="25">
        <v>85</v>
      </c>
      <c r="AM27" s="25">
        <v>111</v>
      </c>
      <c r="AN27" s="25">
        <v>71</v>
      </c>
      <c r="AO27" s="25">
        <v>60</v>
      </c>
      <c r="AP27" s="25">
        <v>186</v>
      </c>
      <c r="AQ27" s="25">
        <v>10</v>
      </c>
      <c r="AR27" s="25">
        <v>38</v>
      </c>
      <c r="AS27" s="25">
        <v>66</v>
      </c>
      <c r="AT27" s="25">
        <v>0</v>
      </c>
      <c r="AU27" s="25">
        <v>84</v>
      </c>
    </row>
    <row r="28" spans="1:47" x14ac:dyDescent="0.25">
      <c r="A28" s="7">
        <v>169</v>
      </c>
      <c r="B28" s="25">
        <v>0</v>
      </c>
      <c r="C28" s="25">
        <v>4546</v>
      </c>
      <c r="D28" s="25">
        <v>50</v>
      </c>
      <c r="E28" s="25">
        <v>39</v>
      </c>
      <c r="F28" s="25">
        <v>13</v>
      </c>
      <c r="G28" s="25">
        <v>1032</v>
      </c>
      <c r="H28" s="25">
        <v>5256</v>
      </c>
      <c r="I28" s="25">
        <v>260</v>
      </c>
      <c r="J28" s="25">
        <v>1605</v>
      </c>
      <c r="K28" s="25">
        <v>7</v>
      </c>
      <c r="L28" s="25">
        <v>10</v>
      </c>
      <c r="M28" s="25">
        <v>14</v>
      </c>
      <c r="N28" s="25">
        <v>68</v>
      </c>
      <c r="O28" s="25">
        <v>28</v>
      </c>
      <c r="P28" s="25">
        <v>658</v>
      </c>
      <c r="Q28" s="25">
        <v>291</v>
      </c>
      <c r="R28" s="25">
        <v>644</v>
      </c>
      <c r="S28" s="25">
        <v>45</v>
      </c>
      <c r="T28" s="25">
        <v>76</v>
      </c>
      <c r="U28" s="25">
        <v>18</v>
      </c>
      <c r="V28" s="25">
        <v>377</v>
      </c>
      <c r="W28" s="25">
        <v>1494</v>
      </c>
      <c r="X28" s="25">
        <v>5</v>
      </c>
      <c r="Y28" s="25">
        <v>5</v>
      </c>
      <c r="Z28" s="25">
        <v>148</v>
      </c>
      <c r="AA28" s="25">
        <v>227</v>
      </c>
      <c r="AB28" s="25">
        <v>32</v>
      </c>
      <c r="AC28" s="25">
        <v>60</v>
      </c>
      <c r="AD28" s="25">
        <v>179</v>
      </c>
      <c r="AE28" s="25">
        <v>101</v>
      </c>
      <c r="AF28" s="25">
        <v>75</v>
      </c>
      <c r="AG28" s="25">
        <v>260</v>
      </c>
      <c r="AH28" s="25">
        <v>2</v>
      </c>
      <c r="AI28" s="25">
        <v>10</v>
      </c>
      <c r="AJ28" s="25">
        <v>36</v>
      </c>
      <c r="AK28" s="25">
        <v>197</v>
      </c>
      <c r="AL28" s="25">
        <v>120</v>
      </c>
      <c r="AM28" s="25">
        <v>78</v>
      </c>
      <c r="AN28" s="25">
        <v>65</v>
      </c>
      <c r="AO28" s="25">
        <v>230</v>
      </c>
      <c r="AP28" s="25">
        <v>261</v>
      </c>
      <c r="AQ28" s="25">
        <v>8</v>
      </c>
      <c r="AR28" s="25">
        <v>19</v>
      </c>
      <c r="AS28" s="25">
        <v>20</v>
      </c>
      <c r="AT28" s="25">
        <v>17</v>
      </c>
      <c r="AU28" s="25">
        <v>59</v>
      </c>
    </row>
    <row r="29" spans="1:47" x14ac:dyDescent="0.25">
      <c r="A29" s="7">
        <v>170</v>
      </c>
      <c r="B29" s="25">
        <v>121</v>
      </c>
      <c r="C29" s="25">
        <v>2526</v>
      </c>
      <c r="D29" s="25">
        <v>0</v>
      </c>
      <c r="E29" s="25">
        <v>194</v>
      </c>
      <c r="F29" s="25">
        <v>15</v>
      </c>
      <c r="G29" s="25">
        <v>181</v>
      </c>
      <c r="H29" s="25">
        <v>2832</v>
      </c>
      <c r="I29" s="25">
        <v>320</v>
      </c>
      <c r="J29" s="25">
        <v>1093</v>
      </c>
      <c r="K29" s="25">
        <v>6</v>
      </c>
      <c r="L29" s="25">
        <v>14</v>
      </c>
      <c r="M29" s="25">
        <v>40</v>
      </c>
      <c r="N29" s="25">
        <v>15</v>
      </c>
      <c r="O29" s="25">
        <v>1011</v>
      </c>
      <c r="P29" s="25">
        <v>341</v>
      </c>
      <c r="Q29" s="25">
        <v>1803</v>
      </c>
      <c r="R29" s="25">
        <v>971</v>
      </c>
      <c r="S29" s="25">
        <v>60</v>
      </c>
      <c r="T29" s="25">
        <v>143</v>
      </c>
      <c r="U29" s="25">
        <v>28</v>
      </c>
      <c r="V29" s="25">
        <v>121</v>
      </c>
      <c r="W29" s="25">
        <v>1103</v>
      </c>
      <c r="X29" s="25">
        <v>89</v>
      </c>
      <c r="Y29" s="25">
        <v>30</v>
      </c>
      <c r="Z29" s="25">
        <v>76</v>
      </c>
      <c r="AA29" s="25">
        <v>158</v>
      </c>
      <c r="AB29" s="25">
        <v>148</v>
      </c>
      <c r="AC29" s="25">
        <v>53</v>
      </c>
      <c r="AD29" s="25">
        <v>541</v>
      </c>
      <c r="AE29" s="25">
        <v>263</v>
      </c>
      <c r="AF29" s="25">
        <v>50</v>
      </c>
      <c r="AG29" s="25">
        <v>647</v>
      </c>
      <c r="AH29" s="25">
        <v>1</v>
      </c>
      <c r="AI29" s="25">
        <v>54</v>
      </c>
      <c r="AJ29" s="25">
        <v>11</v>
      </c>
      <c r="AK29" s="25">
        <v>203</v>
      </c>
      <c r="AL29" s="25">
        <v>202</v>
      </c>
      <c r="AM29" s="25">
        <v>45</v>
      </c>
      <c r="AN29" s="25">
        <v>194</v>
      </c>
      <c r="AO29" s="25">
        <v>332</v>
      </c>
      <c r="AP29" s="25">
        <v>250</v>
      </c>
      <c r="AQ29" s="25">
        <v>6</v>
      </c>
      <c r="AR29" s="25">
        <v>53</v>
      </c>
      <c r="AS29" s="25">
        <v>153</v>
      </c>
      <c r="AT29" s="25">
        <v>7</v>
      </c>
      <c r="AU29" s="25">
        <v>30</v>
      </c>
    </row>
    <row r="30" spans="1:47" x14ac:dyDescent="0.25">
      <c r="A30" s="7">
        <v>171</v>
      </c>
      <c r="B30" s="25">
        <v>1</v>
      </c>
      <c r="C30" s="25">
        <v>4464</v>
      </c>
      <c r="D30" s="25">
        <v>221</v>
      </c>
      <c r="E30" s="25">
        <v>364</v>
      </c>
      <c r="F30" s="25">
        <v>3</v>
      </c>
      <c r="G30" s="25">
        <v>166</v>
      </c>
      <c r="H30" s="25">
        <v>943</v>
      </c>
      <c r="I30" s="25">
        <v>219</v>
      </c>
      <c r="J30" s="25">
        <v>2706</v>
      </c>
      <c r="K30" s="25">
        <v>11</v>
      </c>
      <c r="L30" s="25">
        <v>64</v>
      </c>
      <c r="M30" s="25">
        <v>109</v>
      </c>
      <c r="N30" s="25">
        <v>73</v>
      </c>
      <c r="O30" s="25">
        <v>180</v>
      </c>
      <c r="P30" s="25">
        <v>108</v>
      </c>
      <c r="Q30" s="25">
        <v>1863</v>
      </c>
      <c r="R30" s="25">
        <v>1805</v>
      </c>
      <c r="S30" s="25">
        <v>126</v>
      </c>
      <c r="T30" s="25">
        <v>61</v>
      </c>
      <c r="U30" s="25">
        <v>25</v>
      </c>
      <c r="V30" s="25">
        <v>144</v>
      </c>
      <c r="W30" s="25">
        <v>1610</v>
      </c>
      <c r="X30" s="25">
        <v>194</v>
      </c>
      <c r="Y30" s="25">
        <v>24</v>
      </c>
      <c r="Z30" s="25">
        <v>265</v>
      </c>
      <c r="AA30" s="25">
        <v>572</v>
      </c>
      <c r="AB30" s="25">
        <v>484</v>
      </c>
      <c r="AC30" s="25">
        <v>172</v>
      </c>
      <c r="AD30" s="25">
        <v>338</v>
      </c>
      <c r="AE30" s="25">
        <v>588</v>
      </c>
      <c r="AF30" s="25">
        <v>371</v>
      </c>
      <c r="AG30" s="25">
        <v>570</v>
      </c>
      <c r="AH30" s="25">
        <v>63</v>
      </c>
      <c r="AI30" s="25">
        <v>33</v>
      </c>
      <c r="AJ30" s="25">
        <v>12</v>
      </c>
      <c r="AK30" s="25">
        <v>260</v>
      </c>
      <c r="AL30" s="25">
        <v>4571</v>
      </c>
      <c r="AM30" s="25">
        <v>45</v>
      </c>
      <c r="AN30" s="25">
        <v>87</v>
      </c>
      <c r="AO30" s="25">
        <v>160</v>
      </c>
      <c r="AP30" s="25">
        <v>176</v>
      </c>
      <c r="AQ30" s="25">
        <v>179</v>
      </c>
      <c r="AR30" s="25">
        <v>104</v>
      </c>
      <c r="AS30" s="25">
        <v>147</v>
      </c>
      <c r="AT30" s="25">
        <v>22</v>
      </c>
      <c r="AU30" s="25">
        <v>79</v>
      </c>
    </row>
    <row r="31" spans="1:47" x14ac:dyDescent="0.25">
      <c r="A31" s="7">
        <v>172</v>
      </c>
      <c r="B31" s="25">
        <v>0</v>
      </c>
      <c r="C31" s="25">
        <v>2198</v>
      </c>
      <c r="D31" s="25">
        <v>235</v>
      </c>
      <c r="E31" s="25">
        <v>202</v>
      </c>
      <c r="F31" s="25">
        <v>54</v>
      </c>
      <c r="G31" s="25">
        <v>135</v>
      </c>
      <c r="H31" s="25">
        <v>1693</v>
      </c>
      <c r="I31" s="25">
        <v>427</v>
      </c>
      <c r="J31" s="25">
        <v>1803</v>
      </c>
      <c r="K31" s="25">
        <v>6</v>
      </c>
      <c r="L31" s="25">
        <v>19</v>
      </c>
      <c r="M31" s="25">
        <v>8083</v>
      </c>
      <c r="N31" s="25">
        <v>218</v>
      </c>
      <c r="O31" s="25">
        <v>6031</v>
      </c>
      <c r="P31" s="25">
        <v>549</v>
      </c>
      <c r="Q31" s="25">
        <v>1563</v>
      </c>
      <c r="R31" s="25">
        <v>1373</v>
      </c>
      <c r="S31" s="25">
        <v>204</v>
      </c>
      <c r="T31" s="25">
        <v>211</v>
      </c>
      <c r="U31" s="25">
        <v>40</v>
      </c>
      <c r="V31" s="25">
        <v>112</v>
      </c>
      <c r="W31" s="25">
        <v>1334</v>
      </c>
      <c r="X31" s="25">
        <v>56</v>
      </c>
      <c r="Y31" s="25">
        <v>32</v>
      </c>
      <c r="Z31" s="25">
        <v>382</v>
      </c>
      <c r="AA31" s="25">
        <v>205</v>
      </c>
      <c r="AB31" s="25">
        <v>710</v>
      </c>
      <c r="AC31" s="25">
        <v>43</v>
      </c>
      <c r="AD31" s="25">
        <v>316</v>
      </c>
      <c r="AE31" s="25">
        <v>960</v>
      </c>
      <c r="AF31" s="25">
        <v>278</v>
      </c>
      <c r="AG31" s="25">
        <v>490</v>
      </c>
      <c r="AH31" s="25">
        <v>24</v>
      </c>
      <c r="AI31" s="25">
        <v>235</v>
      </c>
      <c r="AJ31" s="25">
        <v>971</v>
      </c>
      <c r="AK31" s="25">
        <v>204</v>
      </c>
      <c r="AL31" s="25">
        <v>2612</v>
      </c>
      <c r="AM31" s="25">
        <v>31</v>
      </c>
      <c r="AN31" s="25">
        <v>207</v>
      </c>
      <c r="AO31" s="25">
        <v>19</v>
      </c>
      <c r="AP31" s="25">
        <v>123</v>
      </c>
      <c r="AQ31" s="25">
        <v>11</v>
      </c>
      <c r="AR31" s="25">
        <v>40</v>
      </c>
      <c r="AS31" s="25">
        <v>126</v>
      </c>
      <c r="AT31" s="25">
        <v>4</v>
      </c>
      <c r="AU31" s="25">
        <v>23</v>
      </c>
    </row>
    <row r="32" spans="1:47" x14ac:dyDescent="0.25">
      <c r="A32" s="7">
        <v>173</v>
      </c>
      <c r="B32" s="25">
        <v>248</v>
      </c>
      <c r="C32" s="25">
        <v>216</v>
      </c>
      <c r="D32" s="25">
        <v>209</v>
      </c>
      <c r="E32" s="25">
        <v>226</v>
      </c>
      <c r="F32" s="25">
        <v>6</v>
      </c>
      <c r="G32" s="25">
        <v>105</v>
      </c>
      <c r="H32" s="25">
        <v>647</v>
      </c>
      <c r="I32" s="25">
        <v>2526</v>
      </c>
      <c r="J32" s="25">
        <v>903</v>
      </c>
      <c r="K32" s="25">
        <v>10</v>
      </c>
      <c r="L32" s="25">
        <v>15</v>
      </c>
      <c r="M32" s="25">
        <v>2927</v>
      </c>
      <c r="N32" s="25">
        <v>237</v>
      </c>
      <c r="O32" s="25">
        <v>12106</v>
      </c>
      <c r="P32" s="25">
        <v>707</v>
      </c>
      <c r="Q32" s="25">
        <v>1294</v>
      </c>
      <c r="R32" s="25">
        <v>55</v>
      </c>
      <c r="S32" s="25">
        <v>224</v>
      </c>
      <c r="T32" s="25">
        <v>101</v>
      </c>
      <c r="U32" s="25">
        <v>84</v>
      </c>
      <c r="V32" s="25">
        <v>183</v>
      </c>
      <c r="W32" s="25">
        <v>664</v>
      </c>
      <c r="X32" s="25">
        <v>125</v>
      </c>
      <c r="Y32" s="25">
        <v>59</v>
      </c>
      <c r="Z32" s="25">
        <v>379</v>
      </c>
      <c r="AA32" s="25">
        <v>593</v>
      </c>
      <c r="AB32" s="25">
        <v>393</v>
      </c>
      <c r="AC32" s="25">
        <v>20</v>
      </c>
      <c r="AD32" s="25">
        <v>294</v>
      </c>
      <c r="AE32" s="25">
        <v>477</v>
      </c>
      <c r="AF32" s="25">
        <v>113</v>
      </c>
      <c r="AG32" s="25">
        <v>286</v>
      </c>
      <c r="AH32" s="25">
        <v>49</v>
      </c>
      <c r="AI32" s="25">
        <v>83</v>
      </c>
      <c r="AJ32" s="25">
        <v>508</v>
      </c>
      <c r="AK32" s="25">
        <v>346</v>
      </c>
      <c r="AL32" s="25">
        <v>1188</v>
      </c>
      <c r="AM32" s="25">
        <v>71</v>
      </c>
      <c r="AN32" s="25">
        <v>234</v>
      </c>
      <c r="AO32" s="25">
        <v>92</v>
      </c>
      <c r="AP32" s="25">
        <v>64</v>
      </c>
      <c r="AQ32" s="25">
        <v>36</v>
      </c>
      <c r="AR32" s="25">
        <v>27</v>
      </c>
      <c r="AS32" s="25">
        <v>407</v>
      </c>
      <c r="AT32" s="25">
        <v>2</v>
      </c>
      <c r="AU32" s="25">
        <v>64</v>
      </c>
    </row>
    <row r="33" spans="1:47" x14ac:dyDescent="0.25">
      <c r="A33" s="7">
        <v>174</v>
      </c>
      <c r="B33" s="25">
        <v>488</v>
      </c>
      <c r="C33" s="25">
        <v>756</v>
      </c>
      <c r="D33" s="25">
        <v>30</v>
      </c>
      <c r="E33" s="25">
        <v>1501</v>
      </c>
      <c r="F33" s="25">
        <v>4</v>
      </c>
      <c r="G33" s="25">
        <v>78</v>
      </c>
      <c r="H33" s="25">
        <v>1102</v>
      </c>
      <c r="I33" s="25">
        <v>3325</v>
      </c>
      <c r="J33" s="25">
        <v>279</v>
      </c>
      <c r="K33" s="25">
        <v>25</v>
      </c>
      <c r="L33" s="25">
        <v>1</v>
      </c>
      <c r="M33" s="25">
        <v>2717</v>
      </c>
      <c r="N33" s="25">
        <v>334</v>
      </c>
      <c r="O33" s="25">
        <v>1636</v>
      </c>
      <c r="P33" s="25">
        <v>303</v>
      </c>
      <c r="Q33" s="25">
        <v>1024</v>
      </c>
      <c r="R33" s="25">
        <v>60</v>
      </c>
      <c r="S33" s="25">
        <v>1616</v>
      </c>
      <c r="T33" s="25">
        <v>185</v>
      </c>
      <c r="U33" s="25">
        <v>25</v>
      </c>
      <c r="V33" s="25">
        <v>106</v>
      </c>
      <c r="W33" s="25">
        <v>468</v>
      </c>
      <c r="X33" s="25">
        <v>59</v>
      </c>
      <c r="Y33" s="25">
        <v>57</v>
      </c>
      <c r="Z33" s="25">
        <v>699</v>
      </c>
      <c r="AA33" s="25">
        <v>812</v>
      </c>
      <c r="AB33" s="25">
        <v>682</v>
      </c>
      <c r="AC33" s="25">
        <v>60</v>
      </c>
      <c r="AD33" s="25">
        <v>272</v>
      </c>
      <c r="AE33" s="25">
        <v>401</v>
      </c>
      <c r="AF33" s="25">
        <v>182</v>
      </c>
      <c r="AG33" s="25">
        <v>234</v>
      </c>
      <c r="AH33" s="25">
        <v>45</v>
      </c>
      <c r="AI33" s="25">
        <v>72</v>
      </c>
      <c r="AJ33" s="25">
        <v>345</v>
      </c>
      <c r="AK33" s="25">
        <v>123</v>
      </c>
      <c r="AL33" s="25">
        <v>1755</v>
      </c>
      <c r="AM33" s="25">
        <v>173</v>
      </c>
      <c r="AN33" s="25">
        <v>318</v>
      </c>
      <c r="AO33" s="25">
        <v>93</v>
      </c>
      <c r="AP33" s="25">
        <v>24</v>
      </c>
      <c r="AQ33" s="25">
        <v>35</v>
      </c>
      <c r="AR33" s="25">
        <v>49</v>
      </c>
      <c r="AS33" s="25">
        <v>517</v>
      </c>
      <c r="AT33" s="25">
        <v>8</v>
      </c>
      <c r="AU33" s="25">
        <v>67</v>
      </c>
    </row>
    <row r="34" spans="1:47" x14ac:dyDescent="0.25">
      <c r="A34" s="7">
        <v>175</v>
      </c>
      <c r="B34" s="25">
        <v>2044</v>
      </c>
      <c r="C34" s="25">
        <v>697</v>
      </c>
      <c r="D34" s="25">
        <v>623</v>
      </c>
      <c r="E34" s="25">
        <v>258</v>
      </c>
      <c r="F34" s="25">
        <v>24</v>
      </c>
      <c r="G34" s="25">
        <v>480</v>
      </c>
      <c r="H34" s="25">
        <v>1273</v>
      </c>
      <c r="I34" s="25">
        <v>1295</v>
      </c>
      <c r="J34" s="25">
        <v>2711</v>
      </c>
      <c r="K34" s="25">
        <v>9</v>
      </c>
      <c r="L34" s="25">
        <v>23</v>
      </c>
      <c r="M34" s="25">
        <v>1120</v>
      </c>
      <c r="N34" s="25">
        <v>370</v>
      </c>
      <c r="O34" s="25">
        <v>308</v>
      </c>
      <c r="P34" s="25">
        <v>400</v>
      </c>
      <c r="Q34" s="25">
        <v>755</v>
      </c>
      <c r="R34" s="25">
        <v>285</v>
      </c>
      <c r="S34" s="25">
        <v>1702</v>
      </c>
      <c r="T34" s="25">
        <v>340</v>
      </c>
      <c r="U34" s="25">
        <v>23</v>
      </c>
      <c r="V34" s="25">
        <v>690</v>
      </c>
      <c r="W34" s="25">
        <v>349</v>
      </c>
      <c r="X34" s="25">
        <v>21</v>
      </c>
      <c r="Y34" s="25">
        <v>97</v>
      </c>
      <c r="Z34" s="25">
        <v>435</v>
      </c>
      <c r="AA34" s="25">
        <v>1230</v>
      </c>
      <c r="AB34" s="25">
        <v>550</v>
      </c>
      <c r="AC34" s="25">
        <v>142</v>
      </c>
      <c r="AD34" s="25">
        <v>250</v>
      </c>
      <c r="AE34" s="25">
        <v>181</v>
      </c>
      <c r="AF34" s="25">
        <v>289</v>
      </c>
      <c r="AG34" s="25">
        <v>391</v>
      </c>
      <c r="AH34" s="25">
        <v>179</v>
      </c>
      <c r="AI34" s="25">
        <v>135</v>
      </c>
      <c r="AJ34" s="25">
        <v>421</v>
      </c>
      <c r="AK34" s="25">
        <v>213</v>
      </c>
      <c r="AL34" s="25">
        <v>1257</v>
      </c>
      <c r="AM34" s="25">
        <v>313</v>
      </c>
      <c r="AN34" s="25">
        <v>1310</v>
      </c>
      <c r="AO34" s="25">
        <v>147</v>
      </c>
      <c r="AP34" s="25">
        <v>187</v>
      </c>
      <c r="AQ34" s="25">
        <v>116</v>
      </c>
      <c r="AR34" s="25">
        <v>252</v>
      </c>
      <c r="AS34" s="25">
        <v>381</v>
      </c>
      <c r="AT34" s="25">
        <v>10</v>
      </c>
      <c r="AU34" s="25">
        <v>0</v>
      </c>
    </row>
    <row r="35" spans="1:47" x14ac:dyDescent="0.25">
      <c r="A35" s="7">
        <v>176</v>
      </c>
      <c r="B35" s="25">
        <v>784</v>
      </c>
      <c r="C35" s="25">
        <v>293</v>
      </c>
      <c r="D35" s="25">
        <v>56</v>
      </c>
      <c r="E35" s="25">
        <v>25</v>
      </c>
      <c r="F35" s="25">
        <v>164</v>
      </c>
      <c r="G35" s="25">
        <v>145</v>
      </c>
      <c r="H35" s="25">
        <v>2247</v>
      </c>
      <c r="I35" s="25">
        <v>748</v>
      </c>
      <c r="J35" s="25">
        <v>1127</v>
      </c>
      <c r="K35" s="25">
        <v>17</v>
      </c>
      <c r="L35" s="25">
        <v>37</v>
      </c>
      <c r="M35" s="25">
        <v>384</v>
      </c>
      <c r="N35" s="25">
        <v>153</v>
      </c>
      <c r="O35" s="25">
        <v>354</v>
      </c>
      <c r="P35" s="25">
        <v>2325</v>
      </c>
      <c r="Q35" s="25">
        <v>485</v>
      </c>
      <c r="R35" s="25">
        <v>270</v>
      </c>
      <c r="S35" s="25">
        <v>1005</v>
      </c>
      <c r="T35" s="25">
        <v>192</v>
      </c>
      <c r="U35" s="25">
        <v>7</v>
      </c>
      <c r="V35" s="25">
        <v>791</v>
      </c>
      <c r="W35" s="25">
        <v>154</v>
      </c>
      <c r="X35" s="25">
        <v>14</v>
      </c>
      <c r="Y35" s="25">
        <v>93</v>
      </c>
      <c r="Z35" s="25">
        <v>258</v>
      </c>
      <c r="AA35" s="25">
        <v>172</v>
      </c>
      <c r="AB35" s="25">
        <v>933</v>
      </c>
      <c r="AC35" s="25">
        <v>164</v>
      </c>
      <c r="AD35" s="25">
        <v>228</v>
      </c>
      <c r="AE35" s="25">
        <v>228</v>
      </c>
      <c r="AF35" s="25">
        <v>514</v>
      </c>
      <c r="AG35" s="25">
        <v>481</v>
      </c>
      <c r="AH35" s="25">
        <v>164</v>
      </c>
      <c r="AI35" s="25">
        <v>80</v>
      </c>
      <c r="AJ35" s="25">
        <v>78</v>
      </c>
      <c r="AK35" s="25">
        <v>359</v>
      </c>
      <c r="AL35" s="25">
        <v>1043</v>
      </c>
      <c r="AM35" s="25">
        <v>151</v>
      </c>
      <c r="AN35" s="25">
        <v>240</v>
      </c>
      <c r="AO35" s="25">
        <v>216</v>
      </c>
      <c r="AP35" s="25">
        <v>190</v>
      </c>
      <c r="AQ35" s="25">
        <v>46</v>
      </c>
      <c r="AR35" s="25">
        <v>54</v>
      </c>
      <c r="AS35" s="25">
        <v>245</v>
      </c>
      <c r="AT35" s="25">
        <v>22</v>
      </c>
      <c r="AU35" s="25">
        <v>51</v>
      </c>
    </row>
    <row r="36" spans="1:47" x14ac:dyDescent="0.25">
      <c r="A36" s="7">
        <v>177</v>
      </c>
      <c r="B36" s="25">
        <v>0</v>
      </c>
      <c r="C36" s="25">
        <v>4</v>
      </c>
      <c r="D36" s="25">
        <v>14</v>
      </c>
      <c r="E36" s="25">
        <v>45</v>
      </c>
      <c r="F36" s="25">
        <v>143</v>
      </c>
      <c r="G36" s="25">
        <v>167</v>
      </c>
      <c r="H36" s="25">
        <v>1535</v>
      </c>
      <c r="I36" s="25">
        <v>684</v>
      </c>
      <c r="J36" s="25">
        <v>1649</v>
      </c>
      <c r="K36" s="25">
        <v>16</v>
      </c>
      <c r="L36" s="25">
        <v>71</v>
      </c>
      <c r="M36" s="25">
        <v>654</v>
      </c>
      <c r="N36" s="25">
        <v>121</v>
      </c>
      <c r="O36" s="25">
        <v>810</v>
      </c>
      <c r="P36" s="25">
        <v>3304</v>
      </c>
      <c r="Q36" s="25">
        <v>129</v>
      </c>
      <c r="R36" s="25">
        <v>435</v>
      </c>
      <c r="S36" s="25">
        <v>554</v>
      </c>
      <c r="T36" s="25">
        <v>136</v>
      </c>
      <c r="U36" s="25">
        <v>15</v>
      </c>
      <c r="V36" s="25">
        <v>133</v>
      </c>
      <c r="W36" s="25">
        <v>146</v>
      </c>
      <c r="X36" s="25">
        <v>203</v>
      </c>
      <c r="Y36" s="25">
        <v>159</v>
      </c>
      <c r="Z36" s="25">
        <v>472</v>
      </c>
      <c r="AA36" s="25">
        <v>1116</v>
      </c>
      <c r="AB36" s="25">
        <v>109</v>
      </c>
      <c r="AC36" s="25">
        <v>192</v>
      </c>
      <c r="AD36" s="25">
        <v>206</v>
      </c>
      <c r="AE36" s="25">
        <v>301</v>
      </c>
      <c r="AF36" s="25">
        <v>1524</v>
      </c>
      <c r="AG36" s="25">
        <v>632</v>
      </c>
      <c r="AH36" s="25">
        <v>36</v>
      </c>
      <c r="AI36" s="25">
        <v>110</v>
      </c>
      <c r="AJ36" s="25">
        <v>231</v>
      </c>
      <c r="AK36" s="25">
        <v>97</v>
      </c>
      <c r="AL36" s="25">
        <v>828</v>
      </c>
      <c r="AM36" s="25">
        <v>29</v>
      </c>
      <c r="AN36" s="25">
        <v>733</v>
      </c>
      <c r="AO36" s="25">
        <v>79</v>
      </c>
      <c r="AP36" s="25">
        <v>191</v>
      </c>
      <c r="AQ36" s="25">
        <v>462</v>
      </c>
      <c r="AR36" s="25">
        <v>58</v>
      </c>
      <c r="AS36" s="25">
        <v>617</v>
      </c>
      <c r="AT36" s="25">
        <v>175</v>
      </c>
      <c r="AU36" s="25">
        <v>53</v>
      </c>
    </row>
    <row r="37" spans="1:47" x14ac:dyDescent="0.25">
      <c r="A37" s="7">
        <v>178</v>
      </c>
      <c r="B37" s="25">
        <v>15</v>
      </c>
      <c r="C37" s="25">
        <v>0</v>
      </c>
      <c r="D37" s="25">
        <v>6</v>
      </c>
      <c r="E37" s="25">
        <v>35</v>
      </c>
      <c r="F37" s="25">
        <v>607</v>
      </c>
      <c r="G37" s="25">
        <v>5</v>
      </c>
      <c r="H37" s="25">
        <v>872</v>
      </c>
      <c r="I37" s="25">
        <v>703</v>
      </c>
      <c r="J37" s="25">
        <v>2163</v>
      </c>
      <c r="K37" s="25">
        <v>1</v>
      </c>
      <c r="L37" s="25">
        <v>49</v>
      </c>
      <c r="M37" s="25">
        <v>698</v>
      </c>
      <c r="N37" s="25">
        <v>112</v>
      </c>
      <c r="O37" s="25">
        <v>384</v>
      </c>
      <c r="P37" s="25">
        <v>2438</v>
      </c>
      <c r="Q37" s="25">
        <v>302</v>
      </c>
      <c r="R37" s="25">
        <v>432</v>
      </c>
      <c r="S37" s="25">
        <v>639</v>
      </c>
      <c r="T37" s="25">
        <v>455</v>
      </c>
      <c r="U37" s="25">
        <v>12</v>
      </c>
      <c r="V37" s="25">
        <v>50</v>
      </c>
      <c r="W37" s="25">
        <v>235</v>
      </c>
      <c r="X37" s="25">
        <v>186</v>
      </c>
      <c r="Y37" s="25">
        <v>269</v>
      </c>
      <c r="Z37" s="25">
        <v>399</v>
      </c>
      <c r="AA37" s="25">
        <v>631</v>
      </c>
      <c r="AB37" s="25">
        <v>351</v>
      </c>
      <c r="AC37" s="25">
        <v>268</v>
      </c>
      <c r="AD37" s="25">
        <v>185</v>
      </c>
      <c r="AE37" s="25">
        <v>1052</v>
      </c>
      <c r="AF37" s="25">
        <v>705</v>
      </c>
      <c r="AG37" s="25">
        <v>476</v>
      </c>
      <c r="AH37" s="25">
        <v>124</v>
      </c>
      <c r="AI37" s="25">
        <v>254</v>
      </c>
      <c r="AJ37" s="25">
        <v>83</v>
      </c>
      <c r="AK37" s="25">
        <v>362</v>
      </c>
      <c r="AL37" s="25">
        <v>614</v>
      </c>
      <c r="AM37" s="25">
        <v>83</v>
      </c>
      <c r="AN37" s="25">
        <v>146</v>
      </c>
      <c r="AO37" s="25">
        <v>230</v>
      </c>
      <c r="AP37" s="25">
        <v>450</v>
      </c>
      <c r="AQ37" s="25">
        <v>117</v>
      </c>
      <c r="AR37" s="25">
        <v>435</v>
      </c>
      <c r="AS37" s="25">
        <v>506</v>
      </c>
      <c r="AT37" s="25">
        <v>185</v>
      </c>
      <c r="AU37" s="25">
        <v>54</v>
      </c>
    </row>
    <row r="38" spans="1:47" x14ac:dyDescent="0.25">
      <c r="A38" s="7">
        <v>179</v>
      </c>
      <c r="B38" s="25">
        <v>3</v>
      </c>
      <c r="C38" s="25">
        <v>1603</v>
      </c>
      <c r="D38" s="25">
        <v>171</v>
      </c>
      <c r="E38" s="25">
        <v>51</v>
      </c>
      <c r="F38" s="25">
        <v>170</v>
      </c>
      <c r="G38" s="25">
        <v>108</v>
      </c>
      <c r="H38" s="25">
        <v>473</v>
      </c>
      <c r="I38" s="25">
        <v>561</v>
      </c>
      <c r="J38" s="25">
        <v>1103</v>
      </c>
      <c r="K38" s="25">
        <v>101</v>
      </c>
      <c r="L38" s="25">
        <v>28</v>
      </c>
      <c r="M38" s="25">
        <v>926</v>
      </c>
      <c r="N38" s="25">
        <v>256</v>
      </c>
      <c r="O38" s="25">
        <v>162</v>
      </c>
      <c r="P38" s="25">
        <v>1063</v>
      </c>
      <c r="Q38" s="25">
        <v>175</v>
      </c>
      <c r="R38" s="25">
        <v>773</v>
      </c>
      <c r="S38" s="25">
        <v>660</v>
      </c>
      <c r="T38" s="25">
        <v>373</v>
      </c>
      <c r="U38" s="25">
        <v>28</v>
      </c>
      <c r="V38" s="25">
        <v>153</v>
      </c>
      <c r="W38" s="25">
        <v>1417</v>
      </c>
      <c r="X38" s="25">
        <v>315</v>
      </c>
      <c r="Y38" s="25">
        <v>605</v>
      </c>
      <c r="Z38" s="25">
        <v>362</v>
      </c>
      <c r="AA38" s="25">
        <v>245</v>
      </c>
      <c r="AB38" s="25">
        <v>275</v>
      </c>
      <c r="AC38" s="25">
        <v>319</v>
      </c>
      <c r="AD38" s="25">
        <v>163</v>
      </c>
      <c r="AE38" s="25">
        <v>313</v>
      </c>
      <c r="AF38" s="25">
        <v>440</v>
      </c>
      <c r="AG38" s="25">
        <v>521</v>
      </c>
      <c r="AH38" s="25">
        <v>20</v>
      </c>
      <c r="AI38" s="25">
        <v>219</v>
      </c>
      <c r="AJ38" s="25">
        <v>116</v>
      </c>
      <c r="AK38" s="25">
        <v>176</v>
      </c>
      <c r="AL38" s="25">
        <v>399</v>
      </c>
      <c r="AM38" s="25">
        <v>64</v>
      </c>
      <c r="AN38" s="25">
        <v>286</v>
      </c>
      <c r="AO38" s="25">
        <v>168</v>
      </c>
      <c r="AP38" s="25">
        <v>1022</v>
      </c>
      <c r="AQ38" s="25">
        <v>48</v>
      </c>
      <c r="AR38" s="25">
        <v>319</v>
      </c>
      <c r="AS38" s="25">
        <v>544</v>
      </c>
      <c r="AT38" s="25">
        <v>50</v>
      </c>
      <c r="AU38" s="25">
        <v>56</v>
      </c>
    </row>
    <row r="39" spans="1:47" x14ac:dyDescent="0.25">
      <c r="A39" s="7">
        <v>180</v>
      </c>
      <c r="B39" s="25">
        <v>54</v>
      </c>
      <c r="C39" s="25">
        <v>600</v>
      </c>
      <c r="D39" s="25">
        <v>3</v>
      </c>
      <c r="E39" s="25">
        <v>30</v>
      </c>
      <c r="F39" s="25">
        <v>45</v>
      </c>
      <c r="G39" s="25">
        <v>0</v>
      </c>
      <c r="H39" s="25">
        <v>583</v>
      </c>
      <c r="I39" s="25">
        <v>700</v>
      </c>
      <c r="J39" s="25">
        <v>112</v>
      </c>
      <c r="K39" s="25">
        <v>4512</v>
      </c>
      <c r="L39" s="25">
        <v>83</v>
      </c>
      <c r="M39" s="25">
        <v>2350</v>
      </c>
      <c r="N39" s="25">
        <v>2117</v>
      </c>
      <c r="O39" s="25">
        <v>513</v>
      </c>
      <c r="P39" s="25">
        <v>901</v>
      </c>
      <c r="Q39" s="25">
        <v>377</v>
      </c>
      <c r="R39" s="25">
        <v>5244</v>
      </c>
      <c r="S39" s="25">
        <v>49</v>
      </c>
      <c r="T39" s="25">
        <v>442</v>
      </c>
      <c r="U39" s="25">
        <v>27</v>
      </c>
      <c r="V39" s="25">
        <v>71</v>
      </c>
      <c r="W39" s="25">
        <v>75</v>
      </c>
      <c r="X39" s="25">
        <v>139</v>
      </c>
      <c r="Y39" s="25">
        <v>176</v>
      </c>
      <c r="Z39" s="25">
        <v>432</v>
      </c>
      <c r="AA39" s="25">
        <v>570</v>
      </c>
      <c r="AB39" s="25">
        <v>295</v>
      </c>
      <c r="AC39" s="25">
        <v>469</v>
      </c>
      <c r="AD39" s="25">
        <v>114</v>
      </c>
      <c r="AE39" s="25">
        <v>58</v>
      </c>
      <c r="AF39" s="25">
        <v>189</v>
      </c>
      <c r="AG39" s="25">
        <v>115</v>
      </c>
      <c r="AH39" s="25">
        <v>22</v>
      </c>
      <c r="AI39" s="25">
        <v>71</v>
      </c>
      <c r="AJ39" s="25">
        <v>107</v>
      </c>
      <c r="AK39" s="25">
        <v>18</v>
      </c>
      <c r="AL39" s="25">
        <v>200</v>
      </c>
      <c r="AM39" s="25">
        <v>76</v>
      </c>
      <c r="AN39" s="25">
        <v>488</v>
      </c>
      <c r="AO39" s="25">
        <v>99</v>
      </c>
      <c r="AP39" s="25">
        <v>212</v>
      </c>
      <c r="AQ39" s="25">
        <v>84</v>
      </c>
      <c r="AR39" s="25">
        <v>179</v>
      </c>
      <c r="AS39" s="25">
        <v>513</v>
      </c>
      <c r="AT39" s="25">
        <v>64</v>
      </c>
      <c r="AU39" s="25">
        <v>58</v>
      </c>
    </row>
    <row r="40" spans="1:47" x14ac:dyDescent="0.25">
      <c r="A40" s="7">
        <v>181</v>
      </c>
      <c r="B40" s="25">
        <v>444</v>
      </c>
      <c r="C40" s="25">
        <v>714</v>
      </c>
      <c r="D40" s="25">
        <v>7</v>
      </c>
      <c r="E40" s="25">
        <v>25</v>
      </c>
      <c r="F40" s="25">
        <v>204</v>
      </c>
      <c r="G40" s="25">
        <v>20</v>
      </c>
      <c r="H40" s="25">
        <v>149</v>
      </c>
      <c r="I40" s="25">
        <v>256</v>
      </c>
      <c r="J40" s="25">
        <v>579</v>
      </c>
      <c r="K40" s="25">
        <v>457</v>
      </c>
      <c r="L40" s="25">
        <v>223</v>
      </c>
      <c r="M40" s="25">
        <v>1048</v>
      </c>
      <c r="N40" s="25">
        <v>6446</v>
      </c>
      <c r="O40" s="25">
        <v>36</v>
      </c>
      <c r="P40" s="25">
        <v>1759</v>
      </c>
      <c r="Q40" s="25">
        <v>186</v>
      </c>
      <c r="R40" s="25">
        <v>1706</v>
      </c>
      <c r="S40" s="25">
        <v>191</v>
      </c>
      <c r="T40" s="25">
        <v>857</v>
      </c>
      <c r="U40" s="25">
        <v>66</v>
      </c>
      <c r="V40" s="25">
        <v>68</v>
      </c>
      <c r="W40" s="25">
        <v>229</v>
      </c>
      <c r="X40" s="25">
        <v>268</v>
      </c>
      <c r="Y40" s="25">
        <v>210</v>
      </c>
      <c r="Z40" s="25">
        <v>37</v>
      </c>
      <c r="AA40" s="25">
        <v>207</v>
      </c>
      <c r="AB40" s="25">
        <v>674</v>
      </c>
      <c r="AC40" s="25">
        <v>562</v>
      </c>
      <c r="AD40" s="25">
        <v>167</v>
      </c>
      <c r="AE40" s="25">
        <v>54</v>
      </c>
      <c r="AF40" s="25">
        <v>170</v>
      </c>
      <c r="AG40" s="25">
        <v>243</v>
      </c>
      <c r="AH40" s="25">
        <v>71</v>
      </c>
      <c r="AI40" s="25">
        <v>383</v>
      </c>
      <c r="AJ40" s="25">
        <v>41</v>
      </c>
      <c r="AK40" s="25">
        <v>66</v>
      </c>
      <c r="AL40" s="25">
        <v>170</v>
      </c>
      <c r="AM40" s="25">
        <v>46</v>
      </c>
      <c r="AN40" s="25">
        <v>689</v>
      </c>
      <c r="AO40" s="25">
        <v>156</v>
      </c>
      <c r="AP40" s="25">
        <v>321</v>
      </c>
      <c r="AQ40" s="25">
        <v>212</v>
      </c>
      <c r="AR40" s="25">
        <v>221</v>
      </c>
      <c r="AS40" s="25">
        <v>195</v>
      </c>
      <c r="AT40" s="25">
        <v>117</v>
      </c>
      <c r="AU40" s="25">
        <v>59</v>
      </c>
    </row>
    <row r="41" spans="1:47" x14ac:dyDescent="0.25">
      <c r="A41" s="7">
        <v>182</v>
      </c>
      <c r="B41" s="25">
        <v>224</v>
      </c>
      <c r="C41" s="25">
        <v>239</v>
      </c>
      <c r="D41" s="25">
        <v>17</v>
      </c>
      <c r="E41" s="25">
        <v>55</v>
      </c>
      <c r="F41" s="25">
        <v>88</v>
      </c>
      <c r="G41" s="25">
        <v>114</v>
      </c>
      <c r="H41" s="25">
        <v>92</v>
      </c>
      <c r="I41" s="25">
        <v>583</v>
      </c>
      <c r="J41" s="25">
        <v>711</v>
      </c>
      <c r="K41" s="25">
        <v>0</v>
      </c>
      <c r="L41" s="25">
        <v>132</v>
      </c>
      <c r="M41" s="25">
        <v>933</v>
      </c>
      <c r="N41" s="25">
        <v>10000</v>
      </c>
      <c r="O41" s="25">
        <v>207</v>
      </c>
      <c r="P41" s="25">
        <v>366</v>
      </c>
      <c r="Q41" s="25">
        <v>378</v>
      </c>
      <c r="R41" s="25">
        <v>3057</v>
      </c>
      <c r="S41" s="25">
        <v>156</v>
      </c>
      <c r="T41" s="25">
        <v>2401</v>
      </c>
      <c r="U41" s="25">
        <v>187</v>
      </c>
      <c r="V41" s="25">
        <v>361</v>
      </c>
      <c r="W41" s="25">
        <v>50</v>
      </c>
      <c r="X41" s="25">
        <v>12</v>
      </c>
      <c r="Y41" s="25">
        <v>226</v>
      </c>
      <c r="Z41" s="25">
        <v>204</v>
      </c>
      <c r="AA41" s="25">
        <v>877</v>
      </c>
      <c r="AB41" s="25">
        <v>129</v>
      </c>
      <c r="AC41" s="25">
        <v>136</v>
      </c>
      <c r="AD41" s="25">
        <v>282</v>
      </c>
      <c r="AE41" s="25">
        <v>61</v>
      </c>
      <c r="AF41" s="25">
        <v>259</v>
      </c>
      <c r="AG41" s="25">
        <v>167</v>
      </c>
      <c r="AH41" s="25">
        <v>52</v>
      </c>
      <c r="AI41" s="25">
        <v>414</v>
      </c>
      <c r="AJ41" s="25">
        <v>366</v>
      </c>
      <c r="AK41" s="25">
        <v>266</v>
      </c>
      <c r="AL41" s="25">
        <v>123</v>
      </c>
      <c r="AM41" s="25">
        <v>62</v>
      </c>
      <c r="AN41" s="25">
        <v>1124</v>
      </c>
      <c r="AO41" s="25">
        <v>163</v>
      </c>
      <c r="AP41" s="25">
        <v>724</v>
      </c>
      <c r="AQ41" s="25">
        <v>122</v>
      </c>
      <c r="AR41" s="25">
        <v>209</v>
      </c>
      <c r="AS41" s="25">
        <v>564</v>
      </c>
      <c r="AT41" s="25">
        <v>106</v>
      </c>
      <c r="AU41" s="25">
        <v>61</v>
      </c>
    </row>
    <row r="42" spans="1:47" x14ac:dyDescent="0.25">
      <c r="A42" s="7">
        <v>183</v>
      </c>
      <c r="B42" s="25">
        <v>0</v>
      </c>
      <c r="C42" s="25">
        <v>201</v>
      </c>
      <c r="D42" s="25">
        <v>142</v>
      </c>
      <c r="E42" s="25">
        <v>29</v>
      </c>
      <c r="F42" s="25">
        <v>99</v>
      </c>
      <c r="G42" s="25">
        <v>16</v>
      </c>
      <c r="H42" s="25">
        <v>219</v>
      </c>
      <c r="I42" s="25">
        <v>575</v>
      </c>
      <c r="J42" s="25">
        <v>1175</v>
      </c>
      <c r="K42" s="25">
        <v>10</v>
      </c>
      <c r="L42" s="25">
        <v>74</v>
      </c>
      <c r="M42" s="25">
        <v>224</v>
      </c>
      <c r="N42" s="25">
        <v>2402</v>
      </c>
      <c r="O42" s="25">
        <v>334</v>
      </c>
      <c r="P42" s="25">
        <v>301</v>
      </c>
      <c r="Q42" s="25">
        <v>466</v>
      </c>
      <c r="R42" s="25">
        <v>2640</v>
      </c>
      <c r="S42" s="25">
        <v>242</v>
      </c>
      <c r="T42" s="25">
        <v>470</v>
      </c>
      <c r="U42" s="25">
        <v>111</v>
      </c>
      <c r="V42" s="25">
        <v>607</v>
      </c>
      <c r="W42" s="25">
        <v>272</v>
      </c>
      <c r="X42" s="25">
        <v>60</v>
      </c>
      <c r="Y42" s="25">
        <v>225</v>
      </c>
      <c r="Z42" s="25">
        <v>302</v>
      </c>
      <c r="AA42" s="25">
        <v>89</v>
      </c>
      <c r="AB42" s="25">
        <v>217</v>
      </c>
      <c r="AC42" s="25">
        <v>243</v>
      </c>
      <c r="AD42" s="25">
        <v>254</v>
      </c>
      <c r="AE42" s="25">
        <v>47</v>
      </c>
      <c r="AF42" s="25">
        <v>219</v>
      </c>
      <c r="AG42" s="25">
        <v>534</v>
      </c>
      <c r="AH42" s="25">
        <v>143</v>
      </c>
      <c r="AI42" s="25">
        <v>191</v>
      </c>
      <c r="AJ42" s="25">
        <v>136</v>
      </c>
      <c r="AK42" s="25">
        <v>202</v>
      </c>
      <c r="AL42" s="25">
        <v>76</v>
      </c>
      <c r="AM42" s="25">
        <v>2</v>
      </c>
      <c r="AN42" s="25">
        <v>2047</v>
      </c>
      <c r="AO42" s="25">
        <v>300</v>
      </c>
      <c r="AP42" s="25">
        <v>1455</v>
      </c>
      <c r="AQ42" s="25">
        <v>300</v>
      </c>
      <c r="AR42" s="25">
        <v>245</v>
      </c>
      <c r="AS42" s="25">
        <v>656</v>
      </c>
      <c r="AT42" s="25">
        <v>66</v>
      </c>
      <c r="AU42" s="25">
        <v>62</v>
      </c>
    </row>
    <row r="43" spans="1:47" x14ac:dyDescent="0.25">
      <c r="A43" s="7">
        <v>184</v>
      </c>
      <c r="B43" s="25">
        <v>0</v>
      </c>
      <c r="C43" s="25">
        <v>156</v>
      </c>
      <c r="D43" s="25">
        <v>2</v>
      </c>
      <c r="E43" s="25">
        <v>209</v>
      </c>
      <c r="F43" s="25">
        <v>121</v>
      </c>
      <c r="G43" s="25">
        <v>58</v>
      </c>
      <c r="H43" s="25">
        <v>235</v>
      </c>
      <c r="I43" s="25">
        <v>341</v>
      </c>
      <c r="J43" s="25">
        <v>403</v>
      </c>
      <c r="K43" s="25">
        <v>48</v>
      </c>
      <c r="L43" s="25">
        <v>71</v>
      </c>
      <c r="M43" s="25">
        <v>977</v>
      </c>
      <c r="N43" s="25">
        <v>1513</v>
      </c>
      <c r="O43" s="25">
        <v>124</v>
      </c>
      <c r="P43" s="25">
        <v>83</v>
      </c>
      <c r="Q43" s="25">
        <v>213</v>
      </c>
      <c r="R43" s="25">
        <v>2222</v>
      </c>
      <c r="S43" s="25">
        <v>369</v>
      </c>
      <c r="T43" s="25">
        <v>621</v>
      </c>
      <c r="U43" s="25">
        <v>67</v>
      </c>
      <c r="V43" s="25">
        <v>555</v>
      </c>
      <c r="W43" s="25">
        <v>226</v>
      </c>
      <c r="X43" s="25">
        <v>42</v>
      </c>
      <c r="Y43" s="25">
        <v>269</v>
      </c>
      <c r="Z43" s="25">
        <v>142</v>
      </c>
      <c r="AA43" s="25">
        <v>616</v>
      </c>
      <c r="AB43" s="25">
        <v>229</v>
      </c>
      <c r="AC43" s="25">
        <v>194</v>
      </c>
      <c r="AD43" s="25">
        <v>210</v>
      </c>
      <c r="AE43" s="25">
        <v>291</v>
      </c>
      <c r="AF43" s="25">
        <v>1247</v>
      </c>
      <c r="AG43" s="25">
        <v>392</v>
      </c>
      <c r="AH43" s="25">
        <v>211</v>
      </c>
      <c r="AI43" s="25">
        <v>2398</v>
      </c>
      <c r="AJ43" s="25">
        <v>49</v>
      </c>
      <c r="AK43" s="25">
        <v>222</v>
      </c>
      <c r="AL43" s="25">
        <v>224</v>
      </c>
      <c r="AM43" s="25">
        <v>284</v>
      </c>
      <c r="AN43" s="25">
        <v>1455</v>
      </c>
      <c r="AO43" s="25">
        <v>358</v>
      </c>
      <c r="AP43" s="25">
        <v>1226</v>
      </c>
      <c r="AQ43" s="25">
        <v>271</v>
      </c>
      <c r="AR43" s="25">
        <v>593</v>
      </c>
      <c r="AS43" s="25">
        <v>797</v>
      </c>
      <c r="AT43" s="25">
        <v>115</v>
      </c>
      <c r="AU43" s="25">
        <v>64</v>
      </c>
    </row>
    <row r="44" spans="1:47" x14ac:dyDescent="0.25">
      <c r="A44" s="7">
        <v>185</v>
      </c>
      <c r="B44" s="25">
        <v>10</v>
      </c>
      <c r="C44" s="25">
        <v>418</v>
      </c>
      <c r="D44" s="25">
        <v>139</v>
      </c>
      <c r="E44" s="25">
        <v>4</v>
      </c>
      <c r="F44" s="25">
        <v>240</v>
      </c>
      <c r="G44" s="25">
        <v>16</v>
      </c>
      <c r="H44" s="25">
        <v>203</v>
      </c>
      <c r="I44" s="25">
        <v>316</v>
      </c>
      <c r="J44" s="25">
        <v>889</v>
      </c>
      <c r="K44" s="25">
        <v>86</v>
      </c>
      <c r="L44" s="25">
        <v>42</v>
      </c>
      <c r="M44" s="25">
        <v>421</v>
      </c>
      <c r="N44" s="25">
        <v>1689</v>
      </c>
      <c r="O44" s="25">
        <v>224</v>
      </c>
      <c r="P44" s="25">
        <v>494</v>
      </c>
      <c r="Q44" s="25">
        <v>209</v>
      </c>
      <c r="R44" s="25">
        <v>1804</v>
      </c>
      <c r="S44" s="25">
        <v>1630</v>
      </c>
      <c r="T44" s="25">
        <v>707</v>
      </c>
      <c r="U44" s="25">
        <v>109</v>
      </c>
      <c r="V44" s="25">
        <v>2022</v>
      </c>
      <c r="W44" s="25">
        <v>370</v>
      </c>
      <c r="X44" s="25">
        <v>21</v>
      </c>
      <c r="Y44" s="25">
        <v>92</v>
      </c>
      <c r="Z44" s="25">
        <v>101</v>
      </c>
      <c r="AA44" s="25">
        <v>331</v>
      </c>
      <c r="AB44" s="25">
        <v>71</v>
      </c>
      <c r="AC44" s="25">
        <v>561</v>
      </c>
      <c r="AD44" s="25">
        <v>102</v>
      </c>
      <c r="AE44" s="25">
        <v>212</v>
      </c>
      <c r="AF44" s="25">
        <v>1001</v>
      </c>
      <c r="AG44" s="25">
        <v>454</v>
      </c>
      <c r="AH44" s="25">
        <v>529</v>
      </c>
      <c r="AI44" s="25">
        <v>491</v>
      </c>
      <c r="AJ44" s="25">
        <v>75</v>
      </c>
      <c r="AK44" s="25">
        <v>530</v>
      </c>
      <c r="AL44" s="25">
        <v>301</v>
      </c>
      <c r="AM44" s="25">
        <v>108</v>
      </c>
      <c r="AN44" s="25">
        <v>283</v>
      </c>
      <c r="AO44" s="25">
        <v>334</v>
      </c>
      <c r="AP44" s="25">
        <v>849</v>
      </c>
      <c r="AQ44" s="25">
        <v>213</v>
      </c>
      <c r="AR44" s="25">
        <v>330</v>
      </c>
      <c r="AS44" s="25">
        <v>467</v>
      </c>
      <c r="AT44" s="25">
        <v>351</v>
      </c>
      <c r="AU44" s="25">
        <v>37</v>
      </c>
    </row>
    <row r="45" spans="1:47" x14ac:dyDescent="0.25">
      <c r="A45" s="7">
        <v>186</v>
      </c>
      <c r="B45" s="25">
        <v>22</v>
      </c>
      <c r="C45" s="25">
        <v>1439</v>
      </c>
      <c r="D45" s="25">
        <v>3227</v>
      </c>
      <c r="E45" s="25">
        <v>1</v>
      </c>
      <c r="F45" s="25">
        <v>875</v>
      </c>
      <c r="G45" s="25">
        <v>252</v>
      </c>
      <c r="H45" s="25">
        <v>335</v>
      </c>
      <c r="I45" s="25">
        <v>304</v>
      </c>
      <c r="J45" s="25">
        <v>516</v>
      </c>
      <c r="K45" s="25">
        <v>182</v>
      </c>
      <c r="L45" s="25">
        <v>232</v>
      </c>
      <c r="M45" s="25">
        <v>1012</v>
      </c>
      <c r="N45" s="25">
        <v>1814</v>
      </c>
      <c r="O45" s="25">
        <v>159</v>
      </c>
      <c r="P45" s="25">
        <v>145</v>
      </c>
      <c r="Q45" s="25">
        <v>47</v>
      </c>
      <c r="R45" s="25">
        <v>1387</v>
      </c>
      <c r="S45" s="25">
        <v>1025</v>
      </c>
      <c r="T45" s="25">
        <v>102</v>
      </c>
      <c r="U45" s="25">
        <v>6</v>
      </c>
      <c r="V45" s="25">
        <v>159</v>
      </c>
      <c r="W45" s="25">
        <v>185</v>
      </c>
      <c r="X45" s="25">
        <v>46</v>
      </c>
      <c r="Y45" s="25">
        <v>90</v>
      </c>
      <c r="Z45" s="25">
        <v>565</v>
      </c>
      <c r="AA45" s="25">
        <v>209</v>
      </c>
      <c r="AB45" s="25">
        <v>352</v>
      </c>
      <c r="AC45" s="25">
        <v>640</v>
      </c>
      <c r="AD45" s="25">
        <v>128</v>
      </c>
      <c r="AE45" s="25">
        <v>396</v>
      </c>
      <c r="AF45" s="25">
        <v>1100</v>
      </c>
      <c r="AG45" s="25">
        <v>157</v>
      </c>
      <c r="AH45" s="25">
        <v>295</v>
      </c>
      <c r="AI45" s="25">
        <v>361</v>
      </c>
      <c r="AJ45" s="25">
        <v>270</v>
      </c>
      <c r="AK45" s="25">
        <v>389</v>
      </c>
      <c r="AL45" s="25">
        <v>259</v>
      </c>
      <c r="AM45" s="25">
        <v>220</v>
      </c>
      <c r="AN45" s="25">
        <v>655</v>
      </c>
      <c r="AO45" s="25">
        <v>274</v>
      </c>
      <c r="AP45" s="25">
        <v>841</v>
      </c>
      <c r="AQ45" s="25">
        <v>318</v>
      </c>
      <c r="AR45" s="25">
        <v>339</v>
      </c>
      <c r="AS45" s="25">
        <v>727</v>
      </c>
      <c r="AT45" s="25">
        <v>339</v>
      </c>
      <c r="AU45" s="25">
        <v>94</v>
      </c>
    </row>
    <row r="46" spans="1:47" x14ac:dyDescent="0.25">
      <c r="A46" s="7">
        <v>187</v>
      </c>
      <c r="B46" s="25">
        <v>69</v>
      </c>
      <c r="C46" s="25">
        <v>933</v>
      </c>
      <c r="D46" s="25">
        <v>1612</v>
      </c>
      <c r="E46" s="25">
        <v>69</v>
      </c>
      <c r="F46" s="25">
        <v>197</v>
      </c>
      <c r="G46" s="25">
        <v>171</v>
      </c>
      <c r="H46" s="25">
        <v>484</v>
      </c>
      <c r="I46" s="25">
        <v>366</v>
      </c>
      <c r="J46" s="25">
        <v>805</v>
      </c>
      <c r="K46" s="25">
        <v>115</v>
      </c>
      <c r="L46" s="25">
        <v>357</v>
      </c>
      <c r="M46" s="25">
        <v>630</v>
      </c>
      <c r="N46" s="25">
        <v>493</v>
      </c>
      <c r="O46" s="25">
        <v>43</v>
      </c>
      <c r="P46" s="25">
        <v>90</v>
      </c>
      <c r="Q46" s="25">
        <v>598</v>
      </c>
      <c r="R46" s="25">
        <v>969</v>
      </c>
      <c r="S46" s="25">
        <v>850</v>
      </c>
      <c r="T46" s="25">
        <v>819</v>
      </c>
      <c r="U46" s="25">
        <v>4</v>
      </c>
      <c r="V46" s="25">
        <v>422</v>
      </c>
      <c r="W46" s="25">
        <v>128</v>
      </c>
      <c r="X46" s="25">
        <v>20</v>
      </c>
      <c r="Y46" s="25">
        <v>44</v>
      </c>
      <c r="Z46" s="25">
        <v>316</v>
      </c>
      <c r="AA46" s="25">
        <v>880</v>
      </c>
      <c r="AB46" s="25">
        <v>197</v>
      </c>
      <c r="AC46" s="25">
        <v>277</v>
      </c>
      <c r="AD46" s="25">
        <v>400</v>
      </c>
      <c r="AE46" s="25">
        <v>597</v>
      </c>
      <c r="AF46" s="25">
        <v>833</v>
      </c>
      <c r="AG46" s="25">
        <v>145</v>
      </c>
      <c r="AH46" s="25">
        <v>74</v>
      </c>
      <c r="AI46" s="25">
        <v>139</v>
      </c>
      <c r="AJ46" s="25">
        <v>123</v>
      </c>
      <c r="AK46" s="25">
        <v>80</v>
      </c>
      <c r="AL46" s="25">
        <v>1456</v>
      </c>
      <c r="AM46" s="25">
        <v>202</v>
      </c>
      <c r="AN46" s="25">
        <v>241</v>
      </c>
      <c r="AO46" s="25">
        <v>295</v>
      </c>
      <c r="AP46" s="25">
        <v>1150</v>
      </c>
      <c r="AQ46" s="25">
        <v>343</v>
      </c>
      <c r="AR46" s="25">
        <v>270</v>
      </c>
      <c r="AS46" s="25">
        <v>1103</v>
      </c>
      <c r="AT46" s="25">
        <v>515</v>
      </c>
      <c r="AU46" s="25">
        <v>324</v>
      </c>
    </row>
    <row r="47" spans="1:47" x14ac:dyDescent="0.25">
      <c r="A47" s="7">
        <v>188</v>
      </c>
      <c r="B47" s="25">
        <v>6</v>
      </c>
      <c r="C47" s="25">
        <v>662</v>
      </c>
      <c r="D47" s="25">
        <v>378</v>
      </c>
      <c r="E47" s="25">
        <v>40</v>
      </c>
      <c r="F47" s="25">
        <v>16</v>
      </c>
      <c r="G47" s="25">
        <v>63</v>
      </c>
      <c r="H47" s="25">
        <v>224</v>
      </c>
      <c r="I47" s="25">
        <v>1264</v>
      </c>
      <c r="J47" s="25">
        <v>242</v>
      </c>
      <c r="K47" s="25">
        <v>47</v>
      </c>
      <c r="L47" s="25">
        <v>1082</v>
      </c>
      <c r="M47" s="25">
        <v>425</v>
      </c>
      <c r="N47" s="25">
        <v>478</v>
      </c>
      <c r="O47" s="25">
        <v>45</v>
      </c>
      <c r="P47" s="25">
        <v>414</v>
      </c>
      <c r="Q47" s="25">
        <v>189</v>
      </c>
      <c r="R47" s="25">
        <v>551</v>
      </c>
      <c r="S47" s="25">
        <v>234</v>
      </c>
      <c r="T47" s="25">
        <v>823</v>
      </c>
      <c r="U47" s="25">
        <v>12</v>
      </c>
      <c r="V47" s="25">
        <v>267</v>
      </c>
      <c r="W47" s="25">
        <v>315</v>
      </c>
      <c r="X47" s="25">
        <v>59</v>
      </c>
      <c r="Y47" s="25">
        <v>125</v>
      </c>
      <c r="Z47" s="25">
        <v>1042</v>
      </c>
      <c r="AA47" s="25">
        <v>123</v>
      </c>
      <c r="AB47" s="25">
        <v>124</v>
      </c>
      <c r="AC47" s="25">
        <v>231</v>
      </c>
      <c r="AD47" s="25">
        <v>453</v>
      </c>
      <c r="AE47" s="25">
        <v>359</v>
      </c>
      <c r="AF47" s="25">
        <v>986</v>
      </c>
      <c r="AG47" s="25">
        <v>197</v>
      </c>
      <c r="AH47" s="25">
        <v>75</v>
      </c>
      <c r="AI47" s="25">
        <v>75</v>
      </c>
      <c r="AJ47" s="25">
        <v>100</v>
      </c>
      <c r="AK47" s="25">
        <v>165</v>
      </c>
      <c r="AL47" s="25">
        <v>1920</v>
      </c>
      <c r="AM47" s="25">
        <v>172</v>
      </c>
      <c r="AN47" s="25">
        <v>651</v>
      </c>
      <c r="AO47" s="25">
        <v>211</v>
      </c>
      <c r="AP47" s="25">
        <v>601</v>
      </c>
      <c r="AQ47" s="25">
        <v>352</v>
      </c>
      <c r="AR47" s="25">
        <v>373</v>
      </c>
      <c r="AS47" s="25">
        <v>764</v>
      </c>
      <c r="AT47" s="25">
        <v>570</v>
      </c>
      <c r="AU47" s="25">
        <v>1143</v>
      </c>
    </row>
    <row r="48" spans="1:47" x14ac:dyDescent="0.25">
      <c r="A48" s="7">
        <v>189</v>
      </c>
      <c r="B48" s="25">
        <v>7</v>
      </c>
      <c r="C48" s="25">
        <v>1302</v>
      </c>
      <c r="D48" s="25">
        <v>1177</v>
      </c>
      <c r="E48" s="25">
        <v>21</v>
      </c>
      <c r="F48" s="25">
        <v>191</v>
      </c>
      <c r="G48" s="25">
        <v>30</v>
      </c>
      <c r="H48" s="25">
        <v>313</v>
      </c>
      <c r="I48" s="25">
        <v>405</v>
      </c>
      <c r="J48" s="25">
        <v>377</v>
      </c>
      <c r="K48" s="25">
        <v>75</v>
      </c>
      <c r="L48" s="25">
        <v>667</v>
      </c>
      <c r="M48" s="25">
        <v>336</v>
      </c>
      <c r="N48" s="25">
        <v>131</v>
      </c>
      <c r="O48" s="25">
        <v>80</v>
      </c>
      <c r="P48" s="25">
        <v>586</v>
      </c>
      <c r="Q48" s="25">
        <v>124</v>
      </c>
      <c r="R48" s="25">
        <v>43</v>
      </c>
      <c r="S48" s="25">
        <v>367</v>
      </c>
      <c r="T48" s="25">
        <v>628</v>
      </c>
      <c r="U48" s="25">
        <v>10</v>
      </c>
      <c r="V48" s="25">
        <v>1292</v>
      </c>
      <c r="W48" s="25">
        <v>194</v>
      </c>
      <c r="X48" s="25">
        <v>132</v>
      </c>
      <c r="Y48" s="25">
        <v>45</v>
      </c>
      <c r="Z48" s="25">
        <v>330</v>
      </c>
      <c r="AA48" s="25">
        <v>294</v>
      </c>
      <c r="AB48" s="25">
        <v>369</v>
      </c>
      <c r="AC48" s="25">
        <v>726</v>
      </c>
      <c r="AD48" s="25">
        <v>628</v>
      </c>
      <c r="AE48" s="25">
        <v>400</v>
      </c>
      <c r="AF48" s="25">
        <v>1014</v>
      </c>
      <c r="AG48" s="25">
        <v>303</v>
      </c>
      <c r="AH48" s="25">
        <v>29</v>
      </c>
      <c r="AI48" s="25">
        <v>70</v>
      </c>
      <c r="AJ48" s="25">
        <v>892</v>
      </c>
      <c r="AK48" s="25">
        <v>127</v>
      </c>
      <c r="AL48" s="25">
        <v>2468</v>
      </c>
      <c r="AM48" s="25">
        <v>133</v>
      </c>
      <c r="AN48" s="25">
        <v>947</v>
      </c>
      <c r="AO48" s="25">
        <v>706</v>
      </c>
      <c r="AP48" s="25">
        <v>342</v>
      </c>
      <c r="AQ48" s="25">
        <v>606</v>
      </c>
      <c r="AR48" s="25">
        <v>178</v>
      </c>
      <c r="AS48" s="25">
        <v>928</v>
      </c>
      <c r="AT48" s="25">
        <v>273</v>
      </c>
      <c r="AU48" s="25">
        <v>338</v>
      </c>
    </row>
    <row r="49" spans="1:47" x14ac:dyDescent="0.25">
      <c r="A49" s="7">
        <v>190</v>
      </c>
      <c r="B49" s="25">
        <v>43</v>
      </c>
      <c r="C49" s="25">
        <v>2060</v>
      </c>
      <c r="D49" s="25">
        <v>176</v>
      </c>
      <c r="E49" s="25">
        <v>3</v>
      </c>
      <c r="F49" s="25">
        <v>196</v>
      </c>
      <c r="G49" s="25">
        <v>19</v>
      </c>
      <c r="H49" s="25">
        <v>152</v>
      </c>
      <c r="I49" s="25">
        <v>308</v>
      </c>
      <c r="J49" s="25">
        <v>93</v>
      </c>
      <c r="K49" s="25">
        <v>63</v>
      </c>
      <c r="L49" s="25">
        <v>525</v>
      </c>
      <c r="M49" s="25">
        <v>263</v>
      </c>
      <c r="N49" s="25">
        <v>817</v>
      </c>
      <c r="O49" s="25">
        <v>175</v>
      </c>
      <c r="P49" s="25">
        <v>380</v>
      </c>
      <c r="Q49" s="25">
        <v>132</v>
      </c>
      <c r="R49" s="25">
        <v>224</v>
      </c>
      <c r="S49" s="25">
        <v>464</v>
      </c>
      <c r="T49" s="25">
        <v>905</v>
      </c>
      <c r="U49" s="25">
        <v>7</v>
      </c>
      <c r="V49" s="25">
        <v>278</v>
      </c>
      <c r="W49" s="25">
        <v>1246</v>
      </c>
      <c r="X49" s="25">
        <v>100</v>
      </c>
      <c r="Y49" s="25">
        <v>354</v>
      </c>
      <c r="Z49" s="25">
        <v>62</v>
      </c>
      <c r="AA49" s="25">
        <v>575</v>
      </c>
      <c r="AB49" s="25">
        <v>100</v>
      </c>
      <c r="AC49" s="25">
        <v>451</v>
      </c>
      <c r="AD49" s="25">
        <v>753</v>
      </c>
      <c r="AE49" s="25">
        <v>708</v>
      </c>
      <c r="AF49" s="25">
        <v>469</v>
      </c>
      <c r="AG49" s="25">
        <v>376</v>
      </c>
      <c r="AH49" s="25">
        <v>125</v>
      </c>
      <c r="AI49" s="25">
        <v>303</v>
      </c>
      <c r="AJ49" s="25">
        <v>760</v>
      </c>
      <c r="AK49" s="25">
        <v>172</v>
      </c>
      <c r="AL49" s="25">
        <v>455</v>
      </c>
      <c r="AM49" s="25">
        <v>92</v>
      </c>
      <c r="AN49" s="25">
        <v>1344</v>
      </c>
      <c r="AO49" s="25">
        <v>1067</v>
      </c>
      <c r="AP49" s="25">
        <v>1178</v>
      </c>
      <c r="AQ49" s="25">
        <v>285</v>
      </c>
      <c r="AR49" s="25">
        <v>541</v>
      </c>
      <c r="AS49" s="25">
        <v>860</v>
      </c>
      <c r="AT49" s="25">
        <v>222</v>
      </c>
      <c r="AU49" s="25">
        <v>237</v>
      </c>
    </row>
    <row r="50" spans="1:47" x14ac:dyDescent="0.25">
      <c r="A50" s="7">
        <v>191</v>
      </c>
      <c r="B50" s="25">
        <v>0</v>
      </c>
      <c r="C50" s="25">
        <v>1148</v>
      </c>
      <c r="D50" s="25">
        <v>235</v>
      </c>
      <c r="E50" s="25">
        <v>20</v>
      </c>
      <c r="F50" s="25">
        <v>248</v>
      </c>
      <c r="G50" s="25">
        <v>6</v>
      </c>
      <c r="H50" s="25">
        <v>270</v>
      </c>
      <c r="I50" s="25">
        <v>326</v>
      </c>
      <c r="J50" s="25">
        <v>2017</v>
      </c>
      <c r="K50" s="25">
        <v>74</v>
      </c>
      <c r="L50" s="25">
        <v>563</v>
      </c>
      <c r="M50" s="25">
        <v>515</v>
      </c>
      <c r="N50" s="25">
        <v>450</v>
      </c>
      <c r="O50" s="25">
        <v>134</v>
      </c>
      <c r="P50" s="25">
        <v>170</v>
      </c>
      <c r="Q50" s="25">
        <v>245</v>
      </c>
      <c r="R50" s="25">
        <v>59</v>
      </c>
      <c r="S50" s="25">
        <v>1313</v>
      </c>
      <c r="T50" s="25">
        <v>547</v>
      </c>
      <c r="U50" s="25">
        <v>45</v>
      </c>
      <c r="V50" s="25">
        <v>139</v>
      </c>
      <c r="W50" s="25">
        <v>327</v>
      </c>
      <c r="X50" s="25">
        <v>172</v>
      </c>
      <c r="Y50" s="25">
        <v>134</v>
      </c>
      <c r="Z50" s="25">
        <v>284</v>
      </c>
      <c r="AA50" s="25">
        <v>462</v>
      </c>
      <c r="AB50" s="25">
        <v>850</v>
      </c>
      <c r="AC50" s="25">
        <v>834</v>
      </c>
      <c r="AD50" s="25">
        <v>450</v>
      </c>
      <c r="AE50" s="25">
        <v>1133</v>
      </c>
      <c r="AF50" s="25">
        <v>707</v>
      </c>
      <c r="AG50" s="25">
        <v>660</v>
      </c>
      <c r="AH50" s="25">
        <v>85</v>
      </c>
      <c r="AI50" s="25">
        <v>259</v>
      </c>
      <c r="AJ50" s="25">
        <v>742</v>
      </c>
      <c r="AK50" s="25">
        <v>434</v>
      </c>
      <c r="AL50" s="25">
        <v>923</v>
      </c>
      <c r="AM50" s="25">
        <v>704</v>
      </c>
      <c r="AN50" s="25">
        <v>1758</v>
      </c>
      <c r="AO50" s="25">
        <v>1059</v>
      </c>
      <c r="AP50" s="25">
        <v>902</v>
      </c>
      <c r="AQ50" s="25">
        <v>404</v>
      </c>
      <c r="AR50" s="25">
        <v>1532</v>
      </c>
      <c r="AS50" s="25">
        <v>817</v>
      </c>
      <c r="AT50" s="25">
        <v>256</v>
      </c>
      <c r="AU50" s="25">
        <v>171</v>
      </c>
    </row>
    <row r="51" spans="1:47" x14ac:dyDescent="0.25">
      <c r="A51" s="7">
        <v>192</v>
      </c>
      <c r="B51" s="25">
        <v>250</v>
      </c>
      <c r="C51" s="25">
        <v>571</v>
      </c>
      <c r="D51" s="25">
        <v>172</v>
      </c>
      <c r="E51" s="25">
        <v>47</v>
      </c>
      <c r="F51" s="25">
        <v>364</v>
      </c>
      <c r="G51" s="25">
        <v>48</v>
      </c>
      <c r="H51" s="25">
        <v>200</v>
      </c>
      <c r="I51" s="25">
        <v>348</v>
      </c>
      <c r="J51" s="25">
        <v>1108</v>
      </c>
      <c r="K51" s="25">
        <v>135</v>
      </c>
      <c r="L51" s="25">
        <v>244</v>
      </c>
      <c r="M51" s="25">
        <v>184</v>
      </c>
      <c r="N51" s="25">
        <v>1017</v>
      </c>
      <c r="O51" s="25">
        <v>42</v>
      </c>
      <c r="P51" s="25">
        <v>163</v>
      </c>
      <c r="Q51" s="25">
        <v>863</v>
      </c>
      <c r="R51" s="25">
        <v>28</v>
      </c>
      <c r="S51" s="25">
        <v>611</v>
      </c>
      <c r="T51" s="25">
        <v>938</v>
      </c>
      <c r="U51" s="25">
        <v>33</v>
      </c>
      <c r="V51" s="25">
        <v>70</v>
      </c>
      <c r="W51" s="25">
        <v>653</v>
      </c>
      <c r="X51" s="25">
        <v>147</v>
      </c>
      <c r="Y51" s="25">
        <v>116</v>
      </c>
      <c r="Z51" s="25">
        <v>100</v>
      </c>
      <c r="AA51" s="25">
        <v>190</v>
      </c>
      <c r="AB51" s="25">
        <v>960</v>
      </c>
      <c r="AC51" s="25">
        <v>972</v>
      </c>
      <c r="AD51" s="25">
        <v>476</v>
      </c>
      <c r="AE51" s="25">
        <v>490</v>
      </c>
      <c r="AF51" s="25">
        <v>586</v>
      </c>
      <c r="AG51" s="25">
        <v>879</v>
      </c>
      <c r="AH51" s="25">
        <v>125</v>
      </c>
      <c r="AI51" s="25">
        <v>554</v>
      </c>
      <c r="AJ51" s="25">
        <v>175</v>
      </c>
      <c r="AK51" s="25">
        <v>426</v>
      </c>
      <c r="AL51" s="25">
        <v>626</v>
      </c>
      <c r="AM51" s="25">
        <v>102</v>
      </c>
      <c r="AN51" s="25">
        <v>1774</v>
      </c>
      <c r="AO51" s="25">
        <v>1145</v>
      </c>
      <c r="AP51" s="25">
        <v>544</v>
      </c>
      <c r="AQ51" s="25">
        <v>555</v>
      </c>
      <c r="AR51" s="25">
        <v>991</v>
      </c>
      <c r="AS51" s="25">
        <v>1417</v>
      </c>
      <c r="AT51" s="25">
        <v>377</v>
      </c>
      <c r="AU51" s="25">
        <v>94</v>
      </c>
    </row>
    <row r="52" spans="1:47" x14ac:dyDescent="0.25">
      <c r="A52" s="7">
        <v>193</v>
      </c>
      <c r="B52" s="25">
        <v>11</v>
      </c>
      <c r="C52" s="25">
        <v>71</v>
      </c>
      <c r="D52" s="25">
        <v>98</v>
      </c>
      <c r="E52" s="25">
        <v>99</v>
      </c>
      <c r="F52" s="25">
        <v>211</v>
      </c>
      <c r="G52" s="25">
        <v>1175</v>
      </c>
      <c r="H52" s="25">
        <v>253</v>
      </c>
      <c r="I52" s="25">
        <v>355</v>
      </c>
      <c r="J52" s="25">
        <v>1670</v>
      </c>
      <c r="K52" s="25">
        <v>58</v>
      </c>
      <c r="L52" s="25">
        <v>212</v>
      </c>
      <c r="M52" s="25">
        <v>708</v>
      </c>
      <c r="N52" s="25">
        <v>1409</v>
      </c>
      <c r="O52" s="25">
        <v>19</v>
      </c>
      <c r="P52" s="25">
        <v>93</v>
      </c>
      <c r="Q52" s="25">
        <v>603</v>
      </c>
      <c r="R52" s="25">
        <v>21</v>
      </c>
      <c r="S52" s="25">
        <v>310</v>
      </c>
      <c r="T52" s="25">
        <v>738</v>
      </c>
      <c r="U52" s="25">
        <v>46</v>
      </c>
      <c r="V52" s="25">
        <v>287</v>
      </c>
      <c r="W52" s="25">
        <v>280</v>
      </c>
      <c r="X52" s="25">
        <v>131</v>
      </c>
      <c r="Y52" s="25">
        <v>151</v>
      </c>
      <c r="Z52" s="25">
        <v>321</v>
      </c>
      <c r="AA52" s="25">
        <v>349</v>
      </c>
      <c r="AB52" s="25">
        <v>1104</v>
      </c>
      <c r="AC52" s="25">
        <v>583</v>
      </c>
      <c r="AD52" s="25">
        <v>420</v>
      </c>
      <c r="AE52" s="25">
        <v>400</v>
      </c>
      <c r="AF52" s="25">
        <v>974</v>
      </c>
      <c r="AG52" s="25">
        <v>393</v>
      </c>
      <c r="AH52" s="25">
        <v>324</v>
      </c>
      <c r="AI52" s="25">
        <v>450</v>
      </c>
      <c r="AJ52" s="25">
        <v>643</v>
      </c>
      <c r="AK52" s="25">
        <v>844</v>
      </c>
      <c r="AL52" s="25">
        <v>801</v>
      </c>
      <c r="AM52" s="25">
        <v>92</v>
      </c>
      <c r="AN52" s="25">
        <v>951</v>
      </c>
      <c r="AO52" s="25">
        <v>497</v>
      </c>
      <c r="AP52" s="25">
        <v>671</v>
      </c>
      <c r="AQ52" s="25">
        <v>572</v>
      </c>
      <c r="AR52" s="25">
        <v>579</v>
      </c>
      <c r="AS52" s="25">
        <v>2571</v>
      </c>
      <c r="AT52" s="25">
        <v>455</v>
      </c>
      <c r="AU52" s="25">
        <v>162</v>
      </c>
    </row>
    <row r="53" spans="1:47" x14ac:dyDescent="0.25">
      <c r="A53" s="7">
        <v>194</v>
      </c>
      <c r="B53" s="25">
        <v>764</v>
      </c>
      <c r="C53" s="25">
        <v>27</v>
      </c>
      <c r="D53" s="25">
        <v>300</v>
      </c>
      <c r="E53" s="25">
        <v>32</v>
      </c>
      <c r="F53" s="25">
        <v>1015</v>
      </c>
      <c r="G53" s="25">
        <v>2464</v>
      </c>
      <c r="H53" s="25">
        <v>462</v>
      </c>
      <c r="I53" s="25">
        <v>618</v>
      </c>
      <c r="J53" s="25">
        <v>2505</v>
      </c>
      <c r="K53" s="25">
        <v>11</v>
      </c>
      <c r="L53" s="25">
        <v>195</v>
      </c>
      <c r="M53" s="25">
        <v>1269</v>
      </c>
      <c r="N53" s="25">
        <v>814</v>
      </c>
      <c r="O53" s="25">
        <v>13</v>
      </c>
      <c r="P53" s="25">
        <v>220</v>
      </c>
      <c r="Q53" s="25">
        <v>372</v>
      </c>
      <c r="R53" s="25">
        <v>26</v>
      </c>
      <c r="S53" s="25">
        <v>164</v>
      </c>
      <c r="T53" s="25">
        <v>266</v>
      </c>
      <c r="U53" s="25">
        <v>88</v>
      </c>
      <c r="V53" s="25">
        <v>285</v>
      </c>
      <c r="W53" s="25">
        <v>211</v>
      </c>
      <c r="X53" s="25">
        <v>105</v>
      </c>
      <c r="Y53" s="25">
        <v>91</v>
      </c>
      <c r="Z53" s="25">
        <v>158</v>
      </c>
      <c r="AA53" s="25">
        <v>731</v>
      </c>
      <c r="AB53" s="25">
        <v>631</v>
      </c>
      <c r="AC53" s="25">
        <v>761</v>
      </c>
      <c r="AD53" s="25">
        <v>757</v>
      </c>
      <c r="AE53" s="25">
        <v>286</v>
      </c>
      <c r="AF53" s="25">
        <v>672</v>
      </c>
      <c r="AG53" s="25">
        <v>158</v>
      </c>
      <c r="AH53" s="25">
        <v>125</v>
      </c>
      <c r="AI53" s="25">
        <v>210</v>
      </c>
      <c r="AJ53" s="25">
        <v>538</v>
      </c>
      <c r="AK53" s="25">
        <v>1266</v>
      </c>
      <c r="AL53" s="25">
        <v>667</v>
      </c>
      <c r="AM53" s="25">
        <v>107</v>
      </c>
      <c r="AN53" s="25">
        <v>855</v>
      </c>
      <c r="AO53" s="25">
        <v>257</v>
      </c>
      <c r="AP53" s="25">
        <v>1518</v>
      </c>
      <c r="AQ53" s="25">
        <v>533</v>
      </c>
      <c r="AR53" s="25">
        <v>518</v>
      </c>
      <c r="AS53" s="25">
        <v>2361</v>
      </c>
      <c r="AT53" s="25">
        <v>398</v>
      </c>
      <c r="AU53" s="25">
        <v>587</v>
      </c>
    </row>
    <row r="54" spans="1:47" x14ac:dyDescent="0.25">
      <c r="A54" s="7">
        <v>195</v>
      </c>
      <c r="B54" s="25">
        <v>74</v>
      </c>
      <c r="C54" s="25">
        <v>3</v>
      </c>
      <c r="D54" s="25">
        <v>221</v>
      </c>
      <c r="E54" s="25">
        <v>87</v>
      </c>
      <c r="F54" s="25">
        <v>727</v>
      </c>
      <c r="G54" s="25">
        <v>2573</v>
      </c>
      <c r="H54" s="25">
        <v>728</v>
      </c>
      <c r="I54" s="25">
        <v>1208</v>
      </c>
      <c r="J54" s="25">
        <v>1177</v>
      </c>
      <c r="K54" s="25">
        <v>66</v>
      </c>
      <c r="L54" s="25">
        <v>236</v>
      </c>
      <c r="M54" s="25">
        <v>1326</v>
      </c>
      <c r="N54" s="25">
        <v>257</v>
      </c>
      <c r="O54" s="25">
        <v>106</v>
      </c>
      <c r="P54" s="25">
        <v>368</v>
      </c>
      <c r="Q54" s="25">
        <v>507</v>
      </c>
      <c r="R54" s="25">
        <v>154</v>
      </c>
      <c r="S54" s="25">
        <v>427</v>
      </c>
      <c r="T54" s="25">
        <v>282</v>
      </c>
      <c r="U54" s="25">
        <v>28</v>
      </c>
      <c r="V54" s="25">
        <v>131</v>
      </c>
      <c r="W54" s="25">
        <v>86</v>
      </c>
      <c r="X54" s="25">
        <v>90</v>
      </c>
      <c r="Y54" s="25">
        <v>61</v>
      </c>
      <c r="Z54" s="25">
        <v>793</v>
      </c>
      <c r="AA54" s="25">
        <v>482</v>
      </c>
      <c r="AB54" s="25">
        <v>686</v>
      </c>
      <c r="AC54" s="25">
        <v>689</v>
      </c>
      <c r="AD54" s="25">
        <v>813</v>
      </c>
      <c r="AE54" s="25">
        <v>1255</v>
      </c>
      <c r="AF54" s="25">
        <v>1802</v>
      </c>
      <c r="AG54" s="25">
        <v>87</v>
      </c>
      <c r="AH54" s="25">
        <v>152</v>
      </c>
      <c r="AI54" s="25">
        <v>211</v>
      </c>
      <c r="AJ54" s="25">
        <v>443</v>
      </c>
      <c r="AK54" s="25">
        <v>1376</v>
      </c>
      <c r="AL54" s="25">
        <v>2512</v>
      </c>
      <c r="AM54" s="25">
        <v>186</v>
      </c>
      <c r="AN54" s="25">
        <v>1613</v>
      </c>
      <c r="AO54" s="25">
        <v>1029</v>
      </c>
      <c r="AP54" s="25">
        <v>910</v>
      </c>
      <c r="AQ54" s="25">
        <v>297</v>
      </c>
      <c r="AR54" s="25">
        <v>1082</v>
      </c>
      <c r="AS54" s="25">
        <v>1905</v>
      </c>
      <c r="AT54" s="25">
        <v>563</v>
      </c>
      <c r="AU54" s="25">
        <v>813</v>
      </c>
    </row>
    <row r="55" spans="1:47" x14ac:dyDescent="0.25">
      <c r="A55" s="7">
        <v>196</v>
      </c>
      <c r="B55" s="25">
        <v>64</v>
      </c>
      <c r="C55" s="25">
        <v>8</v>
      </c>
      <c r="D55" s="25">
        <v>109</v>
      </c>
      <c r="E55" s="25">
        <v>29</v>
      </c>
      <c r="F55" s="25">
        <v>1045</v>
      </c>
      <c r="G55" s="25">
        <v>1061</v>
      </c>
      <c r="H55" s="25">
        <v>1102</v>
      </c>
      <c r="I55" s="25">
        <v>531</v>
      </c>
      <c r="J55" s="25">
        <v>1423</v>
      </c>
      <c r="K55" s="25">
        <v>49</v>
      </c>
      <c r="L55" s="25">
        <v>237</v>
      </c>
      <c r="M55" s="25">
        <v>1025</v>
      </c>
      <c r="N55" s="25">
        <v>219</v>
      </c>
      <c r="O55" s="25">
        <v>424</v>
      </c>
      <c r="P55" s="25">
        <v>281</v>
      </c>
      <c r="Q55" s="25">
        <v>108</v>
      </c>
      <c r="R55" s="25">
        <v>131</v>
      </c>
      <c r="S55" s="25">
        <v>464</v>
      </c>
      <c r="T55" s="25">
        <v>565</v>
      </c>
      <c r="U55" s="25">
        <v>51</v>
      </c>
      <c r="V55" s="25">
        <v>2543</v>
      </c>
      <c r="W55" s="25">
        <v>118</v>
      </c>
      <c r="X55" s="25">
        <v>106</v>
      </c>
      <c r="Y55" s="25">
        <v>94</v>
      </c>
      <c r="Z55" s="25">
        <v>800</v>
      </c>
      <c r="AA55" s="25">
        <v>515</v>
      </c>
      <c r="AB55" s="25">
        <v>269</v>
      </c>
      <c r="AC55" s="25">
        <v>914</v>
      </c>
      <c r="AD55" s="25">
        <v>968</v>
      </c>
      <c r="AE55" s="25">
        <v>449</v>
      </c>
      <c r="AF55" s="25">
        <v>1440</v>
      </c>
      <c r="AG55" s="25">
        <v>210</v>
      </c>
      <c r="AH55" s="25">
        <v>122</v>
      </c>
      <c r="AI55" s="25">
        <v>478</v>
      </c>
      <c r="AJ55" s="25">
        <v>553</v>
      </c>
      <c r="AK55" s="25">
        <v>1020</v>
      </c>
      <c r="AL55" s="25">
        <v>1629</v>
      </c>
      <c r="AM55" s="25">
        <v>302</v>
      </c>
      <c r="AN55" s="25">
        <v>2829</v>
      </c>
      <c r="AO55" s="25">
        <v>1509</v>
      </c>
      <c r="AP55" s="25">
        <v>1215</v>
      </c>
      <c r="AQ55" s="25">
        <v>71</v>
      </c>
      <c r="AR55" s="25">
        <v>540</v>
      </c>
      <c r="AS55" s="25">
        <v>1457</v>
      </c>
      <c r="AT55" s="25">
        <v>566</v>
      </c>
      <c r="AU55" s="25">
        <v>373</v>
      </c>
    </row>
    <row r="56" spans="1:47" x14ac:dyDescent="0.25">
      <c r="A56" s="7">
        <v>197</v>
      </c>
      <c r="B56" s="25">
        <v>31</v>
      </c>
      <c r="C56" s="25">
        <v>16</v>
      </c>
      <c r="D56" s="25">
        <v>97</v>
      </c>
      <c r="E56" s="25">
        <v>35</v>
      </c>
      <c r="F56" s="25">
        <v>776</v>
      </c>
      <c r="G56" s="25">
        <v>1156</v>
      </c>
      <c r="H56" s="25">
        <v>847</v>
      </c>
      <c r="I56" s="25">
        <v>704</v>
      </c>
      <c r="J56" s="25">
        <v>908</v>
      </c>
      <c r="K56" s="25">
        <v>126</v>
      </c>
      <c r="L56" s="25">
        <v>581</v>
      </c>
      <c r="M56" s="25">
        <v>918</v>
      </c>
      <c r="N56" s="25">
        <v>113</v>
      </c>
      <c r="O56" s="25">
        <v>565</v>
      </c>
      <c r="P56" s="25">
        <v>678</v>
      </c>
      <c r="Q56" s="25">
        <v>307</v>
      </c>
      <c r="R56" s="25">
        <v>83</v>
      </c>
      <c r="S56" s="25">
        <v>629</v>
      </c>
      <c r="T56" s="25">
        <v>546</v>
      </c>
      <c r="U56" s="25">
        <v>16</v>
      </c>
      <c r="V56" s="25">
        <v>30</v>
      </c>
      <c r="W56" s="25">
        <v>376</v>
      </c>
      <c r="X56" s="25">
        <v>106</v>
      </c>
      <c r="Y56" s="25">
        <v>41</v>
      </c>
      <c r="Z56" s="25">
        <v>929</v>
      </c>
      <c r="AA56" s="25">
        <v>1414</v>
      </c>
      <c r="AB56" s="25">
        <v>1022</v>
      </c>
      <c r="AC56" s="25">
        <v>688</v>
      </c>
      <c r="AD56" s="25">
        <v>560</v>
      </c>
      <c r="AE56" s="25">
        <v>439</v>
      </c>
      <c r="AF56" s="25">
        <v>1716</v>
      </c>
      <c r="AG56" s="25">
        <v>184</v>
      </c>
      <c r="AH56" s="25">
        <v>174</v>
      </c>
      <c r="AI56" s="25">
        <v>1088</v>
      </c>
      <c r="AJ56" s="25">
        <v>466</v>
      </c>
      <c r="AK56" s="25">
        <v>1073</v>
      </c>
      <c r="AL56" s="25">
        <v>1901</v>
      </c>
      <c r="AM56" s="25">
        <v>2160</v>
      </c>
      <c r="AN56" s="25">
        <v>6099</v>
      </c>
      <c r="AO56" s="25">
        <v>1648</v>
      </c>
      <c r="AP56" s="25">
        <v>1218</v>
      </c>
      <c r="AQ56" s="25">
        <v>386</v>
      </c>
      <c r="AR56" s="25">
        <v>229</v>
      </c>
      <c r="AS56" s="25">
        <v>2144</v>
      </c>
      <c r="AT56" s="25">
        <v>501</v>
      </c>
      <c r="AU56" s="25">
        <v>1667</v>
      </c>
    </row>
    <row r="57" spans="1:47" x14ac:dyDescent="0.25">
      <c r="A57" s="7">
        <v>198</v>
      </c>
      <c r="B57" s="25">
        <v>85</v>
      </c>
      <c r="C57" s="25">
        <v>1</v>
      </c>
      <c r="D57" s="25">
        <v>174</v>
      </c>
      <c r="E57" s="25">
        <v>41</v>
      </c>
      <c r="F57" s="25">
        <v>646</v>
      </c>
      <c r="G57" s="25">
        <v>5286</v>
      </c>
      <c r="H57" s="25">
        <v>1503</v>
      </c>
      <c r="I57" s="25">
        <v>4047</v>
      </c>
      <c r="J57" s="25">
        <v>524</v>
      </c>
      <c r="K57" s="25">
        <v>98</v>
      </c>
      <c r="L57" s="25">
        <v>613</v>
      </c>
      <c r="M57" s="25">
        <v>756</v>
      </c>
      <c r="N57" s="25">
        <v>560</v>
      </c>
      <c r="O57" s="25">
        <v>240</v>
      </c>
      <c r="P57" s="25">
        <v>312</v>
      </c>
      <c r="Q57" s="25">
        <v>689</v>
      </c>
      <c r="R57" s="25">
        <v>140</v>
      </c>
      <c r="S57" s="25">
        <v>883</v>
      </c>
      <c r="T57" s="25">
        <v>908</v>
      </c>
      <c r="U57" s="25">
        <v>34</v>
      </c>
      <c r="V57" s="25">
        <v>1800</v>
      </c>
      <c r="W57" s="25">
        <v>529</v>
      </c>
      <c r="X57" s="25">
        <v>142</v>
      </c>
      <c r="Y57" s="25">
        <v>114</v>
      </c>
      <c r="Z57" s="25">
        <v>364</v>
      </c>
      <c r="AA57" s="25">
        <v>818</v>
      </c>
      <c r="AB57" s="25">
        <v>944</v>
      </c>
      <c r="AC57" s="25">
        <v>1002</v>
      </c>
      <c r="AD57" s="25">
        <v>602</v>
      </c>
      <c r="AE57" s="25">
        <v>403</v>
      </c>
      <c r="AF57" s="25">
        <v>1502</v>
      </c>
      <c r="AG57" s="25">
        <v>117</v>
      </c>
      <c r="AH57" s="25">
        <v>1309</v>
      </c>
      <c r="AI57" s="25">
        <v>557</v>
      </c>
      <c r="AJ57" s="25">
        <v>513</v>
      </c>
      <c r="AK57" s="25">
        <v>1048</v>
      </c>
      <c r="AL57" s="25">
        <v>4412</v>
      </c>
      <c r="AM57" s="25">
        <v>3062</v>
      </c>
      <c r="AN57" s="25">
        <v>3963</v>
      </c>
      <c r="AO57" s="25">
        <v>2193</v>
      </c>
      <c r="AP57" s="25">
        <v>1091</v>
      </c>
      <c r="AQ57" s="25">
        <v>576</v>
      </c>
      <c r="AR57" s="25">
        <v>257</v>
      </c>
      <c r="AS57" s="25">
        <v>1041</v>
      </c>
      <c r="AT57" s="25">
        <v>472</v>
      </c>
      <c r="AU57" s="25">
        <v>4180</v>
      </c>
    </row>
    <row r="58" spans="1:47" x14ac:dyDescent="0.25">
      <c r="A58" s="7">
        <v>199</v>
      </c>
      <c r="B58" s="25">
        <v>723</v>
      </c>
      <c r="C58" s="25">
        <v>6</v>
      </c>
      <c r="D58" s="25">
        <v>126</v>
      </c>
      <c r="E58" s="25">
        <v>40</v>
      </c>
      <c r="F58" s="25">
        <v>517</v>
      </c>
      <c r="G58" s="25">
        <v>2858</v>
      </c>
      <c r="H58" s="25">
        <v>1452</v>
      </c>
      <c r="I58" s="25">
        <v>3838</v>
      </c>
      <c r="J58" s="25">
        <v>565</v>
      </c>
      <c r="K58" s="25">
        <v>167</v>
      </c>
      <c r="L58" s="25">
        <v>310</v>
      </c>
      <c r="M58" s="25">
        <v>998</v>
      </c>
      <c r="N58" s="25">
        <v>378</v>
      </c>
      <c r="O58" s="25">
        <v>263</v>
      </c>
      <c r="P58" s="25">
        <v>67</v>
      </c>
      <c r="Q58" s="25">
        <v>1375</v>
      </c>
      <c r="R58" s="25">
        <v>122</v>
      </c>
      <c r="S58" s="25">
        <v>1025</v>
      </c>
      <c r="T58" s="25">
        <v>167</v>
      </c>
      <c r="U58" s="25">
        <v>20</v>
      </c>
      <c r="V58" s="25">
        <v>335</v>
      </c>
      <c r="W58" s="25">
        <v>248</v>
      </c>
      <c r="X58" s="25">
        <v>111</v>
      </c>
      <c r="Y58" s="25">
        <v>101</v>
      </c>
      <c r="Z58" s="25">
        <v>721</v>
      </c>
      <c r="AA58" s="25">
        <v>1455</v>
      </c>
      <c r="AB58" s="25">
        <v>909</v>
      </c>
      <c r="AC58" s="25">
        <v>1114</v>
      </c>
      <c r="AD58" s="25">
        <v>1223</v>
      </c>
      <c r="AE58" s="25">
        <v>799</v>
      </c>
      <c r="AF58" s="25">
        <v>1023</v>
      </c>
      <c r="AG58" s="25">
        <v>23</v>
      </c>
      <c r="AH58" s="25">
        <v>678</v>
      </c>
      <c r="AI58" s="25">
        <v>813</v>
      </c>
      <c r="AJ58" s="25">
        <v>732</v>
      </c>
      <c r="AK58" s="25">
        <v>1412</v>
      </c>
      <c r="AL58" s="25">
        <v>2000</v>
      </c>
      <c r="AM58" s="25">
        <v>9967</v>
      </c>
      <c r="AN58" s="25">
        <v>3072</v>
      </c>
      <c r="AO58" s="25">
        <v>2408</v>
      </c>
      <c r="AP58" s="25">
        <v>524</v>
      </c>
      <c r="AQ58" s="25">
        <v>700</v>
      </c>
      <c r="AR58" s="25">
        <v>696</v>
      </c>
      <c r="AS58" s="25">
        <v>2859</v>
      </c>
      <c r="AT58" s="25">
        <v>1298</v>
      </c>
      <c r="AU58" s="25">
        <v>2518</v>
      </c>
    </row>
    <row r="59" spans="1:47" x14ac:dyDescent="0.25">
      <c r="A59" s="7">
        <v>200</v>
      </c>
      <c r="B59" s="25">
        <v>250</v>
      </c>
      <c r="C59" s="25">
        <v>267</v>
      </c>
      <c r="D59" s="25">
        <v>502</v>
      </c>
      <c r="E59" s="25">
        <v>42</v>
      </c>
      <c r="F59" s="25">
        <v>736</v>
      </c>
      <c r="G59" s="25">
        <v>1344</v>
      </c>
      <c r="H59" s="25">
        <v>3509</v>
      </c>
      <c r="I59" s="25">
        <v>3057</v>
      </c>
      <c r="J59" s="25">
        <v>1224</v>
      </c>
      <c r="K59" s="25">
        <v>126</v>
      </c>
      <c r="L59" s="25">
        <v>156</v>
      </c>
      <c r="M59" s="25">
        <v>4325</v>
      </c>
      <c r="N59" s="25">
        <v>479</v>
      </c>
      <c r="O59" s="25">
        <v>538</v>
      </c>
      <c r="P59" s="25">
        <v>224</v>
      </c>
      <c r="Q59" s="25">
        <v>1267</v>
      </c>
      <c r="R59" s="25">
        <v>566</v>
      </c>
      <c r="S59" s="25">
        <v>1122</v>
      </c>
      <c r="T59" s="25">
        <v>694</v>
      </c>
      <c r="U59" s="25">
        <v>14</v>
      </c>
      <c r="V59" s="25">
        <v>2173</v>
      </c>
      <c r="W59" s="25">
        <v>872</v>
      </c>
      <c r="X59" s="25">
        <v>118</v>
      </c>
      <c r="Y59" s="25">
        <v>160</v>
      </c>
      <c r="Z59" s="25">
        <v>602</v>
      </c>
      <c r="AA59" s="25">
        <v>1307</v>
      </c>
      <c r="AB59" s="25">
        <v>1449</v>
      </c>
      <c r="AC59" s="25">
        <v>2039</v>
      </c>
      <c r="AD59" s="25">
        <v>1834</v>
      </c>
      <c r="AE59" s="25">
        <v>916</v>
      </c>
      <c r="AF59" s="25">
        <v>1128</v>
      </c>
      <c r="AG59" s="25">
        <v>51</v>
      </c>
      <c r="AH59" s="25">
        <v>184</v>
      </c>
      <c r="AI59" s="25">
        <v>554</v>
      </c>
      <c r="AJ59" s="25">
        <v>1064</v>
      </c>
      <c r="AK59" s="25">
        <v>882</v>
      </c>
      <c r="AL59" s="25">
        <v>3275</v>
      </c>
      <c r="AM59" s="25">
        <v>4969</v>
      </c>
      <c r="AN59" s="25">
        <v>2326</v>
      </c>
      <c r="AO59" s="25">
        <v>1002</v>
      </c>
      <c r="AP59" s="25">
        <v>769</v>
      </c>
      <c r="AQ59" s="25">
        <v>920</v>
      </c>
      <c r="AR59" s="25">
        <v>282</v>
      </c>
      <c r="AS59" s="25">
        <v>1128</v>
      </c>
      <c r="AT59" s="25">
        <v>851</v>
      </c>
      <c r="AU59" s="25">
        <v>811</v>
      </c>
    </row>
    <row r="60" spans="1:47" x14ac:dyDescent="0.25">
      <c r="A60" s="7">
        <v>201</v>
      </c>
      <c r="B60" s="25">
        <v>383</v>
      </c>
      <c r="C60" s="25">
        <v>207</v>
      </c>
      <c r="D60" s="25">
        <v>559</v>
      </c>
      <c r="E60" s="25">
        <v>45</v>
      </c>
      <c r="F60" s="25">
        <v>1447</v>
      </c>
      <c r="G60" s="25">
        <v>1035</v>
      </c>
      <c r="H60" s="25">
        <v>2419</v>
      </c>
      <c r="I60" s="25">
        <v>4183</v>
      </c>
      <c r="J60" s="25">
        <v>1488</v>
      </c>
      <c r="K60" s="25">
        <v>178</v>
      </c>
      <c r="L60" s="25">
        <v>340</v>
      </c>
      <c r="M60" s="25">
        <v>908</v>
      </c>
      <c r="N60" s="25">
        <v>355</v>
      </c>
      <c r="O60" s="25">
        <v>215</v>
      </c>
      <c r="P60" s="25">
        <v>225</v>
      </c>
      <c r="Q60" s="25">
        <v>1183</v>
      </c>
      <c r="R60" s="25">
        <v>451</v>
      </c>
      <c r="S60" s="25">
        <v>1241</v>
      </c>
      <c r="T60" s="25">
        <v>182</v>
      </c>
      <c r="U60" s="25">
        <v>30</v>
      </c>
      <c r="V60" s="25">
        <v>552</v>
      </c>
      <c r="W60" s="25">
        <v>383</v>
      </c>
      <c r="X60" s="25">
        <v>320</v>
      </c>
      <c r="Y60" s="25">
        <v>206</v>
      </c>
      <c r="Z60" s="25">
        <v>1174</v>
      </c>
      <c r="AA60" s="25">
        <v>885</v>
      </c>
      <c r="AB60" s="25">
        <v>914</v>
      </c>
      <c r="AC60" s="25">
        <v>2808</v>
      </c>
      <c r="AD60" s="25">
        <v>1316</v>
      </c>
      <c r="AE60" s="25">
        <v>1485</v>
      </c>
      <c r="AF60" s="25">
        <v>1158</v>
      </c>
      <c r="AG60" s="25">
        <v>208</v>
      </c>
      <c r="AH60" s="25">
        <v>129</v>
      </c>
      <c r="AI60" s="25">
        <v>966</v>
      </c>
      <c r="AJ60" s="25">
        <v>490</v>
      </c>
      <c r="AK60" s="25">
        <v>1217</v>
      </c>
      <c r="AL60" s="25">
        <v>4016</v>
      </c>
      <c r="AM60" s="25">
        <v>1128</v>
      </c>
      <c r="AN60" s="25">
        <v>3339</v>
      </c>
      <c r="AO60" s="25">
        <v>2159</v>
      </c>
      <c r="AP60" s="25">
        <v>959</v>
      </c>
      <c r="AQ60" s="25">
        <v>1107</v>
      </c>
      <c r="AR60" s="25">
        <v>389</v>
      </c>
      <c r="AS60" s="25">
        <v>1538</v>
      </c>
      <c r="AT60" s="25">
        <v>812</v>
      </c>
      <c r="AU60" s="25">
        <v>725</v>
      </c>
    </row>
    <row r="61" spans="1:47" x14ac:dyDescent="0.25">
      <c r="A61" s="7">
        <v>202</v>
      </c>
      <c r="B61" s="25">
        <v>839</v>
      </c>
      <c r="C61" s="25">
        <v>112</v>
      </c>
      <c r="D61" s="25">
        <v>523</v>
      </c>
      <c r="E61" s="25">
        <v>47</v>
      </c>
      <c r="F61" s="25">
        <v>2372</v>
      </c>
      <c r="G61" s="25">
        <v>3734</v>
      </c>
      <c r="H61" s="25">
        <v>1112</v>
      </c>
      <c r="I61" s="25">
        <v>2613</v>
      </c>
      <c r="J61" s="25">
        <v>1197</v>
      </c>
      <c r="K61" s="25">
        <v>156</v>
      </c>
      <c r="L61" s="25">
        <v>530</v>
      </c>
      <c r="M61" s="25">
        <v>638</v>
      </c>
      <c r="N61" s="25">
        <v>856</v>
      </c>
      <c r="O61" s="25">
        <v>115</v>
      </c>
      <c r="P61" s="25">
        <v>988</v>
      </c>
      <c r="Q61" s="25">
        <v>788</v>
      </c>
      <c r="R61" s="25">
        <v>363</v>
      </c>
      <c r="S61" s="25">
        <v>543</v>
      </c>
      <c r="T61" s="25">
        <v>476</v>
      </c>
      <c r="U61" s="25">
        <v>72</v>
      </c>
      <c r="V61" s="25">
        <v>4607</v>
      </c>
      <c r="W61" s="25">
        <v>748</v>
      </c>
      <c r="X61" s="25">
        <v>196</v>
      </c>
      <c r="Y61" s="25">
        <v>87</v>
      </c>
      <c r="Z61" s="25">
        <v>513</v>
      </c>
      <c r="AA61" s="25">
        <v>1559</v>
      </c>
      <c r="AB61" s="25">
        <v>2480</v>
      </c>
      <c r="AC61" s="25">
        <v>743</v>
      </c>
      <c r="AD61" s="25">
        <v>2007</v>
      </c>
      <c r="AE61" s="25">
        <v>618</v>
      </c>
      <c r="AF61" s="25">
        <v>1058</v>
      </c>
      <c r="AG61" s="25">
        <v>280</v>
      </c>
      <c r="AH61" s="25">
        <v>85</v>
      </c>
      <c r="AI61" s="25">
        <v>736</v>
      </c>
      <c r="AJ61" s="25">
        <v>1287</v>
      </c>
      <c r="AK61" s="25">
        <v>1020</v>
      </c>
      <c r="AL61" s="25">
        <v>12250</v>
      </c>
      <c r="AM61" s="25">
        <v>2832</v>
      </c>
      <c r="AN61" s="25">
        <v>1884</v>
      </c>
      <c r="AO61" s="25">
        <v>1853</v>
      </c>
      <c r="AP61" s="25">
        <v>1813</v>
      </c>
      <c r="AQ61" s="25">
        <v>1348</v>
      </c>
      <c r="AR61" s="25">
        <v>8715</v>
      </c>
      <c r="AS61" s="25">
        <v>1323</v>
      </c>
      <c r="AT61" s="25">
        <v>1750</v>
      </c>
      <c r="AU61" s="25">
        <v>1821</v>
      </c>
    </row>
    <row r="62" spans="1:47" x14ac:dyDescent="0.25">
      <c r="A62" s="7">
        <v>203</v>
      </c>
      <c r="B62" s="25">
        <v>217</v>
      </c>
      <c r="C62" s="25">
        <v>729</v>
      </c>
      <c r="D62" s="25">
        <v>545</v>
      </c>
      <c r="E62" s="25">
        <v>46</v>
      </c>
      <c r="F62" s="25">
        <v>3305</v>
      </c>
      <c r="G62" s="25">
        <v>538</v>
      </c>
      <c r="H62" s="25">
        <v>1848</v>
      </c>
      <c r="I62" s="25">
        <v>2222</v>
      </c>
      <c r="J62" s="25">
        <v>832</v>
      </c>
      <c r="K62" s="25">
        <v>432</v>
      </c>
      <c r="L62" s="25">
        <v>824</v>
      </c>
      <c r="M62" s="25">
        <v>424</v>
      </c>
      <c r="N62" s="25">
        <v>286</v>
      </c>
      <c r="O62" s="25">
        <v>186</v>
      </c>
      <c r="P62" s="25">
        <v>1805</v>
      </c>
      <c r="Q62" s="25">
        <v>905</v>
      </c>
      <c r="R62" s="25">
        <v>603</v>
      </c>
      <c r="S62" s="25">
        <v>375</v>
      </c>
      <c r="T62" s="25">
        <v>541</v>
      </c>
      <c r="U62" s="25">
        <v>139</v>
      </c>
      <c r="V62" s="25">
        <v>535</v>
      </c>
      <c r="W62" s="25">
        <v>502</v>
      </c>
      <c r="X62" s="25">
        <v>243</v>
      </c>
      <c r="Y62" s="25">
        <v>341</v>
      </c>
      <c r="Z62" s="25">
        <v>877</v>
      </c>
      <c r="AA62" s="25">
        <v>1032</v>
      </c>
      <c r="AB62" s="25">
        <v>2867</v>
      </c>
      <c r="AC62" s="25">
        <v>503</v>
      </c>
      <c r="AD62" s="25">
        <v>1774</v>
      </c>
      <c r="AE62" s="25">
        <v>845</v>
      </c>
      <c r="AF62" s="25">
        <v>1220</v>
      </c>
      <c r="AG62" s="25">
        <v>476</v>
      </c>
      <c r="AH62" s="25">
        <v>61</v>
      </c>
      <c r="AI62" s="25">
        <v>145</v>
      </c>
      <c r="AJ62" s="25">
        <v>1866</v>
      </c>
      <c r="AK62" s="25">
        <v>1446</v>
      </c>
      <c r="AL62" s="25">
        <v>7500</v>
      </c>
      <c r="AM62" s="25">
        <v>1968</v>
      </c>
      <c r="AN62" s="25">
        <v>3848</v>
      </c>
      <c r="AO62" s="25">
        <v>1833</v>
      </c>
      <c r="AP62" s="25">
        <v>1420</v>
      </c>
      <c r="AQ62" s="25">
        <v>1256</v>
      </c>
      <c r="AR62" s="25">
        <v>13041</v>
      </c>
      <c r="AS62" s="25">
        <v>1408</v>
      </c>
      <c r="AT62" s="25">
        <v>1187</v>
      </c>
      <c r="AU62" s="25">
        <v>3899</v>
      </c>
    </row>
    <row r="63" spans="1:47" x14ac:dyDescent="0.25">
      <c r="A63" s="7">
        <v>204</v>
      </c>
      <c r="B63" s="25">
        <v>571</v>
      </c>
      <c r="C63" s="25">
        <v>851</v>
      </c>
      <c r="D63" s="25">
        <v>506</v>
      </c>
      <c r="E63" s="25">
        <v>52</v>
      </c>
      <c r="F63" s="25">
        <v>2066</v>
      </c>
      <c r="G63" s="25">
        <v>1089</v>
      </c>
      <c r="H63" s="25">
        <v>3949</v>
      </c>
      <c r="I63" s="25">
        <v>1588</v>
      </c>
      <c r="J63" s="25">
        <v>1177</v>
      </c>
      <c r="K63" s="25">
        <v>773</v>
      </c>
      <c r="L63" s="25">
        <v>516</v>
      </c>
      <c r="M63" s="25">
        <v>209</v>
      </c>
      <c r="N63" s="25">
        <v>99</v>
      </c>
      <c r="O63" s="25">
        <v>178</v>
      </c>
      <c r="P63" s="25">
        <v>1553</v>
      </c>
      <c r="Q63" s="25">
        <v>1001</v>
      </c>
      <c r="R63" s="25">
        <v>313</v>
      </c>
      <c r="S63" s="25">
        <v>411</v>
      </c>
      <c r="T63" s="25">
        <v>444</v>
      </c>
      <c r="U63" s="25">
        <v>175</v>
      </c>
      <c r="V63" s="25">
        <v>2695</v>
      </c>
      <c r="W63" s="25">
        <v>505</v>
      </c>
      <c r="X63" s="25">
        <v>219</v>
      </c>
      <c r="Y63" s="25">
        <v>323</v>
      </c>
      <c r="Z63" s="25">
        <v>903</v>
      </c>
      <c r="AA63" s="25">
        <v>863</v>
      </c>
      <c r="AB63" s="25">
        <v>2141</v>
      </c>
      <c r="AC63" s="25">
        <v>801</v>
      </c>
      <c r="AD63" s="25">
        <v>1307</v>
      </c>
      <c r="AE63" s="25">
        <v>1273</v>
      </c>
      <c r="AF63" s="25">
        <v>1108</v>
      </c>
      <c r="AG63" s="25">
        <v>1242</v>
      </c>
      <c r="AH63" s="25">
        <v>58</v>
      </c>
      <c r="AI63" s="25">
        <v>516</v>
      </c>
      <c r="AJ63" s="25">
        <v>5676</v>
      </c>
      <c r="AK63" s="25">
        <v>1430</v>
      </c>
      <c r="AL63" s="25">
        <v>3447</v>
      </c>
      <c r="AM63" s="25">
        <v>3263</v>
      </c>
      <c r="AN63" s="25">
        <v>10017</v>
      </c>
      <c r="AO63" s="25">
        <v>1162</v>
      </c>
      <c r="AP63" s="25">
        <v>2003</v>
      </c>
      <c r="AQ63" s="25">
        <v>1016</v>
      </c>
      <c r="AR63" s="25">
        <v>1583</v>
      </c>
      <c r="AS63" s="25">
        <v>5568</v>
      </c>
      <c r="AT63" s="25">
        <v>1146</v>
      </c>
      <c r="AU63" s="25">
        <v>2673</v>
      </c>
    </row>
    <row r="64" spans="1:47" x14ac:dyDescent="0.25">
      <c r="A64" s="7">
        <v>205</v>
      </c>
      <c r="B64" s="25">
        <v>774</v>
      </c>
      <c r="C64" s="25">
        <v>1001</v>
      </c>
      <c r="D64" s="25">
        <v>503</v>
      </c>
      <c r="E64" s="25">
        <v>23</v>
      </c>
      <c r="F64" s="25">
        <v>1056</v>
      </c>
      <c r="G64" s="25">
        <v>2735</v>
      </c>
      <c r="H64" s="25">
        <v>3285</v>
      </c>
      <c r="I64" s="25">
        <v>1322</v>
      </c>
      <c r="J64" s="25">
        <v>4220</v>
      </c>
      <c r="K64" s="25">
        <v>176</v>
      </c>
      <c r="L64" s="25">
        <v>1754</v>
      </c>
      <c r="M64" s="25">
        <v>467</v>
      </c>
      <c r="N64" s="25">
        <v>101</v>
      </c>
      <c r="O64" s="25">
        <v>903</v>
      </c>
      <c r="P64" s="25">
        <v>531</v>
      </c>
      <c r="Q64" s="25">
        <v>6823</v>
      </c>
      <c r="R64" s="25">
        <v>421</v>
      </c>
      <c r="S64" s="25">
        <v>302</v>
      </c>
      <c r="T64" s="25">
        <v>680</v>
      </c>
      <c r="U64" s="25">
        <v>680</v>
      </c>
      <c r="V64" s="25">
        <v>209</v>
      </c>
      <c r="W64" s="25">
        <v>1036</v>
      </c>
      <c r="X64" s="25">
        <v>226</v>
      </c>
      <c r="Y64" s="25">
        <v>516</v>
      </c>
      <c r="Z64" s="25">
        <v>286</v>
      </c>
      <c r="AA64" s="25">
        <v>1434</v>
      </c>
      <c r="AB64" s="25">
        <v>1037</v>
      </c>
      <c r="AC64" s="25">
        <v>1725</v>
      </c>
      <c r="AD64" s="25">
        <v>1372</v>
      </c>
      <c r="AE64" s="25">
        <v>679</v>
      </c>
      <c r="AF64" s="25">
        <v>975</v>
      </c>
      <c r="AG64" s="25">
        <v>2375</v>
      </c>
      <c r="AH64" s="25">
        <v>25</v>
      </c>
      <c r="AI64" s="25">
        <v>684</v>
      </c>
      <c r="AJ64" s="25">
        <v>1840</v>
      </c>
      <c r="AK64" s="25">
        <v>1582</v>
      </c>
      <c r="AL64" s="25">
        <v>7069</v>
      </c>
      <c r="AM64" s="25">
        <v>915</v>
      </c>
      <c r="AN64" s="25">
        <v>2402</v>
      </c>
      <c r="AO64" s="25">
        <v>2178</v>
      </c>
      <c r="AP64" s="25">
        <v>941</v>
      </c>
      <c r="AQ64" s="25">
        <v>1139</v>
      </c>
      <c r="AR64" s="25">
        <v>2424</v>
      </c>
      <c r="AS64" s="25">
        <v>8762</v>
      </c>
      <c r="AT64" s="25">
        <v>1021</v>
      </c>
      <c r="AU64" s="25">
        <v>3838</v>
      </c>
    </row>
    <row r="65" spans="1:47" x14ac:dyDescent="0.25">
      <c r="A65" s="7">
        <v>206</v>
      </c>
      <c r="B65" s="25">
        <v>1057</v>
      </c>
      <c r="C65" s="25">
        <v>318</v>
      </c>
      <c r="D65" s="25">
        <v>142</v>
      </c>
      <c r="E65" s="25">
        <v>55</v>
      </c>
      <c r="F65" s="25">
        <v>1369</v>
      </c>
      <c r="G65" s="25">
        <v>1740</v>
      </c>
      <c r="H65" s="25">
        <v>2956</v>
      </c>
      <c r="I65" s="25">
        <v>1194</v>
      </c>
      <c r="J65" s="25">
        <v>1465</v>
      </c>
      <c r="K65" s="25">
        <v>291</v>
      </c>
      <c r="L65" s="25">
        <v>1005</v>
      </c>
      <c r="M65" s="25">
        <v>1162</v>
      </c>
      <c r="N65" s="25">
        <v>820</v>
      </c>
      <c r="O65" s="25">
        <v>537</v>
      </c>
      <c r="P65" s="25">
        <v>145</v>
      </c>
      <c r="Q65" s="25">
        <v>5207</v>
      </c>
      <c r="R65" s="25">
        <v>311</v>
      </c>
      <c r="S65" s="25">
        <v>603</v>
      </c>
      <c r="T65" s="25">
        <v>232</v>
      </c>
      <c r="U65" s="25">
        <v>106</v>
      </c>
      <c r="V65" s="25">
        <v>318</v>
      </c>
      <c r="W65" s="25">
        <v>918</v>
      </c>
      <c r="X65" s="25">
        <v>212</v>
      </c>
      <c r="Y65" s="25">
        <v>416</v>
      </c>
      <c r="Z65" s="25">
        <v>326</v>
      </c>
      <c r="AA65" s="25">
        <v>2164</v>
      </c>
      <c r="AB65" s="25">
        <v>728</v>
      </c>
      <c r="AC65" s="25">
        <v>1663</v>
      </c>
      <c r="AD65" s="25">
        <v>1114</v>
      </c>
      <c r="AE65" s="25">
        <v>1081</v>
      </c>
      <c r="AF65" s="25">
        <v>759</v>
      </c>
      <c r="AG65" s="25">
        <v>1951</v>
      </c>
      <c r="AH65" s="25">
        <v>22</v>
      </c>
      <c r="AI65" s="25">
        <v>943</v>
      </c>
      <c r="AJ65" s="25">
        <v>3398</v>
      </c>
      <c r="AK65" s="25">
        <v>1731</v>
      </c>
      <c r="AL65" s="25">
        <v>5640</v>
      </c>
      <c r="AM65" s="25">
        <v>818</v>
      </c>
      <c r="AN65" s="25">
        <v>1299</v>
      </c>
      <c r="AO65" s="25">
        <v>1347</v>
      </c>
      <c r="AP65" s="25">
        <v>448</v>
      </c>
      <c r="AQ65" s="25">
        <v>371</v>
      </c>
      <c r="AR65" s="25">
        <v>4740</v>
      </c>
      <c r="AS65" s="25">
        <v>13069</v>
      </c>
      <c r="AT65" s="25">
        <v>3658</v>
      </c>
      <c r="AU65" s="25">
        <v>2914</v>
      </c>
    </row>
    <row r="66" spans="1:47" x14ac:dyDescent="0.25">
      <c r="A66" s="7">
        <v>207</v>
      </c>
      <c r="B66" s="25">
        <v>4087</v>
      </c>
      <c r="C66" s="25">
        <v>961</v>
      </c>
      <c r="D66" s="25">
        <v>258</v>
      </c>
      <c r="E66" s="25">
        <v>45</v>
      </c>
      <c r="F66" s="25">
        <v>791</v>
      </c>
      <c r="G66" s="25">
        <v>1204</v>
      </c>
      <c r="H66" s="25">
        <v>3522</v>
      </c>
      <c r="I66" s="25">
        <v>4887</v>
      </c>
      <c r="J66" s="25">
        <v>964</v>
      </c>
      <c r="K66" s="25">
        <v>1231</v>
      </c>
      <c r="L66" s="25">
        <v>498</v>
      </c>
      <c r="M66" s="25">
        <v>987</v>
      </c>
      <c r="N66" s="25">
        <v>1422</v>
      </c>
      <c r="O66" s="25">
        <v>204</v>
      </c>
      <c r="P66" s="25">
        <v>202</v>
      </c>
      <c r="Q66" s="25">
        <v>4819</v>
      </c>
      <c r="R66" s="25">
        <v>440</v>
      </c>
      <c r="S66" s="25">
        <v>1768</v>
      </c>
      <c r="T66" s="25">
        <v>501</v>
      </c>
      <c r="U66" s="25">
        <v>238</v>
      </c>
      <c r="V66" s="25">
        <v>300</v>
      </c>
      <c r="W66" s="25">
        <v>713</v>
      </c>
      <c r="X66" s="25">
        <v>258</v>
      </c>
      <c r="Y66" s="25">
        <v>870</v>
      </c>
      <c r="Z66" s="25">
        <v>546</v>
      </c>
      <c r="AA66" s="25">
        <v>1736</v>
      </c>
      <c r="AB66" s="25">
        <v>378</v>
      </c>
      <c r="AC66" s="25">
        <v>3194</v>
      </c>
      <c r="AD66" s="25">
        <v>1052</v>
      </c>
      <c r="AE66" s="25">
        <v>909</v>
      </c>
      <c r="AF66" s="25">
        <v>740</v>
      </c>
      <c r="AG66" s="25">
        <v>1194</v>
      </c>
      <c r="AH66" s="25">
        <v>75</v>
      </c>
      <c r="AI66" s="25">
        <v>1005</v>
      </c>
      <c r="AJ66" s="25">
        <v>2652</v>
      </c>
      <c r="AK66" s="25">
        <v>1528</v>
      </c>
      <c r="AL66" s="25">
        <v>3188</v>
      </c>
      <c r="AM66" s="25">
        <v>1002</v>
      </c>
      <c r="AN66" s="25">
        <v>2813</v>
      </c>
      <c r="AO66" s="25">
        <v>1091</v>
      </c>
      <c r="AP66" s="25">
        <v>124</v>
      </c>
      <c r="AQ66" s="25">
        <v>1077</v>
      </c>
      <c r="AR66" s="25">
        <v>4938</v>
      </c>
      <c r="AS66" s="25">
        <v>11225</v>
      </c>
      <c r="AT66" s="25">
        <v>2491</v>
      </c>
      <c r="AU66" s="25">
        <v>3415</v>
      </c>
    </row>
    <row r="67" spans="1:47" x14ac:dyDescent="0.25">
      <c r="A67" s="7">
        <v>208</v>
      </c>
      <c r="B67" s="25">
        <v>1012</v>
      </c>
      <c r="C67" s="25">
        <v>517</v>
      </c>
      <c r="D67" s="25">
        <v>771</v>
      </c>
      <c r="E67" s="25">
        <v>210</v>
      </c>
      <c r="F67" s="25">
        <v>440</v>
      </c>
      <c r="G67" s="25">
        <v>525</v>
      </c>
      <c r="H67" s="25">
        <v>4414</v>
      </c>
      <c r="I67" s="25">
        <v>3250</v>
      </c>
      <c r="J67" s="25">
        <v>1109</v>
      </c>
      <c r="K67" s="25">
        <v>542</v>
      </c>
      <c r="L67" s="25">
        <v>1326</v>
      </c>
      <c r="M67" s="25">
        <v>2917</v>
      </c>
      <c r="N67" s="25">
        <v>1352</v>
      </c>
      <c r="O67" s="25">
        <v>234</v>
      </c>
      <c r="P67" s="25">
        <v>402</v>
      </c>
      <c r="Q67" s="25">
        <v>2447</v>
      </c>
      <c r="R67" s="25">
        <v>1111</v>
      </c>
      <c r="S67" s="25">
        <v>1616</v>
      </c>
      <c r="T67" s="25">
        <v>482</v>
      </c>
      <c r="U67" s="25">
        <v>96</v>
      </c>
      <c r="V67" s="25">
        <v>3220</v>
      </c>
      <c r="W67" s="25">
        <v>294</v>
      </c>
      <c r="X67" s="25">
        <v>234</v>
      </c>
      <c r="Y67" s="25">
        <v>709</v>
      </c>
      <c r="Z67" s="25">
        <v>244</v>
      </c>
      <c r="AA67" s="25">
        <v>1673</v>
      </c>
      <c r="AB67" s="25">
        <v>802</v>
      </c>
      <c r="AC67" s="25">
        <v>1237</v>
      </c>
      <c r="AD67" s="25">
        <v>1327</v>
      </c>
      <c r="AE67" s="25">
        <v>433</v>
      </c>
      <c r="AF67" s="25">
        <v>1120</v>
      </c>
      <c r="AG67" s="25">
        <v>1189</v>
      </c>
      <c r="AH67" s="25">
        <v>2159</v>
      </c>
      <c r="AI67" s="25">
        <v>3274</v>
      </c>
      <c r="AJ67" s="25">
        <v>5346</v>
      </c>
      <c r="AK67" s="25">
        <v>1090</v>
      </c>
      <c r="AL67" s="25">
        <v>1733</v>
      </c>
      <c r="AM67" s="25">
        <v>1086</v>
      </c>
      <c r="AN67" s="25">
        <v>8376</v>
      </c>
      <c r="AO67" s="25">
        <v>1446</v>
      </c>
      <c r="AP67" s="25">
        <v>287</v>
      </c>
      <c r="AQ67" s="25">
        <v>1270</v>
      </c>
      <c r="AR67" s="25">
        <v>4770</v>
      </c>
      <c r="AS67" s="25">
        <v>14723</v>
      </c>
      <c r="AT67" s="25">
        <v>830</v>
      </c>
      <c r="AU67" s="25">
        <v>2407</v>
      </c>
    </row>
    <row r="68" spans="1:47" x14ac:dyDescent="0.25">
      <c r="A68" s="7">
        <v>209</v>
      </c>
      <c r="B68" s="25">
        <v>667</v>
      </c>
      <c r="C68" s="25">
        <v>1253</v>
      </c>
      <c r="D68" s="25">
        <v>3719</v>
      </c>
      <c r="E68" s="25">
        <v>2430</v>
      </c>
      <c r="F68" s="25">
        <v>373</v>
      </c>
      <c r="G68" s="25">
        <v>1127</v>
      </c>
      <c r="H68" s="25">
        <v>4074</v>
      </c>
      <c r="I68" s="25">
        <v>324</v>
      </c>
      <c r="J68" s="25">
        <v>1836</v>
      </c>
      <c r="K68" s="25">
        <v>1325</v>
      </c>
      <c r="L68" s="25">
        <v>964</v>
      </c>
      <c r="M68" s="25">
        <v>958</v>
      </c>
      <c r="N68" s="25">
        <v>427</v>
      </c>
      <c r="O68" s="25">
        <v>304</v>
      </c>
      <c r="P68" s="25">
        <v>352</v>
      </c>
      <c r="Q68" s="25">
        <v>1911</v>
      </c>
      <c r="R68" s="25">
        <v>950</v>
      </c>
      <c r="S68" s="25">
        <v>287</v>
      </c>
      <c r="T68" s="25">
        <v>385</v>
      </c>
      <c r="U68" s="25">
        <v>39</v>
      </c>
      <c r="V68" s="25">
        <v>1886</v>
      </c>
      <c r="W68" s="25">
        <v>168</v>
      </c>
      <c r="X68" s="25">
        <v>212</v>
      </c>
      <c r="Y68" s="25">
        <v>208</v>
      </c>
      <c r="Z68" s="25">
        <v>1300</v>
      </c>
      <c r="AA68" s="25">
        <v>2266</v>
      </c>
      <c r="AB68" s="25">
        <v>875</v>
      </c>
      <c r="AC68" s="25">
        <v>3601</v>
      </c>
      <c r="AD68" s="25">
        <v>1650</v>
      </c>
      <c r="AE68" s="25">
        <v>110</v>
      </c>
      <c r="AF68" s="25">
        <v>1145</v>
      </c>
      <c r="AG68" s="25">
        <v>1082</v>
      </c>
      <c r="AH68" s="25">
        <v>2067</v>
      </c>
      <c r="AI68" s="25">
        <v>1745</v>
      </c>
      <c r="AJ68" s="25">
        <v>7262</v>
      </c>
      <c r="AK68" s="25">
        <v>1030</v>
      </c>
      <c r="AL68" s="25">
        <v>2244</v>
      </c>
      <c r="AM68" s="25">
        <v>1446</v>
      </c>
      <c r="AN68" s="25">
        <v>4269</v>
      </c>
      <c r="AO68" s="25">
        <v>622</v>
      </c>
      <c r="AP68" s="25">
        <v>802</v>
      </c>
      <c r="AQ68" s="25">
        <v>1176</v>
      </c>
      <c r="AR68" s="25">
        <v>6472</v>
      </c>
      <c r="AS68" s="25">
        <v>12047</v>
      </c>
      <c r="AT68" s="25">
        <v>602</v>
      </c>
      <c r="AU68" s="25">
        <v>1351</v>
      </c>
    </row>
    <row r="69" spans="1:47" x14ac:dyDescent="0.25">
      <c r="A69" s="7">
        <v>210</v>
      </c>
      <c r="B69" s="25">
        <v>790</v>
      </c>
      <c r="C69" s="25">
        <v>3454</v>
      </c>
      <c r="D69" s="25">
        <v>1751</v>
      </c>
      <c r="E69" s="25">
        <v>3759</v>
      </c>
      <c r="F69" s="25">
        <v>1827</v>
      </c>
      <c r="G69" s="25">
        <v>586</v>
      </c>
      <c r="H69" s="25">
        <v>3377</v>
      </c>
      <c r="I69" s="25">
        <v>652</v>
      </c>
      <c r="J69" s="25">
        <v>1046</v>
      </c>
      <c r="K69" s="25">
        <v>3120</v>
      </c>
      <c r="L69" s="25">
        <v>1768</v>
      </c>
      <c r="M69" s="25">
        <v>830</v>
      </c>
      <c r="N69" s="25">
        <v>763</v>
      </c>
      <c r="O69" s="25">
        <v>582</v>
      </c>
      <c r="P69" s="25">
        <v>349</v>
      </c>
      <c r="Q69" s="25">
        <v>2500</v>
      </c>
      <c r="R69" s="25">
        <v>335</v>
      </c>
      <c r="S69" s="25">
        <v>811</v>
      </c>
      <c r="T69" s="25">
        <v>175</v>
      </c>
      <c r="U69" s="25">
        <v>183</v>
      </c>
      <c r="V69" s="25">
        <v>1532</v>
      </c>
      <c r="W69" s="25">
        <v>386</v>
      </c>
      <c r="X69" s="25">
        <v>103</v>
      </c>
      <c r="Y69" s="25">
        <v>89</v>
      </c>
      <c r="Z69" s="25">
        <v>520</v>
      </c>
      <c r="AA69" s="25">
        <v>1592</v>
      </c>
      <c r="AB69" s="25">
        <v>759</v>
      </c>
      <c r="AC69" s="25">
        <v>4234</v>
      </c>
      <c r="AD69" s="25">
        <v>2691</v>
      </c>
      <c r="AE69" s="25">
        <v>164</v>
      </c>
      <c r="AF69" s="25">
        <v>963</v>
      </c>
      <c r="AG69" s="25">
        <v>1755</v>
      </c>
      <c r="AH69" s="25">
        <v>2348</v>
      </c>
      <c r="AI69" s="25">
        <v>871</v>
      </c>
      <c r="AJ69" s="25">
        <v>2483</v>
      </c>
      <c r="AK69" s="25">
        <v>529</v>
      </c>
      <c r="AL69" s="25">
        <v>988</v>
      </c>
      <c r="AM69" s="25">
        <v>970</v>
      </c>
      <c r="AN69" s="25">
        <v>1099</v>
      </c>
      <c r="AO69" s="25">
        <v>669</v>
      </c>
      <c r="AP69" s="25">
        <v>765</v>
      </c>
      <c r="AQ69" s="25">
        <v>490</v>
      </c>
      <c r="AR69" s="25">
        <v>5002</v>
      </c>
      <c r="AS69" s="25">
        <v>2582</v>
      </c>
      <c r="AT69" s="25">
        <v>882</v>
      </c>
      <c r="AU69" s="25">
        <v>1251</v>
      </c>
    </row>
    <row r="70" spans="1:47" x14ac:dyDescent="0.25">
      <c r="A70" s="7">
        <v>211</v>
      </c>
      <c r="B70" s="25">
        <v>11025</v>
      </c>
      <c r="C70" s="25">
        <v>1512</v>
      </c>
      <c r="D70" s="25">
        <v>540</v>
      </c>
      <c r="E70" s="25">
        <v>2059</v>
      </c>
      <c r="F70" s="25">
        <v>2124</v>
      </c>
      <c r="G70" s="25">
        <v>789</v>
      </c>
      <c r="H70" s="25">
        <v>1040</v>
      </c>
      <c r="I70" s="25">
        <v>1021</v>
      </c>
      <c r="J70" s="25">
        <v>1674</v>
      </c>
      <c r="K70" s="25">
        <v>3817</v>
      </c>
      <c r="L70" s="25">
        <v>1689</v>
      </c>
      <c r="M70" s="25">
        <v>616</v>
      </c>
      <c r="N70" s="25">
        <v>280</v>
      </c>
      <c r="O70" s="25">
        <v>679</v>
      </c>
      <c r="P70" s="25">
        <v>382</v>
      </c>
      <c r="Q70" s="25">
        <v>6763</v>
      </c>
      <c r="R70" s="25">
        <v>580</v>
      </c>
      <c r="S70" s="25">
        <v>400</v>
      </c>
      <c r="T70" s="25">
        <v>115</v>
      </c>
      <c r="U70" s="25">
        <v>67</v>
      </c>
      <c r="V70" s="25">
        <v>323</v>
      </c>
      <c r="W70" s="25">
        <v>411</v>
      </c>
      <c r="X70" s="25">
        <v>526</v>
      </c>
      <c r="Y70" s="25">
        <v>213</v>
      </c>
      <c r="Z70" s="25">
        <v>1534</v>
      </c>
      <c r="AA70" s="25">
        <v>1914</v>
      </c>
      <c r="AB70" s="25">
        <v>1057</v>
      </c>
      <c r="AC70" s="25">
        <v>3700</v>
      </c>
      <c r="AD70" s="25">
        <v>2092</v>
      </c>
      <c r="AE70" s="25">
        <v>212</v>
      </c>
      <c r="AF70" s="25">
        <v>1301</v>
      </c>
      <c r="AG70" s="25">
        <v>1758</v>
      </c>
      <c r="AH70" s="25">
        <v>7004</v>
      </c>
      <c r="AI70" s="25">
        <v>505</v>
      </c>
      <c r="AJ70" s="25">
        <v>2108</v>
      </c>
      <c r="AK70" s="25">
        <v>1298</v>
      </c>
      <c r="AL70" s="25">
        <v>1667</v>
      </c>
      <c r="AM70" s="25">
        <v>662</v>
      </c>
      <c r="AN70" s="25">
        <v>705</v>
      </c>
      <c r="AO70" s="25">
        <v>2119</v>
      </c>
      <c r="AP70" s="25">
        <v>984</v>
      </c>
      <c r="AQ70" s="25">
        <v>2217</v>
      </c>
      <c r="AR70" s="25">
        <v>3244</v>
      </c>
      <c r="AS70" s="25">
        <v>1401</v>
      </c>
      <c r="AT70" s="25">
        <v>2374</v>
      </c>
      <c r="AU70" s="25">
        <v>6417</v>
      </c>
    </row>
    <row r="71" spans="1:47" x14ac:dyDescent="0.25">
      <c r="A71" s="7">
        <v>212</v>
      </c>
      <c r="B71" s="25">
        <v>10149</v>
      </c>
      <c r="C71" s="25">
        <v>1473</v>
      </c>
      <c r="D71" s="25">
        <v>667</v>
      </c>
      <c r="E71" s="25">
        <v>6036</v>
      </c>
      <c r="F71" s="25">
        <v>2113</v>
      </c>
      <c r="G71" s="25">
        <v>700</v>
      </c>
      <c r="H71" s="25">
        <v>1423</v>
      </c>
      <c r="I71" s="25">
        <v>1448</v>
      </c>
      <c r="J71" s="25">
        <v>2619</v>
      </c>
      <c r="K71" s="25">
        <v>3552</v>
      </c>
      <c r="L71" s="25">
        <v>1598</v>
      </c>
      <c r="M71" s="25">
        <v>748</v>
      </c>
      <c r="N71" s="25">
        <v>352</v>
      </c>
      <c r="O71" s="25">
        <v>662</v>
      </c>
      <c r="P71" s="25">
        <v>291</v>
      </c>
      <c r="Q71" s="25">
        <v>4255</v>
      </c>
      <c r="R71" s="25">
        <v>1675</v>
      </c>
      <c r="S71" s="25">
        <v>379</v>
      </c>
      <c r="T71" s="25">
        <v>43</v>
      </c>
      <c r="U71" s="25">
        <v>209</v>
      </c>
      <c r="V71" s="25">
        <v>300</v>
      </c>
      <c r="W71" s="25">
        <v>802</v>
      </c>
      <c r="X71" s="25">
        <v>196</v>
      </c>
      <c r="Y71" s="25">
        <v>201</v>
      </c>
      <c r="Z71" s="25">
        <v>803</v>
      </c>
      <c r="AA71" s="25">
        <v>2413</v>
      </c>
      <c r="AB71" s="25">
        <v>1414</v>
      </c>
      <c r="AC71" s="25">
        <v>3896</v>
      </c>
      <c r="AD71" s="25">
        <v>2065</v>
      </c>
      <c r="AE71" s="25">
        <v>503</v>
      </c>
      <c r="AF71" s="25">
        <v>2404</v>
      </c>
      <c r="AG71" s="25">
        <v>1298</v>
      </c>
      <c r="AH71" s="25">
        <v>3782</v>
      </c>
      <c r="AI71" s="25">
        <v>491</v>
      </c>
      <c r="AJ71" s="25">
        <v>3441</v>
      </c>
      <c r="AK71" s="25">
        <v>1932</v>
      </c>
      <c r="AL71" s="25">
        <v>1895</v>
      </c>
      <c r="AM71" s="25">
        <v>324</v>
      </c>
      <c r="AN71" s="25">
        <v>688</v>
      </c>
      <c r="AO71" s="25">
        <v>2237</v>
      </c>
      <c r="AP71" s="25">
        <v>1142</v>
      </c>
      <c r="AQ71" s="25">
        <v>1370</v>
      </c>
      <c r="AR71" s="25">
        <v>1533</v>
      </c>
      <c r="AS71" s="25">
        <v>4267</v>
      </c>
      <c r="AT71" s="25">
        <v>1227</v>
      </c>
      <c r="AU71" s="25">
        <v>4218</v>
      </c>
    </row>
    <row r="72" spans="1:47" x14ac:dyDescent="0.25">
      <c r="A72" s="7">
        <v>213</v>
      </c>
      <c r="B72" s="25">
        <v>331</v>
      </c>
      <c r="C72" s="25">
        <v>1946</v>
      </c>
      <c r="D72" s="25">
        <v>144</v>
      </c>
      <c r="E72" s="25">
        <v>4432</v>
      </c>
      <c r="F72" s="25">
        <v>782</v>
      </c>
      <c r="G72" s="25">
        <v>700</v>
      </c>
      <c r="H72" s="25">
        <v>1853</v>
      </c>
      <c r="I72" s="25">
        <v>884</v>
      </c>
      <c r="J72" s="25">
        <v>1890</v>
      </c>
      <c r="K72" s="25">
        <v>3120</v>
      </c>
      <c r="L72" s="25">
        <v>2026</v>
      </c>
      <c r="M72" s="25">
        <v>942</v>
      </c>
      <c r="N72" s="25">
        <v>402</v>
      </c>
      <c r="O72" s="25">
        <v>1123</v>
      </c>
      <c r="P72" s="25">
        <v>184</v>
      </c>
      <c r="Q72" s="25">
        <v>1563</v>
      </c>
      <c r="R72" s="25">
        <v>2930</v>
      </c>
      <c r="S72" s="25">
        <v>1010</v>
      </c>
      <c r="T72" s="25">
        <v>67</v>
      </c>
      <c r="U72" s="25">
        <v>1128</v>
      </c>
      <c r="V72" s="25">
        <v>2560</v>
      </c>
      <c r="W72" s="25">
        <v>851</v>
      </c>
      <c r="X72" s="25">
        <v>158</v>
      </c>
      <c r="Y72" s="25">
        <v>475</v>
      </c>
      <c r="Z72" s="25">
        <v>1009</v>
      </c>
      <c r="AA72" s="25">
        <v>4841</v>
      </c>
      <c r="AB72" s="25">
        <v>2018</v>
      </c>
      <c r="AC72" s="25">
        <v>3062</v>
      </c>
      <c r="AD72" s="25">
        <v>1778</v>
      </c>
      <c r="AE72" s="25">
        <v>724</v>
      </c>
      <c r="AF72" s="25">
        <v>1813</v>
      </c>
      <c r="AG72" s="25">
        <v>1457</v>
      </c>
      <c r="AH72" s="25">
        <v>1083</v>
      </c>
      <c r="AI72" s="25">
        <v>186</v>
      </c>
      <c r="AJ72" s="25">
        <v>1913</v>
      </c>
      <c r="AK72" s="25">
        <v>915</v>
      </c>
      <c r="AL72" s="25">
        <v>3001</v>
      </c>
      <c r="AM72" s="25">
        <v>111</v>
      </c>
      <c r="AN72" s="25">
        <v>749</v>
      </c>
      <c r="AO72" s="25">
        <v>1311</v>
      </c>
      <c r="AP72" s="25">
        <v>1265</v>
      </c>
      <c r="AQ72" s="25">
        <v>1049</v>
      </c>
      <c r="AR72" s="25">
        <v>679</v>
      </c>
      <c r="AS72" s="25">
        <v>3518</v>
      </c>
      <c r="AT72" s="25">
        <v>3000</v>
      </c>
      <c r="AU72" s="25">
        <v>3090</v>
      </c>
    </row>
    <row r="73" spans="1:47" x14ac:dyDescent="0.25">
      <c r="A73" s="7">
        <v>214</v>
      </c>
      <c r="B73" s="25">
        <v>500</v>
      </c>
      <c r="C73" s="25">
        <v>512</v>
      </c>
      <c r="D73" s="25">
        <v>49</v>
      </c>
      <c r="E73" s="25">
        <v>1516</v>
      </c>
      <c r="F73" s="25">
        <v>556</v>
      </c>
      <c r="G73" s="25">
        <v>574</v>
      </c>
      <c r="H73" s="25">
        <v>3312</v>
      </c>
      <c r="I73" s="25">
        <v>343</v>
      </c>
      <c r="J73" s="25">
        <v>412</v>
      </c>
      <c r="K73" s="25">
        <v>1202</v>
      </c>
      <c r="L73" s="25">
        <v>2067</v>
      </c>
      <c r="M73" s="25">
        <v>1606</v>
      </c>
      <c r="N73" s="25">
        <v>1338</v>
      </c>
      <c r="O73" s="25">
        <v>118</v>
      </c>
      <c r="P73" s="25">
        <v>128</v>
      </c>
      <c r="Q73" s="25">
        <v>572</v>
      </c>
      <c r="R73" s="25">
        <v>1907</v>
      </c>
      <c r="S73" s="25">
        <v>2362</v>
      </c>
      <c r="T73" s="25">
        <v>356</v>
      </c>
      <c r="U73" s="25">
        <v>73</v>
      </c>
      <c r="V73" s="25">
        <v>1078</v>
      </c>
      <c r="W73" s="25">
        <v>1007</v>
      </c>
      <c r="X73" s="25">
        <v>338</v>
      </c>
      <c r="Y73" s="25">
        <v>219</v>
      </c>
      <c r="Z73" s="25">
        <v>764</v>
      </c>
      <c r="AA73" s="25">
        <v>4186</v>
      </c>
      <c r="AB73" s="25">
        <v>792</v>
      </c>
      <c r="AC73" s="25">
        <v>1311</v>
      </c>
      <c r="AD73" s="25">
        <v>1550</v>
      </c>
      <c r="AE73" s="25">
        <v>935</v>
      </c>
      <c r="AF73" s="25">
        <v>1517</v>
      </c>
      <c r="AG73" s="25">
        <v>1315</v>
      </c>
      <c r="AH73" s="25">
        <v>800</v>
      </c>
      <c r="AI73" s="25">
        <v>900</v>
      </c>
      <c r="AJ73" s="25">
        <v>2034</v>
      </c>
      <c r="AK73" s="25">
        <v>2841</v>
      </c>
      <c r="AL73" s="25">
        <v>2538</v>
      </c>
      <c r="AM73" s="25">
        <v>204</v>
      </c>
      <c r="AN73" s="25">
        <v>2668</v>
      </c>
      <c r="AO73" s="25">
        <v>843</v>
      </c>
      <c r="AP73" s="25">
        <v>3057</v>
      </c>
      <c r="AQ73" s="25">
        <v>2385</v>
      </c>
      <c r="AR73" s="25">
        <v>425</v>
      </c>
      <c r="AS73" s="25">
        <v>1508</v>
      </c>
      <c r="AT73" s="25">
        <v>4966</v>
      </c>
      <c r="AU73" s="25">
        <v>2622</v>
      </c>
    </row>
    <row r="74" spans="1:47" x14ac:dyDescent="0.25">
      <c r="A74" s="7">
        <v>215</v>
      </c>
      <c r="B74" s="25">
        <v>2210</v>
      </c>
      <c r="C74" s="25">
        <v>623</v>
      </c>
      <c r="D74" s="25">
        <v>451</v>
      </c>
      <c r="E74" s="25">
        <v>1743</v>
      </c>
      <c r="F74" s="25">
        <v>519</v>
      </c>
      <c r="G74" s="25">
        <v>1523</v>
      </c>
      <c r="H74" s="25">
        <v>2229</v>
      </c>
      <c r="I74" s="25">
        <v>406</v>
      </c>
      <c r="J74" s="25">
        <v>549</v>
      </c>
      <c r="K74" s="25">
        <v>3642</v>
      </c>
      <c r="L74" s="25">
        <v>1453</v>
      </c>
      <c r="M74" s="25">
        <v>1416</v>
      </c>
      <c r="N74" s="25">
        <v>804</v>
      </c>
      <c r="O74" s="25">
        <v>186</v>
      </c>
      <c r="P74" s="25">
        <v>377</v>
      </c>
      <c r="Q74" s="25">
        <v>306</v>
      </c>
      <c r="R74" s="25">
        <v>3027</v>
      </c>
      <c r="S74" s="25">
        <v>845</v>
      </c>
      <c r="T74" s="25">
        <v>140</v>
      </c>
      <c r="U74" s="25">
        <v>74</v>
      </c>
      <c r="V74" s="25">
        <v>591</v>
      </c>
      <c r="W74" s="25">
        <v>461</v>
      </c>
      <c r="X74" s="25">
        <v>262</v>
      </c>
      <c r="Y74" s="25">
        <v>336</v>
      </c>
      <c r="Z74" s="25">
        <v>479</v>
      </c>
      <c r="AA74" s="25">
        <v>2830</v>
      </c>
      <c r="AB74" s="25">
        <v>684</v>
      </c>
      <c r="AC74" s="25">
        <v>1484</v>
      </c>
      <c r="AD74" s="25">
        <v>1416</v>
      </c>
      <c r="AE74" s="25">
        <v>777</v>
      </c>
      <c r="AF74" s="25">
        <v>2450</v>
      </c>
      <c r="AG74" s="25">
        <v>575</v>
      </c>
      <c r="AH74" s="25">
        <v>1053</v>
      </c>
      <c r="AI74" s="25">
        <v>1387</v>
      </c>
      <c r="AJ74" s="25">
        <v>1716</v>
      </c>
      <c r="AK74" s="25">
        <v>1738</v>
      </c>
      <c r="AL74" s="25">
        <v>602</v>
      </c>
      <c r="AM74" s="25">
        <v>328</v>
      </c>
      <c r="AN74" s="25">
        <v>4448</v>
      </c>
      <c r="AO74" s="25">
        <v>507</v>
      </c>
      <c r="AP74" s="25">
        <v>5058</v>
      </c>
      <c r="AQ74" s="25">
        <v>1245</v>
      </c>
      <c r="AR74" s="25">
        <v>739</v>
      </c>
      <c r="AS74" s="25">
        <v>2123</v>
      </c>
      <c r="AT74" s="25">
        <v>2007</v>
      </c>
      <c r="AU74" s="25">
        <v>1129</v>
      </c>
    </row>
    <row r="75" spans="1:47" x14ac:dyDescent="0.25">
      <c r="A75" s="7">
        <v>216</v>
      </c>
      <c r="B75" s="25">
        <v>4792</v>
      </c>
      <c r="C75" s="25">
        <v>1340</v>
      </c>
      <c r="D75" s="25">
        <v>1358</v>
      </c>
      <c r="E75" s="25">
        <v>3220</v>
      </c>
      <c r="F75" s="25">
        <v>1371</v>
      </c>
      <c r="G75" s="25">
        <v>2526</v>
      </c>
      <c r="H75" s="25">
        <v>1068</v>
      </c>
      <c r="I75" s="25">
        <v>207</v>
      </c>
      <c r="J75" s="25">
        <v>850</v>
      </c>
      <c r="K75" s="25">
        <v>1158</v>
      </c>
      <c r="L75" s="25">
        <v>2216</v>
      </c>
      <c r="M75" s="25">
        <v>1364</v>
      </c>
      <c r="N75" s="25">
        <v>1361</v>
      </c>
      <c r="O75" s="25">
        <v>350</v>
      </c>
      <c r="P75" s="25">
        <v>142</v>
      </c>
      <c r="Q75" s="25">
        <v>42</v>
      </c>
      <c r="R75" s="25">
        <v>802</v>
      </c>
      <c r="S75" s="25">
        <v>354</v>
      </c>
      <c r="T75" s="25">
        <v>185</v>
      </c>
      <c r="U75" s="25">
        <v>45</v>
      </c>
      <c r="V75" s="25">
        <v>359</v>
      </c>
      <c r="W75" s="25">
        <v>155</v>
      </c>
      <c r="X75" s="25">
        <v>226</v>
      </c>
      <c r="Y75" s="25">
        <v>203</v>
      </c>
      <c r="Z75" s="25">
        <v>907</v>
      </c>
      <c r="AA75" s="25">
        <v>3704</v>
      </c>
      <c r="AB75" s="25">
        <v>715</v>
      </c>
      <c r="AC75" s="25">
        <v>2001</v>
      </c>
      <c r="AD75" s="25">
        <v>860</v>
      </c>
      <c r="AE75" s="25">
        <v>138</v>
      </c>
      <c r="AF75" s="25">
        <v>1300</v>
      </c>
      <c r="AG75" s="25">
        <v>638</v>
      </c>
      <c r="AH75" s="25">
        <v>291</v>
      </c>
      <c r="AI75" s="25">
        <v>660</v>
      </c>
      <c r="AJ75" s="25">
        <v>1252</v>
      </c>
      <c r="AK75" s="25">
        <v>2206</v>
      </c>
      <c r="AL75" s="25">
        <v>454</v>
      </c>
      <c r="AM75" s="25">
        <v>206</v>
      </c>
      <c r="AN75" s="25">
        <v>1881</v>
      </c>
      <c r="AO75" s="25">
        <v>1489</v>
      </c>
      <c r="AP75" s="25">
        <v>4442</v>
      </c>
      <c r="AQ75" s="25">
        <v>859</v>
      </c>
      <c r="AR75" s="25">
        <v>1640</v>
      </c>
      <c r="AS75" s="25">
        <v>1854</v>
      </c>
      <c r="AT75" s="25">
        <v>2153</v>
      </c>
      <c r="AU75" s="25">
        <v>1905</v>
      </c>
    </row>
    <row r="76" spans="1:47" x14ac:dyDescent="0.25">
      <c r="A76" s="7">
        <v>217</v>
      </c>
      <c r="B76" s="25">
        <v>2548</v>
      </c>
      <c r="C76" s="25">
        <v>2427</v>
      </c>
      <c r="D76" s="25">
        <v>256</v>
      </c>
      <c r="E76" s="25">
        <v>6631</v>
      </c>
      <c r="F76" s="25">
        <v>1623</v>
      </c>
      <c r="G76" s="25">
        <v>3151</v>
      </c>
      <c r="H76" s="25">
        <v>1553</v>
      </c>
      <c r="I76" s="25">
        <v>387</v>
      </c>
      <c r="J76" s="25">
        <v>1616</v>
      </c>
      <c r="K76" s="25">
        <v>1403</v>
      </c>
      <c r="L76" s="25">
        <v>1630</v>
      </c>
      <c r="M76" s="25">
        <v>1322</v>
      </c>
      <c r="N76" s="25">
        <v>493</v>
      </c>
      <c r="O76" s="25">
        <v>496</v>
      </c>
      <c r="P76" s="25">
        <v>228</v>
      </c>
      <c r="Q76" s="25">
        <v>513</v>
      </c>
      <c r="R76" s="25">
        <v>2415</v>
      </c>
      <c r="S76" s="25">
        <v>732</v>
      </c>
      <c r="T76" s="25">
        <v>538</v>
      </c>
      <c r="U76" s="25">
        <v>135</v>
      </c>
      <c r="V76" s="25">
        <v>777</v>
      </c>
      <c r="W76" s="25">
        <v>464</v>
      </c>
      <c r="X76" s="25">
        <v>402</v>
      </c>
      <c r="Y76" s="25">
        <v>325</v>
      </c>
      <c r="Z76" s="25">
        <v>1414</v>
      </c>
      <c r="AA76" s="25">
        <v>2585</v>
      </c>
      <c r="AB76" s="25">
        <v>683</v>
      </c>
      <c r="AC76" s="25">
        <v>2137</v>
      </c>
      <c r="AD76" s="25">
        <v>769</v>
      </c>
      <c r="AE76" s="25">
        <v>180</v>
      </c>
      <c r="AF76" s="25">
        <v>718</v>
      </c>
      <c r="AG76" s="25">
        <v>1614</v>
      </c>
      <c r="AH76" s="25">
        <v>168</v>
      </c>
      <c r="AI76" s="25">
        <v>314</v>
      </c>
      <c r="AJ76" s="25">
        <v>722</v>
      </c>
      <c r="AK76" s="25">
        <v>1212</v>
      </c>
      <c r="AL76" s="25">
        <v>1411</v>
      </c>
      <c r="AM76" s="25">
        <v>275</v>
      </c>
      <c r="AN76" s="25">
        <v>1223</v>
      </c>
      <c r="AO76" s="25">
        <v>1791</v>
      </c>
      <c r="AP76" s="25">
        <v>13701</v>
      </c>
      <c r="AQ76" s="25">
        <v>1044</v>
      </c>
      <c r="AR76" s="25">
        <v>944</v>
      </c>
      <c r="AS76" s="25">
        <v>1194</v>
      </c>
      <c r="AT76" s="25">
        <v>1753</v>
      </c>
      <c r="AU76" s="25">
        <v>1683</v>
      </c>
    </row>
    <row r="77" spans="1:47" x14ac:dyDescent="0.25">
      <c r="A77" s="7">
        <v>218</v>
      </c>
      <c r="B77" s="25">
        <v>2001</v>
      </c>
      <c r="C77" s="25">
        <v>1240</v>
      </c>
      <c r="D77" s="25">
        <v>335</v>
      </c>
      <c r="E77" s="25">
        <v>9112</v>
      </c>
      <c r="F77" s="25">
        <v>4263</v>
      </c>
      <c r="G77" s="25">
        <v>1852</v>
      </c>
      <c r="H77" s="25">
        <v>1460</v>
      </c>
      <c r="I77" s="25">
        <v>832</v>
      </c>
      <c r="J77" s="25">
        <v>1927</v>
      </c>
      <c r="K77" s="25">
        <v>1622</v>
      </c>
      <c r="L77" s="25">
        <v>2333</v>
      </c>
      <c r="M77" s="25">
        <v>1003</v>
      </c>
      <c r="N77" s="25">
        <v>830</v>
      </c>
      <c r="O77" s="25">
        <v>521</v>
      </c>
      <c r="P77" s="25">
        <v>115</v>
      </c>
      <c r="Q77" s="25">
        <v>359</v>
      </c>
      <c r="R77" s="25">
        <v>268</v>
      </c>
      <c r="S77" s="25">
        <v>698</v>
      </c>
      <c r="T77" s="25">
        <v>135</v>
      </c>
      <c r="U77" s="25">
        <v>67</v>
      </c>
      <c r="V77" s="25">
        <v>660</v>
      </c>
      <c r="W77" s="25">
        <v>571</v>
      </c>
      <c r="X77" s="25">
        <v>183</v>
      </c>
      <c r="Y77" s="25">
        <v>249</v>
      </c>
      <c r="Z77" s="25">
        <v>983</v>
      </c>
      <c r="AA77" s="25">
        <v>2918</v>
      </c>
      <c r="AB77" s="25">
        <v>590</v>
      </c>
      <c r="AC77" s="25">
        <v>1968</v>
      </c>
      <c r="AD77" s="25">
        <v>845</v>
      </c>
      <c r="AE77" s="25">
        <v>125</v>
      </c>
      <c r="AF77" s="25">
        <v>1686</v>
      </c>
      <c r="AG77" s="25">
        <v>1678</v>
      </c>
      <c r="AH77" s="25">
        <v>159</v>
      </c>
      <c r="AI77" s="25">
        <v>551</v>
      </c>
      <c r="AJ77" s="25">
        <v>347</v>
      </c>
      <c r="AK77" s="25">
        <v>4733</v>
      </c>
      <c r="AL77" s="25">
        <v>1237</v>
      </c>
      <c r="AM77" s="25">
        <v>290</v>
      </c>
      <c r="AN77" s="25">
        <v>1540</v>
      </c>
      <c r="AO77" s="25">
        <v>664</v>
      </c>
      <c r="AP77" s="25">
        <v>8488</v>
      </c>
      <c r="AQ77" s="25">
        <v>947</v>
      </c>
      <c r="AR77" s="25">
        <v>1073</v>
      </c>
      <c r="AS77" s="25">
        <v>1452</v>
      </c>
      <c r="AT77" s="25">
        <v>1462</v>
      </c>
      <c r="AU77" s="25">
        <v>713</v>
      </c>
    </row>
    <row r="78" spans="1:47" x14ac:dyDescent="0.25">
      <c r="A78" s="7">
        <v>219</v>
      </c>
      <c r="B78" s="25">
        <v>407</v>
      </c>
      <c r="C78" s="25">
        <v>1454</v>
      </c>
      <c r="D78" s="25">
        <v>249</v>
      </c>
      <c r="E78" s="25">
        <v>2630</v>
      </c>
      <c r="F78" s="25">
        <v>1685</v>
      </c>
      <c r="G78" s="25">
        <v>3322</v>
      </c>
      <c r="H78" s="25">
        <v>1883</v>
      </c>
      <c r="I78" s="25">
        <v>1026</v>
      </c>
      <c r="J78" s="25">
        <v>1965</v>
      </c>
      <c r="K78" s="25">
        <v>946</v>
      </c>
      <c r="L78" s="25">
        <v>4317</v>
      </c>
      <c r="M78" s="25">
        <v>1526</v>
      </c>
      <c r="N78" s="25">
        <v>596</v>
      </c>
      <c r="O78" s="25">
        <v>116</v>
      </c>
      <c r="P78" s="25">
        <v>255</v>
      </c>
      <c r="Q78" s="25">
        <v>567</v>
      </c>
      <c r="R78" s="25">
        <v>131</v>
      </c>
      <c r="S78" s="25">
        <v>806</v>
      </c>
      <c r="T78" s="25">
        <v>212</v>
      </c>
      <c r="U78" s="25">
        <v>40</v>
      </c>
      <c r="V78" s="25">
        <v>105</v>
      </c>
      <c r="W78" s="25">
        <v>581</v>
      </c>
      <c r="X78" s="25">
        <v>260</v>
      </c>
      <c r="Y78" s="25">
        <v>57</v>
      </c>
      <c r="Z78" s="25">
        <v>613</v>
      </c>
      <c r="AA78" s="25">
        <v>1919</v>
      </c>
      <c r="AB78" s="25">
        <v>667</v>
      </c>
      <c r="AC78" s="25">
        <v>1079</v>
      </c>
      <c r="AD78" s="25">
        <v>2240</v>
      </c>
      <c r="AE78" s="25">
        <v>226</v>
      </c>
      <c r="AF78" s="25">
        <v>3040</v>
      </c>
      <c r="AG78" s="25">
        <v>1561</v>
      </c>
      <c r="AH78" s="25">
        <v>352</v>
      </c>
      <c r="AI78" s="25">
        <v>373</v>
      </c>
      <c r="AJ78" s="25">
        <v>664</v>
      </c>
      <c r="AK78" s="25">
        <v>2541</v>
      </c>
      <c r="AL78" s="25">
        <v>675</v>
      </c>
      <c r="AM78" s="25">
        <v>367</v>
      </c>
      <c r="AN78" s="25">
        <v>1721</v>
      </c>
      <c r="AO78" s="25">
        <v>1017</v>
      </c>
      <c r="AP78" s="25">
        <v>4043</v>
      </c>
      <c r="AQ78" s="25">
        <v>1144</v>
      </c>
      <c r="AR78" s="25">
        <v>642</v>
      </c>
      <c r="AS78" s="25">
        <v>907</v>
      </c>
      <c r="AT78" s="25">
        <v>537</v>
      </c>
      <c r="AU78" s="25">
        <v>300</v>
      </c>
    </row>
    <row r="79" spans="1:47" x14ac:dyDescent="0.25">
      <c r="A79" s="7">
        <v>220</v>
      </c>
      <c r="B79" s="25">
        <v>1129</v>
      </c>
      <c r="C79" s="25">
        <v>2012</v>
      </c>
      <c r="D79" s="25">
        <v>2678</v>
      </c>
      <c r="E79" s="25">
        <v>1956</v>
      </c>
      <c r="F79" s="25">
        <v>1773</v>
      </c>
      <c r="G79" s="25">
        <v>3007</v>
      </c>
      <c r="H79" s="25">
        <v>1236</v>
      </c>
      <c r="I79" s="25">
        <v>1030</v>
      </c>
      <c r="J79" s="25">
        <v>2113</v>
      </c>
      <c r="K79" s="25">
        <v>1256</v>
      </c>
      <c r="L79" s="25">
        <v>4654</v>
      </c>
      <c r="M79" s="25">
        <v>1707</v>
      </c>
      <c r="N79" s="25">
        <v>377</v>
      </c>
      <c r="O79" s="25">
        <v>631</v>
      </c>
      <c r="P79" s="25">
        <v>444</v>
      </c>
      <c r="Q79" s="25">
        <v>1809</v>
      </c>
      <c r="R79" s="25">
        <v>137</v>
      </c>
      <c r="S79" s="25">
        <v>1830</v>
      </c>
      <c r="T79" s="25">
        <v>204</v>
      </c>
      <c r="U79" s="25">
        <v>22</v>
      </c>
      <c r="V79" s="25">
        <v>1130</v>
      </c>
      <c r="W79" s="25">
        <v>706</v>
      </c>
      <c r="X79" s="25">
        <v>253</v>
      </c>
      <c r="Y79" s="25">
        <v>48</v>
      </c>
      <c r="Z79" s="25">
        <v>448</v>
      </c>
      <c r="AA79" s="25">
        <v>1253</v>
      </c>
      <c r="AB79" s="25">
        <v>792</v>
      </c>
      <c r="AC79" s="25">
        <v>3876</v>
      </c>
      <c r="AD79" s="25">
        <v>1070</v>
      </c>
      <c r="AE79" s="25">
        <v>664</v>
      </c>
      <c r="AF79" s="25">
        <v>3212</v>
      </c>
      <c r="AG79" s="25">
        <v>1338</v>
      </c>
      <c r="AH79" s="25">
        <v>104</v>
      </c>
      <c r="AI79" s="25">
        <v>654</v>
      </c>
      <c r="AJ79" s="25">
        <v>864</v>
      </c>
      <c r="AK79" s="25">
        <v>1914</v>
      </c>
      <c r="AL79" s="25">
        <v>461</v>
      </c>
      <c r="AM79" s="25">
        <v>73</v>
      </c>
      <c r="AN79" s="25">
        <v>579</v>
      </c>
      <c r="AO79" s="25">
        <v>1998</v>
      </c>
      <c r="AP79" s="25">
        <v>4354</v>
      </c>
      <c r="AQ79" s="25">
        <v>395</v>
      </c>
      <c r="AR79" s="25">
        <v>665</v>
      </c>
      <c r="AS79" s="25">
        <v>529</v>
      </c>
      <c r="AT79" s="25">
        <v>911</v>
      </c>
      <c r="AU79" s="25">
        <v>271</v>
      </c>
    </row>
    <row r="80" spans="1:47" x14ac:dyDescent="0.25">
      <c r="A80" s="7">
        <v>221</v>
      </c>
      <c r="B80" s="25">
        <v>1230</v>
      </c>
      <c r="C80" s="25">
        <v>305</v>
      </c>
      <c r="D80" s="25">
        <v>674</v>
      </c>
      <c r="E80" s="25">
        <v>2344</v>
      </c>
      <c r="F80" s="25">
        <v>4566</v>
      </c>
      <c r="G80" s="25">
        <v>2006</v>
      </c>
      <c r="H80" s="25">
        <v>2680</v>
      </c>
      <c r="I80" s="25">
        <v>531</v>
      </c>
      <c r="J80" s="25">
        <v>778</v>
      </c>
      <c r="K80" s="25">
        <v>1815</v>
      </c>
      <c r="L80" s="25">
        <v>4960</v>
      </c>
      <c r="M80" s="25">
        <v>849</v>
      </c>
      <c r="N80" s="25">
        <v>595</v>
      </c>
      <c r="O80" s="25">
        <v>946</v>
      </c>
      <c r="P80" s="25">
        <v>490</v>
      </c>
      <c r="Q80" s="25">
        <v>1970</v>
      </c>
      <c r="R80" s="25">
        <v>393</v>
      </c>
      <c r="S80" s="25">
        <v>797</v>
      </c>
      <c r="T80" s="25">
        <v>121</v>
      </c>
      <c r="U80" s="25">
        <v>48</v>
      </c>
      <c r="V80" s="25">
        <v>352</v>
      </c>
      <c r="W80" s="25">
        <v>586</v>
      </c>
      <c r="X80" s="25">
        <v>241</v>
      </c>
      <c r="Y80" s="25">
        <v>110</v>
      </c>
      <c r="Z80" s="25">
        <v>2207</v>
      </c>
      <c r="AA80" s="25">
        <v>806</v>
      </c>
      <c r="AB80" s="25">
        <v>616</v>
      </c>
      <c r="AC80" s="25">
        <v>1558</v>
      </c>
      <c r="AD80" s="25">
        <v>1552</v>
      </c>
      <c r="AE80" s="25">
        <v>552</v>
      </c>
      <c r="AF80" s="25">
        <v>2242</v>
      </c>
      <c r="AG80" s="25">
        <v>1140</v>
      </c>
      <c r="AH80" s="25">
        <v>505</v>
      </c>
      <c r="AI80" s="25">
        <v>421</v>
      </c>
      <c r="AJ80" s="25">
        <v>898</v>
      </c>
      <c r="AK80" s="25">
        <v>2410</v>
      </c>
      <c r="AL80" s="25">
        <v>155</v>
      </c>
      <c r="AM80" s="25">
        <v>158</v>
      </c>
      <c r="AN80" s="25">
        <v>491</v>
      </c>
      <c r="AO80" s="25">
        <v>2499</v>
      </c>
      <c r="AP80" s="25">
        <v>1607</v>
      </c>
      <c r="AQ80" s="25">
        <v>217</v>
      </c>
      <c r="AR80" s="25">
        <v>517</v>
      </c>
      <c r="AS80" s="25">
        <v>806</v>
      </c>
      <c r="AT80" s="25">
        <v>673</v>
      </c>
      <c r="AU80" s="25">
        <v>748</v>
      </c>
    </row>
    <row r="81" spans="1:47" x14ac:dyDescent="0.25">
      <c r="A81" s="7">
        <v>222</v>
      </c>
      <c r="B81" s="25">
        <v>2209</v>
      </c>
      <c r="C81" s="25">
        <v>1041</v>
      </c>
      <c r="D81" s="25">
        <v>428</v>
      </c>
      <c r="E81" s="25">
        <v>2109</v>
      </c>
      <c r="F81" s="25">
        <v>5579</v>
      </c>
      <c r="G81" s="25">
        <v>1552</v>
      </c>
      <c r="H81" s="25">
        <v>1412</v>
      </c>
      <c r="I81" s="25">
        <v>369</v>
      </c>
      <c r="J81" s="25">
        <v>1013</v>
      </c>
      <c r="K81" s="25">
        <v>1632</v>
      </c>
      <c r="L81" s="25">
        <v>1809</v>
      </c>
      <c r="M81" s="25">
        <v>326</v>
      </c>
      <c r="N81" s="25">
        <v>901</v>
      </c>
      <c r="O81" s="25">
        <v>1301</v>
      </c>
      <c r="P81" s="25">
        <v>239</v>
      </c>
      <c r="Q81" s="25">
        <v>2057</v>
      </c>
      <c r="R81" s="25">
        <v>1310</v>
      </c>
      <c r="S81" s="25">
        <v>356</v>
      </c>
      <c r="T81" s="25">
        <v>106</v>
      </c>
      <c r="U81" s="25">
        <v>95</v>
      </c>
      <c r="V81" s="25">
        <v>327</v>
      </c>
      <c r="W81" s="25">
        <v>546</v>
      </c>
      <c r="X81" s="25">
        <v>188</v>
      </c>
      <c r="Y81" s="25">
        <v>153</v>
      </c>
      <c r="Z81" s="25">
        <v>1193</v>
      </c>
      <c r="AA81" s="25">
        <v>982</v>
      </c>
      <c r="AB81" s="25">
        <v>712</v>
      </c>
      <c r="AC81" s="25">
        <v>1084</v>
      </c>
      <c r="AD81" s="25">
        <v>1844</v>
      </c>
      <c r="AE81" s="25">
        <v>430</v>
      </c>
      <c r="AF81" s="25">
        <v>616</v>
      </c>
      <c r="AG81" s="25">
        <v>622</v>
      </c>
      <c r="AH81" s="25">
        <v>449</v>
      </c>
      <c r="AI81" s="25">
        <v>332</v>
      </c>
      <c r="AJ81" s="25">
        <v>1087</v>
      </c>
      <c r="AK81" s="25">
        <v>1585</v>
      </c>
      <c r="AL81" s="25">
        <v>178</v>
      </c>
      <c r="AM81" s="25">
        <v>148</v>
      </c>
      <c r="AN81" s="25">
        <v>1595</v>
      </c>
      <c r="AO81" s="25">
        <v>1287</v>
      </c>
      <c r="AP81" s="25">
        <v>343</v>
      </c>
      <c r="AQ81" s="25">
        <v>380</v>
      </c>
      <c r="AR81" s="25">
        <v>380</v>
      </c>
      <c r="AS81" s="25">
        <v>408</v>
      </c>
      <c r="AT81" s="25">
        <v>857</v>
      </c>
      <c r="AU81" s="25">
        <v>817</v>
      </c>
    </row>
    <row r="82" spans="1:47" x14ac:dyDescent="0.25">
      <c r="A82" s="7">
        <v>223</v>
      </c>
      <c r="B82" s="25">
        <v>605</v>
      </c>
      <c r="C82" s="25">
        <v>524</v>
      </c>
      <c r="D82" s="25">
        <v>419</v>
      </c>
      <c r="E82" s="25">
        <v>6218</v>
      </c>
      <c r="F82" s="25">
        <v>7767</v>
      </c>
      <c r="G82" s="25">
        <v>1238</v>
      </c>
      <c r="H82" s="25">
        <v>945</v>
      </c>
      <c r="I82" s="25">
        <v>230</v>
      </c>
      <c r="J82" s="25">
        <v>105</v>
      </c>
      <c r="K82" s="25">
        <v>2422</v>
      </c>
      <c r="L82" s="25">
        <v>1486</v>
      </c>
      <c r="M82" s="25">
        <v>729</v>
      </c>
      <c r="N82" s="25">
        <v>820</v>
      </c>
      <c r="O82" s="25">
        <v>511</v>
      </c>
      <c r="P82" s="25">
        <v>224</v>
      </c>
      <c r="Q82" s="25">
        <v>1106</v>
      </c>
      <c r="R82" s="25">
        <v>2280</v>
      </c>
      <c r="S82" s="25">
        <v>398</v>
      </c>
      <c r="T82" s="25">
        <v>164</v>
      </c>
      <c r="U82" s="25">
        <v>27</v>
      </c>
      <c r="V82" s="25">
        <v>516</v>
      </c>
      <c r="W82" s="25">
        <v>311</v>
      </c>
      <c r="X82" s="25">
        <v>235</v>
      </c>
      <c r="Y82" s="25">
        <v>150</v>
      </c>
      <c r="Z82" s="25">
        <v>1082</v>
      </c>
      <c r="AA82" s="25">
        <v>768</v>
      </c>
      <c r="AB82" s="25">
        <v>505</v>
      </c>
      <c r="AC82" s="25">
        <v>1004</v>
      </c>
      <c r="AD82" s="25">
        <v>1795</v>
      </c>
      <c r="AE82" s="25">
        <v>230</v>
      </c>
      <c r="AF82" s="25">
        <v>1360</v>
      </c>
      <c r="AG82" s="25">
        <v>825</v>
      </c>
      <c r="AH82" s="25">
        <v>194</v>
      </c>
      <c r="AI82" s="25">
        <v>600</v>
      </c>
      <c r="AJ82" s="25">
        <v>894</v>
      </c>
      <c r="AK82" s="25">
        <v>793</v>
      </c>
      <c r="AL82" s="25">
        <v>357</v>
      </c>
      <c r="AM82" s="25">
        <v>117</v>
      </c>
      <c r="AN82" s="25">
        <v>389</v>
      </c>
      <c r="AO82" s="25">
        <v>665</v>
      </c>
      <c r="AP82" s="25">
        <v>468</v>
      </c>
      <c r="AQ82" s="25">
        <v>243</v>
      </c>
      <c r="AR82" s="25">
        <v>83</v>
      </c>
      <c r="AS82" s="25">
        <v>1696</v>
      </c>
      <c r="AT82" s="25">
        <v>813</v>
      </c>
      <c r="AU82" s="25">
        <v>948</v>
      </c>
    </row>
    <row r="83" spans="1:47" x14ac:dyDescent="0.25">
      <c r="A83" s="7">
        <v>224</v>
      </c>
      <c r="B83" s="25">
        <v>2626</v>
      </c>
      <c r="C83" s="25">
        <v>205</v>
      </c>
      <c r="D83" s="25">
        <v>374</v>
      </c>
      <c r="E83" s="25">
        <v>3615</v>
      </c>
      <c r="F83" s="25">
        <v>5311</v>
      </c>
      <c r="G83" s="25">
        <v>2654</v>
      </c>
      <c r="H83" s="25">
        <v>802</v>
      </c>
      <c r="I83" s="25">
        <v>148</v>
      </c>
      <c r="J83" s="25">
        <v>119</v>
      </c>
      <c r="K83" s="25">
        <v>1559</v>
      </c>
      <c r="L83" s="25">
        <v>1736</v>
      </c>
      <c r="M83" s="25">
        <v>1238</v>
      </c>
      <c r="N83" s="25">
        <v>779</v>
      </c>
      <c r="O83" s="25">
        <v>287</v>
      </c>
      <c r="P83" s="25">
        <v>64</v>
      </c>
      <c r="Q83" s="25">
        <v>1409</v>
      </c>
      <c r="R83" s="25">
        <v>4526</v>
      </c>
      <c r="S83" s="25">
        <v>271</v>
      </c>
      <c r="T83" s="25">
        <v>400</v>
      </c>
      <c r="U83" s="25">
        <v>120</v>
      </c>
      <c r="V83" s="25">
        <v>62</v>
      </c>
      <c r="W83" s="25">
        <v>114</v>
      </c>
      <c r="X83" s="25">
        <v>336</v>
      </c>
      <c r="Y83" s="25">
        <v>154</v>
      </c>
      <c r="Z83" s="25">
        <v>274</v>
      </c>
      <c r="AA83" s="25">
        <v>523</v>
      </c>
      <c r="AB83" s="25">
        <v>550</v>
      </c>
      <c r="AC83" s="25">
        <v>1431</v>
      </c>
      <c r="AD83" s="25">
        <v>1144</v>
      </c>
      <c r="AE83" s="25">
        <v>250</v>
      </c>
      <c r="AF83" s="25">
        <v>816</v>
      </c>
      <c r="AG83" s="25">
        <v>1206</v>
      </c>
      <c r="AH83" s="25">
        <v>603</v>
      </c>
      <c r="AI83" s="25">
        <v>207</v>
      </c>
      <c r="AJ83" s="25">
        <v>980</v>
      </c>
      <c r="AK83" s="25">
        <v>2871</v>
      </c>
      <c r="AL83" s="25">
        <v>806</v>
      </c>
      <c r="AM83" s="25">
        <v>180</v>
      </c>
      <c r="AN83" s="25">
        <v>18</v>
      </c>
      <c r="AO83" s="25">
        <v>586</v>
      </c>
      <c r="AP83" s="25">
        <v>282</v>
      </c>
      <c r="AQ83" s="25">
        <v>713</v>
      </c>
      <c r="AR83" s="25">
        <v>402</v>
      </c>
      <c r="AS83" s="25">
        <v>2135</v>
      </c>
      <c r="AT83" s="25">
        <v>415</v>
      </c>
      <c r="AU83" s="25">
        <v>1526</v>
      </c>
    </row>
    <row r="84" spans="1:47" x14ac:dyDescent="0.25">
      <c r="A84" s="7">
        <v>225</v>
      </c>
      <c r="B84" s="25">
        <v>3261</v>
      </c>
      <c r="C84" s="25">
        <v>516</v>
      </c>
      <c r="D84" s="25">
        <v>319</v>
      </c>
      <c r="E84" s="25">
        <v>3265</v>
      </c>
      <c r="F84" s="25">
        <v>3566</v>
      </c>
      <c r="G84" s="25">
        <v>790</v>
      </c>
      <c r="H84" s="25">
        <v>800</v>
      </c>
      <c r="I84" s="25">
        <v>280</v>
      </c>
      <c r="J84" s="25">
        <v>226</v>
      </c>
      <c r="K84" s="25">
        <v>1623</v>
      </c>
      <c r="L84" s="25">
        <v>1486</v>
      </c>
      <c r="M84" s="25">
        <v>616</v>
      </c>
      <c r="N84" s="25">
        <v>397</v>
      </c>
      <c r="O84" s="25">
        <v>306</v>
      </c>
      <c r="P84" s="25">
        <v>67</v>
      </c>
      <c r="Q84" s="25">
        <v>4162</v>
      </c>
      <c r="R84" s="25">
        <v>891</v>
      </c>
      <c r="S84" s="25">
        <v>227</v>
      </c>
      <c r="T84" s="25">
        <v>156</v>
      </c>
      <c r="U84" s="25">
        <v>145</v>
      </c>
      <c r="V84" s="25">
        <v>1144</v>
      </c>
      <c r="W84" s="25">
        <v>470</v>
      </c>
      <c r="X84" s="25">
        <v>107</v>
      </c>
      <c r="Y84" s="25">
        <v>184</v>
      </c>
      <c r="Z84" s="25">
        <v>527</v>
      </c>
      <c r="AA84" s="25">
        <v>909</v>
      </c>
      <c r="AB84" s="25">
        <v>683</v>
      </c>
      <c r="AC84" s="25">
        <v>1060</v>
      </c>
      <c r="AD84" s="25">
        <v>896</v>
      </c>
      <c r="AE84" s="25">
        <v>358</v>
      </c>
      <c r="AF84" s="25">
        <v>1209</v>
      </c>
      <c r="AG84" s="25">
        <v>1812</v>
      </c>
      <c r="AH84" s="25">
        <v>194</v>
      </c>
      <c r="AI84" s="25">
        <v>204</v>
      </c>
      <c r="AJ84" s="25">
        <v>496</v>
      </c>
      <c r="AK84" s="25">
        <v>1052</v>
      </c>
      <c r="AL84" s="25">
        <v>792</v>
      </c>
      <c r="AM84" s="25">
        <v>106</v>
      </c>
      <c r="AN84" s="25">
        <v>93</v>
      </c>
      <c r="AO84" s="25">
        <v>1266</v>
      </c>
      <c r="AP84" s="25">
        <v>338</v>
      </c>
      <c r="AQ84" s="25">
        <v>305</v>
      </c>
      <c r="AR84" s="25">
        <v>402</v>
      </c>
      <c r="AS84" s="25">
        <v>1454</v>
      </c>
      <c r="AT84" s="25">
        <v>912</v>
      </c>
      <c r="AU84" s="25">
        <v>987</v>
      </c>
    </row>
    <row r="85" spans="1:47" x14ac:dyDescent="0.25">
      <c r="A85" s="7">
        <v>226</v>
      </c>
      <c r="B85" s="25">
        <v>1329</v>
      </c>
      <c r="C85" s="25">
        <v>387</v>
      </c>
      <c r="D85" s="25">
        <v>219</v>
      </c>
      <c r="E85" s="25">
        <v>2044</v>
      </c>
      <c r="F85" s="25">
        <v>650</v>
      </c>
      <c r="G85" s="25">
        <v>2855</v>
      </c>
      <c r="H85" s="25">
        <v>412</v>
      </c>
      <c r="I85" s="25">
        <v>458</v>
      </c>
      <c r="J85" s="25">
        <v>453</v>
      </c>
      <c r="K85" s="25">
        <v>1905</v>
      </c>
      <c r="L85" s="25">
        <v>2208</v>
      </c>
      <c r="M85" s="25">
        <v>673</v>
      </c>
      <c r="N85" s="25">
        <v>1814</v>
      </c>
      <c r="O85" s="25">
        <v>534</v>
      </c>
      <c r="P85" s="25">
        <v>324</v>
      </c>
      <c r="Q85" s="25">
        <v>601</v>
      </c>
      <c r="R85" s="25">
        <v>303</v>
      </c>
      <c r="S85" s="25">
        <v>419</v>
      </c>
      <c r="T85" s="25">
        <v>134</v>
      </c>
      <c r="U85" s="25">
        <v>234</v>
      </c>
      <c r="V85" s="25">
        <v>455</v>
      </c>
      <c r="W85" s="25">
        <v>462</v>
      </c>
      <c r="X85" s="25">
        <v>132</v>
      </c>
      <c r="Y85" s="25">
        <v>242</v>
      </c>
      <c r="Z85" s="25">
        <v>810</v>
      </c>
      <c r="AA85" s="25">
        <v>689</v>
      </c>
      <c r="AB85" s="25">
        <v>367</v>
      </c>
      <c r="AC85" s="25">
        <v>794</v>
      </c>
      <c r="AD85" s="25">
        <v>787</v>
      </c>
      <c r="AE85" s="25">
        <v>1072</v>
      </c>
      <c r="AF85" s="25">
        <v>691</v>
      </c>
      <c r="AG85" s="25">
        <v>2688</v>
      </c>
      <c r="AH85" s="25">
        <v>133</v>
      </c>
      <c r="AI85" s="25">
        <v>184</v>
      </c>
      <c r="AJ85" s="25">
        <v>699</v>
      </c>
      <c r="AK85" s="25">
        <v>555</v>
      </c>
      <c r="AL85" s="25">
        <v>537</v>
      </c>
      <c r="AM85" s="25">
        <v>62</v>
      </c>
      <c r="AN85" s="25">
        <v>195</v>
      </c>
      <c r="AO85" s="25">
        <v>884</v>
      </c>
      <c r="AP85" s="25">
        <v>331</v>
      </c>
      <c r="AQ85" s="25">
        <v>634</v>
      </c>
      <c r="AR85" s="25">
        <v>584</v>
      </c>
      <c r="AS85" s="25">
        <v>1041</v>
      </c>
      <c r="AT85" s="25">
        <v>216</v>
      </c>
      <c r="AU85" s="25">
        <v>738</v>
      </c>
    </row>
    <row r="86" spans="1:47" x14ac:dyDescent="0.25">
      <c r="A86" s="7">
        <v>227</v>
      </c>
      <c r="B86" s="25">
        <v>567</v>
      </c>
      <c r="C86" s="25">
        <v>172</v>
      </c>
      <c r="D86" s="25">
        <v>515</v>
      </c>
      <c r="E86" s="25">
        <v>4562</v>
      </c>
      <c r="F86" s="25">
        <v>1587</v>
      </c>
      <c r="G86" s="25">
        <v>1396</v>
      </c>
      <c r="H86" s="25">
        <v>830</v>
      </c>
      <c r="I86" s="25">
        <v>963</v>
      </c>
      <c r="J86" s="25">
        <v>340</v>
      </c>
      <c r="K86" s="25">
        <v>1504</v>
      </c>
      <c r="L86" s="25">
        <v>1623</v>
      </c>
      <c r="M86" s="25">
        <v>1468</v>
      </c>
      <c r="N86" s="25">
        <v>915</v>
      </c>
      <c r="O86" s="25">
        <v>462</v>
      </c>
      <c r="P86" s="25">
        <v>433</v>
      </c>
      <c r="Q86" s="25">
        <v>328</v>
      </c>
      <c r="R86" s="25">
        <v>412</v>
      </c>
      <c r="S86" s="25">
        <v>1020</v>
      </c>
      <c r="T86" s="25">
        <v>290</v>
      </c>
      <c r="U86" s="25">
        <v>58</v>
      </c>
      <c r="V86" s="25">
        <v>293</v>
      </c>
      <c r="W86" s="25">
        <v>336</v>
      </c>
      <c r="X86" s="25">
        <v>113</v>
      </c>
      <c r="Y86" s="25">
        <v>244</v>
      </c>
      <c r="Z86" s="25">
        <v>231</v>
      </c>
      <c r="AA86" s="25">
        <v>1212</v>
      </c>
      <c r="AB86" s="25">
        <v>187</v>
      </c>
      <c r="AC86" s="25">
        <v>304</v>
      </c>
      <c r="AD86" s="25">
        <v>1439</v>
      </c>
      <c r="AE86" s="25">
        <v>1074</v>
      </c>
      <c r="AF86" s="25">
        <v>546</v>
      </c>
      <c r="AG86" s="25">
        <v>2317</v>
      </c>
      <c r="AH86" s="25">
        <v>160</v>
      </c>
      <c r="AI86" s="25">
        <v>204</v>
      </c>
      <c r="AJ86" s="25">
        <v>891</v>
      </c>
      <c r="AK86" s="25">
        <v>1562</v>
      </c>
      <c r="AL86" s="25">
        <v>560</v>
      </c>
      <c r="AM86" s="25">
        <v>212</v>
      </c>
      <c r="AN86" s="25">
        <v>103</v>
      </c>
      <c r="AO86" s="25">
        <v>942</v>
      </c>
      <c r="AP86" s="25">
        <v>392</v>
      </c>
      <c r="AQ86" s="25">
        <v>48</v>
      </c>
      <c r="AR86" s="25">
        <v>500</v>
      </c>
      <c r="AS86" s="25">
        <v>1110</v>
      </c>
      <c r="AT86" s="25">
        <v>370</v>
      </c>
      <c r="AU86" s="25">
        <v>488</v>
      </c>
    </row>
    <row r="87" spans="1:47" x14ac:dyDescent="0.25">
      <c r="A87" s="7">
        <v>228</v>
      </c>
      <c r="B87" s="25">
        <v>2200</v>
      </c>
      <c r="C87" s="25">
        <v>213</v>
      </c>
      <c r="D87" s="25">
        <v>413</v>
      </c>
      <c r="E87" s="25">
        <v>860</v>
      </c>
      <c r="F87" s="25">
        <v>1596</v>
      </c>
      <c r="G87" s="25">
        <v>955</v>
      </c>
      <c r="H87" s="25">
        <v>422</v>
      </c>
      <c r="I87" s="25">
        <v>320</v>
      </c>
      <c r="J87" s="25">
        <v>583</v>
      </c>
      <c r="K87" s="25">
        <v>2411</v>
      </c>
      <c r="L87" s="25">
        <v>1928</v>
      </c>
      <c r="M87" s="25">
        <v>2341</v>
      </c>
      <c r="N87" s="25">
        <v>904</v>
      </c>
      <c r="O87" s="25">
        <v>368</v>
      </c>
      <c r="P87" s="25">
        <v>1187</v>
      </c>
      <c r="Q87" s="25">
        <v>370</v>
      </c>
      <c r="R87" s="25">
        <v>850</v>
      </c>
      <c r="S87" s="25">
        <v>1051</v>
      </c>
      <c r="T87" s="25">
        <v>415</v>
      </c>
      <c r="U87" s="25">
        <v>55</v>
      </c>
      <c r="V87" s="25">
        <v>191</v>
      </c>
      <c r="W87" s="25">
        <v>367</v>
      </c>
      <c r="X87" s="25">
        <v>119</v>
      </c>
      <c r="Y87" s="25">
        <v>129</v>
      </c>
      <c r="Z87" s="25">
        <v>935</v>
      </c>
      <c r="AA87" s="25">
        <v>539</v>
      </c>
      <c r="AB87" s="25">
        <v>252</v>
      </c>
      <c r="AC87" s="25">
        <v>385</v>
      </c>
      <c r="AD87" s="25">
        <v>696</v>
      </c>
      <c r="AE87" s="25">
        <v>824</v>
      </c>
      <c r="AF87" s="25">
        <v>1293</v>
      </c>
      <c r="AG87" s="25">
        <v>1908</v>
      </c>
      <c r="AH87" s="25">
        <v>100</v>
      </c>
      <c r="AI87" s="25">
        <v>659</v>
      </c>
      <c r="AJ87" s="25">
        <v>400</v>
      </c>
      <c r="AK87" s="25">
        <v>649</v>
      </c>
      <c r="AL87" s="25">
        <v>610</v>
      </c>
      <c r="AM87" s="25">
        <v>121</v>
      </c>
      <c r="AN87" s="25">
        <v>69</v>
      </c>
      <c r="AO87" s="25">
        <v>1761</v>
      </c>
      <c r="AP87" s="25">
        <v>175</v>
      </c>
      <c r="AQ87" s="25">
        <v>541</v>
      </c>
      <c r="AR87" s="25">
        <v>266</v>
      </c>
      <c r="AS87" s="25">
        <v>1088</v>
      </c>
      <c r="AT87" s="25">
        <v>751</v>
      </c>
      <c r="AU87" s="25">
        <v>277</v>
      </c>
    </row>
    <row r="88" spans="1:47" x14ac:dyDescent="0.25">
      <c r="A88" s="7">
        <v>229</v>
      </c>
      <c r="B88" s="25">
        <v>330</v>
      </c>
      <c r="C88" s="25">
        <v>189</v>
      </c>
      <c r="D88" s="25">
        <v>437</v>
      </c>
      <c r="E88" s="25">
        <v>806</v>
      </c>
      <c r="F88" s="25">
        <v>856</v>
      </c>
      <c r="G88" s="25">
        <v>2083</v>
      </c>
      <c r="H88" s="25">
        <v>921</v>
      </c>
      <c r="I88" s="25">
        <v>310</v>
      </c>
      <c r="J88" s="25">
        <v>635</v>
      </c>
      <c r="K88" s="25">
        <v>1077</v>
      </c>
      <c r="L88" s="25">
        <v>1203</v>
      </c>
      <c r="M88" s="25">
        <v>4762</v>
      </c>
      <c r="N88" s="25">
        <v>1475</v>
      </c>
      <c r="O88" s="25">
        <v>175</v>
      </c>
      <c r="P88" s="25">
        <v>688</v>
      </c>
      <c r="Q88" s="25">
        <v>253</v>
      </c>
      <c r="R88" s="25">
        <v>926</v>
      </c>
      <c r="S88" s="25">
        <v>500</v>
      </c>
      <c r="T88" s="25">
        <v>205</v>
      </c>
      <c r="U88" s="25">
        <v>33</v>
      </c>
      <c r="V88" s="25">
        <v>211</v>
      </c>
      <c r="W88" s="25">
        <v>244</v>
      </c>
      <c r="X88" s="25">
        <v>167</v>
      </c>
      <c r="Y88" s="25">
        <v>116</v>
      </c>
      <c r="Z88" s="25">
        <v>111</v>
      </c>
      <c r="AA88" s="25">
        <v>619</v>
      </c>
      <c r="AB88" s="25">
        <v>450</v>
      </c>
      <c r="AC88" s="25">
        <v>221</v>
      </c>
      <c r="AD88" s="25">
        <v>511</v>
      </c>
      <c r="AE88" s="25">
        <v>472</v>
      </c>
      <c r="AF88" s="25">
        <v>1009</v>
      </c>
      <c r="AG88" s="25">
        <v>536</v>
      </c>
      <c r="AH88" s="25">
        <v>212</v>
      </c>
      <c r="AI88" s="25">
        <v>235</v>
      </c>
      <c r="AJ88" s="25">
        <v>240</v>
      </c>
      <c r="AK88" s="25">
        <v>551</v>
      </c>
      <c r="AL88" s="25">
        <v>849</v>
      </c>
      <c r="AM88" s="25">
        <v>161</v>
      </c>
      <c r="AN88" s="25">
        <v>165</v>
      </c>
      <c r="AO88" s="25">
        <v>918</v>
      </c>
      <c r="AP88" s="25">
        <v>402</v>
      </c>
      <c r="AQ88" s="25">
        <v>628</v>
      </c>
      <c r="AR88" s="25">
        <v>922</v>
      </c>
      <c r="AS88" s="25">
        <v>658</v>
      </c>
      <c r="AT88" s="25">
        <v>676</v>
      </c>
      <c r="AU88" s="25">
        <v>200</v>
      </c>
    </row>
    <row r="89" spans="1:47" x14ac:dyDescent="0.25">
      <c r="A89" s="7">
        <v>230</v>
      </c>
      <c r="B89" s="25">
        <v>594</v>
      </c>
      <c r="C89" s="25">
        <v>17</v>
      </c>
      <c r="D89" s="25">
        <v>305</v>
      </c>
      <c r="E89" s="25">
        <v>939</v>
      </c>
      <c r="F89" s="25">
        <v>1551</v>
      </c>
      <c r="G89" s="25">
        <v>1060</v>
      </c>
      <c r="H89" s="25">
        <v>1483</v>
      </c>
      <c r="I89" s="25">
        <v>289</v>
      </c>
      <c r="J89" s="25">
        <v>1397</v>
      </c>
      <c r="K89" s="25">
        <v>807</v>
      </c>
      <c r="L89" s="25">
        <v>2845</v>
      </c>
      <c r="M89" s="25">
        <v>2168</v>
      </c>
      <c r="N89" s="25">
        <v>2029</v>
      </c>
      <c r="O89" s="25">
        <v>281</v>
      </c>
      <c r="P89" s="25">
        <v>1491</v>
      </c>
      <c r="Q89" s="25">
        <v>1442</v>
      </c>
      <c r="R89" s="25">
        <v>70</v>
      </c>
      <c r="S89" s="25">
        <v>941</v>
      </c>
      <c r="T89" s="25">
        <v>440</v>
      </c>
      <c r="U89" s="25">
        <v>12</v>
      </c>
      <c r="V89" s="25">
        <v>299</v>
      </c>
      <c r="W89" s="25">
        <v>219</v>
      </c>
      <c r="X89" s="25">
        <v>209</v>
      </c>
      <c r="Y89" s="25">
        <v>148</v>
      </c>
      <c r="Z89" s="25">
        <v>239</v>
      </c>
      <c r="AA89" s="25">
        <v>603</v>
      </c>
      <c r="AB89" s="25">
        <v>678</v>
      </c>
      <c r="AC89" s="25">
        <v>41</v>
      </c>
      <c r="AD89" s="25">
        <v>411</v>
      </c>
      <c r="AE89" s="25">
        <v>605</v>
      </c>
      <c r="AF89" s="25">
        <v>933</v>
      </c>
      <c r="AG89" s="25">
        <v>918</v>
      </c>
      <c r="AH89" s="25">
        <v>210</v>
      </c>
      <c r="AI89" s="25">
        <v>106</v>
      </c>
      <c r="AJ89" s="25">
        <v>391</v>
      </c>
      <c r="AK89" s="25">
        <v>440</v>
      </c>
      <c r="AL89" s="25">
        <v>460</v>
      </c>
      <c r="AM89" s="25">
        <v>83</v>
      </c>
      <c r="AN89" s="25">
        <v>212</v>
      </c>
      <c r="AO89" s="25">
        <v>858</v>
      </c>
      <c r="AP89" s="25">
        <v>198</v>
      </c>
      <c r="AQ89" s="25">
        <v>928</v>
      </c>
      <c r="AR89" s="25">
        <v>616</v>
      </c>
      <c r="AS89" s="25">
        <v>491</v>
      </c>
      <c r="AT89" s="25">
        <v>742</v>
      </c>
      <c r="AU89" s="25">
        <v>1074</v>
      </c>
    </row>
    <row r="90" spans="1:47" x14ac:dyDescent="0.25">
      <c r="A90" s="7">
        <v>231</v>
      </c>
      <c r="B90" s="25">
        <v>681</v>
      </c>
      <c r="C90" s="25">
        <v>26</v>
      </c>
      <c r="D90" s="25">
        <v>108</v>
      </c>
      <c r="E90" s="25">
        <v>214</v>
      </c>
      <c r="F90" s="25">
        <v>2004</v>
      </c>
      <c r="G90" s="25">
        <v>1520</v>
      </c>
      <c r="H90" s="25">
        <v>908</v>
      </c>
      <c r="I90" s="25">
        <v>195</v>
      </c>
      <c r="J90" s="25">
        <v>1888</v>
      </c>
      <c r="K90" s="25">
        <v>3207</v>
      </c>
      <c r="L90" s="25">
        <v>2729</v>
      </c>
      <c r="M90" s="25">
        <v>2908</v>
      </c>
      <c r="N90" s="25">
        <v>2280</v>
      </c>
      <c r="O90" s="25">
        <v>31</v>
      </c>
      <c r="P90" s="25">
        <v>503</v>
      </c>
      <c r="Q90" s="25">
        <v>1122</v>
      </c>
      <c r="R90" s="25">
        <v>127</v>
      </c>
      <c r="S90" s="25">
        <v>442</v>
      </c>
      <c r="T90" s="25">
        <v>500</v>
      </c>
      <c r="U90" s="25">
        <v>8</v>
      </c>
      <c r="V90" s="25">
        <v>184</v>
      </c>
      <c r="W90" s="25">
        <v>742</v>
      </c>
      <c r="X90" s="25">
        <v>132</v>
      </c>
      <c r="Y90" s="25">
        <v>119</v>
      </c>
      <c r="Z90" s="25">
        <v>85</v>
      </c>
      <c r="AA90" s="25">
        <v>192</v>
      </c>
      <c r="AB90" s="25">
        <v>840</v>
      </c>
      <c r="AC90" s="25">
        <v>73</v>
      </c>
      <c r="AD90" s="25">
        <v>591</v>
      </c>
      <c r="AE90" s="25">
        <v>208</v>
      </c>
      <c r="AF90" s="25">
        <v>1151</v>
      </c>
      <c r="AG90" s="25">
        <v>598</v>
      </c>
      <c r="AH90" s="25">
        <v>273</v>
      </c>
      <c r="AI90" s="25">
        <v>129</v>
      </c>
      <c r="AJ90" s="25">
        <v>488</v>
      </c>
      <c r="AK90" s="25">
        <v>197</v>
      </c>
      <c r="AL90" s="25">
        <v>511</v>
      </c>
      <c r="AM90" s="25">
        <v>70</v>
      </c>
      <c r="AN90" s="25">
        <v>565</v>
      </c>
      <c r="AO90" s="25">
        <v>512</v>
      </c>
      <c r="AP90" s="25">
        <v>112</v>
      </c>
      <c r="AQ90" s="25">
        <v>769</v>
      </c>
      <c r="AR90" s="25">
        <v>1193</v>
      </c>
      <c r="AS90" s="25">
        <v>1328</v>
      </c>
      <c r="AT90" s="25">
        <v>1020</v>
      </c>
      <c r="AU90" s="25">
        <v>1435</v>
      </c>
    </row>
    <row r="91" spans="1:47" x14ac:dyDescent="0.25">
      <c r="A91" s="7">
        <v>232</v>
      </c>
      <c r="B91" s="25">
        <v>628</v>
      </c>
      <c r="C91" s="25">
        <v>15</v>
      </c>
      <c r="D91" s="25">
        <v>17</v>
      </c>
      <c r="E91" s="25">
        <v>580</v>
      </c>
      <c r="F91" s="25">
        <v>4130</v>
      </c>
      <c r="G91" s="25">
        <v>570</v>
      </c>
      <c r="H91" s="25">
        <v>216</v>
      </c>
      <c r="I91" s="25">
        <v>185</v>
      </c>
      <c r="J91" s="25">
        <v>4427</v>
      </c>
      <c r="K91" s="25">
        <v>1055</v>
      </c>
      <c r="L91" s="25">
        <v>882</v>
      </c>
      <c r="M91" s="25">
        <v>1682</v>
      </c>
      <c r="N91" s="25">
        <v>2181</v>
      </c>
      <c r="O91" s="25">
        <v>95</v>
      </c>
      <c r="P91" s="25">
        <v>634</v>
      </c>
      <c r="Q91" s="25">
        <v>375</v>
      </c>
      <c r="R91" s="25">
        <v>206</v>
      </c>
      <c r="S91" s="25">
        <v>437</v>
      </c>
      <c r="T91" s="25">
        <v>661</v>
      </c>
      <c r="U91" s="25">
        <v>33</v>
      </c>
      <c r="V91" s="25">
        <v>228</v>
      </c>
      <c r="W91" s="25">
        <v>1051</v>
      </c>
      <c r="X91" s="25">
        <v>159</v>
      </c>
      <c r="Y91" s="25">
        <v>217</v>
      </c>
      <c r="Z91" s="25">
        <v>288</v>
      </c>
      <c r="AA91" s="25">
        <v>709</v>
      </c>
      <c r="AB91" s="25">
        <v>670</v>
      </c>
      <c r="AC91" s="25">
        <v>213</v>
      </c>
      <c r="AD91" s="25">
        <v>201</v>
      </c>
      <c r="AE91" s="25">
        <v>500</v>
      </c>
      <c r="AF91" s="25">
        <v>1041</v>
      </c>
      <c r="AG91" s="25">
        <v>861</v>
      </c>
      <c r="AH91" s="25">
        <v>401</v>
      </c>
      <c r="AI91" s="25">
        <v>170</v>
      </c>
      <c r="AJ91" s="25">
        <v>289</v>
      </c>
      <c r="AK91" s="25">
        <v>560</v>
      </c>
      <c r="AL91" s="25">
        <v>752</v>
      </c>
      <c r="AM91" s="25">
        <v>105</v>
      </c>
      <c r="AN91" s="25">
        <v>559</v>
      </c>
      <c r="AO91" s="25">
        <v>772</v>
      </c>
      <c r="AP91" s="25">
        <v>209</v>
      </c>
      <c r="AQ91" s="25">
        <v>502</v>
      </c>
      <c r="AR91" s="25">
        <v>562</v>
      </c>
      <c r="AS91" s="25">
        <v>561</v>
      </c>
      <c r="AT91" s="25">
        <v>680</v>
      </c>
      <c r="AU91" s="25">
        <v>756</v>
      </c>
    </row>
    <row r="92" spans="1:47" x14ac:dyDescent="0.25">
      <c r="A92" s="7">
        <v>233</v>
      </c>
      <c r="B92" s="25">
        <v>520</v>
      </c>
      <c r="C92" s="25">
        <v>11</v>
      </c>
      <c r="D92" s="25">
        <v>208</v>
      </c>
      <c r="E92" s="25">
        <v>430</v>
      </c>
      <c r="F92" s="25">
        <v>1272</v>
      </c>
      <c r="G92" s="25">
        <v>764</v>
      </c>
      <c r="H92" s="25">
        <v>158</v>
      </c>
      <c r="I92" s="25">
        <v>307</v>
      </c>
      <c r="J92" s="25">
        <v>4041</v>
      </c>
      <c r="K92" s="25">
        <v>649</v>
      </c>
      <c r="L92" s="25">
        <v>902</v>
      </c>
      <c r="M92" s="25">
        <v>772</v>
      </c>
      <c r="N92" s="25">
        <v>1067</v>
      </c>
      <c r="O92" s="25">
        <v>1235</v>
      </c>
      <c r="P92" s="25">
        <v>607</v>
      </c>
      <c r="Q92" s="25">
        <v>180</v>
      </c>
      <c r="R92" s="25">
        <v>163</v>
      </c>
      <c r="S92" s="25">
        <v>466</v>
      </c>
      <c r="T92" s="25">
        <v>411</v>
      </c>
      <c r="U92" s="25">
        <v>43</v>
      </c>
      <c r="V92" s="25">
        <v>71</v>
      </c>
      <c r="W92" s="25">
        <v>660</v>
      </c>
      <c r="X92" s="25">
        <v>122</v>
      </c>
      <c r="Y92" s="25">
        <v>135</v>
      </c>
      <c r="Z92" s="25">
        <v>700</v>
      </c>
      <c r="AA92" s="25">
        <v>581</v>
      </c>
      <c r="AB92" s="25">
        <v>728</v>
      </c>
      <c r="AC92" s="25">
        <v>216</v>
      </c>
      <c r="AD92" s="25">
        <v>317</v>
      </c>
      <c r="AE92" s="25">
        <v>588</v>
      </c>
      <c r="AF92" s="25">
        <v>2601</v>
      </c>
      <c r="AG92" s="25">
        <v>854</v>
      </c>
      <c r="AH92" s="25">
        <v>288</v>
      </c>
      <c r="AI92" s="25">
        <v>115</v>
      </c>
      <c r="AJ92" s="25">
        <v>451</v>
      </c>
      <c r="AK92" s="25">
        <v>79</v>
      </c>
      <c r="AL92" s="25">
        <v>701</v>
      </c>
      <c r="AM92" s="25">
        <v>216</v>
      </c>
      <c r="AN92" s="25">
        <v>600</v>
      </c>
      <c r="AO92" s="25">
        <v>1156</v>
      </c>
      <c r="AP92" s="25">
        <v>328</v>
      </c>
      <c r="AQ92" s="25">
        <v>607</v>
      </c>
      <c r="AR92" s="25">
        <v>343</v>
      </c>
      <c r="AS92" s="25">
        <v>692</v>
      </c>
      <c r="AT92" s="25">
        <v>1267</v>
      </c>
      <c r="AU92" s="25">
        <v>811</v>
      </c>
    </row>
    <row r="93" spans="1:47" x14ac:dyDescent="0.25">
      <c r="A93" s="7">
        <v>234</v>
      </c>
      <c r="B93" s="25">
        <v>252</v>
      </c>
      <c r="C93" s="25">
        <v>24</v>
      </c>
      <c r="D93" s="25">
        <v>215</v>
      </c>
      <c r="E93" s="25">
        <v>1350</v>
      </c>
      <c r="F93" s="25">
        <v>416</v>
      </c>
      <c r="G93" s="25">
        <v>764</v>
      </c>
      <c r="H93" s="25">
        <v>168</v>
      </c>
      <c r="I93" s="25">
        <v>1348</v>
      </c>
      <c r="J93" s="25">
        <v>1141</v>
      </c>
      <c r="K93" s="25">
        <v>439</v>
      </c>
      <c r="L93" s="25">
        <v>532</v>
      </c>
      <c r="M93" s="25">
        <v>2345</v>
      </c>
      <c r="N93" s="25">
        <v>1808</v>
      </c>
      <c r="O93" s="25">
        <v>356</v>
      </c>
      <c r="P93" s="25">
        <v>3567</v>
      </c>
      <c r="Q93" s="25">
        <v>252</v>
      </c>
      <c r="R93" s="25">
        <v>228</v>
      </c>
      <c r="S93" s="25">
        <v>815</v>
      </c>
      <c r="T93" s="25">
        <v>294</v>
      </c>
      <c r="U93" s="25">
        <v>33</v>
      </c>
      <c r="V93" s="25">
        <v>2261</v>
      </c>
      <c r="W93" s="25">
        <v>949</v>
      </c>
      <c r="X93" s="25">
        <v>309</v>
      </c>
      <c r="Y93" s="25">
        <v>399</v>
      </c>
      <c r="Z93" s="25">
        <v>312</v>
      </c>
      <c r="AA93" s="25">
        <v>305</v>
      </c>
      <c r="AB93" s="25">
        <v>948</v>
      </c>
      <c r="AC93" s="25">
        <v>269</v>
      </c>
      <c r="AD93" s="25">
        <v>856</v>
      </c>
      <c r="AE93" s="25">
        <v>1604</v>
      </c>
      <c r="AF93" s="25">
        <v>2176</v>
      </c>
      <c r="AG93" s="25">
        <v>850</v>
      </c>
      <c r="AH93" s="25">
        <v>119</v>
      </c>
      <c r="AI93" s="25">
        <v>182</v>
      </c>
      <c r="AJ93" s="25">
        <v>379</v>
      </c>
      <c r="AK93" s="25">
        <v>33</v>
      </c>
      <c r="AL93" s="25">
        <v>339</v>
      </c>
      <c r="AM93" s="25">
        <v>226</v>
      </c>
      <c r="AN93" s="25">
        <v>557</v>
      </c>
      <c r="AO93" s="25">
        <v>733</v>
      </c>
      <c r="AP93" s="25">
        <v>319</v>
      </c>
      <c r="AQ93" s="25">
        <v>233</v>
      </c>
      <c r="AR93" s="25">
        <v>176</v>
      </c>
      <c r="AS93" s="25">
        <v>376</v>
      </c>
      <c r="AT93" s="25">
        <v>835</v>
      </c>
      <c r="AU93" s="25">
        <v>1723</v>
      </c>
    </row>
    <row r="94" spans="1:47" x14ac:dyDescent="0.25">
      <c r="A94" s="7">
        <v>235</v>
      </c>
      <c r="B94" s="25">
        <v>65</v>
      </c>
      <c r="C94" s="25">
        <v>90</v>
      </c>
      <c r="D94" s="25">
        <v>851</v>
      </c>
      <c r="E94" s="25">
        <v>783</v>
      </c>
      <c r="F94" s="25">
        <v>1459</v>
      </c>
      <c r="G94" s="25">
        <v>959</v>
      </c>
      <c r="H94" s="25">
        <v>719</v>
      </c>
      <c r="I94" s="25">
        <v>412</v>
      </c>
      <c r="J94" s="25">
        <v>277</v>
      </c>
      <c r="K94" s="25">
        <v>468</v>
      </c>
      <c r="L94" s="25">
        <v>2746</v>
      </c>
      <c r="M94" s="25">
        <v>1586</v>
      </c>
      <c r="N94" s="25">
        <v>1509</v>
      </c>
      <c r="O94" s="25">
        <v>164</v>
      </c>
      <c r="P94" s="25">
        <v>3443</v>
      </c>
      <c r="Q94" s="25">
        <v>178</v>
      </c>
      <c r="R94" s="25">
        <v>810</v>
      </c>
      <c r="S94" s="25">
        <v>979</v>
      </c>
      <c r="T94" s="25">
        <v>401</v>
      </c>
      <c r="U94" s="25">
        <v>27</v>
      </c>
      <c r="V94" s="25">
        <v>59</v>
      </c>
      <c r="W94" s="25">
        <v>381</v>
      </c>
      <c r="X94" s="25">
        <v>227</v>
      </c>
      <c r="Y94" s="25">
        <v>596</v>
      </c>
      <c r="Z94" s="25">
        <v>704</v>
      </c>
      <c r="AA94" s="25">
        <v>141</v>
      </c>
      <c r="AB94" s="25">
        <v>574</v>
      </c>
      <c r="AC94" s="25">
        <v>439</v>
      </c>
      <c r="AD94" s="25">
        <v>837</v>
      </c>
      <c r="AE94" s="25">
        <v>901</v>
      </c>
      <c r="AF94" s="25">
        <v>1432</v>
      </c>
      <c r="AG94" s="25">
        <v>1097</v>
      </c>
      <c r="AH94" s="25">
        <v>117</v>
      </c>
      <c r="AI94" s="25">
        <v>197</v>
      </c>
      <c r="AJ94" s="25">
        <v>123</v>
      </c>
      <c r="AK94" s="25">
        <v>22</v>
      </c>
      <c r="AL94" s="25">
        <v>208</v>
      </c>
      <c r="AM94" s="25">
        <v>155</v>
      </c>
      <c r="AN94" s="25">
        <v>379</v>
      </c>
      <c r="AO94" s="25">
        <v>275</v>
      </c>
      <c r="AP94" s="25">
        <v>447</v>
      </c>
      <c r="AQ94" s="25">
        <v>63</v>
      </c>
      <c r="AR94" s="25">
        <v>258</v>
      </c>
      <c r="AS94" s="25">
        <v>424</v>
      </c>
      <c r="AT94" s="25">
        <v>575</v>
      </c>
      <c r="AU94" s="25">
        <v>3524</v>
      </c>
    </row>
    <row r="95" spans="1:47" x14ac:dyDescent="0.25">
      <c r="A95" s="7">
        <v>236</v>
      </c>
      <c r="B95" s="25">
        <v>71</v>
      </c>
      <c r="C95" s="25">
        <v>82</v>
      </c>
      <c r="D95" s="25">
        <v>67</v>
      </c>
      <c r="E95" s="25">
        <v>692</v>
      </c>
      <c r="F95" s="25">
        <v>2136</v>
      </c>
      <c r="G95" s="25">
        <v>808</v>
      </c>
      <c r="H95" s="25">
        <v>736</v>
      </c>
      <c r="I95" s="25">
        <v>399</v>
      </c>
      <c r="J95" s="25">
        <v>356</v>
      </c>
      <c r="K95" s="25">
        <v>388</v>
      </c>
      <c r="L95" s="25">
        <v>334</v>
      </c>
      <c r="M95" s="25">
        <v>1482</v>
      </c>
      <c r="N95" s="25">
        <v>1120</v>
      </c>
      <c r="O95" s="25">
        <v>186</v>
      </c>
      <c r="P95" s="25">
        <v>3587</v>
      </c>
      <c r="Q95" s="25">
        <v>566</v>
      </c>
      <c r="R95" s="25">
        <v>985</v>
      </c>
      <c r="S95" s="25">
        <v>212</v>
      </c>
      <c r="T95" s="25">
        <v>472</v>
      </c>
      <c r="U95" s="25">
        <v>21</v>
      </c>
      <c r="V95" s="25">
        <v>44</v>
      </c>
      <c r="W95" s="25">
        <v>308</v>
      </c>
      <c r="X95" s="25">
        <v>145</v>
      </c>
      <c r="Y95" s="25">
        <v>521</v>
      </c>
      <c r="Z95" s="25">
        <v>276</v>
      </c>
      <c r="AA95" s="25">
        <v>158</v>
      </c>
      <c r="AB95" s="25">
        <v>326</v>
      </c>
      <c r="AC95" s="25">
        <v>550</v>
      </c>
      <c r="AD95" s="25">
        <v>554</v>
      </c>
      <c r="AE95" s="25">
        <v>1554</v>
      </c>
      <c r="AF95" s="25">
        <v>1835</v>
      </c>
      <c r="AG95" s="25">
        <v>903</v>
      </c>
      <c r="AH95" s="25">
        <v>215</v>
      </c>
      <c r="AI95" s="25">
        <v>168</v>
      </c>
      <c r="AJ95" s="25">
        <v>490</v>
      </c>
      <c r="AK95" s="25">
        <v>53</v>
      </c>
      <c r="AL95" s="25">
        <v>200</v>
      </c>
      <c r="AM95" s="25">
        <v>172</v>
      </c>
      <c r="AN95" s="25">
        <v>551</v>
      </c>
      <c r="AO95" s="25">
        <v>78</v>
      </c>
      <c r="AP95" s="25">
        <v>447</v>
      </c>
      <c r="AQ95" s="25">
        <v>139</v>
      </c>
      <c r="AR95" s="25">
        <v>1002</v>
      </c>
      <c r="AS95" s="25">
        <v>728</v>
      </c>
      <c r="AT95" s="25">
        <v>304</v>
      </c>
      <c r="AU95" s="25">
        <v>1405</v>
      </c>
    </row>
    <row r="96" spans="1:47" x14ac:dyDescent="0.25">
      <c r="A96" s="7">
        <v>237</v>
      </c>
      <c r="B96" s="25">
        <v>104</v>
      </c>
      <c r="C96" s="25">
        <v>31</v>
      </c>
      <c r="D96" s="25">
        <v>100</v>
      </c>
      <c r="E96" s="25">
        <v>1089</v>
      </c>
      <c r="F96" s="25">
        <v>2269</v>
      </c>
      <c r="G96" s="25">
        <v>877</v>
      </c>
      <c r="H96" s="25">
        <v>299</v>
      </c>
      <c r="I96" s="25">
        <v>273</v>
      </c>
      <c r="J96" s="25">
        <v>371</v>
      </c>
      <c r="K96" s="25">
        <v>254</v>
      </c>
      <c r="L96" s="25">
        <v>1729</v>
      </c>
      <c r="M96" s="25">
        <v>721</v>
      </c>
      <c r="N96" s="25">
        <v>131</v>
      </c>
      <c r="O96" s="25">
        <v>251</v>
      </c>
      <c r="P96" s="25">
        <v>1212</v>
      </c>
      <c r="Q96" s="25">
        <v>734</v>
      </c>
      <c r="R96" s="25">
        <v>945</v>
      </c>
      <c r="S96" s="25">
        <v>66</v>
      </c>
      <c r="T96" s="25">
        <v>643</v>
      </c>
      <c r="U96" s="25">
        <v>5</v>
      </c>
      <c r="V96" s="25">
        <v>72</v>
      </c>
      <c r="W96" s="25">
        <v>199</v>
      </c>
      <c r="X96" s="25">
        <v>83</v>
      </c>
      <c r="Y96" s="25">
        <v>380</v>
      </c>
      <c r="Z96" s="25">
        <v>508</v>
      </c>
      <c r="AA96" s="25">
        <v>234</v>
      </c>
      <c r="AB96" s="25">
        <v>423</v>
      </c>
      <c r="AC96" s="25">
        <v>684</v>
      </c>
      <c r="AD96" s="25">
        <v>1922</v>
      </c>
      <c r="AE96" s="25">
        <v>1188</v>
      </c>
      <c r="AF96" s="25">
        <v>943</v>
      </c>
      <c r="AG96" s="25">
        <v>507</v>
      </c>
      <c r="AH96" s="25">
        <v>46</v>
      </c>
      <c r="AI96" s="25">
        <v>211</v>
      </c>
      <c r="AJ96" s="25">
        <v>400</v>
      </c>
      <c r="AK96" s="25">
        <v>347</v>
      </c>
      <c r="AL96" s="25">
        <v>239</v>
      </c>
      <c r="AM96" s="25">
        <v>51</v>
      </c>
      <c r="AN96" s="25">
        <v>477</v>
      </c>
      <c r="AO96" s="25">
        <v>308</v>
      </c>
      <c r="AP96" s="25">
        <v>124</v>
      </c>
      <c r="AQ96" s="25">
        <v>405</v>
      </c>
      <c r="AR96" s="25">
        <v>198</v>
      </c>
      <c r="AS96" s="25">
        <v>530</v>
      </c>
      <c r="AT96" s="25">
        <v>433</v>
      </c>
      <c r="AU96" s="25">
        <v>1109</v>
      </c>
    </row>
    <row r="97" spans="1:47" x14ac:dyDescent="0.25">
      <c r="A97" s="7">
        <v>238</v>
      </c>
      <c r="B97" s="25">
        <v>2</v>
      </c>
      <c r="C97" s="25">
        <v>108</v>
      </c>
      <c r="D97" s="25">
        <v>11</v>
      </c>
      <c r="E97" s="25">
        <v>1215</v>
      </c>
      <c r="F97" s="25">
        <v>4294</v>
      </c>
      <c r="G97" s="25">
        <v>912</v>
      </c>
      <c r="H97" s="25">
        <v>371</v>
      </c>
      <c r="I97" s="25">
        <v>159</v>
      </c>
      <c r="J97" s="25">
        <v>572</v>
      </c>
      <c r="K97" s="25">
        <v>702</v>
      </c>
      <c r="L97" s="25">
        <v>1372</v>
      </c>
      <c r="M97" s="25">
        <v>224</v>
      </c>
      <c r="N97" s="25">
        <v>702</v>
      </c>
      <c r="O97" s="25">
        <v>506</v>
      </c>
      <c r="P97" s="25">
        <v>1216</v>
      </c>
      <c r="Q97" s="25">
        <v>391</v>
      </c>
      <c r="R97" s="25">
        <v>243</v>
      </c>
      <c r="S97" s="25">
        <v>38</v>
      </c>
      <c r="T97" s="25">
        <v>338</v>
      </c>
      <c r="U97" s="25">
        <v>75</v>
      </c>
      <c r="V97" s="25">
        <v>73</v>
      </c>
      <c r="W97" s="25">
        <v>376</v>
      </c>
      <c r="X97" s="25">
        <v>102</v>
      </c>
      <c r="Y97" s="25">
        <v>530</v>
      </c>
      <c r="Z97" s="25">
        <v>237</v>
      </c>
      <c r="AA97" s="25">
        <v>176</v>
      </c>
      <c r="AB97" s="25">
        <v>707</v>
      </c>
      <c r="AC97" s="25">
        <v>435</v>
      </c>
      <c r="AD97" s="25">
        <v>1502</v>
      </c>
      <c r="AE97" s="25">
        <v>521</v>
      </c>
      <c r="AF97" s="25">
        <v>1858</v>
      </c>
      <c r="AG97" s="25">
        <v>547</v>
      </c>
      <c r="AH97" s="25">
        <v>50</v>
      </c>
      <c r="AI97" s="25">
        <v>176</v>
      </c>
      <c r="AJ97" s="25">
        <v>236</v>
      </c>
      <c r="AK97" s="25">
        <v>390</v>
      </c>
      <c r="AL97" s="25">
        <v>265</v>
      </c>
      <c r="AM97" s="25">
        <v>109</v>
      </c>
      <c r="AN97" s="25">
        <v>273</v>
      </c>
      <c r="AO97" s="25">
        <v>1324</v>
      </c>
      <c r="AP97" s="25">
        <v>102</v>
      </c>
      <c r="AQ97" s="25">
        <v>46</v>
      </c>
      <c r="AR97" s="25">
        <v>174</v>
      </c>
      <c r="AS97" s="25">
        <v>506</v>
      </c>
      <c r="AT97" s="25">
        <v>423</v>
      </c>
      <c r="AU97" s="25">
        <v>4125</v>
      </c>
    </row>
    <row r="98" spans="1:47" x14ac:dyDescent="0.25">
      <c r="A98" s="7">
        <v>239</v>
      </c>
      <c r="B98" s="25">
        <v>43</v>
      </c>
      <c r="C98" s="25">
        <v>26</v>
      </c>
      <c r="D98" s="25">
        <v>63</v>
      </c>
      <c r="E98" s="25">
        <v>538</v>
      </c>
      <c r="F98" s="25">
        <v>1645</v>
      </c>
      <c r="G98" s="25">
        <v>1399</v>
      </c>
      <c r="H98" s="25">
        <v>260</v>
      </c>
      <c r="I98" s="25">
        <v>118</v>
      </c>
      <c r="J98" s="25">
        <v>544</v>
      </c>
      <c r="K98" s="25">
        <v>580</v>
      </c>
      <c r="L98" s="25">
        <v>337</v>
      </c>
      <c r="M98" s="25">
        <v>309</v>
      </c>
      <c r="N98" s="25">
        <v>628</v>
      </c>
      <c r="O98" s="25">
        <v>240</v>
      </c>
      <c r="P98" s="25">
        <v>2069</v>
      </c>
      <c r="Q98" s="25">
        <v>169</v>
      </c>
      <c r="R98" s="25">
        <v>152</v>
      </c>
      <c r="S98" s="25">
        <v>49</v>
      </c>
      <c r="T98" s="25">
        <v>284</v>
      </c>
      <c r="U98" s="25">
        <v>13</v>
      </c>
      <c r="V98" s="25">
        <v>145</v>
      </c>
      <c r="W98" s="25">
        <v>315</v>
      </c>
      <c r="X98" s="25">
        <v>71</v>
      </c>
      <c r="Y98" s="25">
        <v>410</v>
      </c>
      <c r="Z98" s="25">
        <v>330</v>
      </c>
      <c r="AA98" s="25">
        <v>528</v>
      </c>
      <c r="AB98" s="25">
        <v>619</v>
      </c>
      <c r="AC98" s="25">
        <v>640</v>
      </c>
      <c r="AD98" s="25">
        <v>976</v>
      </c>
      <c r="AE98" s="25">
        <v>916</v>
      </c>
      <c r="AF98" s="25">
        <v>2210</v>
      </c>
      <c r="AG98" s="25">
        <v>504</v>
      </c>
      <c r="AH98" s="25">
        <v>106</v>
      </c>
      <c r="AI98" s="25">
        <v>160</v>
      </c>
      <c r="AJ98" s="25">
        <v>157</v>
      </c>
      <c r="AK98" s="25">
        <v>436</v>
      </c>
      <c r="AL98" s="25">
        <v>203</v>
      </c>
      <c r="AM98" s="25">
        <v>84</v>
      </c>
      <c r="AN98" s="25">
        <v>197</v>
      </c>
      <c r="AO98" s="25">
        <v>857</v>
      </c>
      <c r="AP98" s="25">
        <v>112</v>
      </c>
      <c r="AQ98" s="25">
        <v>167</v>
      </c>
      <c r="AR98" s="25">
        <v>802</v>
      </c>
      <c r="AS98" s="25">
        <v>716</v>
      </c>
      <c r="AT98" s="25">
        <v>608</v>
      </c>
      <c r="AU98" s="25">
        <v>1370</v>
      </c>
    </row>
    <row r="99" spans="1:47" x14ac:dyDescent="0.25">
      <c r="A99" s="7">
        <v>240</v>
      </c>
      <c r="B99" s="25">
        <v>33</v>
      </c>
      <c r="C99" s="25">
        <v>7</v>
      </c>
      <c r="D99" s="25">
        <v>14</v>
      </c>
      <c r="E99" s="25">
        <v>550</v>
      </c>
      <c r="F99" s="25">
        <v>767</v>
      </c>
      <c r="G99" s="25">
        <v>817</v>
      </c>
      <c r="H99" s="25">
        <v>102</v>
      </c>
      <c r="I99" s="25">
        <v>156</v>
      </c>
      <c r="J99" s="25">
        <v>614</v>
      </c>
      <c r="K99" s="25">
        <v>1003</v>
      </c>
      <c r="L99" s="25">
        <v>68</v>
      </c>
      <c r="M99" s="25">
        <v>665</v>
      </c>
      <c r="N99" s="25">
        <v>752</v>
      </c>
      <c r="O99" s="25">
        <v>709</v>
      </c>
      <c r="P99" s="25">
        <v>3184</v>
      </c>
      <c r="Q99" s="25">
        <v>1361</v>
      </c>
      <c r="R99" s="25">
        <v>252</v>
      </c>
      <c r="S99" s="25">
        <v>63</v>
      </c>
      <c r="T99" s="25">
        <v>351</v>
      </c>
      <c r="U99" s="25">
        <v>10</v>
      </c>
      <c r="V99" s="25">
        <v>163</v>
      </c>
      <c r="W99" s="25">
        <v>488</v>
      </c>
      <c r="X99" s="25">
        <v>36</v>
      </c>
      <c r="Y99" s="25">
        <v>222</v>
      </c>
      <c r="Z99" s="25">
        <v>146</v>
      </c>
      <c r="AA99" s="25">
        <v>223</v>
      </c>
      <c r="AB99" s="25">
        <v>437</v>
      </c>
      <c r="AC99" s="25">
        <v>410</v>
      </c>
      <c r="AD99" s="25">
        <v>760</v>
      </c>
      <c r="AE99" s="25">
        <v>1019</v>
      </c>
      <c r="AF99" s="25">
        <v>1556</v>
      </c>
      <c r="AG99" s="25">
        <v>749</v>
      </c>
      <c r="AH99" s="25">
        <v>190</v>
      </c>
      <c r="AI99" s="25">
        <v>16</v>
      </c>
      <c r="AJ99" s="25">
        <v>186</v>
      </c>
      <c r="AK99" s="25">
        <v>475</v>
      </c>
      <c r="AL99" s="25">
        <v>188</v>
      </c>
      <c r="AM99" s="25">
        <v>112</v>
      </c>
      <c r="AN99" s="25">
        <v>346</v>
      </c>
      <c r="AO99" s="25">
        <v>82</v>
      </c>
      <c r="AP99" s="25">
        <v>82</v>
      </c>
      <c r="AQ99" s="25">
        <v>677</v>
      </c>
      <c r="AR99" s="25">
        <v>120</v>
      </c>
      <c r="AS99" s="25">
        <v>325</v>
      </c>
      <c r="AT99" s="25">
        <v>184</v>
      </c>
      <c r="AU99" s="25">
        <v>1285</v>
      </c>
    </row>
    <row r="100" spans="1:47" x14ac:dyDescent="0.25">
      <c r="A100" s="7">
        <v>241</v>
      </c>
      <c r="B100" s="25">
        <v>23</v>
      </c>
      <c r="C100" s="25">
        <v>222</v>
      </c>
      <c r="D100" s="25">
        <v>10</v>
      </c>
      <c r="E100" s="25">
        <v>680</v>
      </c>
      <c r="F100" s="25">
        <v>364</v>
      </c>
      <c r="G100" s="25">
        <v>658</v>
      </c>
      <c r="H100" s="25">
        <v>112</v>
      </c>
      <c r="I100" s="25">
        <v>268</v>
      </c>
      <c r="J100" s="25">
        <v>446</v>
      </c>
      <c r="K100" s="25">
        <v>881</v>
      </c>
      <c r="L100" s="25">
        <v>1043</v>
      </c>
      <c r="M100" s="25">
        <v>1033</v>
      </c>
      <c r="N100" s="25">
        <v>806</v>
      </c>
      <c r="O100" s="25">
        <v>716</v>
      </c>
      <c r="P100" s="25">
        <v>3869</v>
      </c>
      <c r="Q100" s="25">
        <v>1150</v>
      </c>
      <c r="R100" s="25">
        <v>251</v>
      </c>
      <c r="S100" s="25">
        <v>70</v>
      </c>
      <c r="T100" s="25">
        <v>707</v>
      </c>
      <c r="U100" s="25">
        <v>17</v>
      </c>
      <c r="V100" s="25">
        <v>351</v>
      </c>
      <c r="W100" s="25">
        <v>487</v>
      </c>
      <c r="X100" s="25">
        <v>14</v>
      </c>
      <c r="Y100" s="25">
        <v>360</v>
      </c>
      <c r="Z100" s="25">
        <v>1025</v>
      </c>
      <c r="AA100" s="25">
        <v>418</v>
      </c>
      <c r="AB100" s="25">
        <v>240</v>
      </c>
      <c r="AC100" s="25">
        <v>542</v>
      </c>
      <c r="AD100" s="25">
        <v>756</v>
      </c>
      <c r="AE100" s="25">
        <v>1115</v>
      </c>
      <c r="AF100" s="25">
        <v>1426</v>
      </c>
      <c r="AG100" s="25">
        <v>1888</v>
      </c>
      <c r="AH100" s="25">
        <v>148</v>
      </c>
      <c r="AI100" s="25">
        <v>71</v>
      </c>
      <c r="AJ100" s="25">
        <v>209</v>
      </c>
      <c r="AK100" s="25">
        <v>333</v>
      </c>
      <c r="AL100" s="25">
        <v>190</v>
      </c>
      <c r="AM100" s="25">
        <v>101</v>
      </c>
      <c r="AN100" s="25">
        <v>133</v>
      </c>
      <c r="AO100" s="25">
        <v>554</v>
      </c>
      <c r="AP100" s="25">
        <v>304</v>
      </c>
      <c r="AQ100" s="25">
        <v>706</v>
      </c>
      <c r="AR100" s="25">
        <v>89</v>
      </c>
      <c r="AS100" s="25">
        <v>257</v>
      </c>
      <c r="AT100" s="25">
        <v>545</v>
      </c>
      <c r="AU100" s="25">
        <v>2719</v>
      </c>
    </row>
    <row r="101" spans="1:47" x14ac:dyDescent="0.25">
      <c r="A101" s="7">
        <v>242</v>
      </c>
      <c r="B101" s="25">
        <v>18</v>
      </c>
      <c r="C101" s="25">
        <v>126</v>
      </c>
      <c r="D101" s="25">
        <v>14</v>
      </c>
      <c r="E101" s="25">
        <v>321</v>
      </c>
      <c r="F101" s="25">
        <v>769</v>
      </c>
      <c r="G101" s="25">
        <v>459</v>
      </c>
      <c r="H101" s="25">
        <v>65</v>
      </c>
      <c r="I101" s="25">
        <v>1428</v>
      </c>
      <c r="J101" s="25">
        <v>621</v>
      </c>
      <c r="K101" s="25">
        <v>611</v>
      </c>
      <c r="L101" s="25">
        <v>1465</v>
      </c>
      <c r="M101" s="25">
        <v>658</v>
      </c>
      <c r="N101" s="25">
        <v>760</v>
      </c>
      <c r="O101" s="25">
        <v>423</v>
      </c>
      <c r="P101" s="25">
        <v>1806</v>
      </c>
      <c r="Q101" s="25">
        <v>825</v>
      </c>
      <c r="R101" s="25">
        <v>703</v>
      </c>
      <c r="S101" s="25">
        <v>116</v>
      </c>
      <c r="T101" s="25">
        <v>652</v>
      </c>
      <c r="U101" s="25">
        <v>7</v>
      </c>
      <c r="V101" s="25">
        <v>120</v>
      </c>
      <c r="W101" s="25">
        <v>707</v>
      </c>
      <c r="X101" s="25">
        <v>36</v>
      </c>
      <c r="Y101" s="25">
        <v>183</v>
      </c>
      <c r="Z101" s="25">
        <v>501</v>
      </c>
      <c r="AA101" s="25">
        <v>279</v>
      </c>
      <c r="AB101" s="25">
        <v>457</v>
      </c>
      <c r="AC101" s="25">
        <v>303</v>
      </c>
      <c r="AD101" s="25">
        <v>1134</v>
      </c>
      <c r="AE101" s="25">
        <v>1214</v>
      </c>
      <c r="AF101" s="25">
        <v>1233</v>
      </c>
      <c r="AG101" s="25">
        <v>1706</v>
      </c>
      <c r="AH101" s="25">
        <v>128</v>
      </c>
      <c r="AI101" s="25">
        <v>53</v>
      </c>
      <c r="AJ101" s="25">
        <v>301</v>
      </c>
      <c r="AK101" s="25">
        <v>226</v>
      </c>
      <c r="AL101" s="25">
        <v>272</v>
      </c>
      <c r="AM101" s="25">
        <v>55</v>
      </c>
      <c r="AN101" s="25">
        <v>83</v>
      </c>
      <c r="AO101" s="25">
        <v>1219</v>
      </c>
      <c r="AP101" s="25">
        <v>272</v>
      </c>
      <c r="AQ101" s="25">
        <v>176</v>
      </c>
      <c r="AR101" s="25">
        <v>18</v>
      </c>
      <c r="AS101" s="25">
        <v>417</v>
      </c>
      <c r="AT101" s="25">
        <v>516</v>
      </c>
      <c r="AU101" s="25">
        <v>1059</v>
      </c>
    </row>
    <row r="102" spans="1:47" x14ac:dyDescent="0.25">
      <c r="A102" s="7">
        <v>243</v>
      </c>
      <c r="B102" s="25">
        <v>7</v>
      </c>
      <c r="C102" s="25">
        <v>34</v>
      </c>
      <c r="D102" s="25">
        <v>8</v>
      </c>
      <c r="E102" s="25">
        <v>352</v>
      </c>
      <c r="F102" s="25">
        <v>561</v>
      </c>
      <c r="G102" s="25">
        <v>629</v>
      </c>
      <c r="H102" s="25">
        <v>141</v>
      </c>
      <c r="I102" s="25">
        <v>1011</v>
      </c>
      <c r="J102" s="25">
        <v>531</v>
      </c>
      <c r="K102" s="25">
        <v>401</v>
      </c>
      <c r="L102" s="25">
        <v>1038</v>
      </c>
      <c r="M102" s="25">
        <v>1107</v>
      </c>
      <c r="N102" s="25">
        <v>514</v>
      </c>
      <c r="O102" s="25">
        <v>297</v>
      </c>
      <c r="P102" s="25">
        <v>640</v>
      </c>
      <c r="Q102" s="25">
        <v>447</v>
      </c>
      <c r="R102" s="25">
        <v>655</v>
      </c>
      <c r="S102" s="25">
        <v>319</v>
      </c>
      <c r="T102" s="25">
        <v>243</v>
      </c>
      <c r="U102" s="25">
        <v>77</v>
      </c>
      <c r="V102" s="25">
        <v>90</v>
      </c>
      <c r="W102" s="25">
        <v>376</v>
      </c>
      <c r="X102" s="25">
        <v>47</v>
      </c>
      <c r="Y102" s="25">
        <v>235</v>
      </c>
      <c r="Z102" s="25">
        <v>288</v>
      </c>
      <c r="AA102" s="25">
        <v>245</v>
      </c>
      <c r="AB102" s="25">
        <v>439</v>
      </c>
      <c r="AC102" s="25">
        <v>234</v>
      </c>
      <c r="AD102" s="25">
        <v>943</v>
      </c>
      <c r="AE102" s="25">
        <v>1050</v>
      </c>
      <c r="AF102" s="25">
        <v>2014</v>
      </c>
      <c r="AG102" s="25">
        <v>1550</v>
      </c>
      <c r="AH102" s="25">
        <v>114</v>
      </c>
      <c r="AI102" s="25">
        <v>36</v>
      </c>
      <c r="AJ102" s="25">
        <v>359</v>
      </c>
      <c r="AK102" s="25">
        <v>133</v>
      </c>
      <c r="AL102" s="25">
        <v>181</v>
      </c>
      <c r="AM102" s="25">
        <v>94</v>
      </c>
      <c r="AN102" s="25">
        <v>397</v>
      </c>
      <c r="AO102" s="25">
        <v>764</v>
      </c>
      <c r="AP102" s="25">
        <v>360</v>
      </c>
      <c r="AQ102" s="25">
        <v>235</v>
      </c>
      <c r="AR102" s="25">
        <v>34</v>
      </c>
      <c r="AS102" s="25">
        <v>707</v>
      </c>
      <c r="AT102" s="25">
        <v>369</v>
      </c>
      <c r="AU102" s="25">
        <v>605</v>
      </c>
    </row>
    <row r="103" spans="1:47" x14ac:dyDescent="0.25">
      <c r="A103" s="7">
        <v>244</v>
      </c>
      <c r="B103" s="25">
        <v>11</v>
      </c>
      <c r="C103" s="25">
        <v>14</v>
      </c>
      <c r="D103" s="25">
        <v>9</v>
      </c>
      <c r="E103" s="25">
        <v>226</v>
      </c>
      <c r="F103" s="25">
        <v>160</v>
      </c>
      <c r="G103" s="25">
        <v>281</v>
      </c>
      <c r="H103" s="25">
        <v>216</v>
      </c>
      <c r="I103" s="25">
        <v>453</v>
      </c>
      <c r="J103" s="25">
        <v>291</v>
      </c>
      <c r="K103" s="25">
        <v>312</v>
      </c>
      <c r="L103" s="25">
        <v>1526</v>
      </c>
      <c r="M103" s="25">
        <v>848</v>
      </c>
      <c r="N103" s="25">
        <v>344</v>
      </c>
      <c r="O103" s="25">
        <v>452</v>
      </c>
      <c r="P103" s="25">
        <v>950</v>
      </c>
      <c r="Q103" s="25">
        <v>1448</v>
      </c>
      <c r="R103" s="25">
        <v>364</v>
      </c>
      <c r="S103" s="25">
        <v>57</v>
      </c>
      <c r="T103" s="25">
        <v>326</v>
      </c>
      <c r="U103" s="25">
        <v>36</v>
      </c>
      <c r="V103" s="25">
        <v>139</v>
      </c>
      <c r="W103" s="25">
        <v>293</v>
      </c>
      <c r="X103" s="25">
        <v>5</v>
      </c>
      <c r="Y103" s="25">
        <v>334</v>
      </c>
      <c r="Z103" s="25">
        <v>832</v>
      </c>
      <c r="AA103" s="25">
        <v>195</v>
      </c>
      <c r="AB103" s="25">
        <v>480</v>
      </c>
      <c r="AC103" s="25">
        <v>109</v>
      </c>
      <c r="AD103" s="25">
        <v>1236</v>
      </c>
      <c r="AE103" s="25">
        <v>844</v>
      </c>
      <c r="AF103" s="25">
        <v>426</v>
      </c>
      <c r="AG103" s="25">
        <v>1065</v>
      </c>
      <c r="AH103" s="25">
        <v>80</v>
      </c>
      <c r="AI103" s="25">
        <v>9</v>
      </c>
      <c r="AJ103" s="25">
        <v>87</v>
      </c>
      <c r="AK103" s="25">
        <v>152</v>
      </c>
      <c r="AL103" s="25">
        <v>212</v>
      </c>
      <c r="AM103" s="25">
        <v>64</v>
      </c>
      <c r="AN103" s="25">
        <v>523</v>
      </c>
      <c r="AO103" s="25">
        <v>825</v>
      </c>
      <c r="AP103" s="25">
        <v>59</v>
      </c>
      <c r="AQ103" s="25">
        <v>223</v>
      </c>
      <c r="AR103" s="25">
        <v>38</v>
      </c>
      <c r="AS103" s="25">
        <v>375</v>
      </c>
      <c r="AT103" s="25">
        <v>226</v>
      </c>
      <c r="AU103" s="25">
        <v>995</v>
      </c>
    </row>
    <row r="104" spans="1:47" x14ac:dyDescent="0.25">
      <c r="A104" s="7">
        <v>245</v>
      </c>
      <c r="B104" s="25">
        <v>3</v>
      </c>
      <c r="C104" s="25">
        <v>20</v>
      </c>
      <c r="D104" s="25">
        <v>37</v>
      </c>
      <c r="E104" s="25">
        <v>108</v>
      </c>
      <c r="F104" s="25">
        <v>368</v>
      </c>
      <c r="G104" s="25">
        <v>276</v>
      </c>
      <c r="H104" s="25">
        <v>145</v>
      </c>
      <c r="I104" s="25">
        <v>224</v>
      </c>
      <c r="J104" s="25">
        <v>388</v>
      </c>
      <c r="K104" s="25">
        <v>676</v>
      </c>
      <c r="L104" s="25">
        <v>1159</v>
      </c>
      <c r="M104" s="25">
        <v>316</v>
      </c>
      <c r="N104" s="25">
        <v>251</v>
      </c>
      <c r="O104" s="25">
        <v>230</v>
      </c>
      <c r="P104" s="25">
        <v>1168</v>
      </c>
      <c r="Q104" s="25">
        <v>268</v>
      </c>
      <c r="R104" s="25">
        <v>433</v>
      </c>
      <c r="S104" s="25">
        <v>176</v>
      </c>
      <c r="T104" s="25">
        <v>173</v>
      </c>
      <c r="U104" s="25">
        <v>74</v>
      </c>
      <c r="V104" s="25">
        <v>85</v>
      </c>
      <c r="W104" s="25">
        <v>330</v>
      </c>
      <c r="X104" s="25">
        <v>9</v>
      </c>
      <c r="Y104" s="25">
        <v>297</v>
      </c>
      <c r="Z104" s="25">
        <v>278</v>
      </c>
      <c r="AA104" s="25">
        <v>204</v>
      </c>
      <c r="AB104" s="25">
        <v>623</v>
      </c>
      <c r="AC104" s="25">
        <v>45</v>
      </c>
      <c r="AD104" s="25">
        <v>983</v>
      </c>
      <c r="AE104" s="25">
        <v>686</v>
      </c>
      <c r="AF104" s="25">
        <v>918</v>
      </c>
      <c r="AG104" s="25">
        <v>730</v>
      </c>
      <c r="AH104" s="25">
        <v>81</v>
      </c>
      <c r="AI104" s="25">
        <v>28</v>
      </c>
      <c r="AJ104" s="25">
        <v>330</v>
      </c>
      <c r="AK104" s="25">
        <v>175</v>
      </c>
      <c r="AL104" s="25">
        <v>222</v>
      </c>
      <c r="AM104" s="25">
        <v>67</v>
      </c>
      <c r="AN104" s="25">
        <v>200</v>
      </c>
      <c r="AO104" s="25">
        <v>353</v>
      </c>
      <c r="AP104" s="25">
        <v>103</v>
      </c>
      <c r="AQ104" s="25">
        <v>245</v>
      </c>
      <c r="AR104" s="25">
        <v>106</v>
      </c>
      <c r="AS104" s="25">
        <v>339</v>
      </c>
      <c r="AT104" s="25">
        <v>580</v>
      </c>
      <c r="AU104" s="25">
        <v>537</v>
      </c>
    </row>
    <row r="105" spans="1:47" x14ac:dyDescent="0.25">
      <c r="A105" s="7">
        <v>246</v>
      </c>
      <c r="B105" s="25">
        <v>5</v>
      </c>
      <c r="C105" s="25">
        <v>20</v>
      </c>
      <c r="D105" s="25">
        <v>18</v>
      </c>
      <c r="E105" s="25">
        <v>94</v>
      </c>
      <c r="F105" s="25">
        <v>83</v>
      </c>
      <c r="G105" s="25">
        <v>370</v>
      </c>
      <c r="H105" s="25">
        <v>648</v>
      </c>
      <c r="I105" s="25">
        <v>726</v>
      </c>
      <c r="J105" s="25">
        <v>447</v>
      </c>
      <c r="K105" s="25">
        <v>658</v>
      </c>
      <c r="L105" s="25">
        <v>754</v>
      </c>
      <c r="M105" s="25">
        <v>304</v>
      </c>
      <c r="N105" s="25">
        <v>907</v>
      </c>
      <c r="O105" s="25">
        <v>502</v>
      </c>
      <c r="P105" s="25">
        <v>2002</v>
      </c>
      <c r="Q105" s="25">
        <v>932</v>
      </c>
      <c r="R105" s="25">
        <v>130</v>
      </c>
      <c r="S105" s="25">
        <v>110</v>
      </c>
      <c r="T105" s="25">
        <v>112</v>
      </c>
      <c r="U105" s="25">
        <v>66</v>
      </c>
      <c r="V105" s="25">
        <v>293</v>
      </c>
      <c r="W105" s="25">
        <v>181</v>
      </c>
      <c r="X105" s="25">
        <v>53</v>
      </c>
      <c r="Y105" s="25">
        <v>424</v>
      </c>
      <c r="Z105" s="25">
        <v>176</v>
      </c>
      <c r="AA105" s="25">
        <v>248</v>
      </c>
      <c r="AB105" s="25">
        <v>901</v>
      </c>
      <c r="AC105" s="25">
        <v>79</v>
      </c>
      <c r="AD105" s="25">
        <v>794</v>
      </c>
      <c r="AE105" s="25">
        <v>408</v>
      </c>
      <c r="AF105" s="25">
        <v>804</v>
      </c>
      <c r="AG105" s="25">
        <v>809</v>
      </c>
      <c r="AH105" s="25">
        <v>78</v>
      </c>
      <c r="AI105" s="25">
        <v>55</v>
      </c>
      <c r="AJ105" s="25">
        <v>324</v>
      </c>
      <c r="AK105" s="25">
        <v>164</v>
      </c>
      <c r="AL105" s="25">
        <v>214</v>
      </c>
      <c r="AM105" s="25">
        <v>117</v>
      </c>
      <c r="AN105" s="25">
        <v>239</v>
      </c>
      <c r="AO105" s="25">
        <v>684</v>
      </c>
      <c r="AP105" s="25">
        <v>147</v>
      </c>
      <c r="AQ105" s="25">
        <v>448</v>
      </c>
      <c r="AR105" s="25">
        <v>46</v>
      </c>
      <c r="AS105" s="25">
        <v>246</v>
      </c>
      <c r="AT105" s="25">
        <v>421</v>
      </c>
      <c r="AU105" s="25">
        <v>901</v>
      </c>
    </row>
    <row r="106" spans="1:47" x14ac:dyDescent="0.25">
      <c r="A106" s="7">
        <v>247</v>
      </c>
      <c r="B106" s="25">
        <v>1</v>
      </c>
      <c r="C106" s="25">
        <v>9</v>
      </c>
      <c r="D106" s="25">
        <v>6</v>
      </c>
      <c r="E106" s="25">
        <v>132</v>
      </c>
      <c r="F106" s="25">
        <v>17</v>
      </c>
      <c r="G106" s="25">
        <v>242</v>
      </c>
      <c r="H106" s="25">
        <v>256</v>
      </c>
      <c r="I106" s="25">
        <v>858</v>
      </c>
      <c r="J106" s="25">
        <v>1501</v>
      </c>
      <c r="K106" s="25">
        <v>574</v>
      </c>
      <c r="L106" s="25">
        <v>420</v>
      </c>
      <c r="M106" s="25">
        <v>174</v>
      </c>
      <c r="N106" s="25">
        <v>962</v>
      </c>
      <c r="O106" s="25">
        <v>571</v>
      </c>
      <c r="P106" s="25">
        <v>2082</v>
      </c>
      <c r="Q106" s="25">
        <v>503</v>
      </c>
      <c r="R106" s="25">
        <v>257</v>
      </c>
      <c r="S106" s="25">
        <v>51</v>
      </c>
      <c r="T106" s="25">
        <v>448</v>
      </c>
      <c r="U106" s="25">
        <v>46</v>
      </c>
      <c r="V106" s="25">
        <v>90</v>
      </c>
      <c r="W106" s="25">
        <v>161</v>
      </c>
      <c r="X106" s="25">
        <v>63</v>
      </c>
      <c r="Y106" s="25">
        <v>429</v>
      </c>
      <c r="Z106" s="25">
        <v>134</v>
      </c>
      <c r="AA106" s="25">
        <v>158</v>
      </c>
      <c r="AB106" s="25">
        <v>493</v>
      </c>
      <c r="AC106" s="25">
        <v>107</v>
      </c>
      <c r="AD106" s="25">
        <v>1274</v>
      </c>
      <c r="AE106" s="25">
        <v>602</v>
      </c>
      <c r="AF106" s="25">
        <v>313</v>
      </c>
      <c r="AG106" s="25">
        <v>639</v>
      </c>
      <c r="AH106" s="25">
        <v>44</v>
      </c>
      <c r="AI106" s="25">
        <v>89</v>
      </c>
      <c r="AJ106" s="25">
        <v>112</v>
      </c>
      <c r="AK106" s="25">
        <v>106</v>
      </c>
      <c r="AL106" s="25">
        <v>265</v>
      </c>
      <c r="AM106" s="25">
        <v>68</v>
      </c>
      <c r="AN106" s="25">
        <v>104</v>
      </c>
      <c r="AO106" s="25">
        <v>599</v>
      </c>
      <c r="AP106" s="25">
        <v>210</v>
      </c>
      <c r="AQ106" s="25">
        <v>276</v>
      </c>
      <c r="AR106" s="25">
        <v>33</v>
      </c>
      <c r="AS106" s="25">
        <v>311</v>
      </c>
      <c r="AT106" s="25">
        <v>345</v>
      </c>
      <c r="AU106" s="25">
        <v>735</v>
      </c>
    </row>
    <row r="107" spans="1:47" x14ac:dyDescent="0.25">
      <c r="A107" s="7">
        <v>248</v>
      </c>
      <c r="B107" s="25">
        <v>4</v>
      </c>
      <c r="C107" s="25">
        <v>12</v>
      </c>
      <c r="D107" s="25">
        <v>5</v>
      </c>
      <c r="E107" s="25">
        <v>218</v>
      </c>
      <c r="F107" s="25">
        <v>121</v>
      </c>
      <c r="G107" s="25">
        <v>148</v>
      </c>
      <c r="H107" s="25">
        <v>373</v>
      </c>
      <c r="I107" s="25">
        <v>484</v>
      </c>
      <c r="J107" s="25">
        <v>753</v>
      </c>
      <c r="K107" s="25">
        <v>238</v>
      </c>
      <c r="L107" s="25">
        <v>148</v>
      </c>
      <c r="M107" s="25">
        <v>511</v>
      </c>
      <c r="N107" s="25">
        <v>665</v>
      </c>
      <c r="O107" s="25">
        <v>207</v>
      </c>
      <c r="P107" s="25">
        <v>1474</v>
      </c>
      <c r="Q107" s="25">
        <v>326</v>
      </c>
      <c r="R107" s="25">
        <v>234</v>
      </c>
      <c r="S107" s="25">
        <v>67</v>
      </c>
      <c r="T107" s="25">
        <v>243</v>
      </c>
      <c r="U107" s="25">
        <v>54</v>
      </c>
      <c r="V107" s="25">
        <v>149</v>
      </c>
      <c r="W107" s="25">
        <v>58</v>
      </c>
      <c r="X107" s="25">
        <v>48</v>
      </c>
      <c r="Y107" s="25">
        <v>202</v>
      </c>
      <c r="Z107" s="25">
        <v>114</v>
      </c>
      <c r="AA107" s="25">
        <v>65</v>
      </c>
      <c r="AB107" s="25">
        <v>471</v>
      </c>
      <c r="AC107" s="25">
        <v>112</v>
      </c>
      <c r="AD107" s="25">
        <v>969</v>
      </c>
      <c r="AE107" s="25">
        <v>446</v>
      </c>
      <c r="AF107" s="25">
        <v>840</v>
      </c>
      <c r="AG107" s="25">
        <v>444</v>
      </c>
      <c r="AH107" s="25">
        <v>66</v>
      </c>
      <c r="AI107" s="25">
        <v>63</v>
      </c>
      <c r="AJ107" s="25">
        <v>75</v>
      </c>
      <c r="AK107" s="25">
        <v>65</v>
      </c>
      <c r="AL107" s="25">
        <v>149</v>
      </c>
      <c r="AM107" s="25">
        <v>54</v>
      </c>
      <c r="AN107" s="25">
        <v>6</v>
      </c>
      <c r="AO107" s="25">
        <v>336</v>
      </c>
      <c r="AP107" s="25">
        <v>143</v>
      </c>
      <c r="AQ107" s="25">
        <v>101</v>
      </c>
      <c r="AR107" s="25">
        <v>5</v>
      </c>
      <c r="AS107" s="25">
        <v>173</v>
      </c>
      <c r="AT107" s="25">
        <v>241</v>
      </c>
      <c r="AU107" s="25">
        <v>1547</v>
      </c>
    </row>
    <row r="108" spans="1:47" x14ac:dyDescent="0.25">
      <c r="A108" s="7">
        <v>249</v>
      </c>
      <c r="B108" s="25">
        <v>8</v>
      </c>
      <c r="C108" s="25">
        <v>24</v>
      </c>
      <c r="D108" s="25">
        <v>5</v>
      </c>
      <c r="E108" s="25">
        <v>121</v>
      </c>
      <c r="F108" s="25">
        <v>250</v>
      </c>
      <c r="G108" s="25">
        <v>34</v>
      </c>
      <c r="H108" s="25">
        <v>313</v>
      </c>
      <c r="I108" s="25">
        <v>345</v>
      </c>
      <c r="J108" s="25">
        <v>684</v>
      </c>
      <c r="K108" s="25">
        <v>186</v>
      </c>
      <c r="L108" s="25">
        <v>371</v>
      </c>
      <c r="M108" s="25">
        <v>286</v>
      </c>
      <c r="N108" s="25">
        <v>809</v>
      </c>
      <c r="O108" s="25">
        <v>201</v>
      </c>
      <c r="P108" s="25">
        <v>852</v>
      </c>
      <c r="Q108" s="25">
        <v>135</v>
      </c>
      <c r="R108" s="25">
        <v>476</v>
      </c>
      <c r="S108" s="25">
        <v>413</v>
      </c>
      <c r="T108" s="25">
        <v>279</v>
      </c>
      <c r="U108" s="25">
        <v>61</v>
      </c>
      <c r="V108" s="25">
        <v>105</v>
      </c>
      <c r="W108" s="25">
        <v>141</v>
      </c>
      <c r="X108" s="25">
        <v>60</v>
      </c>
      <c r="Y108" s="25">
        <v>144</v>
      </c>
      <c r="Z108" s="25">
        <v>147</v>
      </c>
      <c r="AA108" s="25">
        <v>285</v>
      </c>
      <c r="AB108" s="25">
        <v>326</v>
      </c>
      <c r="AC108" s="25">
        <v>216</v>
      </c>
      <c r="AD108" s="25">
        <v>641</v>
      </c>
      <c r="AE108" s="25">
        <v>358</v>
      </c>
      <c r="AF108" s="25">
        <v>1296</v>
      </c>
      <c r="AG108" s="25">
        <v>634</v>
      </c>
      <c r="AH108" s="25">
        <v>54</v>
      </c>
      <c r="AI108" s="25">
        <v>66</v>
      </c>
      <c r="AJ108" s="25">
        <v>215</v>
      </c>
      <c r="AK108" s="25">
        <v>0</v>
      </c>
      <c r="AL108" s="25">
        <v>90</v>
      </c>
      <c r="AM108" s="25">
        <v>48</v>
      </c>
      <c r="AN108" s="25">
        <v>31</v>
      </c>
      <c r="AO108" s="25">
        <v>358</v>
      </c>
      <c r="AP108" s="25">
        <v>206</v>
      </c>
      <c r="AQ108" s="25">
        <v>135</v>
      </c>
      <c r="AR108" s="25">
        <v>76</v>
      </c>
      <c r="AS108" s="25">
        <v>112</v>
      </c>
      <c r="AT108" s="25">
        <v>134</v>
      </c>
      <c r="AU108" s="25">
        <v>1230</v>
      </c>
    </row>
    <row r="109" spans="1:47" x14ac:dyDescent="0.25">
      <c r="A109" s="7">
        <v>250</v>
      </c>
      <c r="B109" s="25">
        <v>4</v>
      </c>
      <c r="C109" s="25">
        <v>6</v>
      </c>
      <c r="D109" s="25">
        <v>8</v>
      </c>
      <c r="E109" s="25">
        <v>150</v>
      </c>
      <c r="F109" s="25">
        <v>78</v>
      </c>
      <c r="G109" s="25">
        <v>0</v>
      </c>
      <c r="H109" s="25">
        <v>125</v>
      </c>
      <c r="I109" s="25">
        <v>194</v>
      </c>
      <c r="J109" s="25">
        <v>461</v>
      </c>
      <c r="K109" s="25">
        <v>173</v>
      </c>
      <c r="L109" s="25">
        <v>2115</v>
      </c>
      <c r="M109" s="25">
        <v>104</v>
      </c>
      <c r="N109" s="25">
        <v>502</v>
      </c>
      <c r="O109" s="25">
        <v>101</v>
      </c>
      <c r="P109" s="25">
        <v>768</v>
      </c>
      <c r="Q109" s="25">
        <v>376</v>
      </c>
      <c r="R109" s="25">
        <v>241</v>
      </c>
      <c r="S109" s="25">
        <v>466</v>
      </c>
      <c r="T109" s="25">
        <v>264</v>
      </c>
      <c r="U109" s="25">
        <v>135</v>
      </c>
      <c r="V109" s="25">
        <v>183</v>
      </c>
      <c r="W109" s="25">
        <v>158</v>
      </c>
      <c r="X109" s="25">
        <v>8</v>
      </c>
      <c r="Y109" s="25">
        <v>102</v>
      </c>
      <c r="Z109" s="25">
        <v>20</v>
      </c>
      <c r="AA109" s="25">
        <v>70</v>
      </c>
      <c r="AB109" s="25">
        <v>422</v>
      </c>
      <c r="AC109" s="25">
        <v>185</v>
      </c>
      <c r="AD109" s="25">
        <v>791</v>
      </c>
      <c r="AE109" s="25">
        <v>251</v>
      </c>
      <c r="AF109" s="25">
        <v>877</v>
      </c>
      <c r="AG109" s="25">
        <v>430</v>
      </c>
      <c r="AH109" s="25">
        <v>52</v>
      </c>
      <c r="AI109" s="25">
        <v>87</v>
      </c>
      <c r="AJ109" s="25">
        <v>102</v>
      </c>
      <c r="AK109" s="25">
        <v>0</v>
      </c>
      <c r="AL109" s="25">
        <v>78</v>
      </c>
      <c r="AM109" s="25">
        <v>43</v>
      </c>
      <c r="AN109" s="25">
        <v>46</v>
      </c>
      <c r="AO109" s="25">
        <v>380</v>
      </c>
      <c r="AP109" s="25">
        <v>23</v>
      </c>
      <c r="AQ109" s="25">
        <v>0</v>
      </c>
      <c r="AR109" s="25">
        <v>46</v>
      </c>
      <c r="AS109" s="25">
        <v>138</v>
      </c>
      <c r="AT109" s="25">
        <v>90</v>
      </c>
      <c r="AU109" s="25">
        <v>552</v>
      </c>
    </row>
    <row r="110" spans="1:47" x14ac:dyDescent="0.25">
      <c r="A110" s="7">
        <v>251</v>
      </c>
      <c r="B110" s="25">
        <v>18</v>
      </c>
      <c r="C110" s="25">
        <v>1</v>
      </c>
      <c r="D110" s="25">
        <v>8</v>
      </c>
      <c r="E110" s="25">
        <v>110</v>
      </c>
      <c r="F110" s="25">
        <v>137</v>
      </c>
      <c r="G110" s="25">
        <v>0</v>
      </c>
      <c r="H110" s="25">
        <v>123</v>
      </c>
      <c r="I110" s="25">
        <v>216</v>
      </c>
      <c r="J110" s="25">
        <v>484</v>
      </c>
      <c r="K110" s="25">
        <v>316</v>
      </c>
      <c r="L110" s="25">
        <v>1290</v>
      </c>
      <c r="M110" s="25">
        <v>145</v>
      </c>
      <c r="N110" s="25">
        <v>380</v>
      </c>
      <c r="O110" s="25">
        <v>122</v>
      </c>
      <c r="P110" s="25">
        <v>801</v>
      </c>
      <c r="Q110" s="25">
        <v>902</v>
      </c>
      <c r="R110" s="25">
        <v>242</v>
      </c>
      <c r="S110" s="25">
        <v>267</v>
      </c>
      <c r="T110" s="25">
        <v>121</v>
      </c>
      <c r="U110" s="25">
        <v>63</v>
      </c>
      <c r="V110" s="25">
        <v>64</v>
      </c>
      <c r="W110" s="25">
        <v>133</v>
      </c>
      <c r="X110" s="25">
        <v>7</v>
      </c>
      <c r="Y110" s="25">
        <v>140</v>
      </c>
      <c r="Z110" s="25">
        <v>40</v>
      </c>
      <c r="AA110" s="25">
        <v>152</v>
      </c>
      <c r="AB110" s="25">
        <v>542</v>
      </c>
      <c r="AC110" s="25">
        <v>142</v>
      </c>
      <c r="AD110" s="25">
        <v>853</v>
      </c>
      <c r="AE110" s="25">
        <v>183</v>
      </c>
      <c r="AF110" s="25">
        <v>590</v>
      </c>
      <c r="AG110" s="25">
        <v>500</v>
      </c>
      <c r="AH110" s="25">
        <v>46</v>
      </c>
      <c r="AI110" s="25">
        <v>49</v>
      </c>
      <c r="AJ110" s="25">
        <v>47</v>
      </c>
      <c r="AK110" s="25">
        <v>0</v>
      </c>
      <c r="AL110" s="25">
        <v>61</v>
      </c>
      <c r="AM110" s="25">
        <v>0</v>
      </c>
      <c r="AN110" s="25">
        <v>103</v>
      </c>
      <c r="AO110" s="25">
        <v>462</v>
      </c>
      <c r="AP110" s="25">
        <v>94</v>
      </c>
      <c r="AQ110" s="25">
        <v>0</v>
      </c>
      <c r="AR110" s="25">
        <v>152</v>
      </c>
      <c r="AS110" s="25">
        <v>205</v>
      </c>
      <c r="AT110" s="25">
        <v>83</v>
      </c>
      <c r="AU110" s="25">
        <v>364</v>
      </c>
    </row>
    <row r="111" spans="1:47" x14ac:dyDescent="0.25">
      <c r="A111" s="7">
        <v>252</v>
      </c>
      <c r="B111" s="25">
        <v>6</v>
      </c>
      <c r="C111" s="25">
        <v>4</v>
      </c>
      <c r="D111" s="25">
        <v>6</v>
      </c>
      <c r="E111" s="25">
        <v>69</v>
      </c>
      <c r="F111" s="25">
        <v>38</v>
      </c>
      <c r="G111" s="25">
        <v>0</v>
      </c>
      <c r="H111" s="25">
        <v>205</v>
      </c>
      <c r="I111" s="25">
        <v>193</v>
      </c>
      <c r="J111" s="25">
        <v>144</v>
      </c>
      <c r="K111" s="25">
        <v>356</v>
      </c>
      <c r="L111" s="25">
        <v>202</v>
      </c>
      <c r="M111" s="25">
        <v>201</v>
      </c>
      <c r="N111" s="25">
        <v>150</v>
      </c>
      <c r="O111" s="25">
        <v>136</v>
      </c>
      <c r="P111" s="25">
        <v>783</v>
      </c>
      <c r="Q111" s="25">
        <v>216</v>
      </c>
      <c r="R111" s="25">
        <v>100</v>
      </c>
      <c r="S111" s="25">
        <v>77</v>
      </c>
      <c r="T111" s="25">
        <v>189</v>
      </c>
      <c r="U111" s="25">
        <v>47</v>
      </c>
      <c r="V111" s="25">
        <v>146</v>
      </c>
      <c r="W111" s="25">
        <v>153</v>
      </c>
      <c r="X111" s="25">
        <v>42</v>
      </c>
      <c r="Y111" s="25">
        <v>166</v>
      </c>
      <c r="Z111" s="25">
        <v>54</v>
      </c>
      <c r="AA111" s="25">
        <v>79</v>
      </c>
      <c r="AB111" s="25">
        <v>157</v>
      </c>
      <c r="AC111" s="25">
        <v>101</v>
      </c>
      <c r="AD111" s="25">
        <v>422</v>
      </c>
      <c r="AE111" s="25">
        <v>193</v>
      </c>
      <c r="AF111" s="25">
        <v>781</v>
      </c>
      <c r="AG111" s="25">
        <v>437</v>
      </c>
      <c r="AH111" s="25">
        <v>42</v>
      </c>
      <c r="AI111" s="25">
        <v>46</v>
      </c>
      <c r="AJ111" s="25">
        <v>49</v>
      </c>
      <c r="AK111" s="25">
        <v>0</v>
      </c>
      <c r="AL111" s="25">
        <v>74</v>
      </c>
      <c r="AM111" s="25">
        <v>0</v>
      </c>
      <c r="AN111" s="25">
        <v>223</v>
      </c>
      <c r="AO111" s="25">
        <v>0</v>
      </c>
      <c r="AP111" s="25">
        <v>55</v>
      </c>
      <c r="AQ111" s="25">
        <v>0</v>
      </c>
      <c r="AR111" s="25">
        <v>0</v>
      </c>
      <c r="AS111" s="25">
        <v>0</v>
      </c>
      <c r="AT111" s="25">
        <v>139</v>
      </c>
      <c r="AU111" s="25">
        <v>415</v>
      </c>
    </row>
    <row r="112" spans="1:47" x14ac:dyDescent="0.25">
      <c r="A112" s="7">
        <v>253</v>
      </c>
      <c r="B112" s="25">
        <v>39</v>
      </c>
      <c r="C112" s="25">
        <v>7</v>
      </c>
      <c r="D112" s="25">
        <v>11</v>
      </c>
      <c r="E112" s="25">
        <v>139</v>
      </c>
      <c r="F112" s="25">
        <v>143</v>
      </c>
      <c r="G112" s="25">
        <v>0</v>
      </c>
      <c r="H112" s="25">
        <v>118</v>
      </c>
      <c r="I112" s="25">
        <v>314</v>
      </c>
      <c r="J112" s="25">
        <v>921</v>
      </c>
      <c r="K112" s="25">
        <v>263</v>
      </c>
      <c r="L112" s="25">
        <v>1108</v>
      </c>
      <c r="M112" s="25">
        <v>0</v>
      </c>
      <c r="N112" s="25">
        <v>92</v>
      </c>
      <c r="O112" s="25">
        <v>92</v>
      </c>
      <c r="P112" s="25">
        <v>329</v>
      </c>
      <c r="Q112" s="25">
        <v>118</v>
      </c>
      <c r="R112" s="25">
        <v>88</v>
      </c>
      <c r="S112" s="25">
        <v>57</v>
      </c>
      <c r="T112" s="25">
        <v>75</v>
      </c>
      <c r="U112" s="25">
        <v>15</v>
      </c>
      <c r="V112" s="25">
        <v>24</v>
      </c>
      <c r="W112" s="25">
        <v>0</v>
      </c>
      <c r="X112" s="25">
        <v>66</v>
      </c>
      <c r="Y112" s="25">
        <v>106</v>
      </c>
      <c r="Z112" s="25">
        <v>50</v>
      </c>
      <c r="AA112" s="25">
        <v>90</v>
      </c>
      <c r="AB112" s="25">
        <v>71</v>
      </c>
      <c r="AC112" s="25">
        <v>0</v>
      </c>
      <c r="AD112" s="25">
        <v>365</v>
      </c>
      <c r="AE112" s="25">
        <v>226</v>
      </c>
      <c r="AF112" s="25">
        <v>1060</v>
      </c>
      <c r="AG112" s="25">
        <v>225</v>
      </c>
      <c r="AH112" s="25">
        <v>54</v>
      </c>
      <c r="AI112" s="25">
        <v>8</v>
      </c>
      <c r="AJ112" s="25">
        <v>71</v>
      </c>
      <c r="AK112" s="25">
        <v>0</v>
      </c>
      <c r="AL112" s="25">
        <v>92</v>
      </c>
      <c r="AM112" s="25">
        <v>0</v>
      </c>
      <c r="AN112" s="25">
        <v>0</v>
      </c>
      <c r="AO112" s="25">
        <v>0</v>
      </c>
      <c r="AP112" s="25">
        <v>3</v>
      </c>
      <c r="AQ112" s="25">
        <v>0</v>
      </c>
      <c r="AR112" s="25">
        <v>0</v>
      </c>
      <c r="AS112" s="25">
        <v>0</v>
      </c>
      <c r="AT112" s="25">
        <v>0</v>
      </c>
      <c r="AU112" s="25">
        <v>178</v>
      </c>
    </row>
    <row r="113" spans="1:47" x14ac:dyDescent="0.25">
      <c r="A113" s="7">
        <v>254</v>
      </c>
      <c r="B113" s="25">
        <v>43</v>
      </c>
      <c r="C113" s="25">
        <v>2</v>
      </c>
      <c r="D113" s="25">
        <v>13</v>
      </c>
      <c r="E113" s="25">
        <v>128</v>
      </c>
      <c r="F113" s="25">
        <v>78</v>
      </c>
      <c r="G113" s="25">
        <v>0</v>
      </c>
      <c r="H113" s="25">
        <v>147</v>
      </c>
      <c r="I113" s="25">
        <v>122</v>
      </c>
      <c r="J113" s="25">
        <v>1116</v>
      </c>
      <c r="K113" s="25">
        <v>320</v>
      </c>
      <c r="L113" s="25">
        <v>113</v>
      </c>
      <c r="M113" s="25">
        <v>0</v>
      </c>
      <c r="N113" s="25">
        <v>48</v>
      </c>
      <c r="O113" s="25">
        <v>123</v>
      </c>
      <c r="P113" s="25">
        <v>336</v>
      </c>
      <c r="Q113" s="25">
        <v>254</v>
      </c>
      <c r="R113" s="25">
        <v>163</v>
      </c>
      <c r="S113" s="25">
        <v>80</v>
      </c>
      <c r="T113" s="25">
        <v>102</v>
      </c>
      <c r="U113" s="25">
        <v>0</v>
      </c>
      <c r="V113" s="25">
        <v>129</v>
      </c>
      <c r="W113" s="25">
        <v>0</v>
      </c>
      <c r="X113" s="25">
        <v>21</v>
      </c>
      <c r="Y113" s="25">
        <v>130</v>
      </c>
      <c r="Z113" s="25">
        <v>58</v>
      </c>
      <c r="AA113" s="25">
        <v>50</v>
      </c>
      <c r="AB113" s="25">
        <v>35</v>
      </c>
      <c r="AC113" s="25">
        <v>0</v>
      </c>
      <c r="AD113" s="25">
        <v>486</v>
      </c>
      <c r="AE113" s="25">
        <v>337</v>
      </c>
      <c r="AF113" s="25">
        <v>747</v>
      </c>
      <c r="AG113" s="25">
        <v>385</v>
      </c>
      <c r="AH113" s="25">
        <v>18</v>
      </c>
      <c r="AI113" s="25">
        <v>0</v>
      </c>
      <c r="AJ113" s="25">
        <v>41</v>
      </c>
      <c r="AK113" s="25">
        <v>0</v>
      </c>
      <c r="AL113" s="25">
        <v>60</v>
      </c>
      <c r="AM113" s="25">
        <v>0</v>
      </c>
      <c r="AN113" s="25">
        <v>0</v>
      </c>
      <c r="AO113" s="25">
        <v>0</v>
      </c>
      <c r="AP113" s="25">
        <v>0</v>
      </c>
      <c r="AQ113" s="25">
        <v>0</v>
      </c>
      <c r="AR113" s="25">
        <v>0</v>
      </c>
      <c r="AS113" s="25">
        <v>0</v>
      </c>
      <c r="AT113" s="25">
        <v>0</v>
      </c>
      <c r="AU113" s="25">
        <v>160</v>
      </c>
    </row>
    <row r="114" spans="1:47" x14ac:dyDescent="0.25">
      <c r="A114" s="7">
        <v>255</v>
      </c>
      <c r="B114" s="25">
        <v>0</v>
      </c>
      <c r="C114" s="25">
        <v>0</v>
      </c>
      <c r="D114" s="25">
        <v>12</v>
      </c>
      <c r="E114" s="25">
        <v>91</v>
      </c>
      <c r="F114" s="25">
        <v>45</v>
      </c>
      <c r="G114" s="25">
        <v>0</v>
      </c>
      <c r="H114" s="25">
        <v>204</v>
      </c>
      <c r="I114" s="25">
        <v>241</v>
      </c>
      <c r="J114" s="25">
        <v>477</v>
      </c>
      <c r="K114" s="25">
        <v>129</v>
      </c>
      <c r="L114" s="25">
        <v>86</v>
      </c>
      <c r="M114" s="25">
        <v>2</v>
      </c>
      <c r="N114" s="25">
        <v>99</v>
      </c>
      <c r="O114" s="25">
        <v>133</v>
      </c>
      <c r="P114" s="25">
        <v>327</v>
      </c>
      <c r="Q114" s="25">
        <v>166</v>
      </c>
      <c r="R114" s="25">
        <v>225</v>
      </c>
      <c r="S114" s="25">
        <v>9</v>
      </c>
      <c r="T114" s="25">
        <v>236</v>
      </c>
      <c r="U114" s="25">
        <v>0</v>
      </c>
      <c r="V114" s="25">
        <v>166</v>
      </c>
      <c r="W114" s="25">
        <v>0</v>
      </c>
      <c r="X114" s="25">
        <v>12</v>
      </c>
      <c r="Y114" s="25">
        <v>131</v>
      </c>
      <c r="Z114" s="25">
        <v>37</v>
      </c>
      <c r="AA114" s="25">
        <v>28</v>
      </c>
      <c r="AB114" s="25">
        <v>0</v>
      </c>
      <c r="AC114" s="25">
        <v>0</v>
      </c>
      <c r="AD114" s="25">
        <v>350</v>
      </c>
      <c r="AE114" s="25">
        <v>114</v>
      </c>
      <c r="AF114" s="25">
        <v>661</v>
      </c>
      <c r="AG114" s="25">
        <v>281</v>
      </c>
      <c r="AH114" s="25">
        <v>65</v>
      </c>
      <c r="AI114" s="25">
        <v>0</v>
      </c>
      <c r="AJ114" s="25">
        <v>38</v>
      </c>
      <c r="AK114" s="25">
        <v>0</v>
      </c>
      <c r="AL114" s="25">
        <v>39</v>
      </c>
      <c r="AM114" s="25">
        <v>0</v>
      </c>
      <c r="AN114" s="25">
        <v>0</v>
      </c>
      <c r="AO114" s="25">
        <v>0</v>
      </c>
      <c r="AP114" s="25">
        <v>0</v>
      </c>
      <c r="AQ114" s="25">
        <v>0</v>
      </c>
      <c r="AR114" s="25">
        <v>0</v>
      </c>
      <c r="AS114" s="25">
        <v>0</v>
      </c>
      <c r="AT114" s="25">
        <v>0</v>
      </c>
      <c r="AU114" s="25">
        <v>0</v>
      </c>
    </row>
    <row r="115" spans="1:47" x14ac:dyDescent="0.25">
      <c r="A115" s="7">
        <v>256</v>
      </c>
      <c r="B115" s="25">
        <v>14</v>
      </c>
      <c r="C115" s="25">
        <v>0</v>
      </c>
      <c r="D115" s="25">
        <v>34</v>
      </c>
      <c r="E115" s="25">
        <v>0</v>
      </c>
      <c r="F115" s="25">
        <v>17</v>
      </c>
      <c r="G115" s="25">
        <v>0</v>
      </c>
      <c r="H115" s="25">
        <v>234</v>
      </c>
      <c r="I115" s="25">
        <v>253</v>
      </c>
      <c r="J115" s="25">
        <v>377</v>
      </c>
      <c r="K115" s="25">
        <v>103</v>
      </c>
      <c r="L115" s="25">
        <v>157</v>
      </c>
      <c r="M115" s="25">
        <v>60</v>
      </c>
      <c r="N115" s="25">
        <v>68</v>
      </c>
      <c r="O115" s="25">
        <v>151</v>
      </c>
      <c r="P115" s="25">
        <v>172</v>
      </c>
      <c r="Q115" s="25">
        <v>101</v>
      </c>
      <c r="R115" s="25">
        <v>141</v>
      </c>
      <c r="S115" s="25">
        <v>259</v>
      </c>
      <c r="T115" s="25">
        <v>130</v>
      </c>
      <c r="U115" s="25">
        <v>0</v>
      </c>
      <c r="V115" s="25">
        <v>0</v>
      </c>
      <c r="W115" s="25">
        <v>0</v>
      </c>
      <c r="X115" s="25">
        <v>34</v>
      </c>
      <c r="Y115" s="25">
        <v>134</v>
      </c>
      <c r="Z115" s="25">
        <v>44</v>
      </c>
      <c r="AA115" s="25">
        <v>0</v>
      </c>
      <c r="AB115" s="25">
        <v>0</v>
      </c>
      <c r="AC115" s="25">
        <v>0</v>
      </c>
      <c r="AD115" s="25">
        <v>156</v>
      </c>
      <c r="AE115" s="25">
        <v>0</v>
      </c>
      <c r="AF115" s="25">
        <v>543</v>
      </c>
      <c r="AG115" s="25">
        <v>0</v>
      </c>
      <c r="AH115" s="25">
        <v>21</v>
      </c>
      <c r="AI115" s="25">
        <v>0</v>
      </c>
      <c r="AJ115" s="25">
        <v>42</v>
      </c>
      <c r="AK115" s="25">
        <v>0</v>
      </c>
      <c r="AL115" s="25">
        <v>9</v>
      </c>
      <c r="AM115" s="25">
        <v>0</v>
      </c>
      <c r="AN115" s="25">
        <v>0</v>
      </c>
      <c r="AO115" s="25">
        <v>0</v>
      </c>
      <c r="AP115" s="25">
        <v>0</v>
      </c>
      <c r="AQ115" s="25">
        <v>0</v>
      </c>
      <c r="AR115" s="25">
        <v>0</v>
      </c>
      <c r="AS115" s="25">
        <v>0</v>
      </c>
      <c r="AT115" s="25">
        <v>0</v>
      </c>
      <c r="AU115" s="25">
        <v>0</v>
      </c>
    </row>
    <row r="116" spans="1:47" x14ac:dyDescent="0.25">
      <c r="A116" s="7">
        <v>257</v>
      </c>
      <c r="B116" s="25">
        <v>9</v>
      </c>
      <c r="C116" s="25">
        <v>0</v>
      </c>
      <c r="D116" s="25">
        <v>0</v>
      </c>
      <c r="E116" s="25">
        <v>0</v>
      </c>
      <c r="F116" s="25">
        <v>21</v>
      </c>
      <c r="G116" s="25">
        <v>0</v>
      </c>
      <c r="H116" s="25">
        <v>84</v>
      </c>
      <c r="I116" s="25">
        <v>57</v>
      </c>
      <c r="J116" s="25">
        <v>138</v>
      </c>
      <c r="K116" s="25">
        <v>59</v>
      </c>
      <c r="L116" s="25">
        <v>193</v>
      </c>
      <c r="M116" s="25">
        <v>39</v>
      </c>
      <c r="N116" s="25">
        <v>160</v>
      </c>
      <c r="O116" s="25">
        <v>157</v>
      </c>
      <c r="P116" s="25">
        <v>139</v>
      </c>
      <c r="Q116" s="25">
        <v>122</v>
      </c>
      <c r="R116" s="25">
        <v>92</v>
      </c>
      <c r="S116" s="25">
        <v>63</v>
      </c>
      <c r="T116" s="25">
        <v>81</v>
      </c>
      <c r="U116" s="25">
        <v>0</v>
      </c>
      <c r="V116" s="25">
        <v>0</v>
      </c>
      <c r="W116" s="25">
        <v>0</v>
      </c>
      <c r="X116" s="25">
        <v>0</v>
      </c>
      <c r="Y116" s="25">
        <v>0</v>
      </c>
      <c r="Z116" s="25">
        <v>0</v>
      </c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13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  <c r="AQ116" s="25">
        <v>0</v>
      </c>
      <c r="AR116" s="25">
        <v>0</v>
      </c>
      <c r="AS116" s="25">
        <v>0</v>
      </c>
      <c r="AT116" s="25">
        <v>0</v>
      </c>
      <c r="AU116" s="25">
        <v>0</v>
      </c>
    </row>
    <row r="117" spans="1:47" x14ac:dyDescent="0.25">
      <c r="A117" s="7">
        <v>258</v>
      </c>
      <c r="B117" s="25">
        <v>8</v>
      </c>
      <c r="C117" s="25">
        <v>0</v>
      </c>
      <c r="D117" s="25">
        <v>15</v>
      </c>
      <c r="E117" s="25">
        <v>0</v>
      </c>
      <c r="F117" s="25">
        <v>8</v>
      </c>
      <c r="G117" s="25">
        <v>0</v>
      </c>
      <c r="H117" s="25">
        <v>0</v>
      </c>
      <c r="I117" s="25">
        <v>140</v>
      </c>
      <c r="J117" s="25">
        <v>325</v>
      </c>
      <c r="K117" s="25">
        <v>127</v>
      </c>
      <c r="L117" s="25">
        <v>161</v>
      </c>
      <c r="M117" s="25">
        <v>17</v>
      </c>
      <c r="N117" s="25">
        <v>75</v>
      </c>
      <c r="O117" s="25">
        <v>133</v>
      </c>
      <c r="P117" s="25">
        <v>42</v>
      </c>
      <c r="Q117" s="25">
        <v>55</v>
      </c>
      <c r="R117" s="25">
        <v>96</v>
      </c>
      <c r="S117" s="25">
        <v>24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  <c r="AQ117" s="25">
        <v>0</v>
      </c>
      <c r="AR117" s="25">
        <v>0</v>
      </c>
      <c r="AS117" s="25">
        <v>0</v>
      </c>
      <c r="AT117" s="25">
        <v>0</v>
      </c>
      <c r="AU117" s="25">
        <v>0</v>
      </c>
    </row>
    <row r="118" spans="1:47" x14ac:dyDescent="0.25">
      <c r="A118" s="7">
        <v>259</v>
      </c>
      <c r="B118" s="25">
        <v>360</v>
      </c>
      <c r="C118" s="25">
        <v>0</v>
      </c>
      <c r="D118" s="25">
        <v>21</v>
      </c>
      <c r="E118" s="25">
        <v>0</v>
      </c>
      <c r="F118" s="25">
        <v>9</v>
      </c>
      <c r="G118" s="25">
        <v>3</v>
      </c>
      <c r="H118" s="25">
        <v>300</v>
      </c>
      <c r="I118" s="25">
        <v>130</v>
      </c>
      <c r="J118" s="25">
        <v>0</v>
      </c>
      <c r="K118" s="25">
        <v>117</v>
      </c>
      <c r="L118" s="25">
        <v>127</v>
      </c>
      <c r="M118" s="25">
        <v>14</v>
      </c>
      <c r="N118" s="25">
        <v>118</v>
      </c>
      <c r="O118" s="25">
        <v>87</v>
      </c>
      <c r="P118" s="25">
        <v>54</v>
      </c>
      <c r="Q118" s="25">
        <v>91</v>
      </c>
      <c r="R118" s="25">
        <v>33</v>
      </c>
      <c r="S118" s="25">
        <v>21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  <c r="AQ118" s="25">
        <v>0</v>
      </c>
      <c r="AR118" s="25">
        <v>0</v>
      </c>
      <c r="AS118" s="25">
        <v>0</v>
      </c>
      <c r="AT118" s="25">
        <v>0</v>
      </c>
      <c r="AU118" s="25">
        <v>0</v>
      </c>
    </row>
    <row r="119" spans="1:47" x14ac:dyDescent="0.25">
      <c r="A119" s="7">
        <v>260</v>
      </c>
      <c r="B119" s="25">
        <v>4</v>
      </c>
      <c r="C119" s="25">
        <v>0</v>
      </c>
      <c r="D119" s="25">
        <v>12</v>
      </c>
      <c r="E119" s="25">
        <v>0</v>
      </c>
      <c r="F119" s="25">
        <v>12</v>
      </c>
      <c r="G119" s="25">
        <v>12</v>
      </c>
      <c r="H119" s="25">
        <v>0</v>
      </c>
      <c r="I119" s="25">
        <v>127</v>
      </c>
      <c r="J119" s="25">
        <v>0</v>
      </c>
      <c r="K119" s="25">
        <v>105</v>
      </c>
      <c r="L119" s="25">
        <v>104</v>
      </c>
      <c r="M119" s="25">
        <v>28</v>
      </c>
      <c r="N119" s="25">
        <v>165</v>
      </c>
      <c r="O119" s="25">
        <v>59</v>
      </c>
      <c r="P119" s="25">
        <v>98</v>
      </c>
      <c r="Q119" s="25">
        <v>37</v>
      </c>
      <c r="R119" s="25">
        <v>26</v>
      </c>
      <c r="S119" s="25">
        <v>112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  <c r="AQ119" s="25">
        <v>0</v>
      </c>
      <c r="AR119" s="25">
        <v>0</v>
      </c>
      <c r="AS119" s="25">
        <v>0</v>
      </c>
      <c r="AT119" s="25">
        <v>0</v>
      </c>
      <c r="AU119" s="25">
        <v>0</v>
      </c>
    </row>
    <row r="120" spans="1:47" x14ac:dyDescent="0.25">
      <c r="A120" s="7">
        <v>261</v>
      </c>
      <c r="B120" s="25">
        <v>14</v>
      </c>
      <c r="C120" s="25">
        <v>0</v>
      </c>
      <c r="D120" s="25">
        <v>23</v>
      </c>
      <c r="E120" s="25">
        <v>0</v>
      </c>
      <c r="F120" s="25">
        <v>3</v>
      </c>
      <c r="G120" s="25">
        <v>5</v>
      </c>
      <c r="H120" s="25">
        <v>0</v>
      </c>
      <c r="I120" s="25">
        <v>130</v>
      </c>
      <c r="J120" s="25">
        <v>0</v>
      </c>
      <c r="K120" s="25">
        <v>37</v>
      </c>
      <c r="L120" s="25">
        <v>64</v>
      </c>
      <c r="M120" s="25">
        <v>35</v>
      </c>
      <c r="N120" s="25">
        <v>74</v>
      </c>
      <c r="O120" s="25">
        <v>31</v>
      </c>
      <c r="P120" s="25">
        <v>88</v>
      </c>
      <c r="Q120" s="25">
        <v>63</v>
      </c>
      <c r="R120" s="25">
        <v>18</v>
      </c>
      <c r="S120" s="25">
        <v>24</v>
      </c>
      <c r="T120" s="25">
        <v>0</v>
      </c>
      <c r="U120" s="25">
        <v>0</v>
      </c>
      <c r="V120" s="25">
        <v>0</v>
      </c>
      <c r="W120" s="25">
        <v>0</v>
      </c>
      <c r="X120" s="25">
        <v>0</v>
      </c>
      <c r="Y120" s="25">
        <v>0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</row>
    <row r="121" spans="1:47" x14ac:dyDescent="0.25">
      <c r="A121" s="7">
        <v>262</v>
      </c>
      <c r="B121" s="25">
        <v>1</v>
      </c>
      <c r="C121" s="25">
        <v>0</v>
      </c>
      <c r="D121" s="25">
        <v>10</v>
      </c>
      <c r="E121" s="25">
        <v>0</v>
      </c>
      <c r="F121" s="25">
        <v>12</v>
      </c>
      <c r="G121" s="25">
        <v>0</v>
      </c>
      <c r="H121" s="25">
        <v>0</v>
      </c>
      <c r="I121" s="25">
        <v>156</v>
      </c>
      <c r="J121" s="25">
        <v>0</v>
      </c>
      <c r="K121" s="25">
        <v>20</v>
      </c>
      <c r="L121" s="25">
        <v>61</v>
      </c>
      <c r="M121" s="25">
        <v>49</v>
      </c>
      <c r="N121" s="25">
        <v>23</v>
      </c>
      <c r="O121" s="25">
        <v>15</v>
      </c>
      <c r="P121" s="25">
        <v>69</v>
      </c>
      <c r="Q121" s="25">
        <v>54</v>
      </c>
      <c r="R121" s="25">
        <v>37</v>
      </c>
      <c r="S121" s="25">
        <v>17</v>
      </c>
      <c r="T121" s="25">
        <v>0</v>
      </c>
      <c r="U121" s="25">
        <v>0</v>
      </c>
      <c r="V121" s="25">
        <v>0</v>
      </c>
      <c r="W121" s="25">
        <v>0</v>
      </c>
      <c r="X121" s="25">
        <v>0</v>
      </c>
      <c r="Y121" s="25">
        <v>0</v>
      </c>
      <c r="Z121" s="25">
        <v>0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  <c r="AQ121" s="25">
        <v>0</v>
      </c>
      <c r="AR121" s="25">
        <v>0</v>
      </c>
      <c r="AS121" s="25">
        <v>0</v>
      </c>
      <c r="AT121" s="25">
        <v>0</v>
      </c>
      <c r="AU121" s="25">
        <v>0</v>
      </c>
    </row>
    <row r="122" spans="1:47" x14ac:dyDescent="0.25">
      <c r="A122" s="7">
        <v>263</v>
      </c>
      <c r="B122" s="25">
        <v>30</v>
      </c>
      <c r="C122" s="25">
        <v>0</v>
      </c>
      <c r="D122" s="25">
        <v>8</v>
      </c>
      <c r="E122" s="25">
        <v>0</v>
      </c>
      <c r="F122" s="25">
        <v>0</v>
      </c>
      <c r="G122" s="25">
        <v>0</v>
      </c>
      <c r="H122" s="25">
        <v>0</v>
      </c>
      <c r="I122" s="25">
        <v>57</v>
      </c>
      <c r="J122" s="25">
        <v>0</v>
      </c>
      <c r="K122" s="25">
        <v>56</v>
      </c>
      <c r="L122" s="25">
        <v>52</v>
      </c>
      <c r="M122" s="25">
        <v>29</v>
      </c>
      <c r="N122" s="25">
        <v>30</v>
      </c>
      <c r="O122" s="25">
        <v>23</v>
      </c>
      <c r="P122" s="25">
        <v>56</v>
      </c>
      <c r="Q122" s="25">
        <v>23</v>
      </c>
      <c r="R122" s="25">
        <v>44</v>
      </c>
      <c r="S122" s="25">
        <v>5</v>
      </c>
      <c r="T122" s="25">
        <v>0</v>
      </c>
      <c r="U122" s="25">
        <v>0</v>
      </c>
      <c r="V122" s="25">
        <v>0</v>
      </c>
      <c r="W122" s="25">
        <v>0</v>
      </c>
      <c r="X122" s="25">
        <v>0</v>
      </c>
      <c r="Y122" s="25">
        <v>0</v>
      </c>
      <c r="Z122" s="25">
        <v>0</v>
      </c>
      <c r="AA122" s="25">
        <v>0</v>
      </c>
      <c r="AB122" s="25">
        <v>0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0</v>
      </c>
      <c r="AJ122" s="25">
        <v>0</v>
      </c>
      <c r="AK122" s="25">
        <v>0</v>
      </c>
      <c r="AL122" s="25">
        <v>0</v>
      </c>
      <c r="AM122" s="25">
        <v>0</v>
      </c>
      <c r="AN122" s="25">
        <v>0</v>
      </c>
      <c r="AO122" s="25">
        <v>0</v>
      </c>
      <c r="AP122" s="25">
        <v>0</v>
      </c>
      <c r="AQ122" s="25">
        <v>0</v>
      </c>
      <c r="AR122" s="25">
        <v>0</v>
      </c>
      <c r="AS122" s="25">
        <v>0</v>
      </c>
      <c r="AT122" s="25">
        <v>0</v>
      </c>
      <c r="AU122" s="25">
        <v>0</v>
      </c>
    </row>
    <row r="123" spans="1:47" x14ac:dyDescent="0.25">
      <c r="A123" s="7">
        <v>264</v>
      </c>
      <c r="B123" s="25">
        <v>22</v>
      </c>
      <c r="C123" s="25">
        <v>0</v>
      </c>
      <c r="D123" s="25">
        <v>0</v>
      </c>
      <c r="E123" s="25">
        <v>3</v>
      </c>
      <c r="F123" s="25">
        <v>2</v>
      </c>
      <c r="G123" s="25">
        <v>0</v>
      </c>
      <c r="H123" s="25">
        <v>0</v>
      </c>
      <c r="I123" s="25">
        <v>82</v>
      </c>
      <c r="J123" s="25">
        <v>0</v>
      </c>
      <c r="K123" s="25">
        <v>18</v>
      </c>
      <c r="L123" s="25">
        <v>38</v>
      </c>
      <c r="M123" s="25">
        <v>26</v>
      </c>
      <c r="N123" s="25">
        <v>84</v>
      </c>
      <c r="O123" s="25">
        <v>19</v>
      </c>
      <c r="P123" s="25">
        <v>20</v>
      </c>
      <c r="Q123" s="25">
        <v>93</v>
      </c>
      <c r="R123" s="25">
        <v>59</v>
      </c>
      <c r="S123" s="25">
        <v>5</v>
      </c>
      <c r="T123" s="25">
        <v>2</v>
      </c>
      <c r="U123" s="25">
        <v>0</v>
      </c>
      <c r="V123" s="25">
        <v>0</v>
      </c>
      <c r="W123" s="25">
        <v>0</v>
      </c>
      <c r="X123" s="25">
        <v>0</v>
      </c>
      <c r="Y123" s="25">
        <v>0</v>
      </c>
      <c r="Z123" s="25">
        <v>0</v>
      </c>
      <c r="AA123" s="25">
        <v>0</v>
      </c>
      <c r="AB123" s="25">
        <v>0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0</v>
      </c>
      <c r="AK123" s="25">
        <v>0</v>
      </c>
      <c r="AL123" s="25">
        <v>0</v>
      </c>
      <c r="AM123" s="25">
        <v>0</v>
      </c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</row>
    <row r="124" spans="1:47" x14ac:dyDescent="0.25">
      <c r="A124" s="7">
        <v>265</v>
      </c>
      <c r="B124" s="25">
        <v>5</v>
      </c>
      <c r="C124" s="25">
        <v>0</v>
      </c>
      <c r="D124" s="25">
        <v>16</v>
      </c>
      <c r="E124" s="25">
        <v>5</v>
      </c>
      <c r="F124" s="25">
        <v>3</v>
      </c>
      <c r="G124" s="25">
        <v>0</v>
      </c>
      <c r="H124" s="25">
        <v>0</v>
      </c>
      <c r="I124" s="25">
        <v>34</v>
      </c>
      <c r="J124" s="25">
        <v>0</v>
      </c>
      <c r="K124" s="25">
        <v>21</v>
      </c>
      <c r="L124" s="25">
        <v>89</v>
      </c>
      <c r="M124" s="25">
        <v>27</v>
      </c>
      <c r="N124" s="25">
        <v>26</v>
      </c>
      <c r="O124" s="25">
        <v>75</v>
      </c>
      <c r="P124" s="25">
        <v>0</v>
      </c>
      <c r="Q124" s="25">
        <v>132</v>
      </c>
      <c r="R124" s="25">
        <v>33</v>
      </c>
      <c r="S124" s="25">
        <v>28</v>
      </c>
      <c r="T124" s="25">
        <v>14</v>
      </c>
      <c r="U124" s="25">
        <v>0</v>
      </c>
      <c r="V124" s="25">
        <v>0</v>
      </c>
      <c r="W124" s="25">
        <v>0</v>
      </c>
      <c r="X124" s="25">
        <v>0</v>
      </c>
      <c r="Y124" s="25">
        <v>0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0</v>
      </c>
      <c r="AJ124" s="25">
        <v>0</v>
      </c>
      <c r="AK124" s="25">
        <v>0</v>
      </c>
      <c r="AL124" s="25">
        <v>0</v>
      </c>
      <c r="AM124" s="25">
        <v>0</v>
      </c>
      <c r="AN124" s="25">
        <v>0</v>
      </c>
      <c r="AO124" s="25">
        <v>0</v>
      </c>
      <c r="AP124" s="25">
        <v>0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</row>
    <row r="125" spans="1:47" x14ac:dyDescent="0.25">
      <c r="A125" s="7">
        <v>266</v>
      </c>
      <c r="B125" s="25">
        <v>7</v>
      </c>
      <c r="C125" s="25">
        <v>0</v>
      </c>
      <c r="D125" s="25">
        <v>12</v>
      </c>
      <c r="E125" s="25">
        <v>10</v>
      </c>
      <c r="F125" s="25">
        <v>2</v>
      </c>
      <c r="G125" s="25">
        <v>0</v>
      </c>
      <c r="H125" s="25">
        <v>0</v>
      </c>
      <c r="I125" s="25">
        <v>36</v>
      </c>
      <c r="J125" s="25">
        <v>0</v>
      </c>
      <c r="K125" s="25">
        <v>17</v>
      </c>
      <c r="L125" s="25">
        <v>169</v>
      </c>
      <c r="M125" s="25">
        <v>13</v>
      </c>
      <c r="N125" s="25">
        <v>37</v>
      </c>
      <c r="O125" s="25">
        <v>10</v>
      </c>
      <c r="P125" s="25">
        <v>0</v>
      </c>
      <c r="Q125" s="25">
        <v>26</v>
      </c>
      <c r="R125" s="25">
        <v>25</v>
      </c>
      <c r="S125" s="25">
        <v>40</v>
      </c>
      <c r="T125" s="25">
        <v>13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0</v>
      </c>
      <c r="AK125" s="25">
        <v>0</v>
      </c>
      <c r="AL125" s="25">
        <v>0</v>
      </c>
      <c r="AM125" s="25">
        <v>0</v>
      </c>
      <c r="AN125" s="25">
        <v>0</v>
      </c>
      <c r="AO125" s="25">
        <v>0</v>
      </c>
      <c r="AP125" s="25">
        <v>0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</row>
    <row r="126" spans="1:47" x14ac:dyDescent="0.25">
      <c r="A126" s="7">
        <v>267</v>
      </c>
      <c r="B126" s="25">
        <v>2</v>
      </c>
      <c r="C126" s="25">
        <v>0</v>
      </c>
      <c r="D126" s="25">
        <v>2</v>
      </c>
      <c r="E126" s="25">
        <v>7</v>
      </c>
      <c r="F126" s="25">
        <v>8</v>
      </c>
      <c r="G126" s="25">
        <v>0</v>
      </c>
      <c r="H126" s="25">
        <v>0</v>
      </c>
      <c r="I126" s="25">
        <v>7</v>
      </c>
      <c r="J126" s="25">
        <v>0</v>
      </c>
      <c r="K126" s="25">
        <v>34</v>
      </c>
      <c r="L126" s="25">
        <v>65</v>
      </c>
      <c r="M126" s="25">
        <v>4</v>
      </c>
      <c r="N126" s="25">
        <v>93</v>
      </c>
      <c r="O126" s="25">
        <v>25</v>
      </c>
      <c r="P126" s="25">
        <v>0</v>
      </c>
      <c r="Q126" s="25">
        <v>42</v>
      </c>
      <c r="R126" s="25">
        <v>32</v>
      </c>
      <c r="S126" s="25">
        <v>5</v>
      </c>
      <c r="T126" s="25">
        <v>13</v>
      </c>
      <c r="U126" s="25">
        <v>0</v>
      </c>
      <c r="V126" s="25">
        <v>0</v>
      </c>
      <c r="W126" s="25">
        <v>0</v>
      </c>
      <c r="X126" s="25">
        <v>0</v>
      </c>
      <c r="Y126" s="25"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</row>
    <row r="127" spans="1:47" x14ac:dyDescent="0.25">
      <c r="A127" s="7">
        <v>268</v>
      </c>
      <c r="B127" s="25">
        <v>1</v>
      </c>
      <c r="C127" s="25">
        <v>0</v>
      </c>
      <c r="D127" s="25">
        <v>4</v>
      </c>
      <c r="E127" s="25">
        <v>21</v>
      </c>
      <c r="F127" s="25">
        <v>5</v>
      </c>
      <c r="G127" s="25">
        <v>14</v>
      </c>
      <c r="H127" s="25">
        <v>0</v>
      </c>
      <c r="I127" s="25">
        <v>12</v>
      </c>
      <c r="J127" s="25">
        <v>0</v>
      </c>
      <c r="K127" s="25">
        <v>20</v>
      </c>
      <c r="L127" s="25">
        <v>35</v>
      </c>
      <c r="M127" s="25">
        <v>9</v>
      </c>
      <c r="N127" s="25">
        <v>88</v>
      </c>
      <c r="O127" s="25">
        <v>29</v>
      </c>
      <c r="P127" s="25">
        <v>0</v>
      </c>
      <c r="Q127" s="25">
        <v>41</v>
      </c>
      <c r="R127" s="25">
        <v>51</v>
      </c>
      <c r="S127" s="25">
        <v>6</v>
      </c>
      <c r="T127" s="25">
        <v>0</v>
      </c>
      <c r="U127" s="25">
        <v>0</v>
      </c>
      <c r="V127" s="25">
        <v>0</v>
      </c>
      <c r="W127" s="25">
        <v>0</v>
      </c>
      <c r="X127" s="25">
        <v>0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</row>
    <row r="128" spans="1:47" x14ac:dyDescent="0.25">
      <c r="A128" s="7">
        <v>269</v>
      </c>
      <c r="B128" s="25">
        <v>75</v>
      </c>
      <c r="C128" s="25">
        <v>0</v>
      </c>
      <c r="D128" s="25">
        <v>3</v>
      </c>
      <c r="E128" s="25">
        <v>21</v>
      </c>
      <c r="F128" s="25">
        <v>7</v>
      </c>
      <c r="G128" s="25">
        <v>6</v>
      </c>
      <c r="H128" s="25">
        <v>0</v>
      </c>
      <c r="I128" s="25">
        <v>13</v>
      </c>
      <c r="J128" s="25">
        <v>0</v>
      </c>
      <c r="K128" s="25">
        <v>27</v>
      </c>
      <c r="L128" s="25">
        <v>7</v>
      </c>
      <c r="M128" s="25">
        <v>4</v>
      </c>
      <c r="N128" s="25">
        <v>37</v>
      </c>
      <c r="O128" s="25">
        <v>24</v>
      </c>
      <c r="P128" s="25">
        <v>0</v>
      </c>
      <c r="Q128" s="25">
        <v>21</v>
      </c>
      <c r="R128" s="25">
        <v>67</v>
      </c>
      <c r="S128" s="25">
        <v>6</v>
      </c>
      <c r="T128" s="25">
        <v>0</v>
      </c>
      <c r="U128" s="25">
        <v>0</v>
      </c>
      <c r="V128" s="25">
        <v>0</v>
      </c>
      <c r="W128" s="25">
        <v>0</v>
      </c>
      <c r="X128" s="25">
        <v>0</v>
      </c>
      <c r="Y128" s="25">
        <v>0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</row>
    <row r="129" spans="1:48" x14ac:dyDescent="0.25">
      <c r="A129" s="7">
        <v>270</v>
      </c>
      <c r="B129" s="25">
        <v>0</v>
      </c>
      <c r="C129" s="25">
        <v>0</v>
      </c>
      <c r="D129" s="25">
        <v>0</v>
      </c>
      <c r="E129" s="25">
        <v>5</v>
      </c>
      <c r="F129" s="25">
        <v>4</v>
      </c>
      <c r="G129" s="25">
        <v>4</v>
      </c>
      <c r="H129" s="25">
        <v>0</v>
      </c>
      <c r="I129" s="25">
        <v>8</v>
      </c>
      <c r="J129" s="25">
        <v>0</v>
      </c>
      <c r="K129" s="25">
        <v>13</v>
      </c>
      <c r="L129" s="25">
        <v>6</v>
      </c>
      <c r="M129" s="25">
        <v>5</v>
      </c>
      <c r="N129" s="25">
        <v>27</v>
      </c>
      <c r="O129" s="25">
        <v>28</v>
      </c>
      <c r="P129" s="25">
        <v>0</v>
      </c>
      <c r="Q129" s="25">
        <v>32</v>
      </c>
      <c r="R129" s="25">
        <v>6</v>
      </c>
      <c r="S129" s="25">
        <v>4</v>
      </c>
      <c r="T129" s="25">
        <v>0</v>
      </c>
      <c r="U129" s="25">
        <v>0</v>
      </c>
      <c r="V129" s="25">
        <v>0</v>
      </c>
      <c r="W129" s="25">
        <v>0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</row>
    <row r="130" spans="1:48" x14ac:dyDescent="0.25">
      <c r="A130" s="7">
        <v>271</v>
      </c>
      <c r="B130" s="25">
        <v>7</v>
      </c>
      <c r="C130" s="25">
        <v>0</v>
      </c>
      <c r="D130" s="25">
        <v>2</v>
      </c>
      <c r="E130" s="25">
        <v>5</v>
      </c>
      <c r="F130" s="25">
        <v>7</v>
      </c>
      <c r="G130" s="25">
        <v>0</v>
      </c>
      <c r="H130" s="25">
        <v>0</v>
      </c>
      <c r="I130" s="25">
        <v>7</v>
      </c>
      <c r="J130" s="25">
        <v>0</v>
      </c>
      <c r="K130" s="25">
        <v>13</v>
      </c>
      <c r="L130" s="25">
        <v>10</v>
      </c>
      <c r="M130" s="25">
        <v>5</v>
      </c>
      <c r="N130" s="25">
        <v>16</v>
      </c>
      <c r="O130" s="25">
        <v>40</v>
      </c>
      <c r="P130" s="25">
        <v>2</v>
      </c>
      <c r="Q130" s="25">
        <v>54</v>
      </c>
      <c r="R130" s="25">
        <v>0</v>
      </c>
      <c r="S130" s="25">
        <v>10</v>
      </c>
      <c r="T130" s="25">
        <v>0</v>
      </c>
      <c r="U130" s="25">
        <v>0</v>
      </c>
      <c r="V130" s="25">
        <v>0</v>
      </c>
      <c r="W130" s="25">
        <v>0</v>
      </c>
      <c r="X130" s="25">
        <v>0</v>
      </c>
      <c r="Y130" s="25">
        <v>0</v>
      </c>
      <c r="Z130" s="25">
        <v>0</v>
      </c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0</v>
      </c>
      <c r="AK130" s="25">
        <v>0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</row>
    <row r="131" spans="1:48" x14ac:dyDescent="0.25">
      <c r="A131" s="7">
        <v>272</v>
      </c>
      <c r="B131" s="25">
        <v>0</v>
      </c>
      <c r="C131" s="25">
        <v>0</v>
      </c>
      <c r="D131" s="25">
        <v>0</v>
      </c>
      <c r="E131" s="25">
        <v>1</v>
      </c>
      <c r="F131" s="25">
        <v>3</v>
      </c>
      <c r="G131" s="25">
        <v>3</v>
      </c>
      <c r="H131" s="25">
        <v>0</v>
      </c>
      <c r="I131" s="25">
        <v>13</v>
      </c>
      <c r="J131" s="25">
        <v>0</v>
      </c>
      <c r="K131" s="25">
        <v>2</v>
      </c>
      <c r="L131" s="25">
        <v>9</v>
      </c>
      <c r="M131" s="25">
        <v>3</v>
      </c>
      <c r="N131" s="25">
        <v>8</v>
      </c>
      <c r="O131" s="25">
        <v>56</v>
      </c>
      <c r="P131" s="25">
        <v>3</v>
      </c>
      <c r="Q131" s="25">
        <v>84</v>
      </c>
      <c r="R131" s="25">
        <v>0</v>
      </c>
      <c r="S131" s="25">
        <v>34</v>
      </c>
      <c r="T131" s="25">
        <v>0</v>
      </c>
      <c r="U131" s="25">
        <v>0</v>
      </c>
      <c r="V131" s="25">
        <v>0</v>
      </c>
      <c r="W131" s="25">
        <v>0</v>
      </c>
      <c r="X131" s="25">
        <v>0</v>
      </c>
      <c r="Y131" s="25">
        <v>0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</row>
    <row r="132" spans="1:48" x14ac:dyDescent="0.25">
      <c r="A132" s="7">
        <v>273</v>
      </c>
      <c r="B132" s="25">
        <v>0</v>
      </c>
      <c r="C132" s="25">
        <v>0</v>
      </c>
      <c r="D132" s="25">
        <v>3</v>
      </c>
      <c r="E132" s="25">
        <v>0</v>
      </c>
      <c r="F132" s="25">
        <v>2</v>
      </c>
      <c r="G132" s="25">
        <v>2</v>
      </c>
      <c r="H132" s="25">
        <v>0</v>
      </c>
      <c r="I132" s="25">
        <v>6</v>
      </c>
      <c r="J132" s="25">
        <v>0</v>
      </c>
      <c r="K132" s="25">
        <v>6</v>
      </c>
      <c r="L132" s="25">
        <v>9</v>
      </c>
      <c r="M132" s="25">
        <v>2</v>
      </c>
      <c r="N132" s="25">
        <v>15</v>
      </c>
      <c r="O132" s="25">
        <v>14</v>
      </c>
      <c r="P132" s="25">
        <v>6</v>
      </c>
      <c r="Q132" s="25">
        <v>7</v>
      </c>
      <c r="R132" s="25">
        <v>0</v>
      </c>
      <c r="S132" s="25">
        <v>0</v>
      </c>
      <c r="T132" s="25">
        <v>0</v>
      </c>
      <c r="U132" s="25">
        <v>0</v>
      </c>
      <c r="V132" s="25">
        <v>0</v>
      </c>
      <c r="W132" s="25">
        <v>0</v>
      </c>
      <c r="X132" s="25">
        <v>0</v>
      </c>
      <c r="Y132" s="25">
        <v>0</v>
      </c>
      <c r="Z132" s="25">
        <v>0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0</v>
      </c>
      <c r="AN132" s="25">
        <v>0</v>
      </c>
      <c r="AO132" s="25">
        <v>0</v>
      </c>
      <c r="AP132" s="25">
        <v>0</v>
      </c>
      <c r="AQ132" s="25">
        <v>0</v>
      </c>
      <c r="AR132" s="25">
        <v>0</v>
      </c>
      <c r="AS132" s="25">
        <v>0</v>
      </c>
      <c r="AT132" s="25">
        <v>0</v>
      </c>
      <c r="AU132" s="25">
        <v>0</v>
      </c>
    </row>
    <row r="133" spans="1:48" x14ac:dyDescent="0.25">
      <c r="A133" s="7">
        <v>274</v>
      </c>
      <c r="B133" s="25">
        <v>0</v>
      </c>
      <c r="C133" s="25">
        <v>0</v>
      </c>
      <c r="D133" s="25">
        <v>1</v>
      </c>
      <c r="E133" s="25">
        <v>3</v>
      </c>
      <c r="F133" s="25">
        <v>0</v>
      </c>
      <c r="G133" s="25">
        <v>0</v>
      </c>
      <c r="H133" s="25">
        <v>0</v>
      </c>
      <c r="I133" s="25">
        <v>8</v>
      </c>
      <c r="J133" s="25">
        <v>0</v>
      </c>
      <c r="K133" s="25">
        <v>6</v>
      </c>
      <c r="L133" s="25">
        <v>0</v>
      </c>
      <c r="M133" s="25">
        <v>0</v>
      </c>
      <c r="N133" s="25">
        <v>9</v>
      </c>
      <c r="O133" s="25">
        <v>26</v>
      </c>
      <c r="P133" s="25">
        <v>20</v>
      </c>
      <c r="Q133" s="25">
        <v>53</v>
      </c>
      <c r="R133" s="25">
        <v>0</v>
      </c>
      <c r="S133" s="25">
        <v>0</v>
      </c>
      <c r="T133" s="25">
        <v>0</v>
      </c>
      <c r="U133" s="25">
        <v>0</v>
      </c>
      <c r="V133" s="25">
        <v>0</v>
      </c>
      <c r="W133" s="25">
        <v>0</v>
      </c>
      <c r="X133" s="25">
        <v>0</v>
      </c>
      <c r="Y133" s="25">
        <v>0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  <c r="AL133" s="25">
        <v>0</v>
      </c>
      <c r="AM133" s="25">
        <v>0</v>
      </c>
      <c r="AN133" s="25">
        <v>0</v>
      </c>
      <c r="AO133" s="25">
        <v>0</v>
      </c>
      <c r="AP133" s="25">
        <v>0</v>
      </c>
      <c r="AQ133" s="25">
        <v>0</v>
      </c>
      <c r="AR133" s="25">
        <v>0</v>
      </c>
      <c r="AS133" s="25">
        <v>0</v>
      </c>
      <c r="AT133" s="25">
        <v>0</v>
      </c>
      <c r="AU133" s="25">
        <v>0</v>
      </c>
    </row>
    <row r="134" spans="1:48" x14ac:dyDescent="0.25">
      <c r="A134" s="7">
        <v>275</v>
      </c>
      <c r="B134" s="25">
        <v>1</v>
      </c>
      <c r="C134" s="25">
        <v>0</v>
      </c>
      <c r="D134" s="25">
        <v>4</v>
      </c>
      <c r="E134" s="25">
        <v>0</v>
      </c>
      <c r="F134" s="25">
        <v>0</v>
      </c>
      <c r="G134" s="25">
        <v>0</v>
      </c>
      <c r="H134" s="25">
        <v>0</v>
      </c>
      <c r="I134" s="25">
        <v>3</v>
      </c>
      <c r="J134" s="25">
        <v>0</v>
      </c>
      <c r="K134" s="25">
        <v>5</v>
      </c>
      <c r="L134" s="25">
        <v>15</v>
      </c>
      <c r="M134" s="25">
        <v>0</v>
      </c>
      <c r="N134" s="25">
        <v>13</v>
      </c>
      <c r="O134" s="25">
        <v>8</v>
      </c>
      <c r="P134" s="25">
        <v>7</v>
      </c>
      <c r="Q134" s="25">
        <v>36</v>
      </c>
      <c r="R134" s="25">
        <v>0</v>
      </c>
      <c r="S134" s="25">
        <v>0</v>
      </c>
      <c r="T134" s="25">
        <v>0</v>
      </c>
      <c r="U134" s="25">
        <v>0</v>
      </c>
      <c r="V134" s="25">
        <v>0</v>
      </c>
      <c r="W134" s="25">
        <v>0</v>
      </c>
      <c r="X134" s="25">
        <v>0</v>
      </c>
      <c r="Y134" s="25">
        <v>0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0</v>
      </c>
      <c r="AJ134" s="25">
        <v>0</v>
      </c>
      <c r="AK134" s="25">
        <v>0</v>
      </c>
      <c r="AL134" s="25">
        <v>0</v>
      </c>
      <c r="AM134" s="25">
        <v>0</v>
      </c>
      <c r="AN134" s="25">
        <v>0</v>
      </c>
      <c r="AO134" s="25">
        <v>0</v>
      </c>
      <c r="AP134" s="25">
        <v>0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</row>
    <row r="135" spans="1:48" x14ac:dyDescent="0.25">
      <c r="A135" s="7">
        <v>276</v>
      </c>
      <c r="B135" s="25">
        <v>2</v>
      </c>
      <c r="C135" s="25">
        <v>0</v>
      </c>
      <c r="D135" s="25">
        <v>2</v>
      </c>
      <c r="E135" s="25">
        <v>0</v>
      </c>
      <c r="F135" s="25">
        <v>0</v>
      </c>
      <c r="G135" s="25">
        <v>0</v>
      </c>
      <c r="H135" s="25">
        <v>0</v>
      </c>
      <c r="I135" s="25">
        <v>3</v>
      </c>
      <c r="J135" s="25">
        <v>0</v>
      </c>
      <c r="K135" s="25">
        <v>1</v>
      </c>
      <c r="L135" s="25">
        <v>11</v>
      </c>
      <c r="M135" s="25">
        <v>0</v>
      </c>
      <c r="N135" s="25">
        <v>15</v>
      </c>
      <c r="O135" s="25">
        <v>23</v>
      </c>
      <c r="P135" s="25">
        <v>17</v>
      </c>
      <c r="Q135" s="25">
        <v>45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</row>
    <row r="136" spans="1:48" x14ac:dyDescent="0.25">
      <c r="A136" s="7">
        <v>277</v>
      </c>
      <c r="B136" s="25">
        <v>0</v>
      </c>
      <c r="C136" s="25">
        <v>0</v>
      </c>
      <c r="D136" s="25">
        <v>5</v>
      </c>
      <c r="E136" s="25">
        <v>0</v>
      </c>
      <c r="F136" s="25">
        <v>0</v>
      </c>
      <c r="G136" s="25">
        <v>0</v>
      </c>
      <c r="H136" s="25">
        <v>0</v>
      </c>
      <c r="I136" s="25">
        <v>4</v>
      </c>
      <c r="J136" s="25">
        <v>0</v>
      </c>
      <c r="K136" s="25">
        <v>5</v>
      </c>
      <c r="L136" s="25">
        <v>2</v>
      </c>
      <c r="M136" s="25">
        <v>0</v>
      </c>
      <c r="N136" s="25">
        <v>13</v>
      </c>
      <c r="O136" s="25">
        <v>12</v>
      </c>
      <c r="P136" s="25">
        <v>3</v>
      </c>
      <c r="Q136" s="25">
        <v>16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O136" s="25">
        <v>0</v>
      </c>
      <c r="AP136" s="25">
        <v>0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</row>
    <row r="137" spans="1:48" x14ac:dyDescent="0.25">
      <c r="A137" s="7">
        <v>278</v>
      </c>
      <c r="B137" s="25">
        <v>0</v>
      </c>
      <c r="C137" s="25">
        <v>0</v>
      </c>
      <c r="D137" s="25">
        <v>1</v>
      </c>
      <c r="E137" s="25">
        <v>0</v>
      </c>
      <c r="F137" s="25">
        <v>0</v>
      </c>
      <c r="G137" s="25">
        <v>0</v>
      </c>
      <c r="H137" s="25">
        <v>0</v>
      </c>
      <c r="I137" s="25">
        <v>5</v>
      </c>
      <c r="J137" s="25">
        <v>0</v>
      </c>
      <c r="K137" s="25">
        <v>1</v>
      </c>
      <c r="L137" s="25">
        <v>18</v>
      </c>
      <c r="M137" s="25">
        <v>0</v>
      </c>
      <c r="N137" s="25">
        <v>15</v>
      </c>
      <c r="O137" s="25">
        <v>10</v>
      </c>
      <c r="P137" s="25">
        <v>7</v>
      </c>
      <c r="Q137" s="25">
        <v>29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0</v>
      </c>
      <c r="X137" s="25">
        <v>0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0</v>
      </c>
      <c r="AJ137" s="25">
        <v>0</v>
      </c>
      <c r="AK137" s="25">
        <v>0</v>
      </c>
      <c r="AL137" s="25">
        <v>0</v>
      </c>
      <c r="AM137" s="25">
        <v>0</v>
      </c>
      <c r="AN137" s="25">
        <v>0</v>
      </c>
      <c r="AO137" s="25">
        <v>0</v>
      </c>
      <c r="AP137" s="25">
        <v>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</row>
    <row r="138" spans="1:48" x14ac:dyDescent="0.25">
      <c r="A138" s="7">
        <v>279</v>
      </c>
      <c r="B138" s="25">
        <v>0</v>
      </c>
      <c r="C138" s="25">
        <v>0</v>
      </c>
      <c r="D138" s="25">
        <v>6</v>
      </c>
      <c r="E138" s="25">
        <v>2</v>
      </c>
      <c r="F138" s="25">
        <v>0</v>
      </c>
      <c r="G138" s="25">
        <v>0</v>
      </c>
      <c r="H138" s="25">
        <v>0</v>
      </c>
      <c r="I138" s="25">
        <v>3</v>
      </c>
      <c r="J138" s="25">
        <v>0</v>
      </c>
      <c r="K138" s="25">
        <v>0</v>
      </c>
      <c r="L138" s="25">
        <v>9</v>
      </c>
      <c r="M138" s="25">
        <v>0</v>
      </c>
      <c r="N138" s="25">
        <v>0</v>
      </c>
      <c r="O138" s="25">
        <v>4</v>
      </c>
      <c r="P138" s="25">
        <v>2</v>
      </c>
      <c r="Q138" s="25">
        <v>21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</row>
    <row r="139" spans="1:48" x14ac:dyDescent="0.25">
      <c r="A139" s="7">
        <v>280</v>
      </c>
      <c r="B139" s="25">
        <v>0</v>
      </c>
      <c r="C139" s="25">
        <v>0</v>
      </c>
      <c r="D139" s="25">
        <v>7</v>
      </c>
      <c r="E139" s="25">
        <v>1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37</v>
      </c>
      <c r="P139" s="25">
        <v>0</v>
      </c>
      <c r="Q139" s="25">
        <v>10</v>
      </c>
      <c r="R139" s="25">
        <v>0</v>
      </c>
      <c r="S139" s="25">
        <v>0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</row>
    <row r="140" spans="1:48" x14ac:dyDescent="0.25">
      <c r="A140" s="7">
        <v>281</v>
      </c>
      <c r="B140" s="25">
        <v>0</v>
      </c>
      <c r="C140" s="25">
        <v>0</v>
      </c>
      <c r="D140" s="25">
        <v>1</v>
      </c>
      <c r="E140" s="25">
        <v>0</v>
      </c>
      <c r="F140" s="25">
        <v>0</v>
      </c>
      <c r="G140" s="25">
        <v>0</v>
      </c>
      <c r="H140" s="25">
        <v>0</v>
      </c>
      <c r="I140" s="25">
        <v>2</v>
      </c>
      <c r="J140" s="25">
        <v>0</v>
      </c>
      <c r="K140" s="25">
        <v>0</v>
      </c>
      <c r="L140" s="25">
        <v>1</v>
      </c>
      <c r="M140" s="25">
        <v>1</v>
      </c>
      <c r="N140" s="25">
        <v>0</v>
      </c>
      <c r="O140" s="25">
        <v>3</v>
      </c>
      <c r="P140" s="25">
        <v>0</v>
      </c>
      <c r="Q140" s="25">
        <v>0</v>
      </c>
      <c r="R140" s="25">
        <v>0</v>
      </c>
      <c r="S140" s="25">
        <v>0</v>
      </c>
      <c r="T140" s="25">
        <v>0</v>
      </c>
      <c r="U140" s="25">
        <v>0</v>
      </c>
      <c r="V140" s="25">
        <v>0</v>
      </c>
      <c r="W140" s="25">
        <v>0</v>
      </c>
      <c r="X140" s="25">
        <v>0</v>
      </c>
      <c r="Y140" s="25">
        <v>0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</row>
    <row r="141" spans="1:48" x14ac:dyDescent="0.25">
      <c r="A141" s="7">
        <v>282</v>
      </c>
      <c r="B141" s="25">
        <v>0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H141" s="25">
        <v>0</v>
      </c>
      <c r="I141" s="25">
        <v>1</v>
      </c>
      <c r="J141" s="25">
        <v>0</v>
      </c>
      <c r="K141" s="25">
        <v>0</v>
      </c>
      <c r="L141" s="25">
        <v>1</v>
      </c>
      <c r="M141" s="25">
        <v>0</v>
      </c>
      <c r="N141" s="25">
        <v>0</v>
      </c>
      <c r="O141" s="25">
        <v>26</v>
      </c>
      <c r="P141" s="25">
        <v>3</v>
      </c>
      <c r="Q141" s="25">
        <v>0</v>
      </c>
      <c r="R141" s="25">
        <v>0</v>
      </c>
      <c r="S141" s="25">
        <v>0</v>
      </c>
      <c r="T141" s="25">
        <v>0</v>
      </c>
      <c r="U141" s="25">
        <v>0</v>
      </c>
      <c r="V141" s="25">
        <v>0</v>
      </c>
      <c r="W141" s="25">
        <v>0</v>
      </c>
      <c r="X141" s="25">
        <v>0</v>
      </c>
      <c r="Y141" s="25">
        <v>0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V141">
        <f>SUM(B141:AU141)</f>
        <v>31</v>
      </c>
    </row>
    <row r="142" spans="1:48" x14ac:dyDescent="0.25">
      <c r="A142" s="7">
        <v>283</v>
      </c>
      <c r="B142" s="25">
        <v>0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25">
        <v>7</v>
      </c>
      <c r="P142" s="25">
        <v>1</v>
      </c>
      <c r="Q142" s="25">
        <v>0</v>
      </c>
      <c r="R142" s="25">
        <v>0</v>
      </c>
      <c r="S142" s="25">
        <v>0</v>
      </c>
      <c r="T142" s="25">
        <v>0</v>
      </c>
      <c r="U142" s="25">
        <v>0</v>
      </c>
      <c r="V142" s="25">
        <v>0</v>
      </c>
      <c r="W142" s="25">
        <v>0</v>
      </c>
      <c r="X142" s="25">
        <v>0</v>
      </c>
      <c r="Y142" s="25">
        <v>0</v>
      </c>
      <c r="Z142" s="25">
        <v>0</v>
      </c>
      <c r="AA142" s="25">
        <v>0</v>
      </c>
      <c r="AB142" s="25">
        <v>0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  <c r="AQ142" s="25">
        <v>0</v>
      </c>
      <c r="AR142" s="25">
        <v>0</v>
      </c>
      <c r="AS142" s="25">
        <v>0</v>
      </c>
      <c r="AT142" s="25">
        <v>0</v>
      </c>
      <c r="AU142" s="25">
        <v>0</v>
      </c>
      <c r="AV142">
        <f t="shared" ref="AV142:AV178" si="0">SUM(B142:AU142)</f>
        <v>8</v>
      </c>
    </row>
    <row r="143" spans="1:48" x14ac:dyDescent="0.25">
      <c r="A143" s="7">
        <v>284</v>
      </c>
      <c r="B143" s="25">
        <v>0</v>
      </c>
      <c r="C143" s="25">
        <v>0</v>
      </c>
      <c r="D143" s="25">
        <v>0</v>
      </c>
      <c r="E143" s="25">
        <v>2</v>
      </c>
      <c r="F143" s="25">
        <v>0</v>
      </c>
      <c r="G143" s="25">
        <v>0</v>
      </c>
      <c r="H143" s="25">
        <v>0</v>
      </c>
      <c r="I143" s="25">
        <v>1</v>
      </c>
      <c r="J143" s="25">
        <v>0</v>
      </c>
      <c r="K143" s="25">
        <v>0</v>
      </c>
      <c r="L143" s="25">
        <v>1</v>
      </c>
      <c r="M143" s="25">
        <v>0</v>
      </c>
      <c r="N143" s="25">
        <v>0</v>
      </c>
      <c r="O143" s="25">
        <v>27</v>
      </c>
      <c r="P143" s="25">
        <v>2</v>
      </c>
      <c r="Q143" s="25">
        <v>0</v>
      </c>
      <c r="R143" s="25">
        <v>0</v>
      </c>
      <c r="S143" s="25">
        <v>0</v>
      </c>
      <c r="T143" s="25">
        <v>0</v>
      </c>
      <c r="U143" s="25">
        <v>0</v>
      </c>
      <c r="V143" s="25">
        <v>0</v>
      </c>
      <c r="W143" s="25">
        <v>0</v>
      </c>
      <c r="X143" s="25">
        <v>0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  <c r="AQ143" s="25">
        <v>0</v>
      </c>
      <c r="AR143" s="25">
        <v>0</v>
      </c>
      <c r="AS143" s="25">
        <v>0</v>
      </c>
      <c r="AT143" s="25">
        <v>0</v>
      </c>
      <c r="AU143" s="25">
        <v>0</v>
      </c>
      <c r="AV143">
        <f t="shared" si="0"/>
        <v>33</v>
      </c>
    </row>
    <row r="144" spans="1:48" x14ac:dyDescent="0.25">
      <c r="A144" s="7">
        <v>285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4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7</v>
      </c>
      <c r="P144" s="25">
        <v>0</v>
      </c>
      <c r="Q144" s="25">
        <v>0</v>
      </c>
      <c r="R144" s="25">
        <v>0</v>
      </c>
      <c r="S144" s="25">
        <v>0</v>
      </c>
      <c r="T144" s="25">
        <v>0</v>
      </c>
      <c r="U144" s="25">
        <v>0</v>
      </c>
      <c r="V144" s="25">
        <v>0</v>
      </c>
      <c r="W144" s="25">
        <v>0</v>
      </c>
      <c r="X144" s="25">
        <v>0</v>
      </c>
      <c r="Y144" s="25">
        <v>0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  <c r="AQ144" s="25">
        <v>0</v>
      </c>
      <c r="AR144" s="25">
        <v>0</v>
      </c>
      <c r="AS144" s="25">
        <v>0</v>
      </c>
      <c r="AT144" s="25">
        <v>0</v>
      </c>
      <c r="AU144" s="25">
        <v>0</v>
      </c>
      <c r="AV144">
        <f t="shared" si="0"/>
        <v>11</v>
      </c>
    </row>
    <row r="145" spans="1:48" x14ac:dyDescent="0.25">
      <c r="A145" s="7">
        <v>286</v>
      </c>
      <c r="B145" s="25">
        <v>0</v>
      </c>
      <c r="C145" s="25">
        <v>0</v>
      </c>
      <c r="D145" s="25">
        <v>0</v>
      </c>
      <c r="E145" s="25">
        <v>1</v>
      </c>
      <c r="F145" s="25">
        <v>0</v>
      </c>
      <c r="G145" s="25">
        <v>0</v>
      </c>
      <c r="H145" s="25">
        <v>0</v>
      </c>
      <c r="I145" s="25">
        <v>4</v>
      </c>
      <c r="J145" s="25">
        <v>0</v>
      </c>
      <c r="K145" s="25">
        <v>0</v>
      </c>
      <c r="L145" s="25">
        <v>0</v>
      </c>
      <c r="M145" s="25">
        <v>0</v>
      </c>
      <c r="N145" s="25">
        <v>1</v>
      </c>
      <c r="O145" s="25">
        <v>3</v>
      </c>
      <c r="P145" s="25">
        <v>1</v>
      </c>
      <c r="Q145" s="25">
        <v>0</v>
      </c>
      <c r="R145" s="25">
        <v>0</v>
      </c>
      <c r="S145" s="25">
        <v>0</v>
      </c>
      <c r="T145" s="25">
        <v>0</v>
      </c>
      <c r="U145" s="25">
        <v>0</v>
      </c>
      <c r="V145" s="25">
        <v>0</v>
      </c>
      <c r="W145" s="25">
        <v>0</v>
      </c>
      <c r="X145" s="25">
        <v>0</v>
      </c>
      <c r="Y145" s="25">
        <v>0</v>
      </c>
      <c r="Z145" s="25">
        <v>0</v>
      </c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V145">
        <f t="shared" si="0"/>
        <v>10</v>
      </c>
    </row>
    <row r="146" spans="1:48" x14ac:dyDescent="0.25">
      <c r="A146" s="7">
        <v>287</v>
      </c>
      <c r="B146" s="25">
        <v>0</v>
      </c>
      <c r="C146" s="25">
        <v>0</v>
      </c>
      <c r="D146" s="25">
        <v>0</v>
      </c>
      <c r="E146" s="25">
        <v>1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0</v>
      </c>
      <c r="M146" s="25">
        <v>1</v>
      </c>
      <c r="N146" s="25">
        <v>1</v>
      </c>
      <c r="O146" s="25">
        <v>3</v>
      </c>
      <c r="P146" s="25">
        <v>2</v>
      </c>
      <c r="Q146" s="25">
        <v>0</v>
      </c>
      <c r="R146" s="25">
        <v>0</v>
      </c>
      <c r="S146" s="25">
        <v>0</v>
      </c>
      <c r="T146" s="25">
        <v>0</v>
      </c>
      <c r="U146" s="25">
        <v>0</v>
      </c>
      <c r="V146" s="25">
        <v>0</v>
      </c>
      <c r="W146" s="25">
        <v>0</v>
      </c>
      <c r="X146" s="25">
        <v>0</v>
      </c>
      <c r="Y146" s="25">
        <v>0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>
        <f t="shared" si="0"/>
        <v>8</v>
      </c>
    </row>
    <row r="147" spans="1:48" x14ac:dyDescent="0.25">
      <c r="A147" s="7">
        <v>288</v>
      </c>
      <c r="B147" s="25">
        <v>0</v>
      </c>
      <c r="C147" s="25">
        <v>0</v>
      </c>
      <c r="D147" s="25">
        <v>1</v>
      </c>
      <c r="E147" s="25">
        <v>1</v>
      </c>
      <c r="F147" s="25">
        <v>0</v>
      </c>
      <c r="G147" s="25">
        <v>0</v>
      </c>
      <c r="H147" s="25">
        <v>0</v>
      </c>
      <c r="I147" s="25">
        <v>0</v>
      </c>
      <c r="J147" s="25">
        <v>0</v>
      </c>
      <c r="K147" s="25">
        <v>0</v>
      </c>
      <c r="L147" s="25">
        <v>0</v>
      </c>
      <c r="M147" s="25">
        <v>0</v>
      </c>
      <c r="N147" s="25">
        <v>1</v>
      </c>
      <c r="O147" s="25">
        <v>1</v>
      </c>
      <c r="P147" s="25">
        <v>0</v>
      </c>
      <c r="Q147" s="25">
        <v>0</v>
      </c>
      <c r="R147" s="25">
        <v>0</v>
      </c>
      <c r="S147" s="25">
        <v>0</v>
      </c>
      <c r="T147" s="25">
        <v>0</v>
      </c>
      <c r="U147" s="25">
        <v>0</v>
      </c>
      <c r="V147" s="25">
        <v>0</v>
      </c>
      <c r="W147" s="25">
        <v>0</v>
      </c>
      <c r="X147" s="25">
        <v>0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0</v>
      </c>
      <c r="AN147" s="25">
        <v>0</v>
      </c>
      <c r="AO147" s="25">
        <v>0</v>
      </c>
      <c r="AP147" s="25">
        <v>0</v>
      </c>
      <c r="AQ147" s="25">
        <v>0</v>
      </c>
      <c r="AR147" s="25">
        <v>0</v>
      </c>
      <c r="AS147" s="25">
        <v>0</v>
      </c>
      <c r="AT147" s="25">
        <v>0</v>
      </c>
      <c r="AU147" s="25">
        <v>0</v>
      </c>
      <c r="AV147">
        <f t="shared" si="0"/>
        <v>4</v>
      </c>
    </row>
    <row r="148" spans="1:48" x14ac:dyDescent="0.25">
      <c r="A148" s="7">
        <v>289</v>
      </c>
      <c r="B148" s="25">
        <v>0</v>
      </c>
      <c r="C148" s="25">
        <v>0</v>
      </c>
      <c r="D148" s="25">
        <v>0</v>
      </c>
      <c r="E148" s="25">
        <v>1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1</v>
      </c>
      <c r="P148" s="25">
        <v>0</v>
      </c>
      <c r="Q148" s="25">
        <v>0</v>
      </c>
      <c r="R148" s="25">
        <v>0</v>
      </c>
      <c r="S148" s="25">
        <v>0</v>
      </c>
      <c r="T148" s="25">
        <v>0</v>
      </c>
      <c r="U148" s="25">
        <v>0</v>
      </c>
      <c r="V148" s="25">
        <v>0</v>
      </c>
      <c r="W148" s="25">
        <v>0</v>
      </c>
      <c r="X148" s="25">
        <v>0</v>
      </c>
      <c r="Y148" s="25">
        <v>0</v>
      </c>
      <c r="Z148" s="25">
        <v>0</v>
      </c>
      <c r="AA148" s="25">
        <v>0</v>
      </c>
      <c r="AB148" s="25">
        <v>0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0</v>
      </c>
      <c r="AJ148" s="25">
        <v>0</v>
      </c>
      <c r="AK148" s="25">
        <v>0</v>
      </c>
      <c r="AL148" s="25">
        <v>0</v>
      </c>
      <c r="AM148" s="25">
        <v>0</v>
      </c>
      <c r="AN148" s="25">
        <v>0</v>
      </c>
      <c r="AO148" s="25">
        <v>0</v>
      </c>
      <c r="AP148" s="25">
        <v>0</v>
      </c>
      <c r="AQ148" s="25">
        <v>0</v>
      </c>
      <c r="AR148" s="25">
        <v>0</v>
      </c>
      <c r="AS148" s="25">
        <v>0</v>
      </c>
      <c r="AT148" s="25">
        <v>0</v>
      </c>
      <c r="AU148" s="25">
        <v>0</v>
      </c>
      <c r="AV148">
        <f t="shared" si="0"/>
        <v>2</v>
      </c>
    </row>
    <row r="149" spans="1:48" x14ac:dyDescent="0.25">
      <c r="A149" s="7">
        <v>290</v>
      </c>
      <c r="B149" s="25">
        <v>0</v>
      </c>
      <c r="C149" s="25">
        <v>0</v>
      </c>
      <c r="D149" s="25">
        <v>0</v>
      </c>
      <c r="E149" s="25">
        <v>0</v>
      </c>
      <c r="F149" s="25">
        <v>0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5</v>
      </c>
      <c r="P149" s="25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0</v>
      </c>
      <c r="X149" s="25">
        <v>0</v>
      </c>
      <c r="Y149" s="25">
        <v>0</v>
      </c>
      <c r="Z149" s="25">
        <v>0</v>
      </c>
      <c r="AA149" s="25">
        <v>0</v>
      </c>
      <c r="AB149" s="25">
        <v>0</v>
      </c>
      <c r="AC149" s="25">
        <v>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0</v>
      </c>
      <c r="AJ149" s="25">
        <v>0</v>
      </c>
      <c r="AK149" s="25">
        <v>0</v>
      </c>
      <c r="AL149" s="25">
        <v>0</v>
      </c>
      <c r="AM149" s="25">
        <v>0</v>
      </c>
      <c r="AN149" s="25">
        <v>0</v>
      </c>
      <c r="AO149" s="25">
        <v>0</v>
      </c>
      <c r="AP149" s="25">
        <v>0</v>
      </c>
      <c r="AQ149" s="25">
        <v>0</v>
      </c>
      <c r="AR149" s="25">
        <v>0</v>
      </c>
      <c r="AS149" s="25">
        <v>0</v>
      </c>
      <c r="AT149" s="25">
        <v>0</v>
      </c>
      <c r="AU149" s="25">
        <v>0</v>
      </c>
      <c r="AV149">
        <f t="shared" si="0"/>
        <v>5</v>
      </c>
    </row>
    <row r="150" spans="1:48" x14ac:dyDescent="0.25">
      <c r="A150" s="7">
        <v>291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1</v>
      </c>
      <c r="N150" s="25">
        <v>0</v>
      </c>
      <c r="O150" s="25">
        <v>0</v>
      </c>
      <c r="P150" s="25">
        <v>0</v>
      </c>
      <c r="Q150" s="25">
        <v>0</v>
      </c>
      <c r="R150" s="25">
        <v>0</v>
      </c>
      <c r="S150" s="25">
        <v>0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0</v>
      </c>
      <c r="AJ150" s="25">
        <v>0</v>
      </c>
      <c r="AK150" s="25">
        <v>0</v>
      </c>
      <c r="AL150" s="25">
        <v>0</v>
      </c>
      <c r="AM150" s="25">
        <v>0</v>
      </c>
      <c r="AN150" s="25">
        <v>0</v>
      </c>
      <c r="AO150" s="25">
        <v>0</v>
      </c>
      <c r="AP150" s="25">
        <v>0</v>
      </c>
      <c r="AQ150" s="25">
        <v>0</v>
      </c>
      <c r="AR150" s="25">
        <v>0</v>
      </c>
      <c r="AS150" s="25">
        <v>0</v>
      </c>
      <c r="AT150" s="25">
        <v>0</v>
      </c>
      <c r="AU150" s="25">
        <v>0</v>
      </c>
      <c r="AV150">
        <f t="shared" si="0"/>
        <v>1</v>
      </c>
    </row>
    <row r="151" spans="1:48" x14ac:dyDescent="0.25">
      <c r="A151" s="7">
        <v>292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1</v>
      </c>
      <c r="O151" s="25">
        <v>0</v>
      </c>
      <c r="P151" s="25">
        <v>0</v>
      </c>
      <c r="Q151" s="25">
        <v>0</v>
      </c>
      <c r="R151" s="25">
        <v>0</v>
      </c>
      <c r="S151" s="25">
        <v>0</v>
      </c>
      <c r="T151" s="25">
        <v>0</v>
      </c>
      <c r="U151" s="25">
        <v>0</v>
      </c>
      <c r="V151" s="25">
        <v>0</v>
      </c>
      <c r="W151" s="25">
        <v>0</v>
      </c>
      <c r="X151" s="25">
        <v>0</v>
      </c>
      <c r="Y151" s="25">
        <v>0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0</v>
      </c>
      <c r="AK151" s="25">
        <v>0</v>
      </c>
      <c r="AL151" s="25">
        <v>0</v>
      </c>
      <c r="AM151" s="25">
        <v>0</v>
      </c>
      <c r="AN151" s="25">
        <v>0</v>
      </c>
      <c r="AO151" s="25">
        <v>0</v>
      </c>
      <c r="AP151" s="25">
        <v>0</v>
      </c>
      <c r="AQ151" s="25">
        <v>0</v>
      </c>
      <c r="AR151" s="25">
        <v>0</v>
      </c>
      <c r="AS151" s="25">
        <v>0</v>
      </c>
      <c r="AT151" s="25">
        <v>0</v>
      </c>
      <c r="AU151" s="25">
        <v>0</v>
      </c>
      <c r="AV151">
        <f t="shared" si="0"/>
        <v>1</v>
      </c>
    </row>
    <row r="152" spans="1:48" x14ac:dyDescent="0.25">
      <c r="A152" s="7">
        <v>293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>
        <f t="shared" si="0"/>
        <v>0</v>
      </c>
    </row>
    <row r="153" spans="1:48" x14ac:dyDescent="0.25">
      <c r="A153" s="7">
        <v>294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1</v>
      </c>
      <c r="M153" s="25">
        <v>0</v>
      </c>
      <c r="N153" s="25">
        <v>0</v>
      </c>
      <c r="O153" s="25">
        <v>0</v>
      </c>
      <c r="P153" s="25">
        <v>0</v>
      </c>
      <c r="Q153" s="25">
        <v>0</v>
      </c>
      <c r="R153" s="25">
        <v>0</v>
      </c>
      <c r="S153" s="25">
        <v>0</v>
      </c>
      <c r="T153" s="25">
        <v>0</v>
      </c>
      <c r="U153" s="25">
        <v>0</v>
      </c>
      <c r="V153" s="25">
        <v>0</v>
      </c>
      <c r="W153" s="25">
        <v>0</v>
      </c>
      <c r="X153" s="25">
        <v>0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0</v>
      </c>
      <c r="AM153" s="25">
        <v>0</v>
      </c>
      <c r="AN153" s="25">
        <v>0</v>
      </c>
      <c r="AO153" s="25">
        <v>0</v>
      </c>
      <c r="AP153" s="25">
        <v>0</v>
      </c>
      <c r="AQ153" s="25">
        <v>0</v>
      </c>
      <c r="AR153" s="25">
        <v>0</v>
      </c>
      <c r="AS153" s="25">
        <v>0</v>
      </c>
      <c r="AT153" s="25">
        <v>0</v>
      </c>
      <c r="AU153" s="25">
        <v>0</v>
      </c>
      <c r="AV153">
        <f t="shared" si="0"/>
        <v>1</v>
      </c>
    </row>
    <row r="154" spans="1:48" x14ac:dyDescent="0.25">
      <c r="A154" s="7">
        <v>295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0</v>
      </c>
      <c r="M154" s="25">
        <v>0</v>
      </c>
      <c r="N154" s="25">
        <v>0</v>
      </c>
      <c r="O154" s="25">
        <v>0</v>
      </c>
      <c r="P154" s="25">
        <v>0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O154" s="25">
        <v>0</v>
      </c>
      <c r="AP154" s="25">
        <v>0</v>
      </c>
      <c r="AQ154" s="25">
        <v>0</v>
      </c>
      <c r="AR154" s="25">
        <v>0</v>
      </c>
      <c r="AS154" s="25">
        <v>0</v>
      </c>
      <c r="AT154" s="25">
        <v>0</v>
      </c>
      <c r="AU154" s="25">
        <v>0</v>
      </c>
      <c r="AV154">
        <f t="shared" si="0"/>
        <v>0</v>
      </c>
    </row>
    <row r="155" spans="1:48" x14ac:dyDescent="0.25">
      <c r="A155" s="7">
        <v>296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H155" s="25">
        <v>0</v>
      </c>
      <c r="I155" s="25">
        <v>0</v>
      </c>
      <c r="J155" s="25">
        <v>0</v>
      </c>
      <c r="K155" s="25">
        <v>0</v>
      </c>
      <c r="L155" s="25">
        <v>0</v>
      </c>
      <c r="M155" s="25">
        <v>0</v>
      </c>
      <c r="N155" s="25">
        <v>0</v>
      </c>
      <c r="O155" s="25">
        <v>0</v>
      </c>
      <c r="P155" s="25">
        <v>0</v>
      </c>
      <c r="Q155" s="25">
        <v>0</v>
      </c>
      <c r="R155" s="25">
        <v>0</v>
      </c>
      <c r="S155" s="25">
        <v>0</v>
      </c>
      <c r="T155" s="25">
        <v>0</v>
      </c>
      <c r="U155" s="25">
        <v>0</v>
      </c>
      <c r="V155" s="25">
        <v>0</v>
      </c>
      <c r="W155" s="25">
        <v>0</v>
      </c>
      <c r="X155" s="25">
        <v>0</v>
      </c>
      <c r="Y155" s="25">
        <v>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0</v>
      </c>
      <c r="AJ155" s="25">
        <v>0</v>
      </c>
      <c r="AK155" s="25">
        <v>0</v>
      </c>
      <c r="AL155" s="25">
        <v>0</v>
      </c>
      <c r="AM155" s="25">
        <v>0</v>
      </c>
      <c r="AN155" s="25">
        <v>0</v>
      </c>
      <c r="AO155" s="25">
        <v>0</v>
      </c>
      <c r="AP155" s="25">
        <v>0</v>
      </c>
      <c r="AQ155" s="25">
        <v>0</v>
      </c>
      <c r="AR155" s="25">
        <v>0</v>
      </c>
      <c r="AS155" s="25">
        <v>0</v>
      </c>
      <c r="AT155" s="25">
        <v>0</v>
      </c>
      <c r="AU155" s="25">
        <v>0</v>
      </c>
      <c r="AV155">
        <f t="shared" si="0"/>
        <v>0</v>
      </c>
    </row>
    <row r="156" spans="1:48" x14ac:dyDescent="0.25">
      <c r="A156" s="7">
        <v>297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2</v>
      </c>
      <c r="O156" s="25">
        <v>0</v>
      </c>
      <c r="P156" s="25">
        <v>0</v>
      </c>
      <c r="Q156" s="25">
        <v>0</v>
      </c>
      <c r="R156" s="25">
        <v>0</v>
      </c>
      <c r="S156" s="25">
        <v>0</v>
      </c>
      <c r="T156" s="25">
        <v>0</v>
      </c>
      <c r="U156" s="25">
        <v>0</v>
      </c>
      <c r="V156" s="25">
        <v>0</v>
      </c>
      <c r="W156" s="25">
        <v>0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0</v>
      </c>
      <c r="AM156" s="25">
        <v>0</v>
      </c>
      <c r="AN156" s="25">
        <v>0</v>
      </c>
      <c r="AO156" s="25">
        <v>0</v>
      </c>
      <c r="AP156" s="25">
        <v>0</v>
      </c>
      <c r="AQ156" s="25">
        <v>0</v>
      </c>
      <c r="AR156" s="25">
        <v>0</v>
      </c>
      <c r="AS156" s="25">
        <v>0</v>
      </c>
      <c r="AT156" s="25">
        <v>0</v>
      </c>
      <c r="AU156" s="25">
        <v>0</v>
      </c>
      <c r="AV156">
        <f t="shared" si="0"/>
        <v>2</v>
      </c>
    </row>
    <row r="157" spans="1:48" x14ac:dyDescent="0.25">
      <c r="A157" s="7">
        <v>298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1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0</v>
      </c>
      <c r="AR157" s="25">
        <v>0</v>
      </c>
      <c r="AS157" s="25">
        <v>0</v>
      </c>
      <c r="AT157" s="25">
        <v>0</v>
      </c>
      <c r="AU157" s="25">
        <v>0</v>
      </c>
      <c r="AV157">
        <f t="shared" si="0"/>
        <v>1</v>
      </c>
    </row>
    <row r="158" spans="1:48" x14ac:dyDescent="0.25">
      <c r="A158" s="7">
        <v>299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0</v>
      </c>
      <c r="M158" s="25">
        <v>0</v>
      </c>
      <c r="N158" s="25">
        <v>1</v>
      </c>
      <c r="O158" s="25">
        <v>0</v>
      </c>
      <c r="P158" s="25">
        <v>0</v>
      </c>
      <c r="Q158" s="25">
        <v>0</v>
      </c>
      <c r="R158" s="25">
        <v>0</v>
      </c>
      <c r="S158" s="25">
        <v>0</v>
      </c>
      <c r="T158" s="25">
        <v>0</v>
      </c>
      <c r="U158" s="25">
        <v>0</v>
      </c>
      <c r="V158" s="25">
        <v>0</v>
      </c>
      <c r="W158" s="25">
        <v>0</v>
      </c>
      <c r="X158" s="25">
        <v>0</v>
      </c>
      <c r="Y158" s="25">
        <v>0</v>
      </c>
      <c r="Z158" s="25">
        <v>0</v>
      </c>
      <c r="AA158" s="25">
        <v>0</v>
      </c>
      <c r="AB158" s="25">
        <v>0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0</v>
      </c>
      <c r="AL158" s="25">
        <v>0</v>
      </c>
      <c r="AM158" s="25">
        <v>0</v>
      </c>
      <c r="AN158" s="25">
        <v>0</v>
      </c>
      <c r="AO158" s="25">
        <v>0</v>
      </c>
      <c r="AP158" s="25">
        <v>0</v>
      </c>
      <c r="AQ158" s="25">
        <v>0</v>
      </c>
      <c r="AR158" s="25">
        <v>0</v>
      </c>
      <c r="AS158" s="25">
        <v>0</v>
      </c>
      <c r="AT158" s="25">
        <v>0</v>
      </c>
      <c r="AU158" s="25">
        <v>0</v>
      </c>
      <c r="AV158">
        <f t="shared" si="0"/>
        <v>1</v>
      </c>
    </row>
    <row r="159" spans="1:48" x14ac:dyDescent="0.25">
      <c r="A159" s="7">
        <v>300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H159" s="25">
        <v>0</v>
      </c>
      <c r="I159" s="25">
        <v>0</v>
      </c>
      <c r="J159" s="25">
        <v>0</v>
      </c>
      <c r="K159" s="25">
        <v>0</v>
      </c>
      <c r="L159" s="25">
        <v>0</v>
      </c>
      <c r="M159" s="25">
        <v>0</v>
      </c>
      <c r="N159" s="25">
        <v>0</v>
      </c>
      <c r="O159" s="25">
        <v>0</v>
      </c>
      <c r="P159" s="25">
        <v>0</v>
      </c>
      <c r="Q159" s="25">
        <v>0</v>
      </c>
      <c r="R159" s="25">
        <v>0</v>
      </c>
      <c r="S159" s="25">
        <v>0</v>
      </c>
      <c r="T159" s="25">
        <v>0</v>
      </c>
      <c r="U159" s="25">
        <v>0</v>
      </c>
      <c r="V159" s="25">
        <v>0</v>
      </c>
      <c r="W159" s="25">
        <v>0</v>
      </c>
      <c r="X159" s="25">
        <v>0</v>
      </c>
      <c r="Y159" s="25">
        <v>0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0</v>
      </c>
      <c r="AJ159" s="25">
        <v>0</v>
      </c>
      <c r="AK159" s="25">
        <v>0</v>
      </c>
      <c r="AL159" s="25">
        <v>0</v>
      </c>
      <c r="AM159" s="25">
        <v>0</v>
      </c>
      <c r="AN159" s="25">
        <v>0</v>
      </c>
      <c r="AO159" s="25">
        <v>0</v>
      </c>
      <c r="AP159" s="25">
        <v>0</v>
      </c>
      <c r="AQ159" s="25">
        <v>0</v>
      </c>
      <c r="AR159" s="25">
        <v>0</v>
      </c>
      <c r="AS159" s="25">
        <v>0</v>
      </c>
      <c r="AT159" s="25">
        <v>0</v>
      </c>
      <c r="AU159" s="25">
        <v>0</v>
      </c>
      <c r="AV159">
        <f t="shared" si="0"/>
        <v>0</v>
      </c>
    </row>
    <row r="160" spans="1:48" x14ac:dyDescent="0.25">
      <c r="A160" s="7">
        <v>301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H160" s="25">
        <v>0</v>
      </c>
      <c r="I160" s="25">
        <v>0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0</v>
      </c>
      <c r="P160" s="25">
        <v>0</v>
      </c>
      <c r="Q160" s="25">
        <v>0</v>
      </c>
      <c r="R160" s="25">
        <v>0</v>
      </c>
      <c r="S160" s="25">
        <v>0</v>
      </c>
      <c r="T160" s="25">
        <v>0</v>
      </c>
      <c r="U160" s="25">
        <v>0</v>
      </c>
      <c r="V160" s="25">
        <v>0</v>
      </c>
      <c r="W160" s="25">
        <v>0</v>
      </c>
      <c r="X160" s="25">
        <v>0</v>
      </c>
      <c r="Y160" s="25">
        <v>0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0</v>
      </c>
      <c r="AJ160" s="25">
        <v>0</v>
      </c>
      <c r="AK160" s="25">
        <v>0</v>
      </c>
      <c r="AL160" s="25">
        <v>0</v>
      </c>
      <c r="AM160" s="25">
        <v>0</v>
      </c>
      <c r="AN160" s="25">
        <v>0</v>
      </c>
      <c r="AO160" s="25">
        <v>0</v>
      </c>
      <c r="AP160" s="25">
        <v>0</v>
      </c>
      <c r="AQ160" s="25">
        <v>0</v>
      </c>
      <c r="AR160" s="25">
        <v>0</v>
      </c>
      <c r="AS160" s="25">
        <v>0</v>
      </c>
      <c r="AT160" s="25">
        <v>0</v>
      </c>
      <c r="AU160" s="25">
        <v>0</v>
      </c>
      <c r="AV160">
        <f t="shared" si="0"/>
        <v>0</v>
      </c>
    </row>
    <row r="161" spans="1:48" x14ac:dyDescent="0.25">
      <c r="A161" s="7">
        <v>302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  <c r="P161" s="25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0</v>
      </c>
      <c r="X161" s="25">
        <v>0</v>
      </c>
      <c r="Y161" s="25">
        <v>0</v>
      </c>
      <c r="Z161" s="25">
        <v>0</v>
      </c>
      <c r="AA161" s="25">
        <v>0</v>
      </c>
      <c r="AB161" s="25">
        <v>0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0</v>
      </c>
      <c r="AK161" s="25">
        <v>0</v>
      </c>
      <c r="AL161" s="25">
        <v>0</v>
      </c>
      <c r="AM161" s="25">
        <v>0</v>
      </c>
      <c r="AN161" s="25">
        <v>0</v>
      </c>
      <c r="AO161" s="25">
        <v>0</v>
      </c>
      <c r="AP161" s="25">
        <v>0</v>
      </c>
      <c r="AQ161" s="25">
        <v>0</v>
      </c>
      <c r="AR161" s="25">
        <v>0</v>
      </c>
      <c r="AS161" s="25">
        <v>0</v>
      </c>
      <c r="AT161" s="25">
        <v>0</v>
      </c>
      <c r="AU161" s="25">
        <v>0</v>
      </c>
      <c r="AV161">
        <f t="shared" si="0"/>
        <v>0</v>
      </c>
    </row>
    <row r="162" spans="1:48" x14ac:dyDescent="0.25">
      <c r="A162" s="7">
        <v>303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>
        <f t="shared" si="0"/>
        <v>0</v>
      </c>
    </row>
    <row r="163" spans="1:48" x14ac:dyDescent="0.25">
      <c r="A163" s="7">
        <v>304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>
        <f t="shared" si="0"/>
        <v>0</v>
      </c>
    </row>
    <row r="164" spans="1:48" x14ac:dyDescent="0.25">
      <c r="A164" s="7">
        <v>305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>
        <f t="shared" si="0"/>
        <v>0</v>
      </c>
    </row>
    <row r="165" spans="1:48" x14ac:dyDescent="0.25">
      <c r="A165" s="7">
        <v>306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  <c r="P165" s="25">
        <v>0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O165" s="25">
        <v>0</v>
      </c>
      <c r="AP165" s="25">
        <v>0</v>
      </c>
      <c r="AQ165" s="25">
        <v>0</v>
      </c>
      <c r="AR165" s="25">
        <v>0</v>
      </c>
      <c r="AS165" s="25">
        <v>0</v>
      </c>
      <c r="AT165" s="25">
        <v>0</v>
      </c>
      <c r="AU165" s="25">
        <v>0</v>
      </c>
      <c r="AV165">
        <f t="shared" si="0"/>
        <v>0</v>
      </c>
    </row>
    <row r="166" spans="1:48" x14ac:dyDescent="0.25">
      <c r="A166" s="7">
        <v>307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  <c r="P166" s="25">
        <v>0</v>
      </c>
      <c r="Q166" s="25">
        <v>0</v>
      </c>
      <c r="R166" s="25">
        <v>0</v>
      </c>
      <c r="S166" s="25">
        <v>0</v>
      </c>
      <c r="T166" s="25">
        <v>0</v>
      </c>
      <c r="U166" s="25">
        <v>0</v>
      </c>
      <c r="V166" s="25">
        <v>0</v>
      </c>
      <c r="W166" s="25">
        <v>0</v>
      </c>
      <c r="X166" s="25">
        <v>0</v>
      </c>
      <c r="Y166" s="25">
        <v>0</v>
      </c>
      <c r="Z166" s="25">
        <v>0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0</v>
      </c>
      <c r="AJ166" s="25">
        <v>0</v>
      </c>
      <c r="AK166" s="25">
        <v>0</v>
      </c>
      <c r="AL166" s="25">
        <v>0</v>
      </c>
      <c r="AM166" s="25">
        <v>0</v>
      </c>
      <c r="AN166" s="25">
        <v>0</v>
      </c>
      <c r="AO166" s="25">
        <v>0</v>
      </c>
      <c r="AP166" s="25">
        <v>0</v>
      </c>
      <c r="AQ166" s="25">
        <v>0</v>
      </c>
      <c r="AR166" s="25">
        <v>0</v>
      </c>
      <c r="AS166" s="25">
        <v>0</v>
      </c>
      <c r="AT166" s="25">
        <v>0</v>
      </c>
      <c r="AU166" s="25">
        <v>0</v>
      </c>
      <c r="AV166">
        <f t="shared" si="0"/>
        <v>0</v>
      </c>
    </row>
    <row r="167" spans="1:48" x14ac:dyDescent="0.25">
      <c r="A167" s="7">
        <v>308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  <c r="P167" s="25">
        <v>0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O167" s="25">
        <v>0</v>
      </c>
      <c r="AP167" s="25">
        <v>0</v>
      </c>
      <c r="AQ167" s="25">
        <v>0</v>
      </c>
      <c r="AR167" s="25">
        <v>0</v>
      </c>
      <c r="AS167" s="25">
        <v>0</v>
      </c>
      <c r="AT167" s="25">
        <v>0</v>
      </c>
      <c r="AU167" s="25">
        <v>0</v>
      </c>
      <c r="AV167">
        <f t="shared" si="0"/>
        <v>0</v>
      </c>
    </row>
    <row r="168" spans="1:48" x14ac:dyDescent="0.25">
      <c r="A168" s="7">
        <v>309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  <c r="P168" s="25">
        <v>0</v>
      </c>
      <c r="Q168" s="25">
        <v>0</v>
      </c>
      <c r="R168" s="25">
        <v>0</v>
      </c>
      <c r="S168" s="25">
        <v>0</v>
      </c>
      <c r="T168" s="25">
        <v>0</v>
      </c>
      <c r="U168" s="25">
        <v>0</v>
      </c>
      <c r="V168" s="25">
        <v>0</v>
      </c>
      <c r="W168" s="25">
        <v>0</v>
      </c>
      <c r="X168" s="25">
        <v>0</v>
      </c>
      <c r="Y168" s="25">
        <v>0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0</v>
      </c>
      <c r="AJ168" s="25">
        <v>0</v>
      </c>
      <c r="AK168" s="25">
        <v>0</v>
      </c>
      <c r="AL168" s="25">
        <v>0</v>
      </c>
      <c r="AM168" s="25">
        <v>0</v>
      </c>
      <c r="AN168" s="25">
        <v>0</v>
      </c>
      <c r="AO168" s="25">
        <v>0</v>
      </c>
      <c r="AP168" s="25">
        <v>0</v>
      </c>
      <c r="AQ168" s="25">
        <v>0</v>
      </c>
      <c r="AR168" s="25">
        <v>0</v>
      </c>
      <c r="AS168" s="25">
        <v>0</v>
      </c>
      <c r="AT168" s="25">
        <v>0</v>
      </c>
      <c r="AU168" s="25">
        <v>0</v>
      </c>
      <c r="AV168">
        <f t="shared" si="0"/>
        <v>0</v>
      </c>
    </row>
    <row r="169" spans="1:48" x14ac:dyDescent="0.25">
      <c r="A169" s="7">
        <v>310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>
        <f>SUM(B169:AU169)</f>
        <v>0</v>
      </c>
    </row>
    <row r="170" spans="1:48" x14ac:dyDescent="0.25">
      <c r="A170" s="7">
        <v>311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0</v>
      </c>
      <c r="O170" s="25">
        <v>0</v>
      </c>
      <c r="P170" s="25">
        <v>0</v>
      </c>
      <c r="Q170" s="25">
        <v>0</v>
      </c>
      <c r="R170" s="25">
        <v>0</v>
      </c>
      <c r="S170" s="25">
        <v>0</v>
      </c>
      <c r="T170" s="25">
        <v>0</v>
      </c>
      <c r="U170" s="25">
        <v>0</v>
      </c>
      <c r="V170" s="25">
        <v>0</v>
      </c>
      <c r="W170" s="25">
        <v>0</v>
      </c>
      <c r="X170" s="25">
        <v>0</v>
      </c>
      <c r="Y170" s="25">
        <v>0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0</v>
      </c>
      <c r="AK170" s="25">
        <v>0</v>
      </c>
      <c r="AL170" s="25">
        <v>0</v>
      </c>
      <c r="AM170" s="25">
        <v>0</v>
      </c>
      <c r="AN170" s="25">
        <v>0</v>
      </c>
      <c r="AO170" s="25">
        <v>0</v>
      </c>
      <c r="AP170" s="25">
        <v>0</v>
      </c>
      <c r="AQ170" s="25">
        <v>0</v>
      </c>
      <c r="AR170" s="25">
        <v>0</v>
      </c>
      <c r="AS170" s="25">
        <v>0</v>
      </c>
      <c r="AT170" s="25">
        <v>0</v>
      </c>
      <c r="AU170" s="25">
        <v>0</v>
      </c>
      <c r="AV170">
        <f t="shared" si="0"/>
        <v>0</v>
      </c>
    </row>
    <row r="171" spans="1:48" x14ac:dyDescent="0.25">
      <c r="A171" s="7">
        <v>312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  <c r="P171" s="25">
        <v>0</v>
      </c>
      <c r="Q171" s="25">
        <v>0</v>
      </c>
      <c r="R171" s="25">
        <v>0</v>
      </c>
      <c r="S171" s="25">
        <v>0</v>
      </c>
      <c r="T171" s="25">
        <v>0</v>
      </c>
      <c r="U171" s="25">
        <v>0</v>
      </c>
      <c r="V171" s="25">
        <v>0</v>
      </c>
      <c r="W171" s="25">
        <v>0</v>
      </c>
      <c r="X171" s="25">
        <v>0</v>
      </c>
      <c r="Y171" s="25">
        <v>0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0</v>
      </c>
      <c r="AK171" s="25">
        <v>0</v>
      </c>
      <c r="AL171" s="25">
        <v>0</v>
      </c>
      <c r="AM171" s="25">
        <v>0</v>
      </c>
      <c r="AN171" s="25">
        <v>0</v>
      </c>
      <c r="AO171" s="25">
        <v>0</v>
      </c>
      <c r="AP171" s="25">
        <v>0</v>
      </c>
      <c r="AQ171" s="25">
        <v>0</v>
      </c>
      <c r="AR171" s="25">
        <v>0</v>
      </c>
      <c r="AS171" s="25">
        <v>0</v>
      </c>
      <c r="AT171" s="25">
        <v>0</v>
      </c>
      <c r="AU171" s="25">
        <v>0</v>
      </c>
      <c r="AV171">
        <f t="shared" si="0"/>
        <v>0</v>
      </c>
    </row>
    <row r="172" spans="1:48" x14ac:dyDescent="0.25">
      <c r="A172" s="7">
        <v>313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  <c r="P172" s="25">
        <v>0</v>
      </c>
      <c r="Q172" s="25">
        <v>0</v>
      </c>
      <c r="R172" s="25">
        <v>0</v>
      </c>
      <c r="S172" s="25">
        <v>0</v>
      </c>
      <c r="T172" s="25">
        <v>0</v>
      </c>
      <c r="U172" s="25">
        <v>0</v>
      </c>
      <c r="V172" s="25">
        <v>0</v>
      </c>
      <c r="W172" s="25">
        <v>0</v>
      </c>
      <c r="X172" s="25">
        <v>0</v>
      </c>
      <c r="Y172" s="25">
        <v>0</v>
      </c>
      <c r="Z172" s="25">
        <v>0</v>
      </c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0</v>
      </c>
      <c r="AJ172" s="25">
        <v>0</v>
      </c>
      <c r="AK172" s="25">
        <v>0</v>
      </c>
      <c r="AL172" s="25">
        <v>0</v>
      </c>
      <c r="AM172" s="25">
        <v>0</v>
      </c>
      <c r="AN172" s="25">
        <v>0</v>
      </c>
      <c r="AO172" s="25">
        <v>0</v>
      </c>
      <c r="AP172" s="25">
        <v>0</v>
      </c>
      <c r="AQ172" s="25">
        <v>0</v>
      </c>
      <c r="AR172" s="25">
        <v>0</v>
      </c>
      <c r="AS172" s="25">
        <v>0</v>
      </c>
      <c r="AT172" s="25">
        <v>0</v>
      </c>
      <c r="AU172" s="25">
        <v>0</v>
      </c>
      <c r="AV172">
        <f t="shared" si="0"/>
        <v>0</v>
      </c>
    </row>
    <row r="173" spans="1:48" x14ac:dyDescent="0.25">
      <c r="A173" s="7">
        <v>314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>
        <f t="shared" si="0"/>
        <v>0</v>
      </c>
    </row>
    <row r="174" spans="1:48" x14ac:dyDescent="0.25">
      <c r="A174" s="7">
        <v>315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25">
        <v>0</v>
      </c>
      <c r="P174" s="25">
        <v>0</v>
      </c>
      <c r="Q174" s="25">
        <v>0</v>
      </c>
      <c r="R174" s="25">
        <v>0</v>
      </c>
      <c r="S174" s="25">
        <v>0</v>
      </c>
      <c r="T174" s="25">
        <v>0</v>
      </c>
      <c r="U174" s="25">
        <v>0</v>
      </c>
      <c r="V174" s="25">
        <v>0</v>
      </c>
      <c r="W174" s="25">
        <v>0</v>
      </c>
      <c r="X174" s="25">
        <v>0</v>
      </c>
      <c r="Y174" s="25">
        <v>0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0</v>
      </c>
      <c r="AJ174" s="25">
        <v>0</v>
      </c>
      <c r="AK174" s="25">
        <v>0</v>
      </c>
      <c r="AL174" s="25">
        <v>0</v>
      </c>
      <c r="AM174" s="25">
        <v>0</v>
      </c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>
        <f t="shared" si="0"/>
        <v>0</v>
      </c>
    </row>
    <row r="175" spans="1:48" x14ac:dyDescent="0.25">
      <c r="A175" s="7">
        <v>316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  <c r="P175" s="25">
        <v>0</v>
      </c>
      <c r="Q175" s="25">
        <v>0</v>
      </c>
      <c r="R175" s="25">
        <v>0</v>
      </c>
      <c r="S175" s="25">
        <v>0</v>
      </c>
      <c r="T175" s="25">
        <v>0</v>
      </c>
      <c r="U175" s="25">
        <v>0</v>
      </c>
      <c r="V175" s="25">
        <v>0</v>
      </c>
      <c r="W175" s="25">
        <v>0</v>
      </c>
      <c r="X175" s="25">
        <v>0</v>
      </c>
      <c r="Y175" s="25">
        <v>0</v>
      </c>
      <c r="Z175" s="25">
        <v>0</v>
      </c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0</v>
      </c>
      <c r="AK175" s="25">
        <v>0</v>
      </c>
      <c r="AL175" s="25">
        <v>0</v>
      </c>
      <c r="AM175" s="25">
        <v>0</v>
      </c>
      <c r="AN175" s="25">
        <v>0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>
        <f t="shared" si="0"/>
        <v>0</v>
      </c>
    </row>
    <row r="176" spans="1:48" x14ac:dyDescent="0.25">
      <c r="A176" s="7">
        <v>317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0</v>
      </c>
      <c r="P176" s="25">
        <v>0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0</v>
      </c>
      <c r="AJ176" s="25">
        <v>0</v>
      </c>
      <c r="AK176" s="25">
        <v>0</v>
      </c>
      <c r="AL176" s="25">
        <v>0</v>
      </c>
      <c r="AM176" s="25">
        <v>0</v>
      </c>
      <c r="AN176" s="25">
        <v>0</v>
      </c>
      <c r="AO176" s="25">
        <v>0</v>
      </c>
      <c r="AP176" s="25">
        <v>0</v>
      </c>
      <c r="AQ176" s="25">
        <v>0</v>
      </c>
      <c r="AR176" s="25">
        <v>0</v>
      </c>
      <c r="AS176" s="25">
        <v>0</v>
      </c>
      <c r="AT176" s="25">
        <v>0</v>
      </c>
      <c r="AU176" s="25">
        <v>0</v>
      </c>
      <c r="AV176">
        <f t="shared" si="0"/>
        <v>0</v>
      </c>
    </row>
    <row r="177" spans="1:48" x14ac:dyDescent="0.25">
      <c r="A177" s="7">
        <v>318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0</v>
      </c>
      <c r="P177" s="25">
        <v>0</v>
      </c>
      <c r="Q177" s="25">
        <v>0</v>
      </c>
      <c r="R177" s="25">
        <v>0</v>
      </c>
      <c r="S177" s="25">
        <v>0</v>
      </c>
      <c r="T177" s="25">
        <v>0</v>
      </c>
      <c r="U177" s="25">
        <v>0</v>
      </c>
      <c r="V177" s="25">
        <v>0</v>
      </c>
      <c r="W177" s="25">
        <v>0</v>
      </c>
      <c r="X177" s="25">
        <v>0</v>
      </c>
      <c r="Y177" s="25">
        <v>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0</v>
      </c>
      <c r="AJ177" s="25">
        <v>0</v>
      </c>
      <c r="AK177" s="25">
        <v>0</v>
      </c>
      <c r="AL177" s="25">
        <v>0</v>
      </c>
      <c r="AM177" s="25">
        <v>0</v>
      </c>
      <c r="AN177" s="25">
        <v>0</v>
      </c>
      <c r="AO177" s="25">
        <v>0</v>
      </c>
      <c r="AP177" s="25">
        <v>0</v>
      </c>
      <c r="AQ177" s="25">
        <v>0</v>
      </c>
      <c r="AR177" s="25">
        <v>0</v>
      </c>
      <c r="AS177" s="25">
        <v>0</v>
      </c>
      <c r="AT177" s="25">
        <v>0</v>
      </c>
      <c r="AU177" s="25">
        <v>0</v>
      </c>
      <c r="AV177">
        <f t="shared" si="0"/>
        <v>0</v>
      </c>
    </row>
    <row r="178" spans="1:48" x14ac:dyDescent="0.25">
      <c r="A178" s="7">
        <v>319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0</v>
      </c>
      <c r="P178" s="25">
        <v>0</v>
      </c>
      <c r="Q178" s="25">
        <v>0</v>
      </c>
      <c r="R178" s="25">
        <v>0</v>
      </c>
      <c r="S178" s="25">
        <v>0</v>
      </c>
      <c r="T178" s="25">
        <v>0</v>
      </c>
      <c r="U178" s="25">
        <v>0</v>
      </c>
      <c r="V178" s="25">
        <v>0</v>
      </c>
      <c r="W178" s="25">
        <v>0</v>
      </c>
      <c r="X178" s="25">
        <v>0</v>
      </c>
      <c r="Y178" s="25">
        <v>0</v>
      </c>
      <c r="Z178" s="25">
        <v>0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0</v>
      </c>
      <c r="AK178" s="25">
        <v>0</v>
      </c>
      <c r="AL178" s="25">
        <v>0</v>
      </c>
      <c r="AM178" s="25">
        <v>0</v>
      </c>
      <c r="AN178" s="25">
        <v>0</v>
      </c>
      <c r="AO178" s="25">
        <v>0</v>
      </c>
      <c r="AP178" s="25">
        <v>0</v>
      </c>
      <c r="AQ178" s="25">
        <v>0</v>
      </c>
      <c r="AR178" s="25">
        <v>0</v>
      </c>
      <c r="AS178" s="25">
        <v>0</v>
      </c>
      <c r="AT178" s="25">
        <v>0</v>
      </c>
      <c r="AU178" s="25">
        <v>0</v>
      </c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947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7">
        <v>147</v>
      </c>
      <c r="B184">
        <f>IF(B6="","",SUM(B$6:B6))</f>
        <v>0</v>
      </c>
      <c r="C184">
        <f>IF(C6="","",SUM(C$6:C6))</f>
        <v>0</v>
      </c>
      <c r="D184">
        <f>IF(D6="","",SUM(D$6:D6))</f>
        <v>0</v>
      </c>
      <c r="E184">
        <f>IF(E6="","",SUM(E$6:E6))</f>
        <v>0</v>
      </c>
      <c r="F184">
        <f>IF(F6="","",SUM(F$6:F6))</f>
        <v>0</v>
      </c>
      <c r="G184">
        <f>IF(G6="","",SUM(G$6:G6))</f>
        <v>0</v>
      </c>
      <c r="H184">
        <f>IF(H6="","",SUM(H$6:H6))</f>
        <v>0</v>
      </c>
      <c r="I184">
        <f>IF(I6="","",SUM(I$6:I6))</f>
        <v>0</v>
      </c>
      <c r="J184">
        <f>IF(J6="","",SUM(J$6:J6))</f>
        <v>0</v>
      </c>
      <c r="K184">
        <f>IF(K6="","",SUM(K$6:K6))</f>
        <v>0</v>
      </c>
      <c r="L184">
        <f>IF(L6="","",SUM(L$6:L6))</f>
        <v>0</v>
      </c>
      <c r="M184">
        <f>IF(M6="","",SUM(M$6:M6))</f>
        <v>0</v>
      </c>
      <c r="N184">
        <f>IF(N6="","",SUM(N$6:N6))</f>
        <v>0</v>
      </c>
      <c r="O184">
        <f>IF(O6="","",SUM(O$6:O6))</f>
        <v>0</v>
      </c>
      <c r="P184">
        <f>IF(P6="","",SUM(P$6:P6))</f>
        <v>0</v>
      </c>
      <c r="Q184">
        <f>IF(Q6="","",SUM(Q$6:Q6))</f>
        <v>0</v>
      </c>
      <c r="R184">
        <f>IF(R6="","",SUM(R$6:R6))</f>
        <v>0</v>
      </c>
      <c r="S184">
        <f>IF(S6="","",SUM(S$6:S6))</f>
        <v>0</v>
      </c>
      <c r="T184">
        <f>IF(T6="","",SUM(T$6:T6))</f>
        <v>0</v>
      </c>
      <c r="U184">
        <f>IF(U6="","",SUM(U$6:U6))</f>
        <v>0</v>
      </c>
      <c r="V184">
        <f>IF(V6="","",SUM(V$6:V6))</f>
        <v>0</v>
      </c>
      <c r="W184">
        <f>IF(W6="","",SUM(W$6:W6))</f>
        <v>0</v>
      </c>
      <c r="X184">
        <f>IF(X6="","",SUM(X$6:X6))</f>
        <v>0</v>
      </c>
      <c r="Y184">
        <f>IF(Y6="","",SUM(Y$6:Y6))</f>
        <v>0</v>
      </c>
      <c r="Z184">
        <f>IF(Z6="","",SUM(Z$6:Z6))</f>
        <v>0</v>
      </c>
      <c r="AA184">
        <f>IF(AA6="","",SUM(AA$6:AA6))</f>
        <v>0</v>
      </c>
      <c r="AB184">
        <f>IF(AB6="","",SUM(AB$6:AB6))</f>
        <v>0</v>
      </c>
      <c r="AC184">
        <f>IF(AC6="","",SUM(AC$6:AC6))</f>
        <v>0</v>
      </c>
      <c r="AD184">
        <f>IF(AD6="","",SUM(AD$6:AD6))</f>
        <v>0</v>
      </c>
      <c r="AE184">
        <f>IF(AE6="","",SUM(AE$6:AE6))</f>
        <v>0</v>
      </c>
      <c r="AF184">
        <f>IF(AF6="","",SUM(AF$6:AF6))</f>
        <v>0</v>
      </c>
      <c r="AG184">
        <f>IF(AG6="","",SUM(AG$6:AG6))</f>
        <v>0</v>
      </c>
      <c r="AH184">
        <f>IF(AH6="","",SUM(AH$6:AH6))</f>
        <v>0</v>
      </c>
      <c r="AI184">
        <f>IF(AI6="","",SUM(AI$6:AI6))</f>
        <v>0</v>
      </c>
      <c r="AJ184">
        <f>IF(AJ6="","",SUM(AJ$6:AJ6))</f>
        <v>0</v>
      </c>
      <c r="AK184">
        <f>IF(AK6="","",SUM(AK$6:AK6))</f>
        <v>0</v>
      </c>
      <c r="AL184">
        <f>IF(AL6="","",SUM(AL$6:AL6))</f>
        <v>0</v>
      </c>
      <c r="AM184">
        <f>IF(AM6="","",SUM(AM$6:AM6))</f>
        <v>0</v>
      </c>
      <c r="AN184">
        <f>IF(AN6="","",SUM(AN$6:AN6))</f>
        <v>0</v>
      </c>
      <c r="AO184">
        <f>IF(AO6="","",SUM(AO$6:AO6))</f>
        <v>0</v>
      </c>
      <c r="AP184">
        <f>IF(AP6="","",SUM(AP$6:AP6))</f>
        <v>0</v>
      </c>
      <c r="AQ184">
        <f>IF(AQ6="","",SUM(AQ$6:AQ6))</f>
        <v>0</v>
      </c>
      <c r="AR184">
        <f>IF(AR6="","",SUM(AR$6:AR6))</f>
        <v>0</v>
      </c>
      <c r="AS184">
        <f>IF(AS6="","",SUM(AS$6:AS6))</f>
        <v>0</v>
      </c>
      <c r="AT184">
        <f>IF(AT6="","",SUM(AT$6:AT6))</f>
        <v>0</v>
      </c>
      <c r="AU184">
        <f>IF(AU6="","",SUM(AU$6:AU6))</f>
        <v>0</v>
      </c>
    </row>
    <row r="185" spans="1:48" x14ac:dyDescent="0.25">
      <c r="A185" s="7">
        <v>148</v>
      </c>
      <c r="B185">
        <f>IF(B7="","",SUM(B$6:B7))</f>
        <v>0</v>
      </c>
      <c r="C185">
        <f>IF(C7="","",SUM(C$6:C7))</f>
        <v>6</v>
      </c>
      <c r="D185">
        <f>IF(D7="","",SUM(D$6:D7))</f>
        <v>0</v>
      </c>
      <c r="E185">
        <f>IF(E7="","",SUM(E$6:E7))</f>
        <v>0</v>
      </c>
      <c r="F185">
        <f>IF(F7="","",SUM(F$6:F7))</f>
        <v>0</v>
      </c>
      <c r="G185">
        <f>IF(G7="","",SUM(G$6:G7))</f>
        <v>0</v>
      </c>
      <c r="H185">
        <f>IF(H7="","",SUM(H$6:H7))</f>
        <v>0</v>
      </c>
      <c r="I185">
        <f>IF(I7="","",SUM(I$6:I7))</f>
        <v>0</v>
      </c>
      <c r="J185">
        <f>IF(J7="","",SUM(J$6:J7))</f>
        <v>0</v>
      </c>
      <c r="K185">
        <f>IF(K7="","",SUM(K$6:K7))</f>
        <v>0</v>
      </c>
      <c r="L185">
        <f>IF(L7="","",SUM(L$6:L7))</f>
        <v>0</v>
      </c>
      <c r="M185">
        <f>IF(M7="","",SUM(M$6:M7))</f>
        <v>0</v>
      </c>
      <c r="N185">
        <f>IF(N7="","",SUM(N$6:N7))</f>
        <v>0</v>
      </c>
      <c r="O185">
        <f>IF(O7="","",SUM(O$6:O7))</f>
        <v>0</v>
      </c>
      <c r="P185">
        <f>IF(P7="","",SUM(P$6:P7))</f>
        <v>0</v>
      </c>
      <c r="Q185">
        <f>IF(Q7="","",SUM(Q$6:Q7))</f>
        <v>0</v>
      </c>
      <c r="R185">
        <f>IF(R7="","",SUM(R$6:R7))</f>
        <v>0</v>
      </c>
      <c r="S185">
        <f>IF(S7="","",SUM(S$6:S7))</f>
        <v>0</v>
      </c>
      <c r="T185">
        <f>IF(T7="","",SUM(T$6:T7))</f>
        <v>0</v>
      </c>
      <c r="U185">
        <f>IF(U7="","",SUM(U$6:U7))</f>
        <v>0</v>
      </c>
      <c r="V185">
        <f>IF(V7="","",SUM(V$6:V7))</f>
        <v>0</v>
      </c>
      <c r="W185">
        <f>IF(W7="","",SUM(W$6:W7))</f>
        <v>0</v>
      </c>
      <c r="X185">
        <f>IF(X7="","",SUM(X$6:X7))</f>
        <v>0</v>
      </c>
      <c r="Y185">
        <f>IF(Y7="","",SUM(Y$6:Y7))</f>
        <v>0</v>
      </c>
      <c r="Z185">
        <f>IF(Z7="","",SUM(Z$6:Z7))</f>
        <v>0</v>
      </c>
      <c r="AA185">
        <f>IF(AA7="","",SUM(AA$6:AA7))</f>
        <v>0</v>
      </c>
      <c r="AB185">
        <f>IF(AB7="","",SUM(AB$6:AB7))</f>
        <v>0</v>
      </c>
      <c r="AC185">
        <f>IF(AC7="","",SUM(AC$6:AC7))</f>
        <v>0</v>
      </c>
      <c r="AD185">
        <f>IF(AD7="","",SUM(AD$6:AD7))</f>
        <v>0</v>
      </c>
      <c r="AE185">
        <f>IF(AE7="","",SUM(AE$6:AE7))</f>
        <v>0</v>
      </c>
      <c r="AF185">
        <f>IF(AF7="","",SUM(AF$6:AF7))</f>
        <v>0</v>
      </c>
      <c r="AG185">
        <f>IF(AG7="","",SUM(AG$6:AG7))</f>
        <v>0</v>
      </c>
      <c r="AH185">
        <f>IF(AH7="","",SUM(AH$6:AH7))</f>
        <v>0</v>
      </c>
      <c r="AI185">
        <f>IF(AI7="","",SUM(AI$6:AI7))</f>
        <v>0</v>
      </c>
      <c r="AJ185">
        <f>IF(AJ7="","",SUM(AJ$6:AJ7))</f>
        <v>0</v>
      </c>
      <c r="AK185">
        <f>IF(AK7="","",SUM(AK$6:AK7))</f>
        <v>0</v>
      </c>
      <c r="AL185">
        <f>IF(AL7="","",SUM(AL$6:AL7))</f>
        <v>0</v>
      </c>
      <c r="AM185">
        <f>IF(AM7="","",SUM(AM$6:AM7))</f>
        <v>0</v>
      </c>
      <c r="AN185">
        <f>IF(AN7="","",SUM(AN$6:AN7))</f>
        <v>0</v>
      </c>
      <c r="AO185">
        <f>IF(AO7="","",SUM(AO$6:AO7))</f>
        <v>0</v>
      </c>
      <c r="AP185">
        <f>IF(AP7="","",SUM(AP$6:AP7))</f>
        <v>0</v>
      </c>
      <c r="AQ185">
        <f>IF(AQ7="","",SUM(AQ$6:AQ7))</f>
        <v>0</v>
      </c>
      <c r="AR185">
        <f>IF(AR7="","",SUM(AR$6:AR7))</f>
        <v>0</v>
      </c>
      <c r="AS185">
        <f>IF(AS7="","",SUM(AS$6:AS7))</f>
        <v>0</v>
      </c>
      <c r="AT185">
        <f>IF(AT7="","",SUM(AT$6:AT7))</f>
        <v>0</v>
      </c>
      <c r="AU185">
        <f>IF(AU7="","",SUM(AU$6:AU7))</f>
        <v>0</v>
      </c>
    </row>
    <row r="186" spans="1:48" x14ac:dyDescent="0.25">
      <c r="A186" s="7">
        <v>149</v>
      </c>
      <c r="B186">
        <f>IF(B8="","",SUM(B$6:B8))</f>
        <v>0</v>
      </c>
      <c r="C186">
        <f>IF(C8="","",SUM(C$6:C8))</f>
        <v>6</v>
      </c>
      <c r="D186">
        <f>IF(D8="","",SUM(D$6:D8))</f>
        <v>0</v>
      </c>
      <c r="E186">
        <f>IF(E8="","",SUM(E$6:E8))</f>
        <v>0</v>
      </c>
      <c r="F186">
        <f>IF(F8="","",SUM(F$6:F8))</f>
        <v>0</v>
      </c>
      <c r="G186">
        <f>IF(G8="","",SUM(G$6:G8))</f>
        <v>0</v>
      </c>
      <c r="H186">
        <f>IF(H8="","",SUM(H$6:H8))</f>
        <v>0</v>
      </c>
      <c r="I186">
        <f>IF(I8="","",SUM(I$6:I8))</f>
        <v>0</v>
      </c>
      <c r="J186">
        <f>IF(J8="","",SUM(J$6:J8))</f>
        <v>0</v>
      </c>
      <c r="K186">
        <f>IF(K8="","",SUM(K$6:K8))</f>
        <v>0</v>
      </c>
      <c r="L186">
        <f>IF(L8="","",SUM(L$6:L8))</f>
        <v>0</v>
      </c>
      <c r="M186">
        <f>IF(M8="","",SUM(M$6:M8))</f>
        <v>0</v>
      </c>
      <c r="N186">
        <f>IF(N8="","",SUM(N$6:N8))</f>
        <v>0</v>
      </c>
      <c r="O186">
        <f>IF(O8="","",SUM(O$6:O8))</f>
        <v>0</v>
      </c>
      <c r="P186">
        <f>IF(P8="","",SUM(P$6:P8))</f>
        <v>0</v>
      </c>
      <c r="Q186">
        <f>IF(Q8="","",SUM(Q$6:Q8))</f>
        <v>0</v>
      </c>
      <c r="R186">
        <f>IF(R8="","",SUM(R$6:R8))</f>
        <v>0</v>
      </c>
      <c r="S186">
        <f>IF(S8="","",SUM(S$6:S8))</f>
        <v>0</v>
      </c>
      <c r="T186">
        <f>IF(T8="","",SUM(T$6:T8))</f>
        <v>0</v>
      </c>
      <c r="U186">
        <f>IF(U8="","",SUM(U$6:U8))</f>
        <v>0</v>
      </c>
      <c r="V186">
        <f>IF(V8="","",SUM(V$6:V8))</f>
        <v>0</v>
      </c>
      <c r="W186">
        <f>IF(W8="","",SUM(W$6:W8))</f>
        <v>0</v>
      </c>
      <c r="X186">
        <f>IF(X8="","",SUM(X$6:X8))</f>
        <v>0</v>
      </c>
      <c r="Y186">
        <f>IF(Y8="","",SUM(Y$6:Y8))</f>
        <v>0</v>
      </c>
      <c r="Z186">
        <f>IF(Z8="","",SUM(Z$6:Z8))</f>
        <v>0</v>
      </c>
      <c r="AA186">
        <f>IF(AA8="","",SUM(AA$6:AA8))</f>
        <v>0</v>
      </c>
      <c r="AB186">
        <f>IF(AB8="","",SUM(AB$6:AB8))</f>
        <v>0</v>
      </c>
      <c r="AC186">
        <f>IF(AC8="","",SUM(AC$6:AC8))</f>
        <v>0</v>
      </c>
      <c r="AD186">
        <f>IF(AD8="","",SUM(AD$6:AD8))</f>
        <v>0</v>
      </c>
      <c r="AE186">
        <f>IF(AE8="","",SUM(AE$6:AE8))</f>
        <v>0</v>
      </c>
      <c r="AF186">
        <f>IF(AF8="","",SUM(AF$6:AF8))</f>
        <v>0</v>
      </c>
      <c r="AG186">
        <f>IF(AG8="","",SUM(AG$6:AG8))</f>
        <v>0</v>
      </c>
      <c r="AH186">
        <f>IF(AH8="","",SUM(AH$6:AH8))</f>
        <v>0</v>
      </c>
      <c r="AI186">
        <f>IF(AI8="","",SUM(AI$6:AI8))</f>
        <v>0</v>
      </c>
      <c r="AJ186">
        <f>IF(AJ8="","",SUM(AJ$6:AJ8))</f>
        <v>0</v>
      </c>
      <c r="AK186">
        <f>IF(AK8="","",SUM(AK$6:AK8))</f>
        <v>0</v>
      </c>
      <c r="AL186">
        <f>IF(AL8="","",SUM(AL$6:AL8))</f>
        <v>0</v>
      </c>
      <c r="AM186">
        <f>IF(AM8="","",SUM(AM$6:AM8))</f>
        <v>0</v>
      </c>
      <c r="AN186">
        <f>IF(AN8="","",SUM(AN$6:AN8))</f>
        <v>0</v>
      </c>
      <c r="AO186">
        <f>IF(AO8="","",SUM(AO$6:AO8))</f>
        <v>0</v>
      </c>
      <c r="AP186">
        <f>IF(AP8="","",SUM(AP$6:AP8))</f>
        <v>0</v>
      </c>
      <c r="AQ186">
        <f>IF(AQ8="","",SUM(AQ$6:AQ8))</f>
        <v>0</v>
      </c>
      <c r="AR186">
        <f>IF(AR8="","",SUM(AR$6:AR8))</f>
        <v>0</v>
      </c>
      <c r="AS186">
        <f>IF(AS8="","",SUM(AS$6:AS8))</f>
        <v>0</v>
      </c>
      <c r="AT186">
        <f>IF(AT8="","",SUM(AT$6:AT8))</f>
        <v>0</v>
      </c>
      <c r="AU186">
        <f>IF(AU8="","",SUM(AU$6:AU8))</f>
        <v>0</v>
      </c>
    </row>
    <row r="187" spans="1:48" x14ac:dyDescent="0.25">
      <c r="A187" s="7">
        <v>150</v>
      </c>
      <c r="B187">
        <f>IF(B9="","",SUM(B$6:B9))</f>
        <v>0</v>
      </c>
      <c r="C187">
        <f>IF(C9="","",SUM(C$6:C9))</f>
        <v>6</v>
      </c>
      <c r="D187">
        <f>IF(D9="","",SUM(D$6:D9))</f>
        <v>0</v>
      </c>
      <c r="E187">
        <f>IF(E9="","",SUM(E$6:E9))</f>
        <v>0</v>
      </c>
      <c r="F187">
        <f>IF(F9="","",SUM(F$6:F9))</f>
        <v>0</v>
      </c>
      <c r="G187">
        <f>IF(G9="","",SUM(G$6:G9))</f>
        <v>0</v>
      </c>
      <c r="H187">
        <f>IF(H9="","",SUM(H$6:H9))</f>
        <v>0</v>
      </c>
      <c r="I187">
        <f>IF(I9="","",SUM(I$6:I9))</f>
        <v>0</v>
      </c>
      <c r="J187">
        <f>IF(J9="","",SUM(J$6:J9))</f>
        <v>0</v>
      </c>
      <c r="K187">
        <f>IF(K9="","",SUM(K$6:K9))</f>
        <v>0</v>
      </c>
      <c r="L187">
        <f>IF(L9="","",SUM(L$6:L9))</f>
        <v>0</v>
      </c>
      <c r="M187">
        <f>IF(M9="","",SUM(M$6:M9))</f>
        <v>0</v>
      </c>
      <c r="N187">
        <f>IF(N9="","",SUM(N$6:N9))</f>
        <v>0</v>
      </c>
      <c r="O187">
        <f>IF(O9="","",SUM(O$6:O9))</f>
        <v>0</v>
      </c>
      <c r="P187">
        <f>IF(P9="","",SUM(P$6:P9))</f>
        <v>0</v>
      </c>
      <c r="Q187">
        <f>IF(Q9="","",SUM(Q$6:Q9))</f>
        <v>0</v>
      </c>
      <c r="R187">
        <f>IF(R9="","",SUM(R$6:R9))</f>
        <v>0</v>
      </c>
      <c r="S187">
        <f>IF(S9="","",SUM(S$6:S9))</f>
        <v>0</v>
      </c>
      <c r="T187">
        <f>IF(T9="","",SUM(T$6:T9))</f>
        <v>0</v>
      </c>
      <c r="U187">
        <f>IF(U9="","",SUM(U$6:U9))</f>
        <v>0</v>
      </c>
      <c r="V187">
        <f>IF(V9="","",SUM(V$6:V9))</f>
        <v>0</v>
      </c>
      <c r="W187">
        <f>IF(W9="","",SUM(W$6:W9))</f>
        <v>0</v>
      </c>
      <c r="X187">
        <f>IF(X9="","",SUM(X$6:X9))</f>
        <v>0</v>
      </c>
      <c r="Y187">
        <f>IF(Y9="","",SUM(Y$6:Y9))</f>
        <v>0</v>
      </c>
      <c r="Z187">
        <f>IF(Z9="","",SUM(Z$6:Z9))</f>
        <v>0</v>
      </c>
      <c r="AA187">
        <f>IF(AA9="","",SUM(AA$6:AA9))</f>
        <v>0</v>
      </c>
      <c r="AB187">
        <f>IF(AB9="","",SUM(AB$6:AB9))</f>
        <v>0</v>
      </c>
      <c r="AC187">
        <f>IF(AC9="","",SUM(AC$6:AC9))</f>
        <v>0</v>
      </c>
      <c r="AD187">
        <f>IF(AD9="","",SUM(AD$6:AD9))</f>
        <v>0</v>
      </c>
      <c r="AE187">
        <f>IF(AE9="","",SUM(AE$6:AE9))</f>
        <v>0</v>
      </c>
      <c r="AF187">
        <f>IF(AF9="","",SUM(AF$6:AF9))</f>
        <v>0</v>
      </c>
      <c r="AG187">
        <f>IF(AG9="","",SUM(AG$6:AG9))</f>
        <v>0</v>
      </c>
      <c r="AH187">
        <f>IF(AH9="","",SUM(AH$6:AH9))</f>
        <v>0</v>
      </c>
      <c r="AI187">
        <f>IF(AI9="","",SUM(AI$6:AI9))</f>
        <v>0</v>
      </c>
      <c r="AJ187">
        <f>IF(AJ9="","",SUM(AJ$6:AJ9))</f>
        <v>0</v>
      </c>
      <c r="AK187">
        <f>IF(AK9="","",SUM(AK$6:AK9))</f>
        <v>0</v>
      </c>
      <c r="AL187">
        <f>IF(AL9="","",SUM(AL$6:AL9))</f>
        <v>0</v>
      </c>
      <c r="AM187">
        <f>IF(AM9="","",SUM(AM$6:AM9))</f>
        <v>0</v>
      </c>
      <c r="AN187">
        <f>IF(AN9="","",SUM(AN$6:AN9))</f>
        <v>0</v>
      </c>
      <c r="AO187">
        <f>IF(AO9="","",SUM(AO$6:AO9))</f>
        <v>0</v>
      </c>
      <c r="AP187">
        <f>IF(AP9="","",SUM(AP$6:AP9))</f>
        <v>0</v>
      </c>
      <c r="AQ187">
        <f>IF(AQ9="","",SUM(AQ$6:AQ9))</f>
        <v>0</v>
      </c>
      <c r="AR187">
        <f>IF(AR9="","",SUM(AR$6:AR9))</f>
        <v>0</v>
      </c>
      <c r="AS187">
        <f>IF(AS9="","",SUM(AS$6:AS9))</f>
        <v>0</v>
      </c>
      <c r="AT187">
        <f>IF(AT9="","",SUM(AT$6:AT9))</f>
        <v>0</v>
      </c>
      <c r="AU187">
        <f>IF(AU9="","",SUM(AU$6:AU9))</f>
        <v>0</v>
      </c>
    </row>
    <row r="188" spans="1:48" x14ac:dyDescent="0.25">
      <c r="A188" s="7">
        <v>151</v>
      </c>
      <c r="B188">
        <f>IF(B10="","",SUM(B$6:B10))</f>
        <v>8</v>
      </c>
      <c r="C188">
        <f>IF(C10="","",SUM(C$6:C10))</f>
        <v>6</v>
      </c>
      <c r="D188">
        <f>IF(D10="","",SUM(D$6:D10))</f>
        <v>0</v>
      </c>
      <c r="E188">
        <f>IF(E10="","",SUM(E$6:E10))</f>
        <v>0</v>
      </c>
      <c r="F188">
        <f>IF(F10="","",SUM(F$6:F10))</f>
        <v>0</v>
      </c>
      <c r="G188">
        <f>IF(G10="","",SUM(G$6:G10))</f>
        <v>0</v>
      </c>
      <c r="H188">
        <f>IF(H10="","",SUM(H$6:H10))</f>
        <v>0</v>
      </c>
      <c r="I188">
        <f>IF(I10="","",SUM(I$6:I10))</f>
        <v>0</v>
      </c>
      <c r="J188">
        <f>IF(J10="","",SUM(J$6:J10))</f>
        <v>0</v>
      </c>
      <c r="K188">
        <f>IF(K10="","",SUM(K$6:K10))</f>
        <v>0</v>
      </c>
      <c r="L188">
        <f>IF(L10="","",SUM(L$6:L10))</f>
        <v>0</v>
      </c>
      <c r="M188">
        <f>IF(M10="","",SUM(M$6:M10))</f>
        <v>0</v>
      </c>
      <c r="N188">
        <f>IF(N10="","",SUM(N$6:N10))</f>
        <v>0</v>
      </c>
      <c r="O188">
        <f>IF(O10="","",SUM(O$6:O10))</f>
        <v>0</v>
      </c>
      <c r="P188">
        <f>IF(P10="","",SUM(P$6:P10))</f>
        <v>0</v>
      </c>
      <c r="Q188">
        <f>IF(Q10="","",SUM(Q$6:Q10))</f>
        <v>0</v>
      </c>
      <c r="R188">
        <f>IF(R10="","",SUM(R$6:R10))</f>
        <v>0</v>
      </c>
      <c r="S188">
        <f>IF(S10="","",SUM(S$6:S10))</f>
        <v>0</v>
      </c>
      <c r="T188">
        <f>IF(T10="","",SUM(T$6:T10))</f>
        <v>0</v>
      </c>
      <c r="U188">
        <f>IF(U10="","",SUM(U$6:U10))</f>
        <v>0</v>
      </c>
      <c r="V188">
        <f>IF(V10="","",SUM(V$6:V10))</f>
        <v>0</v>
      </c>
      <c r="W188">
        <f>IF(W10="","",SUM(W$6:W10))</f>
        <v>0</v>
      </c>
      <c r="X188">
        <f>IF(X10="","",SUM(X$6:X10))</f>
        <v>0</v>
      </c>
      <c r="Y188">
        <f>IF(Y10="","",SUM(Y$6:Y10))</f>
        <v>0</v>
      </c>
      <c r="Z188">
        <f>IF(Z10="","",SUM(Z$6:Z10))</f>
        <v>0</v>
      </c>
      <c r="AA188">
        <f>IF(AA10="","",SUM(AA$6:AA10))</f>
        <v>0</v>
      </c>
      <c r="AB188">
        <f>IF(AB10="","",SUM(AB$6:AB10))</f>
        <v>0</v>
      </c>
      <c r="AC188">
        <f>IF(AC10="","",SUM(AC$6:AC10))</f>
        <v>0</v>
      </c>
      <c r="AD188">
        <f>IF(AD10="","",SUM(AD$6:AD10))</f>
        <v>0</v>
      </c>
      <c r="AE188">
        <f>IF(AE10="","",SUM(AE$6:AE10))</f>
        <v>0</v>
      </c>
      <c r="AF188">
        <f>IF(AF10="","",SUM(AF$6:AF10))</f>
        <v>0</v>
      </c>
      <c r="AG188">
        <f>IF(AG10="","",SUM(AG$6:AG10))</f>
        <v>0</v>
      </c>
      <c r="AH188">
        <f>IF(AH10="","",SUM(AH$6:AH10))</f>
        <v>0</v>
      </c>
      <c r="AI188">
        <f>IF(AI10="","",SUM(AI$6:AI10))</f>
        <v>0</v>
      </c>
      <c r="AJ188">
        <f>IF(AJ10="","",SUM(AJ$6:AJ10))</f>
        <v>0</v>
      </c>
      <c r="AK188">
        <f>IF(AK10="","",SUM(AK$6:AK10))</f>
        <v>0</v>
      </c>
      <c r="AL188">
        <f>IF(AL10="","",SUM(AL$6:AL10))</f>
        <v>0</v>
      </c>
      <c r="AM188">
        <f>IF(AM10="","",SUM(AM$6:AM10))</f>
        <v>0</v>
      </c>
      <c r="AN188">
        <f>IF(AN10="","",SUM(AN$6:AN10))</f>
        <v>0</v>
      </c>
      <c r="AO188">
        <f>IF(AO10="","",SUM(AO$6:AO10))</f>
        <v>0</v>
      </c>
      <c r="AP188">
        <f>IF(AP10="","",SUM(AP$6:AP10))</f>
        <v>0</v>
      </c>
      <c r="AQ188">
        <f>IF(AQ10="","",SUM(AQ$6:AQ10))</f>
        <v>0</v>
      </c>
      <c r="AR188">
        <f>IF(AR10="","",SUM(AR$6:AR10))</f>
        <v>0</v>
      </c>
      <c r="AS188">
        <f>IF(AS10="","",SUM(AS$6:AS10))</f>
        <v>0</v>
      </c>
      <c r="AT188">
        <f>IF(AT10="","",SUM(AT$6:AT10))</f>
        <v>0</v>
      </c>
      <c r="AU188">
        <f>IF(AU10="","",SUM(AU$6:AU10))</f>
        <v>0</v>
      </c>
    </row>
    <row r="189" spans="1:48" x14ac:dyDescent="0.25">
      <c r="A189" s="7">
        <v>152</v>
      </c>
      <c r="B189">
        <f>IF(B11="","",SUM(B$6:B11))</f>
        <v>21</v>
      </c>
      <c r="C189">
        <f>IF(C11="","",SUM(C$6:C11))</f>
        <v>6</v>
      </c>
      <c r="D189">
        <f>IF(D11="","",SUM(D$6:D11))</f>
        <v>0</v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>
        <f>IF(J11="","",SUM(J$6:J11))</f>
        <v>0</v>
      </c>
      <c r="K189">
        <f>IF(K11="","",SUM(K$6:K11))</f>
        <v>0</v>
      </c>
      <c r="L189">
        <f>IF(L11="","",SUM(L$6:L11))</f>
        <v>0</v>
      </c>
      <c r="M189">
        <f>IF(M11="","",SUM(M$6:M11))</f>
        <v>0</v>
      </c>
      <c r="N189">
        <f>IF(N11="","",SUM(N$6:N11))</f>
        <v>0</v>
      </c>
      <c r="O189">
        <f>IF(O11="","",SUM(O$6:O11))</f>
        <v>0</v>
      </c>
      <c r="P189">
        <f>IF(P11="","",SUM(P$6:P11))</f>
        <v>0</v>
      </c>
      <c r="Q189">
        <f>IF(Q11="","",SUM(Q$6:Q11))</f>
        <v>0</v>
      </c>
      <c r="R189">
        <f>IF(R11="","",SUM(R$6:R11))</f>
        <v>0</v>
      </c>
      <c r="S189">
        <f>IF(S11="","",SUM(S$6:S11))</f>
        <v>0</v>
      </c>
      <c r="T189">
        <f>IF(T11="","",SUM(T$6:T11))</f>
        <v>0</v>
      </c>
      <c r="U189">
        <f>IF(U11="","",SUM(U$6:U11))</f>
        <v>0</v>
      </c>
      <c r="V189">
        <f>IF(V11="","",SUM(V$6:V11))</f>
        <v>0</v>
      </c>
      <c r="W189">
        <f>IF(W11="","",SUM(W$6:W11))</f>
        <v>0</v>
      </c>
      <c r="X189">
        <f>IF(X11="","",SUM(X$6:X11))</f>
        <v>0</v>
      </c>
      <c r="Y189">
        <f>IF(Y11="","",SUM(Y$6:Y11))</f>
        <v>0</v>
      </c>
      <c r="Z189">
        <f>IF(Z11="","",SUM(Z$6:Z11))</f>
        <v>0</v>
      </c>
      <c r="AA189">
        <f>IF(AA11="","",SUM(AA$6:AA11))</f>
        <v>0</v>
      </c>
      <c r="AB189">
        <f>IF(AB11="","",SUM(AB$6:AB11))</f>
        <v>0</v>
      </c>
      <c r="AC189">
        <f>IF(AC11="","",SUM(AC$6:AC11))</f>
        <v>0</v>
      </c>
      <c r="AD189">
        <f>IF(AD11="","",SUM(AD$6:AD11))</f>
        <v>0</v>
      </c>
      <c r="AE189">
        <f>IF(AE11="","",SUM(AE$6:AE11))</f>
        <v>0</v>
      </c>
      <c r="AF189">
        <f>IF(AF11="","",SUM(AF$6:AF11))</f>
        <v>0</v>
      </c>
      <c r="AG189">
        <f>IF(AG11="","",SUM(AG$6:AG11))</f>
        <v>0</v>
      </c>
      <c r="AH189">
        <f>IF(AH11="","",SUM(AH$6:AH11))</f>
        <v>0</v>
      </c>
      <c r="AI189">
        <f>IF(AI11="","",SUM(AI$6:AI11))</f>
        <v>0</v>
      </c>
      <c r="AJ189">
        <f>IF(AJ11="","",SUM(AJ$6:AJ11))</f>
        <v>0</v>
      </c>
      <c r="AK189">
        <f>IF(AK11="","",SUM(AK$6:AK11))</f>
        <v>0</v>
      </c>
      <c r="AL189">
        <f>IF(AL11="","",SUM(AL$6:AL11))</f>
        <v>0</v>
      </c>
      <c r="AM189">
        <f>IF(AM11="","",SUM(AM$6:AM11))</f>
        <v>0</v>
      </c>
      <c r="AN189">
        <f>IF(AN11="","",SUM(AN$6:AN11))</f>
        <v>1</v>
      </c>
      <c r="AO189">
        <f>IF(AO11="","",SUM(AO$6:AO11))</f>
        <v>0</v>
      </c>
      <c r="AP189">
        <f>IF(AP11="","",SUM(AP$6:AP11))</f>
        <v>0</v>
      </c>
      <c r="AQ189">
        <f>IF(AQ11="","",SUM(AQ$6:AQ11))</f>
        <v>0</v>
      </c>
      <c r="AR189">
        <f>IF(AR11="","",SUM(AR$6:AR11))</f>
        <v>0</v>
      </c>
      <c r="AS189">
        <f>IF(AS11="","",SUM(AS$6:AS11))</f>
        <v>0</v>
      </c>
      <c r="AT189">
        <f>IF(AT11="","",SUM(AT$6:AT11))</f>
        <v>0</v>
      </c>
      <c r="AU189">
        <f>IF(AU11="","",SUM(AU$6:AU11))</f>
        <v>0</v>
      </c>
    </row>
    <row r="190" spans="1:48" x14ac:dyDescent="0.25">
      <c r="A190" s="7">
        <v>153</v>
      </c>
      <c r="B190">
        <f>IF(B12="","",SUM(B$6:B12))</f>
        <v>32</v>
      </c>
      <c r="C190">
        <f>IF(C12="","",SUM(C$6:C12))</f>
        <v>6</v>
      </c>
      <c r="D190">
        <f>IF(D12="","",SUM(D$6:D12))</f>
        <v>0</v>
      </c>
      <c r="E190">
        <f>IF(E12="","",SUM(E$6:E12))</f>
        <v>0</v>
      </c>
      <c r="F190">
        <f>IF(F12="","",SUM(F$6:F12))</f>
        <v>0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>
        <f>IF(J12="","",SUM(J$6:J12))</f>
        <v>0</v>
      </c>
      <c r="K190">
        <f>IF(K12="","",SUM(K$6:K12))</f>
        <v>0</v>
      </c>
      <c r="L190">
        <f>IF(L12="","",SUM(L$6:L12))</f>
        <v>0</v>
      </c>
      <c r="M190">
        <f>IF(M12="","",SUM(M$6:M12))</f>
        <v>0</v>
      </c>
      <c r="N190">
        <f>IF(N12="","",SUM(N$6:N12))</f>
        <v>0</v>
      </c>
      <c r="O190">
        <f>IF(O12="","",SUM(O$6:O12))</f>
        <v>0</v>
      </c>
      <c r="P190">
        <f>IF(P12="","",SUM(P$6:P12))</f>
        <v>0</v>
      </c>
      <c r="Q190">
        <f>IF(Q12="","",SUM(Q$6:Q12))</f>
        <v>0</v>
      </c>
      <c r="R190">
        <f>IF(R12="","",SUM(R$6:R12))</f>
        <v>0</v>
      </c>
      <c r="S190">
        <f>IF(S12="","",SUM(S$6:S12))</f>
        <v>0</v>
      </c>
      <c r="T190">
        <f>IF(T12="","",SUM(T$6:T12))</f>
        <v>0</v>
      </c>
      <c r="U190">
        <f>IF(U12="","",SUM(U$6:U12))</f>
        <v>0</v>
      </c>
      <c r="V190">
        <f>IF(V12="","",SUM(V$6:V12))</f>
        <v>0</v>
      </c>
      <c r="W190">
        <f>IF(W12="","",SUM(W$6:W12))</f>
        <v>0</v>
      </c>
      <c r="X190">
        <f>IF(X12="","",SUM(X$6:X12))</f>
        <v>0</v>
      </c>
      <c r="Y190">
        <f>IF(Y12="","",SUM(Y$6:Y12))</f>
        <v>0</v>
      </c>
      <c r="Z190">
        <f>IF(Z12="","",SUM(Z$6:Z12))</f>
        <v>0</v>
      </c>
      <c r="AA190">
        <f>IF(AA12="","",SUM(AA$6:AA12))</f>
        <v>0</v>
      </c>
      <c r="AB190">
        <f>IF(AB12="","",SUM(AB$6:AB12))</f>
        <v>0</v>
      </c>
      <c r="AC190">
        <f>IF(AC12="","",SUM(AC$6:AC12))</f>
        <v>0</v>
      </c>
      <c r="AD190">
        <f>IF(AD12="","",SUM(AD$6:AD12))</f>
        <v>0</v>
      </c>
      <c r="AE190">
        <f>IF(AE12="","",SUM(AE$6:AE12))</f>
        <v>0</v>
      </c>
      <c r="AF190">
        <f>IF(AF12="","",SUM(AF$6:AF12))</f>
        <v>0</v>
      </c>
      <c r="AG190">
        <f>IF(AG12="","",SUM(AG$6:AG12))</f>
        <v>0</v>
      </c>
      <c r="AH190">
        <f>IF(AH12="","",SUM(AH$6:AH12))</f>
        <v>0</v>
      </c>
      <c r="AI190">
        <f>IF(AI12="","",SUM(AI$6:AI12))</f>
        <v>0</v>
      </c>
      <c r="AJ190">
        <f>IF(AJ12="","",SUM(AJ$6:AJ12))</f>
        <v>0</v>
      </c>
      <c r="AK190">
        <f>IF(AK12="","",SUM(AK$6:AK12))</f>
        <v>0</v>
      </c>
      <c r="AL190">
        <f>IF(AL12="","",SUM(AL$6:AL12))</f>
        <v>0</v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>
        <f>IF(AS12="","",SUM(AS$6:AS12))</f>
        <v>0</v>
      </c>
      <c r="AT190">
        <f>IF(AT12="","",SUM(AT$6:AT12))</f>
        <v>0</v>
      </c>
      <c r="AU190">
        <f>IF(AU12="","",SUM(AU$6:AU12))</f>
        <v>0</v>
      </c>
    </row>
    <row r="191" spans="1:48" x14ac:dyDescent="0.25">
      <c r="A191" s="7">
        <v>154</v>
      </c>
      <c r="B191">
        <f>IF(B13="","",SUM(B$6:B13))</f>
        <v>32</v>
      </c>
      <c r="C191">
        <f>IF(C13="","",SUM(C$6:C13))</f>
        <v>6</v>
      </c>
      <c r="D191">
        <f>IF(D13="","",SUM(D$6:D13))</f>
        <v>0</v>
      </c>
      <c r="E191">
        <f>IF(E13="","",SUM(E$6:E13))</f>
        <v>0</v>
      </c>
      <c r="F191">
        <f>IF(F13="","",SUM(F$6:F13))</f>
        <v>0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>
        <f>IF(J13="","",SUM(J$6:J13))</f>
        <v>0</v>
      </c>
      <c r="K191">
        <f>IF(K13="","",SUM(K$6:K13))</f>
        <v>0</v>
      </c>
      <c r="L191">
        <f>IF(L13="","",SUM(L$6:L13))</f>
        <v>0</v>
      </c>
      <c r="M191">
        <f>IF(M13="","",SUM(M$6:M13))</f>
        <v>0</v>
      </c>
      <c r="N191">
        <f>IF(N13="","",SUM(N$6:N13))</f>
        <v>0</v>
      </c>
      <c r="O191">
        <f>IF(O13="","",SUM(O$6:O13))</f>
        <v>0</v>
      </c>
      <c r="P191">
        <f>IF(P13="","",SUM(P$6:P13))</f>
        <v>0</v>
      </c>
      <c r="Q191">
        <f>IF(Q13="","",SUM(Q$6:Q13))</f>
        <v>0</v>
      </c>
      <c r="R191">
        <f>IF(R13="","",SUM(R$6:R13))</f>
        <v>0</v>
      </c>
      <c r="S191">
        <f>IF(S13="","",SUM(S$6:S13))</f>
        <v>1</v>
      </c>
      <c r="T191">
        <f>IF(T13="","",SUM(T$6:T13))</f>
        <v>0</v>
      </c>
      <c r="U191">
        <f>IF(U13="","",SUM(U$6:U13))</f>
        <v>0</v>
      </c>
      <c r="V191">
        <f>IF(V13="","",SUM(V$6:V13))</f>
        <v>0</v>
      </c>
      <c r="W191">
        <f>IF(W13="","",SUM(W$6:W13))</f>
        <v>0</v>
      </c>
      <c r="X191">
        <f>IF(X13="","",SUM(X$6:X13))</f>
        <v>0</v>
      </c>
      <c r="Y191">
        <f>IF(Y13="","",SUM(Y$6:Y13))</f>
        <v>0</v>
      </c>
      <c r="Z191">
        <f>IF(Z13="","",SUM(Z$6:Z13))</f>
        <v>0</v>
      </c>
      <c r="AA191">
        <f>IF(AA13="","",SUM(AA$6:AA13))</f>
        <v>0</v>
      </c>
      <c r="AB191">
        <f>IF(AB13="","",SUM(AB$6:AB13))</f>
        <v>0</v>
      </c>
      <c r="AC191">
        <f>IF(AC13="","",SUM(AC$6:AC13))</f>
        <v>0</v>
      </c>
      <c r="AD191">
        <f>IF(AD13="","",SUM(AD$6:AD13))</f>
        <v>0</v>
      </c>
      <c r="AE191">
        <f>IF(AE13="","",SUM(AE$6:AE13))</f>
        <v>0</v>
      </c>
      <c r="AF191">
        <f>IF(AF13="","",SUM(AF$6:AF13))</f>
        <v>0</v>
      </c>
      <c r="AG191">
        <f>IF(AG13="","",SUM(AG$6:AG13))</f>
        <v>0</v>
      </c>
      <c r="AH191">
        <f>IF(AH13="","",SUM(AH$6:AH13))</f>
        <v>0</v>
      </c>
      <c r="AI191">
        <f>IF(AI13="","",SUM(AI$6:AI13))</f>
        <v>0</v>
      </c>
      <c r="AJ191">
        <f>IF(AJ13="","",SUM(AJ$6:AJ13))</f>
        <v>0</v>
      </c>
      <c r="AK191">
        <f>IF(AK13="","",SUM(AK$6:AK13))</f>
        <v>0</v>
      </c>
      <c r="AL191">
        <f>IF(AL13="","",SUM(AL$6:AL13))</f>
        <v>0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>
        <f>IF(AS13="","",SUM(AS$6:AS13))</f>
        <v>0</v>
      </c>
      <c r="AT191">
        <f>IF(AT13="","",SUM(AT$6:AT13))</f>
        <v>0</v>
      </c>
      <c r="AU191">
        <f>IF(AU13="","",SUM(AU$6:AU13))</f>
        <v>0</v>
      </c>
    </row>
    <row r="192" spans="1:48" x14ac:dyDescent="0.25">
      <c r="A192" s="7">
        <v>155</v>
      </c>
      <c r="B192">
        <f>IF(B14="","",SUM(B$6:B14))</f>
        <v>32</v>
      </c>
      <c r="C192">
        <f>IF(C14="","",SUM(C$6:C14))</f>
        <v>14</v>
      </c>
      <c r="D192">
        <f>IF(D14="","",SUM(D$6:D14))</f>
        <v>0</v>
      </c>
      <c r="E192">
        <f>IF(E14="","",SUM(E$6:E14))</f>
        <v>0</v>
      </c>
      <c r="F192">
        <f>IF(F14="","",SUM(F$6:F14))</f>
        <v>0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>
        <f>IF(J14="","",SUM(J$6:J14))</f>
        <v>0</v>
      </c>
      <c r="K192">
        <f>IF(K14="","",SUM(K$6:K14))</f>
        <v>0</v>
      </c>
      <c r="L192">
        <f>IF(L14="","",SUM(L$6:L14))</f>
        <v>0</v>
      </c>
      <c r="M192">
        <f>IF(M14="","",SUM(M$6:M14))</f>
        <v>0</v>
      </c>
      <c r="N192">
        <f>IF(N14="","",SUM(N$6:N14))</f>
        <v>0</v>
      </c>
      <c r="O192">
        <f>IF(O14="","",SUM(O$6:O14))</f>
        <v>170</v>
      </c>
      <c r="P192">
        <f>IF(P14="","",SUM(P$6:P14))</f>
        <v>12</v>
      </c>
      <c r="Q192">
        <f>IF(Q14="","",SUM(Q$6:Q14))</f>
        <v>0</v>
      </c>
      <c r="R192">
        <f>IF(R14="","",SUM(R$6:R14))</f>
        <v>3</v>
      </c>
      <c r="S192">
        <f>IF(S14="","",SUM(S$6:S14))</f>
        <v>37</v>
      </c>
      <c r="T192">
        <f>IF(T14="","",SUM(T$6:T14))</f>
        <v>0</v>
      </c>
      <c r="U192">
        <f>IF(U14="","",SUM(U$6:U14))</f>
        <v>0</v>
      </c>
      <c r="V192">
        <f>IF(V14="","",SUM(V$6:V14))</f>
        <v>0</v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>
        <f>IF(AA14="","",SUM(AA$6:AA14))</f>
        <v>0</v>
      </c>
      <c r="AB192">
        <f>IF(AB14="","",SUM(AB$6:AB14))</f>
        <v>0</v>
      </c>
      <c r="AC192">
        <f>IF(AC14="","",SUM(AC$6:AC14))</f>
        <v>0</v>
      </c>
      <c r="AD192">
        <f>IF(AD14="","",SUM(AD$6:AD14))</f>
        <v>0</v>
      </c>
      <c r="AE192">
        <f>IF(AE14="","",SUM(AE$6:AE14))</f>
        <v>0</v>
      </c>
      <c r="AF192">
        <f>IF(AF14="","",SUM(AF$6:AF14))</f>
        <v>0</v>
      </c>
      <c r="AG192">
        <f>IF(AG14="","",SUM(AG$6:AG14))</f>
        <v>16</v>
      </c>
      <c r="AH192">
        <f>IF(AH14="","",SUM(AH$6:AH14))</f>
        <v>0</v>
      </c>
      <c r="AI192">
        <f>IF(AI14="","",SUM(AI$6:AI14))</f>
        <v>0</v>
      </c>
      <c r="AJ192">
        <f>IF(AJ14="","",SUM(AJ$6:AJ14))</f>
        <v>0</v>
      </c>
      <c r="AK192">
        <f>IF(AK14="","",SUM(AK$6:AK14))</f>
        <v>0</v>
      </c>
      <c r="AL192">
        <f>IF(AL14="","",SUM(AL$6:AL14))</f>
        <v>3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>
        <f>IF(AS14="","",SUM(AS$6:AS14))</f>
        <v>0</v>
      </c>
      <c r="AT192">
        <f>IF(AT14="","",SUM(AT$6:AT14))</f>
        <v>0</v>
      </c>
      <c r="AU192">
        <f>IF(AU14="","",SUM(AU$6:AU14))</f>
        <v>0</v>
      </c>
    </row>
    <row r="193" spans="1:47" x14ac:dyDescent="0.25">
      <c r="A193" s="7">
        <v>156</v>
      </c>
      <c r="B193">
        <f>IF(B15="","",SUM(B$6:B15))</f>
        <v>32</v>
      </c>
      <c r="C193">
        <f>IF(C15="","",SUM(C$6:C15))</f>
        <v>924</v>
      </c>
      <c r="D193">
        <f>IF(D15="","",SUM(D$6:D15))</f>
        <v>0</v>
      </c>
      <c r="E193">
        <f>IF(E15="","",SUM(E$6:E15))</f>
        <v>0</v>
      </c>
      <c r="F193">
        <f>IF(F15="","",SUM(F$6:F15))</f>
        <v>0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18</v>
      </c>
      <c r="K193">
        <f>IF(K15="","",SUM(K$6:K15))</f>
        <v>0</v>
      </c>
      <c r="L193">
        <f>IF(L15="","",SUM(L$6:L15))</f>
        <v>0</v>
      </c>
      <c r="M193">
        <f>IF(M15="","",SUM(M$6:M15))</f>
        <v>1</v>
      </c>
      <c r="N193">
        <f>IF(N15="","",SUM(N$6:N15))</f>
        <v>0</v>
      </c>
      <c r="O193">
        <f>IF(O15="","",SUM(O$6:O15))</f>
        <v>284</v>
      </c>
      <c r="P193">
        <f>IF(P15="","",SUM(P$6:P15))</f>
        <v>53</v>
      </c>
      <c r="Q193">
        <f>IF(Q15="","",SUM(Q$6:Q15))</f>
        <v>0</v>
      </c>
      <c r="R193">
        <f>IF(R15="","",SUM(R$6:R15))</f>
        <v>12</v>
      </c>
      <c r="S193">
        <f>IF(S15="","",SUM(S$6:S15))</f>
        <v>65</v>
      </c>
      <c r="T193">
        <f>IF(T15="","",SUM(T$6:T15))</f>
        <v>0</v>
      </c>
      <c r="U193">
        <f>IF(U15="","",SUM(U$6:U15))</f>
        <v>0</v>
      </c>
      <c r="V193">
        <f>IF(V15="","",SUM(V$6:V15))</f>
        <v>0</v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0</v>
      </c>
      <c r="AA193">
        <f>IF(AA15="","",SUM(AA$6:AA15))</f>
        <v>0</v>
      </c>
      <c r="AB193">
        <f>IF(AB15="","",SUM(AB$6:AB15))</f>
        <v>0</v>
      </c>
      <c r="AC193">
        <f>IF(AC15="","",SUM(AC$6:AC15))</f>
        <v>0</v>
      </c>
      <c r="AD193">
        <f>IF(AD15="","",SUM(AD$6:AD15))</f>
        <v>19</v>
      </c>
      <c r="AE193">
        <f>IF(AE15="","",SUM(AE$6:AE15))</f>
        <v>0</v>
      </c>
      <c r="AF193">
        <f>IF(AF15="","",SUM(AF$6:AF15))</f>
        <v>7</v>
      </c>
      <c r="AG193">
        <f>IF(AG15="","",SUM(AG$6:AG15))</f>
        <v>26</v>
      </c>
      <c r="AH193">
        <f>IF(AH15="","",SUM(AH$6:AH15))</f>
        <v>0</v>
      </c>
      <c r="AI193">
        <f>IF(AI15="","",SUM(AI$6:AI15))</f>
        <v>0</v>
      </c>
      <c r="AJ193">
        <f>IF(AJ15="","",SUM(AJ$6:AJ15))</f>
        <v>0</v>
      </c>
      <c r="AK193">
        <f>IF(AK15="","",SUM(AK$6:AK15))</f>
        <v>39</v>
      </c>
      <c r="AL193">
        <f>IF(AL15="","",SUM(AL$6:AL15))</f>
        <v>44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0</v>
      </c>
      <c r="AQ193">
        <f>IF(AQ15="","",SUM(AQ$6:AQ15))</f>
        <v>39</v>
      </c>
      <c r="AR193">
        <f>IF(AR15="","",SUM(AR$6:AR15))</f>
        <v>1</v>
      </c>
      <c r="AS193">
        <f>IF(AS15="","",SUM(AS$6:AS15))</f>
        <v>0</v>
      </c>
      <c r="AT193">
        <f>IF(AT15="","",SUM(AT$6:AT15))</f>
        <v>0</v>
      </c>
      <c r="AU193">
        <f>IF(AU15="","",SUM(AU$6:AU15))</f>
        <v>0</v>
      </c>
    </row>
    <row r="194" spans="1:47" x14ac:dyDescent="0.25">
      <c r="A194" s="7">
        <v>157</v>
      </c>
      <c r="B194">
        <f>IF(B16="","",SUM(B$6:B16))</f>
        <v>123</v>
      </c>
      <c r="C194">
        <f>IF(C16="","",SUM(C$6:C16))</f>
        <v>1966</v>
      </c>
      <c r="D194">
        <f>IF(D16="","",SUM(D$6:D16))</f>
        <v>68</v>
      </c>
      <c r="E194">
        <f>IF(E16="","",SUM(E$6:E16))</f>
        <v>0</v>
      </c>
      <c r="F194">
        <f>IF(F16="","",SUM(F$6:F16))</f>
        <v>0</v>
      </c>
      <c r="G194">
        <f>IF(G16="","",SUM(G$6:G16))</f>
        <v>0</v>
      </c>
      <c r="H194">
        <f>IF(H16="","",SUM(H$6:H16))</f>
        <v>13</v>
      </c>
      <c r="I194">
        <f>IF(I16="","",SUM(I$6:I16))</f>
        <v>5</v>
      </c>
      <c r="J194">
        <f>IF(J16="","",SUM(J$6:J16))</f>
        <v>40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>
        <f>IF(N16="","",SUM(N$6:N16))</f>
        <v>0</v>
      </c>
      <c r="O194">
        <f>IF(O16="","",SUM(O$6:O16))</f>
        <v>335</v>
      </c>
      <c r="P194">
        <f>IF(P16="","",SUM(P$6:P16))</f>
        <v>98</v>
      </c>
      <c r="Q194">
        <f>IF(Q16="","",SUM(Q$6:Q16))</f>
        <v>0</v>
      </c>
      <c r="R194">
        <f>IF(R16="","",SUM(R$6:R16))</f>
        <v>16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0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16</v>
      </c>
      <c r="AA194">
        <f>IF(AA16="","",SUM(AA$6:AA16))</f>
        <v>0</v>
      </c>
      <c r="AB194">
        <f>IF(AB16="","",SUM(AB$6:AB16))</f>
        <v>0</v>
      </c>
      <c r="AC194">
        <f>IF(AC16="","",SUM(AC$6:AC16))</f>
        <v>2</v>
      </c>
      <c r="AD194">
        <f>IF(AD16="","",SUM(AD$6:AD16))</f>
        <v>41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>
        <f>IF(AJ16="","",SUM(AJ$6:AJ16))</f>
        <v>0</v>
      </c>
      <c r="AK194">
        <f>IF(AK16="","",SUM(AK$6:AK16))</f>
        <v>54</v>
      </c>
      <c r="AL194">
        <f>IF(AL16="","",SUM(AL$6:AL16))</f>
        <v>253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1</v>
      </c>
      <c r="AQ194">
        <f>IF(AQ16="","",SUM(AQ$6:AQ16))</f>
        <v>43</v>
      </c>
      <c r="AR194">
        <f>IF(AR16="","",SUM(AR$6:AR16))</f>
        <v>3</v>
      </c>
      <c r="AS194">
        <f>IF(AS16="","",SUM(AS$6:AS16))</f>
        <v>0</v>
      </c>
      <c r="AT194">
        <f>IF(AT16="","",SUM(AT$6:AT16))</f>
        <v>0</v>
      </c>
      <c r="AU194">
        <f>IF(AU16="","",SUM(AU$6:AU16))</f>
        <v>0</v>
      </c>
    </row>
    <row r="195" spans="1:47" x14ac:dyDescent="0.25">
      <c r="A195" s="7">
        <v>158</v>
      </c>
      <c r="B195">
        <f>IF(B17="","",SUM(B$6:B17))</f>
        <v>505</v>
      </c>
      <c r="C195">
        <f>IF(C17="","",SUM(C$6:C17))</f>
        <v>6089</v>
      </c>
      <c r="D195">
        <f>IF(D17="","",SUM(D$6:D17))</f>
        <v>327</v>
      </c>
      <c r="E195">
        <f>IF(E17="","",SUM(E$6:E17))</f>
        <v>0</v>
      </c>
      <c r="F195">
        <f>IF(F17="","",SUM(F$6:F17))</f>
        <v>0</v>
      </c>
      <c r="G195">
        <f>IF(G17="","",SUM(G$6:G17))</f>
        <v>0</v>
      </c>
      <c r="H195">
        <f>IF(H17="","",SUM(H$6:H17))</f>
        <v>59</v>
      </c>
      <c r="I195">
        <f>IF(I17="","",SUM(I$6:I17))</f>
        <v>98</v>
      </c>
      <c r="J195">
        <f>IF(J17="","",SUM(J$6:J17))</f>
        <v>100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>
        <f>IF(N17="","",SUM(N$6:N17))</f>
        <v>0</v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31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48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26</v>
      </c>
      <c r="AA195">
        <f>IF(AA17="","",SUM(AA$6:AA17))</f>
        <v>17</v>
      </c>
      <c r="AB195">
        <f>IF(AB17="","",SUM(AB$6:AB17))</f>
        <v>0</v>
      </c>
      <c r="AC195">
        <f>IF(AC17="","",SUM(AC$6:AC17))</f>
        <v>15</v>
      </c>
      <c r="AD195">
        <f>IF(AD17="","",SUM(AD$6:AD17))</f>
        <v>70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1</v>
      </c>
      <c r="AI195">
        <f>IF(AI17="","",SUM(AI$6:AI17))</f>
        <v>1</v>
      </c>
      <c r="AJ195">
        <f>IF(AJ17="","",SUM(AJ$6:AJ17))</f>
        <v>0</v>
      </c>
      <c r="AK195">
        <f>IF(AK17="","",SUM(AK$6:AK17))</f>
        <v>81</v>
      </c>
      <c r="AL195">
        <f>IF(AL17="","",SUM(AL$6:AL17))</f>
        <v>1649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3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>
        <f>IF(AT17="","",SUM(AT$6:AT17))</f>
        <v>0</v>
      </c>
      <c r="AU195">
        <f>IF(AU17="","",SUM(AU$6:AU17))</f>
        <v>0</v>
      </c>
    </row>
    <row r="196" spans="1:47" x14ac:dyDescent="0.25">
      <c r="A196" s="7">
        <v>159</v>
      </c>
      <c r="B196">
        <f>IF(B18="","",SUM(B$6:B18))</f>
        <v>514</v>
      </c>
      <c r="C196">
        <f>IF(C18="","",SUM(C$6:C18))</f>
        <v>9039</v>
      </c>
      <c r="D196">
        <f>IF(D18="","",SUM(D$6:D18))</f>
        <v>844</v>
      </c>
      <c r="E196">
        <f>IF(E18="","",SUM(E$6:E18))</f>
        <v>0</v>
      </c>
      <c r="F196">
        <f>IF(F18="","",SUM(F$6:F18))</f>
        <v>0</v>
      </c>
      <c r="G196">
        <f>IF(G18="","",SUM(G$6:G18))</f>
        <v>0</v>
      </c>
      <c r="H196">
        <f>IF(H18="","",SUM(H$6:H18))</f>
        <v>69</v>
      </c>
      <c r="I196">
        <f>IF(I18="","",SUM(I$6:I18))</f>
        <v>137</v>
      </c>
      <c r="J196">
        <f>IF(J18="","",SUM(J$6:J18))</f>
        <v>166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>
        <f>IF(N18="","",SUM(N$6:N18))</f>
        <v>0</v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49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106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43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103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5</v>
      </c>
      <c r="AI196">
        <f>IF(AI18="","",SUM(AI$6:AI18))</f>
        <v>1</v>
      </c>
      <c r="AJ196">
        <f>IF(AJ18="","",SUM(AJ$6:AJ18))</f>
        <v>0</v>
      </c>
      <c r="AK196">
        <f>IF(AK18="","",SUM(AK$6:AK18))</f>
        <v>91</v>
      </c>
      <c r="AL196">
        <f>IF(AL18="","",SUM(AL$6:AL18))</f>
        <v>2558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29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0</v>
      </c>
      <c r="AU196">
        <f>IF(AU18="","",SUM(AU$6:AU18))</f>
        <v>2</v>
      </c>
    </row>
    <row r="197" spans="1:47" x14ac:dyDescent="0.25">
      <c r="A197" s="7">
        <v>160</v>
      </c>
      <c r="B197">
        <f>IF(B19="","",SUM(B$6:B19))</f>
        <v>687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>
        <f>IF(F19="","",SUM(F$6:F19))</f>
        <v>0</v>
      </c>
      <c r="G197">
        <f>IF(G19="","",SUM(G$6:G19))</f>
        <v>0</v>
      </c>
      <c r="H197">
        <f>IF(H19="","",SUM(H$6:H19))</f>
        <v>102</v>
      </c>
      <c r="I197">
        <f>IF(I19="","",SUM(I$6:I19))</f>
        <v>222</v>
      </c>
      <c r="J197">
        <f>IF(J19="","",SUM(J$6:J19))</f>
        <v>200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0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52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129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85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118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2719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37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1</v>
      </c>
      <c r="AU197">
        <f>IF(AU19="","",SUM(AU$6:AU19))</f>
        <v>12</v>
      </c>
    </row>
    <row r="198" spans="1:47" x14ac:dyDescent="0.25">
      <c r="A198" s="7">
        <v>161</v>
      </c>
      <c r="B198">
        <f>IF(B20="","",SUM(B$6:B20))</f>
        <v>713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>
        <f>IF(F20="","",SUM(F$6:F20))</f>
        <v>0</v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333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63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147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106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155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3013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43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7">
        <v>162</v>
      </c>
      <c r="B199">
        <f>IF(B21="","",SUM(B$6:B21))</f>
        <v>745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>
        <f>IF(F21="","",SUM(F$6:F21))</f>
        <v>0</v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564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53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167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174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200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3509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59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6</v>
      </c>
      <c r="AU199">
        <f>IF(AU21="","",SUM(AU$6:AU21))</f>
        <v>37</v>
      </c>
    </row>
    <row r="200" spans="1:47" x14ac:dyDescent="0.25">
      <c r="A200" s="7">
        <v>163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>
        <f>IF(F22="","",SUM(F$6:F22))</f>
        <v>0</v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1372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95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2060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204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199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254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9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3751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73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7">
        <v>164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>
        <f>IF(F23="","",SUM(F$6:F23))</f>
        <v>0</v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1589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347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4124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254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259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305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3918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146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13</v>
      </c>
      <c r="AU201">
        <f>IF(AU23="","",SUM(AU$6:AU23))</f>
        <v>88</v>
      </c>
    </row>
    <row r="202" spans="1:47" x14ac:dyDescent="0.25">
      <c r="A202" s="7">
        <v>165</v>
      </c>
      <c r="B202">
        <f>IF(B24="","",SUM(B$6:B24))</f>
        <v>746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>
        <f>IF(F24="","",SUM(F$6:F24))</f>
        <v>0</v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1818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420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4775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296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271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436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13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3941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207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19</v>
      </c>
      <c r="AU202">
        <f>IF(AU24="","",SUM(AU$6:AU24))</f>
        <v>123</v>
      </c>
    </row>
    <row r="203" spans="1:47" x14ac:dyDescent="0.25">
      <c r="A203" s="7">
        <v>166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2068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757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6085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361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330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578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17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3958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266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21</v>
      </c>
      <c r="AU203">
        <f>IF(AU25="","",SUM(AU$6:AU25))</f>
        <v>136</v>
      </c>
    </row>
    <row r="204" spans="1:47" x14ac:dyDescent="0.25">
      <c r="A204" s="7">
        <v>167</v>
      </c>
      <c r="B204">
        <f>IF(B26="","",SUM(B$6:B26))</f>
        <v>843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2681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934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8037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590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377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758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21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3960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443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7">
        <v>168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300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3682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1094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8757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965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439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1055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25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4045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629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29</v>
      </c>
      <c r="AU205">
        <f>IF(AU27="","",SUM(AU$6:AU27))</f>
        <v>266</v>
      </c>
    </row>
    <row r="206" spans="1:47" x14ac:dyDescent="0.25">
      <c r="A206" s="7">
        <v>169</v>
      </c>
      <c r="B206">
        <f>IF(B28="","",SUM(B$6:B28))</f>
        <v>865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313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5287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1162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9401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1342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587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1234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27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4165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890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46</v>
      </c>
      <c r="AU206">
        <f>IF(AU28="","",SUM(AU$6:AU28))</f>
        <v>325</v>
      </c>
    </row>
    <row r="207" spans="1:47" x14ac:dyDescent="0.25">
      <c r="A207" s="7">
        <v>170</v>
      </c>
      <c r="B207">
        <f>IF(B29="","",SUM(B$6:B29))</f>
        <v>986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328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6380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1177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10372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1463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663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1775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28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4367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1140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53</v>
      </c>
      <c r="AU207">
        <f>IF(AU29="","",SUM(AU$6:AU29))</f>
        <v>355</v>
      </c>
    </row>
    <row r="208" spans="1:47" x14ac:dyDescent="0.25">
      <c r="A208" s="7">
        <v>171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331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9086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1250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12177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1607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928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2113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91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8938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1316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75</v>
      </c>
      <c r="AU208">
        <f>IF(AU30="","",SUM(AU$6:AU30))</f>
        <v>434</v>
      </c>
    </row>
    <row r="209" spans="1:47" x14ac:dyDescent="0.25">
      <c r="A209" s="7">
        <v>172</v>
      </c>
      <c r="B209">
        <f>IF(B31="","",SUM(B$6:B31))</f>
        <v>987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385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10889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1468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13550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1719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1310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2429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115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11550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1439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79</v>
      </c>
      <c r="AU209">
        <f>IF(AU31="","",SUM(AU$6:AU31))</f>
        <v>457</v>
      </c>
    </row>
    <row r="210" spans="1:47" x14ac:dyDescent="0.25">
      <c r="A210" s="7">
        <v>173</v>
      </c>
      <c r="B210">
        <f>IF(B32="","",SUM(B$6:B32))</f>
        <v>1235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391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11792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1705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13605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1902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1689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2723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164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12738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1503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81</v>
      </c>
      <c r="AU210">
        <f>IF(AU32="","",SUM(AU$6:AU32))</f>
        <v>521</v>
      </c>
    </row>
    <row r="211" spans="1:47" x14ac:dyDescent="0.25">
      <c r="A211" s="7">
        <v>174</v>
      </c>
      <c r="B211">
        <f>IF(B33="","",SUM(B$6:B33))</f>
        <v>1723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395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12071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2039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13665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2008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2388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2995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209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14493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1527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89</v>
      </c>
      <c r="AU211">
        <f>IF(AU33="","",SUM(AU$6:AU33))</f>
        <v>588</v>
      </c>
    </row>
    <row r="212" spans="1:47" x14ac:dyDescent="0.25">
      <c r="A212" s="7">
        <v>175</v>
      </c>
      <c r="B212">
        <f>IF(B34="","",SUM(B$6:B34))</f>
        <v>3767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419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14782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2409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13950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2698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2823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3245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388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15750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1714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99</v>
      </c>
      <c r="AU212">
        <f>IF(AU34="","",SUM(AU$6:AU34))</f>
        <v>588</v>
      </c>
    </row>
    <row r="213" spans="1:47" x14ac:dyDescent="0.25">
      <c r="A213" s="7">
        <v>176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583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15909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2562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14220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3489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3081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3473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552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16793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1904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121</v>
      </c>
      <c r="AU213">
        <f>IF(AU35="","",SUM(AU$6:AU35))</f>
        <v>639</v>
      </c>
    </row>
    <row r="214" spans="1:47" x14ac:dyDescent="0.25">
      <c r="A214" s="7">
        <v>177</v>
      </c>
      <c r="B214">
        <f>IF(B36="","",SUM(B$6:B36))</f>
        <v>4551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726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17558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2683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14655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3622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3553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3679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588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17621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2095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296</v>
      </c>
      <c r="AU214">
        <f>IF(AU36="","",SUM(AU$6:AU36))</f>
        <v>692</v>
      </c>
    </row>
    <row r="215" spans="1:47" x14ac:dyDescent="0.25">
      <c r="A215" s="7">
        <v>178</v>
      </c>
      <c r="B215">
        <f>IF(B37="","",SUM(B$6:B37))</f>
        <v>4566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1333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19721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2795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15087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3672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3952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3864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712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18235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2545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481</v>
      </c>
      <c r="AU215">
        <f>IF(AU37="","",SUM(AU$6:AU37))</f>
        <v>746</v>
      </c>
    </row>
    <row r="216" spans="1:47" x14ac:dyDescent="0.25">
      <c r="A216" s="7">
        <v>179</v>
      </c>
      <c r="B216">
        <f>IF(B38="","",SUM(B$6:B38))</f>
        <v>4569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1503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20824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3051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15860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3825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4314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4027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732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18634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3567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531</v>
      </c>
      <c r="AU216">
        <f>IF(AU38="","",SUM(AU$6:AU38))</f>
        <v>802</v>
      </c>
    </row>
    <row r="217" spans="1:47" x14ac:dyDescent="0.25">
      <c r="A217" s="7">
        <v>180</v>
      </c>
      <c r="B217">
        <f>IF(B39="","",SUM(B$6:B39))</f>
        <v>4623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1548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20936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5168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21104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3896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4746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4141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754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18834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3779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595</v>
      </c>
      <c r="AU217">
        <f>IF(AU39="","",SUM(AU$6:AU39))</f>
        <v>860</v>
      </c>
    </row>
    <row r="218" spans="1:47" x14ac:dyDescent="0.25">
      <c r="A218" s="7">
        <v>181</v>
      </c>
      <c r="B218">
        <f>IF(B40="","",SUM(B$6:B40))</f>
        <v>5067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1752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21515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11614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22810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3964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4783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4308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825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19004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4100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712</v>
      </c>
      <c r="AU218">
        <f>IF(AU40="","",SUM(AU$6:AU40))</f>
        <v>919</v>
      </c>
    </row>
    <row r="219" spans="1:47" x14ac:dyDescent="0.25">
      <c r="A219" s="7">
        <v>182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1840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22226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21614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25867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4325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4987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4590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877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19127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4824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818</v>
      </c>
      <c r="AU219">
        <f>IF(AU41="","",SUM(AU$6:AU41))</f>
        <v>980</v>
      </c>
    </row>
    <row r="220" spans="1:47" x14ac:dyDescent="0.25">
      <c r="A220" s="7">
        <v>183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1939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23401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24016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28507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4932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5289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4844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1020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19203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6279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884</v>
      </c>
      <c r="AU220">
        <f>IF(AU42="","",SUM(AU$6:AU42))</f>
        <v>1042</v>
      </c>
    </row>
    <row r="221" spans="1:47" x14ac:dyDescent="0.25">
      <c r="A221" s="7">
        <v>184</v>
      </c>
      <c r="B221">
        <f>IF(B43="","",SUM(B$6:B43))</f>
        <v>5291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2060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23804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25529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30729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5487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5431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5054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1231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19427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7505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999</v>
      </c>
      <c r="AU221">
        <f>IF(AU43="","",SUM(AU$6:AU43))</f>
        <v>1106</v>
      </c>
    </row>
    <row r="222" spans="1:47" x14ac:dyDescent="0.25">
      <c r="A222" s="7">
        <v>185</v>
      </c>
      <c r="B222">
        <f>IF(B44="","",SUM(B$6:B44))</f>
        <v>5301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2300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24693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27218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32533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7509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5532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5156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1760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19728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8354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1350</v>
      </c>
      <c r="AU222">
        <f>IF(AU44="","",SUM(AU$6:AU44))</f>
        <v>1143</v>
      </c>
    </row>
    <row r="223" spans="1:47" x14ac:dyDescent="0.25">
      <c r="A223" s="7">
        <v>186</v>
      </c>
      <c r="B223">
        <f>IF(B45="","",SUM(B$6:B45))</f>
        <v>5323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3175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25209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29032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33920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7668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6097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5284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2055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19987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9195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1689</v>
      </c>
      <c r="AU223">
        <f>IF(AU45="","",SUM(AU$6:AU45))</f>
        <v>1237</v>
      </c>
    </row>
    <row r="224" spans="1:47" x14ac:dyDescent="0.25">
      <c r="A224" s="7">
        <v>187</v>
      </c>
      <c r="B224">
        <f>IF(B46="","",SUM(B$6:B46))</f>
        <v>5392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3372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26014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29525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34889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8090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6413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5684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2129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21443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10345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2204</v>
      </c>
      <c r="AU224">
        <f>IF(AU46="","",SUM(AU$6:AU46))</f>
        <v>1561</v>
      </c>
    </row>
    <row r="225" spans="1:47" x14ac:dyDescent="0.25">
      <c r="A225" s="7">
        <v>188</v>
      </c>
      <c r="B225">
        <f>IF(B47="","",SUM(B$6:B47))</f>
        <v>5398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3388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26256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30003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35440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8357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7455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6137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2204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23363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10946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2774</v>
      </c>
      <c r="AU225">
        <f>IF(AU47="","",SUM(AU$6:AU47))</f>
        <v>2704</v>
      </c>
    </row>
    <row r="226" spans="1:47" x14ac:dyDescent="0.25">
      <c r="A226" s="7">
        <v>189</v>
      </c>
      <c r="B226">
        <f>IF(B48="","",SUM(B$6:B48))</f>
        <v>5405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3579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26633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30134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35483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9649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7785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6765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2233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25831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11288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3047</v>
      </c>
      <c r="AU226">
        <f>IF(AU48="","",SUM(AU$6:AU48))</f>
        <v>3042</v>
      </c>
    </row>
    <row r="227" spans="1:47" x14ac:dyDescent="0.25">
      <c r="A227" s="7">
        <v>190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3775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26726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30951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35707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9927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7847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7518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2358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26286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12466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3269</v>
      </c>
      <c r="AU227">
        <f>IF(AU49="","",SUM(AU$6:AU49))</f>
        <v>3279</v>
      </c>
    </row>
    <row r="228" spans="1:47" x14ac:dyDescent="0.25">
      <c r="A228" s="7">
        <v>191</v>
      </c>
      <c r="B228">
        <f>IF(B50="","",SUM(B$6:B50))</f>
        <v>5448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4023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28743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31401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35766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10066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8131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7968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2443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27209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13368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3525</v>
      </c>
      <c r="AU228">
        <f>IF(AU50="","",SUM(AU$6:AU50))</f>
        <v>3450</v>
      </c>
    </row>
    <row r="229" spans="1:47" x14ac:dyDescent="0.25">
      <c r="A229" s="7">
        <v>192</v>
      </c>
      <c r="B229">
        <f>IF(B51="","",SUM(B$6:B51))</f>
        <v>5698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4387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29851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32418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35794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10136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8231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8444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2568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27835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13912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3902</v>
      </c>
      <c r="AU229">
        <f>IF(AU51="","",SUM(AU$6:AU51))</f>
        <v>3544</v>
      </c>
    </row>
    <row r="230" spans="1:47" x14ac:dyDescent="0.25">
      <c r="A230" s="7">
        <v>193</v>
      </c>
      <c r="B230">
        <f>IF(B52="","",SUM(B$6:B52))</f>
        <v>5709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4598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31521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33827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35815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10423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8552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8864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2892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28636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14583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4357</v>
      </c>
      <c r="AU230">
        <f>IF(AU52="","",SUM(AU$6:AU52))</f>
        <v>3706</v>
      </c>
    </row>
    <row r="231" spans="1:47" x14ac:dyDescent="0.25">
      <c r="A231" s="7">
        <v>194</v>
      </c>
      <c r="B231">
        <f>IF(B53="","",SUM(B$6:B53))</f>
        <v>6473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5613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34026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34641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35841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10708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8710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9621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3017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29303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16101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4755</v>
      </c>
      <c r="AU231">
        <f>IF(AU53="","",SUM(AU$6:AU53))</f>
        <v>4293</v>
      </c>
    </row>
    <row r="232" spans="1:47" x14ac:dyDescent="0.25">
      <c r="A232" s="7">
        <v>195</v>
      </c>
      <c r="B232">
        <f>IF(B54="","",SUM(B$6:B54))</f>
        <v>6547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6340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35203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34898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35995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10839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9503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10434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3169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31815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17011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5318</v>
      </c>
      <c r="AU232">
        <f>IF(AU54="","",SUM(AU$6:AU54))</f>
        <v>5106</v>
      </c>
    </row>
    <row r="233" spans="1:47" x14ac:dyDescent="0.25">
      <c r="A233" s="7">
        <v>196</v>
      </c>
      <c r="B233">
        <f>IF(B55="","",SUM(B$6:B55))</f>
        <v>6611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7385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36626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35117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36126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13382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10303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11402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3291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33444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18226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5884</v>
      </c>
      <c r="AU233">
        <f>IF(AU55="","",SUM(AU$6:AU55))</f>
        <v>5479</v>
      </c>
    </row>
    <row r="234" spans="1:47" x14ac:dyDescent="0.25">
      <c r="A234" s="7">
        <v>197</v>
      </c>
      <c r="B234">
        <f>IF(B56="","",SUM(B$6:B56))</f>
        <v>6642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8161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37534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35230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36209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13412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11232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11962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3465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35345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19444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6385</v>
      </c>
      <c r="AU234">
        <f>IF(AU56="","",SUM(AU$6:AU56))</f>
        <v>7146</v>
      </c>
    </row>
    <row r="235" spans="1:47" x14ac:dyDescent="0.25">
      <c r="A235" s="7">
        <v>198</v>
      </c>
      <c r="B235">
        <f>IF(B57="","",SUM(B$6:B57))</f>
        <v>6727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8807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38058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35790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36349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15212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11596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12564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4774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39757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20535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6857</v>
      </c>
      <c r="AU235">
        <f>IF(AU57="","",SUM(AU$6:AU57))</f>
        <v>11326</v>
      </c>
    </row>
    <row r="236" spans="1:47" x14ac:dyDescent="0.25">
      <c r="A236" s="7">
        <v>199</v>
      </c>
      <c r="B236">
        <f>IF(B58="","",SUM(B$6:B58))</f>
        <v>7450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9324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38623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36168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36471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15547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12317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13787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5452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41757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21059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8155</v>
      </c>
      <c r="AU236">
        <f>IF(AU58="","",SUM(AU$6:AU58))</f>
        <v>13844</v>
      </c>
    </row>
    <row r="237" spans="1:47" x14ac:dyDescent="0.25">
      <c r="A237" s="7">
        <v>200</v>
      </c>
      <c r="B237">
        <f>IF(B59="","",SUM(B$6:B59))</f>
        <v>7700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10060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39847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36647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37037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17720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12919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15621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5636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45032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21828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9006</v>
      </c>
      <c r="AU237">
        <f>IF(AU59="","",SUM(AU$6:AU59))</f>
        <v>14655</v>
      </c>
    </row>
    <row r="238" spans="1:47" x14ac:dyDescent="0.25">
      <c r="A238" s="7">
        <v>201</v>
      </c>
      <c r="B238">
        <f>IF(B60="","",SUM(B$6:B60))</f>
        <v>8083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11507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41335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37002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37488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18272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14093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16937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5765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49048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22787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9818</v>
      </c>
      <c r="AU238">
        <f>IF(AU60="","",SUM(AU$6:AU60))</f>
        <v>15380</v>
      </c>
    </row>
    <row r="239" spans="1:47" x14ac:dyDescent="0.25">
      <c r="A239" s="7">
        <v>202</v>
      </c>
      <c r="B239">
        <f>IF(B61="","",SUM(B$6:B61))</f>
        <v>8922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13879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42532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37858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37851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22879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14606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18944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5850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61298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24600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11568</v>
      </c>
      <c r="AU239">
        <f>IF(AU61="","",SUM(AU$6:AU61))</f>
        <v>17201</v>
      </c>
    </row>
    <row r="240" spans="1:47" x14ac:dyDescent="0.25">
      <c r="A240" s="7">
        <v>203</v>
      </c>
      <c r="B240">
        <f>IF(B62="","",SUM(B$6:B62))</f>
        <v>9139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17184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43364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38144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38454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23414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15483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20718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5911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68798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26020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12755</v>
      </c>
      <c r="AU240">
        <f>IF(AU62="","",SUM(AU$6:AU62))</f>
        <v>21100</v>
      </c>
    </row>
    <row r="241" spans="1:47" x14ac:dyDescent="0.25">
      <c r="A241" s="7">
        <v>204</v>
      </c>
      <c r="B241">
        <f>IF(B63="","",SUM(B$6:B63))</f>
        <v>9710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19250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44541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38243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38767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26109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16386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22025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5969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72245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28023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13901</v>
      </c>
      <c r="AU241">
        <f>IF(AU63="","",SUM(AU$6:AU63))</f>
        <v>23773</v>
      </c>
    </row>
    <row r="242" spans="1:47" x14ac:dyDescent="0.25">
      <c r="A242" s="7">
        <v>205</v>
      </c>
      <c r="B242">
        <f>IF(B64="","",SUM(B$6:B64))</f>
        <v>10484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20306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48761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38344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39188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26318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16672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23397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5994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79314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28964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14922</v>
      </c>
      <c r="AU242">
        <f>IF(AU64="","",SUM(AU$6:AU64))</f>
        <v>27611</v>
      </c>
    </row>
    <row r="243" spans="1:47" x14ac:dyDescent="0.25">
      <c r="A243" s="7">
        <v>206</v>
      </c>
      <c r="B243">
        <f>IF(B65="","",SUM(B$6:B65))</f>
        <v>11541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21675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50226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39164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39499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26636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16998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24511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6016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84954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29412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18580</v>
      </c>
      <c r="AU243">
        <f>IF(AU65="","",SUM(AU$6:AU65))</f>
        <v>30525</v>
      </c>
    </row>
    <row r="244" spans="1:47" x14ac:dyDescent="0.25">
      <c r="A244" s="7">
        <v>207</v>
      </c>
      <c r="B244">
        <f>IF(B66="","",SUM(B$6:B66))</f>
        <v>15628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22466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51190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40586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39939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26936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17544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25563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6091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88142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29536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21071</v>
      </c>
      <c r="AU244">
        <f>IF(AU66="","",SUM(AU$6:AU66))</f>
        <v>33940</v>
      </c>
    </row>
    <row r="245" spans="1:47" x14ac:dyDescent="0.25">
      <c r="A245" s="7">
        <v>208</v>
      </c>
      <c r="B245">
        <f>IF(B67="","",SUM(B$6:B67))</f>
        <v>16640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22906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52299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41938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41050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30156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17788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26890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8250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89875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29823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21901</v>
      </c>
      <c r="AU245">
        <f>IF(AU67="","",SUM(AU$6:AU67))</f>
        <v>36347</v>
      </c>
    </row>
    <row r="246" spans="1:47" x14ac:dyDescent="0.25">
      <c r="A246" s="7">
        <v>209</v>
      </c>
      <c r="B246">
        <f>IF(B68="","",SUM(B$6:B68))</f>
        <v>17307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23279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54135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42365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42000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32042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19088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28540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10317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92119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30625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22503</v>
      </c>
      <c r="AU246">
        <f>IF(AU68="","",SUM(AU$6:AU68))</f>
        <v>37698</v>
      </c>
    </row>
    <row r="247" spans="1:47" x14ac:dyDescent="0.25">
      <c r="A247" s="7">
        <v>210</v>
      </c>
      <c r="B247">
        <f>IF(B69="","",SUM(B$6:B69))</f>
        <v>18097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25106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55181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43128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42335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33574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19608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31231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12665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93107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31390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23385</v>
      </c>
      <c r="AU247">
        <f>IF(AU69="","",SUM(AU$6:AU69))</f>
        <v>38949</v>
      </c>
    </row>
    <row r="248" spans="1:47" x14ac:dyDescent="0.25">
      <c r="A248" s="7">
        <v>211</v>
      </c>
      <c r="B248">
        <f>IF(B70="","",SUM(B$6:B70))</f>
        <v>29122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27230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56855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43408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42915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33897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21142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33323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19669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94774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32374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25759</v>
      </c>
      <c r="AU248">
        <f>IF(AU70="","",SUM(AU$6:AU70))</f>
        <v>45366</v>
      </c>
    </row>
    <row r="249" spans="1:47" x14ac:dyDescent="0.25">
      <c r="A249" s="7">
        <v>212</v>
      </c>
      <c r="B249">
        <f>IF(B71="","",SUM(B$6:B71))</f>
        <v>39271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29343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59474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43760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44590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34197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21945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35388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23451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96669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33516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26986</v>
      </c>
      <c r="AU249">
        <f>IF(AU71="","",SUM(AU$6:AU71))</f>
        <v>49584</v>
      </c>
    </row>
    <row r="250" spans="1:47" x14ac:dyDescent="0.25">
      <c r="A250" s="7">
        <v>213</v>
      </c>
      <c r="B250">
        <f>IF(B72="","",SUM(B$6:B72))</f>
        <v>39602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30125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61364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44162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47520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36757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22954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37166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24534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99670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34781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29986</v>
      </c>
      <c r="AU250">
        <f>IF(AU72="","",SUM(AU$6:AU72))</f>
        <v>52674</v>
      </c>
    </row>
    <row r="251" spans="1:47" x14ac:dyDescent="0.25">
      <c r="A251" s="7">
        <v>214</v>
      </c>
      <c r="B251">
        <f>IF(B73="","",SUM(B$6:B73))</f>
        <v>40102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30681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61776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45500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49427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37835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23718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38716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25334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102208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37838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34952</v>
      </c>
      <c r="AU251">
        <f>IF(AU73="","",SUM(AU$6:AU73))</f>
        <v>55296</v>
      </c>
    </row>
    <row r="252" spans="1:47" x14ac:dyDescent="0.25">
      <c r="A252" s="7">
        <v>215</v>
      </c>
      <c r="B252">
        <f>IF(B74="","",SUM(B$6:B74))</f>
        <v>42312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31200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62325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46304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52454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38426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24197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40132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26387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102810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42896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36959</v>
      </c>
      <c r="AU252">
        <f>IF(AU74="","",SUM(AU$6:AU74))</f>
        <v>56425</v>
      </c>
    </row>
    <row r="253" spans="1:47" x14ac:dyDescent="0.25">
      <c r="A253" s="7">
        <v>216</v>
      </c>
      <c r="B253">
        <f>IF(B75="","",SUM(B$6:B75))</f>
        <v>47104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32571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63175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47665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53256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38785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25104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40992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26678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103264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47338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39112</v>
      </c>
      <c r="AU253">
        <f>IF(AU75="","",SUM(AU$6:AU75))</f>
        <v>58330</v>
      </c>
    </row>
    <row r="254" spans="1:47" x14ac:dyDescent="0.25">
      <c r="A254" s="7">
        <v>217</v>
      </c>
      <c r="B254">
        <f>IF(B76="","",SUM(B$6:B76))</f>
        <v>49652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34194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64791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48158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55671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39562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26518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41761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26846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104675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61039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40865</v>
      </c>
      <c r="AU254">
        <f>IF(AU76="","",SUM(AU$6:AU76))</f>
        <v>60013</v>
      </c>
    </row>
    <row r="255" spans="1:47" x14ac:dyDescent="0.25">
      <c r="A255" s="7">
        <v>218</v>
      </c>
      <c r="B255">
        <f>IF(B77="","",SUM(B$6:B77))</f>
        <v>51653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38457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66718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48988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55939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40222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27501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42606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27005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105912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69527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42327</v>
      </c>
      <c r="AU255">
        <f>IF(AU77="","",SUM(AU$6:AU77))</f>
        <v>60726</v>
      </c>
    </row>
    <row r="256" spans="1:47" x14ac:dyDescent="0.25">
      <c r="A256" s="7">
        <v>219</v>
      </c>
      <c r="B256">
        <f>IF(B78="","",SUM(B$6:B78))</f>
        <v>52060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40142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68683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49584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56070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40327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28114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44846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27357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106587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73570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42864</v>
      </c>
      <c r="AU256">
        <f>IF(AU78="","",SUM(AU$6:AU78))</f>
        <v>61026</v>
      </c>
    </row>
    <row r="257" spans="1:47" x14ac:dyDescent="0.25">
      <c r="A257" s="7">
        <v>220</v>
      </c>
      <c r="B257">
        <f>IF(B79="","",SUM(B$6:B79))</f>
        <v>53189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41915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70796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49961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56207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41457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28562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45916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27461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107048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77924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43775</v>
      </c>
      <c r="AU257">
        <f>IF(AU79="","",SUM(AU$6:AU79))</f>
        <v>61297</v>
      </c>
    </row>
    <row r="258" spans="1:47" x14ac:dyDescent="0.25">
      <c r="A258" s="7">
        <v>221</v>
      </c>
      <c r="B258">
        <f>IF(B80="","",SUM(B$6:B80))</f>
        <v>54419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46481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71574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50556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56600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41809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30769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47468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27966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107203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79531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44448</v>
      </c>
      <c r="AU258">
        <f>IF(AU80="","",SUM(AU$6:AU80))</f>
        <v>62045</v>
      </c>
    </row>
    <row r="259" spans="1:47" x14ac:dyDescent="0.25">
      <c r="A259" s="7">
        <v>222</v>
      </c>
      <c r="B259">
        <f>IF(B81="","",SUM(B$6:B81))</f>
        <v>56628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52060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72587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51457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57910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42136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31962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49312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28415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107381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79874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45305</v>
      </c>
      <c r="AU259">
        <f>IF(AU81="","",SUM(AU$6:AU81))</f>
        <v>62862</v>
      </c>
    </row>
    <row r="260" spans="1:47" x14ac:dyDescent="0.25">
      <c r="A260" s="7">
        <v>223</v>
      </c>
      <c r="B260">
        <f>IF(B82="","",SUM(B$6:B82))</f>
        <v>57233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59827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72692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52277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60190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42652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33044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51107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28609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107738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80342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46118</v>
      </c>
      <c r="AU260">
        <f>IF(AU82="","",SUM(AU$6:AU82))</f>
        <v>63810</v>
      </c>
    </row>
    <row r="261" spans="1:47" x14ac:dyDescent="0.25">
      <c r="A261" s="7">
        <v>224</v>
      </c>
      <c r="B261">
        <f>IF(B83="","",SUM(B$6:B83))</f>
        <v>59859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65138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72811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53056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64716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42714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33318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52251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29212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108544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80624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46533</v>
      </c>
      <c r="AU261">
        <f>IF(AU83="","",SUM(AU$6:AU83))</f>
        <v>65336</v>
      </c>
    </row>
    <row r="262" spans="1:47" x14ac:dyDescent="0.25">
      <c r="A262" s="7">
        <v>225</v>
      </c>
      <c r="B262">
        <f>IF(B84="","",SUM(B$6:B84))</f>
        <v>63120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68704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73037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53453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65607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43858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33845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53147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29406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109336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80962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47445</v>
      </c>
      <c r="AU262">
        <f>IF(AU84="","",SUM(AU$6:AU84))</f>
        <v>66323</v>
      </c>
    </row>
    <row r="263" spans="1:47" x14ac:dyDescent="0.25">
      <c r="A263" s="7">
        <v>226</v>
      </c>
      <c r="B263">
        <f>IF(B85="","",SUM(B$6:B85))</f>
        <v>64449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69354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73490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55267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65910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44313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34655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53934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29539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109873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81293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47661</v>
      </c>
      <c r="AU263">
        <f>IF(AU85="","",SUM(AU$6:AU85))</f>
        <v>67061</v>
      </c>
    </row>
    <row r="264" spans="1:47" x14ac:dyDescent="0.25">
      <c r="A264" s="7">
        <v>227</v>
      </c>
      <c r="B264">
        <f>IF(B86="","",SUM(B$6:B86))</f>
        <v>65016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70941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73830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56182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66322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44606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34886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55373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29699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110433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81685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48031</v>
      </c>
      <c r="AU264">
        <f>IF(AU86="","",SUM(AU$6:AU86))</f>
        <v>67549</v>
      </c>
    </row>
    <row r="265" spans="1:47" x14ac:dyDescent="0.25">
      <c r="A265" s="7">
        <v>228</v>
      </c>
      <c r="B265">
        <f>IF(B87="","",SUM(B$6:B87))</f>
        <v>67216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72537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74413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57086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67172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44797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35821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56069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29799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111043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81860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48782</v>
      </c>
      <c r="AU265">
        <f>IF(AU87="","",SUM(AU$6:AU87))</f>
        <v>67826</v>
      </c>
    </row>
    <row r="266" spans="1:47" x14ac:dyDescent="0.25">
      <c r="A266" s="7">
        <v>229</v>
      </c>
      <c r="B266">
        <f>IF(B88="","",SUM(B$6:B88))</f>
        <v>67546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73393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75048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58561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68098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45008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35932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56580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30011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111892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82262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49458</v>
      </c>
      <c r="AU266">
        <f>IF(AU88="","",SUM(AU$6:AU88))</f>
        <v>68026</v>
      </c>
    </row>
    <row r="267" spans="1:47" x14ac:dyDescent="0.25">
      <c r="A267" s="7">
        <v>230</v>
      </c>
      <c r="B267">
        <f>IF(B89="","",SUM(B$6:B89))</f>
        <v>68140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74944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76445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60590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68168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45307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36171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56991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30221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112352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82460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50200</v>
      </c>
      <c r="AU267">
        <f>IF(AU89="","",SUM(AU$6:AU89))</f>
        <v>69100</v>
      </c>
    </row>
    <row r="268" spans="1:47" x14ac:dyDescent="0.25">
      <c r="A268" s="7">
        <v>231</v>
      </c>
      <c r="B268">
        <f>IF(B90="","",SUM(B$6:B90))</f>
        <v>68821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76948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78333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62870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68295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45491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36256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57582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30494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112863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82572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51220</v>
      </c>
      <c r="AU268">
        <f>IF(AU90="","",SUM(AU$6:AU90))</f>
        <v>70535</v>
      </c>
    </row>
    <row r="269" spans="1:47" x14ac:dyDescent="0.25">
      <c r="A269" s="7">
        <v>232</v>
      </c>
      <c r="B269">
        <f>IF(B91="","",SUM(B$6:B91))</f>
        <v>69449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81078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82760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65051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68501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45719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36544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57783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30895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113615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82781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51900</v>
      </c>
      <c r="AU269">
        <f>IF(AU91="","",SUM(AU$6:AU91))</f>
        <v>71291</v>
      </c>
    </row>
    <row r="270" spans="1:47" x14ac:dyDescent="0.25">
      <c r="A270" s="7">
        <v>233</v>
      </c>
      <c r="B270">
        <f>IF(B92="","",SUM(B$6:B92))</f>
        <v>69969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82350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86801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66118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68664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45790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37244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58100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31183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114316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83109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53167</v>
      </c>
      <c r="AU270">
        <f>IF(AU92="","",SUM(AU$6:AU92))</f>
        <v>72102</v>
      </c>
    </row>
    <row r="271" spans="1:47" x14ac:dyDescent="0.25">
      <c r="A271" s="7">
        <v>234</v>
      </c>
      <c r="B271">
        <f>IF(B93="","",SUM(B$6:B93))</f>
        <v>70221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82766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87942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67926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68892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48051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37556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58956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31302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114655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83428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54002</v>
      </c>
      <c r="AU271">
        <f>IF(AU93="","",SUM(AU$6:AU93))</f>
        <v>73825</v>
      </c>
    </row>
    <row r="272" spans="1:47" x14ac:dyDescent="0.25">
      <c r="A272" s="7">
        <v>235</v>
      </c>
      <c r="B272">
        <f>IF(B94="","",SUM(B$6:B94))</f>
        <v>70286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84225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88219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69435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69702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48110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38260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59793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31419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114863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83875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54577</v>
      </c>
      <c r="AU272">
        <f>IF(AU94="","",SUM(AU$6:AU94))</f>
        <v>77349</v>
      </c>
    </row>
    <row r="273" spans="1:47" x14ac:dyDescent="0.25">
      <c r="A273" s="7">
        <v>236</v>
      </c>
      <c r="B273">
        <f>IF(B95="","",SUM(B$6:B95))</f>
        <v>70357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86361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88575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70555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70687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48154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38536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60347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31634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115063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84322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54881</v>
      </c>
      <c r="AU273">
        <f>IF(AU95="","",SUM(AU$6:AU95))</f>
        <v>78754</v>
      </c>
    </row>
    <row r="274" spans="1:47" x14ac:dyDescent="0.25">
      <c r="A274" s="7">
        <v>237</v>
      </c>
      <c r="B274">
        <f>IF(B96="","",SUM(B$6:B96))</f>
        <v>70461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88630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88946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70686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71632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48226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39044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62269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31680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115302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84446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55314</v>
      </c>
      <c r="AU274">
        <f>IF(AU96="","",SUM(AU$6:AU96))</f>
        <v>79863</v>
      </c>
    </row>
    <row r="275" spans="1:47" x14ac:dyDescent="0.25">
      <c r="A275" s="7">
        <v>238</v>
      </c>
      <c r="B275">
        <f>IF(B97="","",SUM(B$6:B97))</f>
        <v>70463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92924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89518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71388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71875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48299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39281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63771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31730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115567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84548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55737</v>
      </c>
      <c r="AU275">
        <f>IF(AU97="","",SUM(AU$6:AU97))</f>
        <v>83988</v>
      </c>
    </row>
    <row r="276" spans="1:47" x14ac:dyDescent="0.25">
      <c r="A276" s="7">
        <v>239</v>
      </c>
      <c r="B276">
        <f>IF(B98="","",SUM(B$6:B98))</f>
        <v>70506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94569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90062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72016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72027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48444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39611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64747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31836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115770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84660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56345</v>
      </c>
      <c r="AU276">
        <f>IF(AU98="","",SUM(AU$6:AU98))</f>
        <v>85358</v>
      </c>
    </row>
    <row r="277" spans="1:47" x14ac:dyDescent="0.25">
      <c r="A277" s="7">
        <v>240</v>
      </c>
      <c r="B277">
        <f>IF(B99="","",SUM(B$6:B99))</f>
        <v>70539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95336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90676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72768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72279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48607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39757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65507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32026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115958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84742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56529</v>
      </c>
      <c r="AU277">
        <f>IF(AU99="","",SUM(AU$6:AU99))</f>
        <v>86643</v>
      </c>
    </row>
    <row r="278" spans="1:47" x14ac:dyDescent="0.25">
      <c r="A278" s="7">
        <v>241</v>
      </c>
      <c r="B278">
        <f>IF(B100="","",SUM(B$6:B100))</f>
        <v>70562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95700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91122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73574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72530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48958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40782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66263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32174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116148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85046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57074</v>
      </c>
      <c r="AU278">
        <f>IF(AU100="","",SUM(AU$6:AU100))</f>
        <v>89362</v>
      </c>
    </row>
    <row r="279" spans="1:47" x14ac:dyDescent="0.25">
      <c r="A279" s="7">
        <v>242</v>
      </c>
      <c r="B279">
        <f>IF(B101="","",SUM(B$6:B101))</f>
        <v>70580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96469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91743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74334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73233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49078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41283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67397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32302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116420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85318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57590</v>
      </c>
      <c r="AU279">
        <f>IF(AU101="","",SUM(AU$6:AU101))</f>
        <v>90421</v>
      </c>
    </row>
    <row r="280" spans="1:47" x14ac:dyDescent="0.25">
      <c r="A280" s="7">
        <v>243</v>
      </c>
      <c r="B280">
        <f>IF(B102="","",SUM(B$6:B102))</f>
        <v>70587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97030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92274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74848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73888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49168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41571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68340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32416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116601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85678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57959</v>
      </c>
      <c r="AU280">
        <f>IF(AU102="","",SUM(AU$6:AU102))</f>
        <v>91026</v>
      </c>
    </row>
    <row r="281" spans="1:47" x14ac:dyDescent="0.25">
      <c r="A281" s="7">
        <v>244</v>
      </c>
      <c r="B281">
        <f>IF(B103="","",SUM(B$6:B103))</f>
        <v>70598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97190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92565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75192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74252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49307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42403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69576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32496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116813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85737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58185</v>
      </c>
      <c r="AU281">
        <f>IF(AU103="","",SUM(AU$6:AU103))</f>
        <v>92021</v>
      </c>
    </row>
    <row r="282" spans="1:47" x14ac:dyDescent="0.25">
      <c r="A282" s="7">
        <v>245</v>
      </c>
      <c r="B282">
        <f>IF(B104="","",SUM(B$6:B104))</f>
        <v>70601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97558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92953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75443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74685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49392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42681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70559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32577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117035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85840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58765</v>
      </c>
      <c r="AU282">
        <f>IF(AU104="","",SUM(AU$6:AU104))</f>
        <v>92558</v>
      </c>
    </row>
    <row r="283" spans="1:47" x14ac:dyDescent="0.25">
      <c r="A283" s="7">
        <v>246</v>
      </c>
      <c r="B283">
        <f>IF(B105="","",SUM(B$6:B105))</f>
        <v>70606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97641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93400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76350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74815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49685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42857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71353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32655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117249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85987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59186</v>
      </c>
      <c r="AU283">
        <f>IF(AU105="","",SUM(AU$6:AU105))</f>
        <v>93459</v>
      </c>
    </row>
    <row r="284" spans="1:47" x14ac:dyDescent="0.25">
      <c r="A284" s="7">
        <v>247</v>
      </c>
      <c r="B284">
        <f>IF(B106="","",SUM(B$6:B106))</f>
        <v>70607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97658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94901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77312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75072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49775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42991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72627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32699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117514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86197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59531</v>
      </c>
      <c r="AU284">
        <f>IF(AU106="","",SUM(AU$6:AU106))</f>
        <v>94194</v>
      </c>
    </row>
    <row r="285" spans="1:47" x14ac:dyDescent="0.25">
      <c r="A285" s="7">
        <v>248</v>
      </c>
      <c r="B285">
        <f>IF(B107="","",SUM(B$6:B107))</f>
        <v>70611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97779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95654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77977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75306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49924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43105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73596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32765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117663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86340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59772</v>
      </c>
      <c r="AU285">
        <f>IF(AU107="","",SUM(AU$6:AU107))</f>
        <v>95741</v>
      </c>
    </row>
    <row r="286" spans="1:47" x14ac:dyDescent="0.25">
      <c r="A286" s="7">
        <v>249</v>
      </c>
      <c r="B286">
        <f>IF(B108="","",SUM(B$6:B108))</f>
        <v>70619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98029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96338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78786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75782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50029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43252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74237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32819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117753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86546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59906</v>
      </c>
      <c r="AU286">
        <f>IF(AU108="","",SUM(AU$6:AU108))</f>
        <v>96971</v>
      </c>
    </row>
    <row r="287" spans="1:47" x14ac:dyDescent="0.25">
      <c r="A287" s="7">
        <v>250</v>
      </c>
      <c r="B287">
        <f>IF(B109="","",SUM(B$6:B109))</f>
        <v>70623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98107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96799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79288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76023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50212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43272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75028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32871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117831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86569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59996</v>
      </c>
      <c r="AU287">
        <f>IF(AU109="","",SUM(AU$6:AU109))</f>
        <v>97523</v>
      </c>
    </row>
    <row r="288" spans="1:47" x14ac:dyDescent="0.25">
      <c r="A288" s="7">
        <v>251</v>
      </c>
      <c r="B288">
        <f>IF(B110="","",SUM(B$6:B110))</f>
        <v>70641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98244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97283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79668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76265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50276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43312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75881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32917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117892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86663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60079</v>
      </c>
      <c r="AU288">
        <f>IF(AU110="","",SUM(AU$6:AU110))</f>
        <v>97887</v>
      </c>
    </row>
    <row r="289" spans="1:47" x14ac:dyDescent="0.25">
      <c r="A289" s="7">
        <v>252</v>
      </c>
      <c r="B289">
        <f>IF(B111="","",SUM(B$6:B111))</f>
        <v>70647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98282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97427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79818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76365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50422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43366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76303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32959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117966</v>
      </c>
      <c r="AN289">
        <f>IF(AN111="","",SUM(AN$6:AN111))</f>
        <v>105713</v>
      </c>
      <c r="AP289">
        <f>IF(AP111="","",SUM(AP$6:AP111))</f>
        <v>86718</v>
      </c>
      <c r="AU289">
        <f>IF(AU111="","",SUM(AU$6:AU111))</f>
        <v>98302</v>
      </c>
    </row>
    <row r="290" spans="1:47" x14ac:dyDescent="0.25">
      <c r="A290" s="7">
        <v>253</v>
      </c>
      <c r="B290">
        <f>IF(B112="","",SUM(B$6:B112))</f>
        <v>70686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98425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98348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79910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76453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50446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43416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76668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33013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118058</v>
      </c>
      <c r="AU290">
        <f>IF(AU112="","",SUM(AU$6:AU112))</f>
        <v>98480</v>
      </c>
    </row>
    <row r="291" spans="1:47" x14ac:dyDescent="0.25">
      <c r="A291" s="7">
        <v>254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98503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99464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79958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76616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50575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43474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77154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33031</v>
      </c>
      <c r="AJ291">
        <f>IF(AJ113="","",SUM(AJ$6:AJ113))</f>
        <v>71564</v>
      </c>
      <c r="AL291">
        <f>IF(AL113="","",SUM(AL$6:AL113))</f>
        <v>118118</v>
      </c>
      <c r="AU291">
        <f>IF(AU113="","",SUM(AU$6:AU113))</f>
        <v>98640</v>
      </c>
    </row>
    <row r="292" spans="1:47" x14ac:dyDescent="0.25">
      <c r="A292" s="7">
        <v>255</v>
      </c>
      <c r="B292">
        <f>IF(B114="","",SUM(B$6:B114))</f>
        <v>70729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98548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99941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80057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76841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43511</v>
      </c>
      <c r="AA292">
        <f>IF(AA114="","",SUM(AA$6:AA114))</f>
        <v>76283</v>
      </c>
      <c r="AD292">
        <f>IF(AD114="","",SUM(AD$6:AD114))</f>
        <v>77504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33096</v>
      </c>
      <c r="AJ292">
        <f>IF(AJ114="","",SUM(AJ$6:AJ114))</f>
        <v>71602</v>
      </c>
      <c r="AL292">
        <f>IF(AL114="","",SUM(AL$6:AL114))</f>
        <v>118157</v>
      </c>
    </row>
    <row r="293" spans="1:47" x14ac:dyDescent="0.25">
      <c r="A293" s="7">
        <v>256</v>
      </c>
      <c r="B293">
        <f>IF(B115="","",SUM(B$6:B115))</f>
        <v>70743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98565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100318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80125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76982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7">
        <v>257</v>
      </c>
      <c r="B294">
        <f>IF(B116="","",SUM(B$6:B116))</f>
        <v>70752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98586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100456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80285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77074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7">
        <v>258</v>
      </c>
      <c r="B295">
        <f>IF(B117="","",SUM(B$6:B117))</f>
        <v>70760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98594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80360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77170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7">
        <v>259</v>
      </c>
      <c r="B296">
        <f>IF(B118="","",SUM(B$6:B118))</f>
        <v>71120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98603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80478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77203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7">
        <v>260</v>
      </c>
      <c r="B297">
        <f>IF(B119="","",SUM(B$6:B119))</f>
        <v>71124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98615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80643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77229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7">
        <v>261</v>
      </c>
      <c r="B298">
        <f>IF(B120="","",SUM(B$6:B120))</f>
        <v>71138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98618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80717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77247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7">
        <v>262</v>
      </c>
      <c r="B299">
        <f>IF(B121="","",SUM(B$6:B121))</f>
        <v>71139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80740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77284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7">
        <v>263</v>
      </c>
      <c r="B300">
        <f>IF(B122="","",SUM(B$6:B122))</f>
        <v>71169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98630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80770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77328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7">
        <v>264</v>
      </c>
      <c r="B301">
        <f>IF(B123="","",SUM(B$6:B123))</f>
        <v>71191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98632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80854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77387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7">
        <v>265</v>
      </c>
      <c r="B302">
        <f>IF(B124="","",SUM(B$6:B124))</f>
        <v>71196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98635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80880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77420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7">
        <v>266</v>
      </c>
      <c r="B303">
        <f>IF(B125="","",SUM(B$6:B125))</f>
        <v>71203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98637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80917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77445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7">
        <v>267</v>
      </c>
      <c r="B304">
        <f>IF(B126="","",SUM(B$6:B126))</f>
        <v>71205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98645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81010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77477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7">
        <v>268</v>
      </c>
      <c r="B305">
        <f>IF(B127="","",SUM(B$6:B127))</f>
        <v>71206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98650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81098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77528</v>
      </c>
      <c r="S305">
        <f>IF(S127="","",SUM(S$6:S127))</f>
        <v>52026</v>
      </c>
    </row>
    <row r="306" spans="1:19" x14ac:dyDescent="0.25">
      <c r="A306" s="7">
        <v>269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98657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81135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77595</v>
      </c>
      <c r="S306">
        <f>IF(S128="","",SUM(S$6:S128))</f>
        <v>52032</v>
      </c>
    </row>
    <row r="307" spans="1:19" x14ac:dyDescent="0.25">
      <c r="A307" s="7">
        <v>270</v>
      </c>
      <c r="B307">
        <f>IF(B129="","",SUM(B$6:B129))</f>
        <v>71281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98661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81162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7">
        <v>271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98668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81178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7">
        <v>272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98671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81186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7">
        <v>273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81201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7">
        <v>274</v>
      </c>
      <c r="B311">
        <f>IF(B133="","",SUM(B$6:B133))</f>
        <v>71288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81210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7">
        <v>275</v>
      </c>
      <c r="B312">
        <f>IF(B134="","",SUM(B$6:B134))</f>
        <v>71289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81223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7">
        <v>276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81238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7">
        <v>277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81251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7">
        <v>278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7">
        <v>279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7">
        <v>280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7">
        <v>281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7">
        <v>282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7">
        <v>283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7">
        <v>284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7">
        <v>285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81266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7">
        <v>286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81267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7">
        <v>287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81268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7">
        <v>288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7">
        <v>289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7">
        <v>290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7">
        <v>291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81269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7">
        <v>292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7">
        <v>293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7">
        <v>294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7">
        <v>295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7">
        <v>296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81270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7">
        <v>297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81272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7">
        <v>298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81273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7">
        <v>299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7">
        <v>300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7">
        <v>301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7">
        <v>302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7">
        <v>303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7">
        <v>304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7">
        <v>305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7">
        <v>306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7">
        <v>307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7">
        <v>308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7">
        <v>309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7">
        <v>310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7">
        <v>311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7">
        <v>312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7">
        <v>313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7">
        <v>314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7">
        <v>315</v>
      </c>
      <c r="I352">
        <f>IF(I174="","",SUM(I$6:I174))</f>
        <v>80141</v>
      </c>
      <c r="N352">
        <f>IF(N174="","",SUM(N$6:N174))</f>
        <v>81274</v>
      </c>
    </row>
    <row r="353" spans="1:14" x14ac:dyDescent="0.25">
      <c r="A353" s="7">
        <v>316</v>
      </c>
      <c r="I353">
        <f>IF(I175="","",SUM(I$6:I175))</f>
        <v>80141</v>
      </c>
      <c r="N353">
        <f>IF(N175="","",SUM(N$6:N175))</f>
        <v>81274</v>
      </c>
    </row>
    <row r="354" spans="1:14" x14ac:dyDescent="0.25">
      <c r="A354" s="7">
        <v>317</v>
      </c>
      <c r="I354">
        <f>IF(I176="","",SUM(I$6:I176))</f>
        <v>80141</v>
      </c>
      <c r="N354">
        <f>IF(N176="","",SUM(N$6:N176))</f>
        <v>81274</v>
      </c>
    </row>
    <row r="355" spans="1:14" x14ac:dyDescent="0.25">
      <c r="A355" s="7">
        <v>318</v>
      </c>
      <c r="N355">
        <f>IF(N177="","",SUM(N$6:N177))</f>
        <v>81274</v>
      </c>
    </row>
    <row r="356" spans="1:14" s="13" customFormat="1" x14ac:dyDescent="0.25">
      <c r="A356" s="7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65"/>
  <sheetViews>
    <sheetView zoomScale="85" zoomScaleNormal="85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B162" sqref="B162"/>
    </sheetView>
  </sheetViews>
  <sheetFormatPr defaultRowHeight="15" x14ac:dyDescent="0.25"/>
  <cols>
    <col min="1" max="2" width="17.7109375" customWidth="1"/>
  </cols>
  <sheetData>
    <row r="1" spans="1:47" x14ac:dyDescent="0.25">
      <c r="A1" s="12" t="s">
        <v>933</v>
      </c>
    </row>
    <row r="2" spans="1:47" x14ac:dyDescent="0.25">
      <c r="A2" s="6" t="s">
        <v>971</v>
      </c>
    </row>
    <row r="3" spans="1:47" x14ac:dyDescent="0.25">
      <c r="A3" s="13"/>
      <c r="B3" s="13"/>
      <c r="C3" s="13"/>
      <c r="D3" s="13"/>
      <c r="E3" s="13"/>
      <c r="F3" s="13"/>
      <c r="G3" s="13"/>
    </row>
    <row r="4" spans="1:47" x14ac:dyDescent="0.25">
      <c r="A4" s="13"/>
      <c r="B4" s="13"/>
      <c r="C4" s="13"/>
      <c r="D4" s="13"/>
      <c r="E4" s="13"/>
      <c r="F4" s="13"/>
      <c r="G4" s="13"/>
      <c r="H4" s="13"/>
    </row>
    <row r="5" spans="1:47" x14ac:dyDescent="0.25">
      <c r="A5" t="s">
        <v>943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7">
        <v>147</v>
      </c>
      <c r="B7" s="26">
        <v>1</v>
      </c>
      <c r="C7" s="26">
        <v>9440</v>
      </c>
      <c r="D7" s="26">
        <v>350</v>
      </c>
      <c r="E7" s="26">
        <v>7</v>
      </c>
      <c r="F7" s="26">
        <v>23</v>
      </c>
      <c r="G7" s="26">
        <v>147</v>
      </c>
      <c r="H7" s="26">
        <v>1399</v>
      </c>
      <c r="I7" s="26">
        <v>898</v>
      </c>
      <c r="J7" s="26">
        <v>2876</v>
      </c>
      <c r="K7" s="26">
        <v>21</v>
      </c>
      <c r="L7" s="26">
        <v>26</v>
      </c>
      <c r="M7" s="26">
        <v>2190</v>
      </c>
      <c r="N7" s="26">
        <v>2646</v>
      </c>
      <c r="O7" s="26">
        <v>5308</v>
      </c>
      <c r="P7" s="26">
        <v>2243</v>
      </c>
      <c r="Q7" s="26">
        <v>329</v>
      </c>
      <c r="R7" s="26">
        <v>3871</v>
      </c>
      <c r="S7" s="26">
        <v>975</v>
      </c>
      <c r="T7" s="26">
        <v>1329</v>
      </c>
      <c r="U7" s="26">
        <v>47</v>
      </c>
      <c r="V7" s="26">
        <v>129</v>
      </c>
      <c r="W7" s="26">
        <v>2633</v>
      </c>
      <c r="X7" s="26">
        <v>100</v>
      </c>
      <c r="Y7" s="26">
        <v>306</v>
      </c>
      <c r="Z7" s="26">
        <v>333</v>
      </c>
      <c r="AA7" s="26">
        <v>92</v>
      </c>
      <c r="AB7" s="26">
        <v>661</v>
      </c>
      <c r="AC7" s="26">
        <v>18</v>
      </c>
      <c r="AD7" s="26">
        <v>312</v>
      </c>
      <c r="AE7" s="26">
        <v>1342</v>
      </c>
      <c r="AF7" s="26">
        <v>874</v>
      </c>
      <c r="AG7" s="26">
        <v>943</v>
      </c>
      <c r="AH7" s="26">
        <v>0</v>
      </c>
      <c r="AI7" s="26">
        <v>61</v>
      </c>
      <c r="AJ7" s="26">
        <v>3</v>
      </c>
      <c r="AK7" s="26">
        <v>62</v>
      </c>
      <c r="AL7" s="26">
        <v>268</v>
      </c>
      <c r="AM7" s="26">
        <v>0</v>
      </c>
      <c r="AN7" s="27">
        <v>0</v>
      </c>
      <c r="AO7" s="26">
        <v>163</v>
      </c>
      <c r="AP7" s="26">
        <v>62</v>
      </c>
      <c r="AQ7" s="26">
        <v>41</v>
      </c>
      <c r="AR7" s="26">
        <v>0</v>
      </c>
      <c r="AS7" s="26">
        <v>3</v>
      </c>
      <c r="AT7" s="26">
        <v>13</v>
      </c>
      <c r="AU7" s="26">
        <v>104</v>
      </c>
    </row>
    <row r="8" spans="1:47" x14ac:dyDescent="0.25">
      <c r="A8" s="7">
        <v>148</v>
      </c>
      <c r="B8" s="26">
        <v>0</v>
      </c>
      <c r="C8" s="27">
        <v>6</v>
      </c>
      <c r="D8" s="26">
        <v>29</v>
      </c>
      <c r="E8" s="26">
        <v>1</v>
      </c>
      <c r="F8" s="26">
        <v>3</v>
      </c>
      <c r="G8" s="26">
        <v>15</v>
      </c>
      <c r="H8" s="26">
        <v>108</v>
      </c>
      <c r="I8" s="26">
        <v>75</v>
      </c>
      <c r="J8" s="26">
        <v>168</v>
      </c>
      <c r="K8" s="26">
        <v>2</v>
      </c>
      <c r="L8" s="26">
        <v>3</v>
      </c>
      <c r="M8" s="26">
        <v>134</v>
      </c>
      <c r="N8" s="26">
        <v>147</v>
      </c>
      <c r="O8" s="26">
        <v>240</v>
      </c>
      <c r="P8" s="26">
        <v>104</v>
      </c>
      <c r="Q8" s="26">
        <v>30</v>
      </c>
      <c r="R8" s="26">
        <v>205</v>
      </c>
      <c r="S8" s="26">
        <v>68</v>
      </c>
      <c r="T8" s="26">
        <v>79</v>
      </c>
      <c r="U8" s="26">
        <v>4</v>
      </c>
      <c r="V8" s="26">
        <v>14</v>
      </c>
      <c r="W8" s="26">
        <v>123</v>
      </c>
      <c r="X8" s="26">
        <v>8</v>
      </c>
      <c r="Y8" s="26">
        <v>18</v>
      </c>
      <c r="Z8" s="26">
        <v>26</v>
      </c>
      <c r="AA8" s="26">
        <v>10</v>
      </c>
      <c r="AB8" s="26">
        <v>49</v>
      </c>
      <c r="AC8" s="26">
        <v>3</v>
      </c>
      <c r="AD8" s="26">
        <v>26</v>
      </c>
      <c r="AE8" s="26">
        <v>68</v>
      </c>
      <c r="AF8" s="26">
        <v>58</v>
      </c>
      <c r="AG8" s="26">
        <v>57</v>
      </c>
      <c r="AH8" s="26">
        <v>0</v>
      </c>
      <c r="AI8" s="26">
        <v>7</v>
      </c>
      <c r="AJ8" s="26">
        <v>1</v>
      </c>
      <c r="AK8" s="26">
        <v>7</v>
      </c>
      <c r="AL8" s="26">
        <v>32</v>
      </c>
      <c r="AM8" s="26">
        <v>0</v>
      </c>
      <c r="AN8" s="27">
        <v>0</v>
      </c>
      <c r="AO8" s="26">
        <v>16</v>
      </c>
      <c r="AP8" s="26">
        <v>7</v>
      </c>
      <c r="AQ8" s="26">
        <v>5</v>
      </c>
      <c r="AR8" s="26">
        <v>0</v>
      </c>
      <c r="AS8" s="26">
        <v>1</v>
      </c>
      <c r="AT8" s="26">
        <v>2</v>
      </c>
      <c r="AU8" s="26">
        <v>11</v>
      </c>
    </row>
    <row r="9" spans="1:47" x14ac:dyDescent="0.25">
      <c r="A9" s="7">
        <v>149</v>
      </c>
      <c r="B9" s="26">
        <v>0</v>
      </c>
      <c r="C9" s="27">
        <v>0</v>
      </c>
      <c r="D9" s="26">
        <v>32</v>
      </c>
      <c r="E9" s="26">
        <v>1</v>
      </c>
      <c r="F9" s="26">
        <v>3</v>
      </c>
      <c r="G9" s="26">
        <v>16</v>
      </c>
      <c r="H9" s="26">
        <v>116</v>
      </c>
      <c r="I9" s="26">
        <v>81</v>
      </c>
      <c r="J9" s="26">
        <v>177</v>
      </c>
      <c r="K9" s="26">
        <v>3</v>
      </c>
      <c r="L9" s="26">
        <v>3</v>
      </c>
      <c r="M9" s="26">
        <v>142</v>
      </c>
      <c r="N9" s="26">
        <v>155</v>
      </c>
      <c r="O9" s="26">
        <v>249</v>
      </c>
      <c r="P9" s="26">
        <v>108</v>
      </c>
      <c r="Q9" s="26">
        <v>33</v>
      </c>
      <c r="R9" s="26">
        <v>215</v>
      </c>
      <c r="S9" s="26">
        <v>72</v>
      </c>
      <c r="T9" s="26">
        <v>83</v>
      </c>
      <c r="U9" s="26">
        <v>4</v>
      </c>
      <c r="V9" s="26">
        <v>15</v>
      </c>
      <c r="W9" s="26">
        <v>128</v>
      </c>
      <c r="X9" s="26">
        <v>8</v>
      </c>
      <c r="Y9" s="26">
        <v>19</v>
      </c>
      <c r="Z9" s="26">
        <v>28</v>
      </c>
      <c r="AA9" s="26">
        <v>12</v>
      </c>
      <c r="AB9" s="26">
        <v>53</v>
      </c>
      <c r="AC9" s="26">
        <v>3</v>
      </c>
      <c r="AD9" s="26">
        <v>28</v>
      </c>
      <c r="AE9" s="26">
        <v>71</v>
      </c>
      <c r="AF9" s="26">
        <v>62</v>
      </c>
      <c r="AG9" s="26">
        <v>60</v>
      </c>
      <c r="AH9" s="26">
        <v>0</v>
      </c>
      <c r="AI9" s="26">
        <v>8</v>
      </c>
      <c r="AJ9" s="26">
        <v>1</v>
      </c>
      <c r="AK9" s="26">
        <v>8</v>
      </c>
      <c r="AL9" s="26">
        <v>36</v>
      </c>
      <c r="AM9" s="26">
        <v>0</v>
      </c>
      <c r="AN9" s="27">
        <v>0</v>
      </c>
      <c r="AO9" s="26">
        <v>18</v>
      </c>
      <c r="AP9" s="26">
        <v>8</v>
      </c>
      <c r="AQ9" s="26">
        <v>5</v>
      </c>
      <c r="AR9" s="26">
        <v>0</v>
      </c>
      <c r="AS9" s="26">
        <v>1</v>
      </c>
      <c r="AT9" s="26">
        <v>2</v>
      </c>
      <c r="AU9" s="26">
        <v>12</v>
      </c>
    </row>
    <row r="10" spans="1:47" x14ac:dyDescent="0.25">
      <c r="A10" s="7">
        <v>150</v>
      </c>
      <c r="B10" s="27">
        <v>0</v>
      </c>
      <c r="C10" s="27">
        <v>0</v>
      </c>
      <c r="D10" s="26">
        <v>34</v>
      </c>
      <c r="E10" s="26">
        <v>1</v>
      </c>
      <c r="F10" s="26">
        <v>3</v>
      </c>
      <c r="G10" s="26">
        <v>18</v>
      </c>
      <c r="H10" s="26">
        <v>124</v>
      </c>
      <c r="I10" s="26">
        <v>87</v>
      </c>
      <c r="J10" s="26">
        <v>187</v>
      </c>
      <c r="K10" s="26">
        <v>3</v>
      </c>
      <c r="L10" s="26">
        <v>4</v>
      </c>
      <c r="M10" s="26">
        <v>150</v>
      </c>
      <c r="N10" s="26">
        <v>163</v>
      </c>
      <c r="O10" s="26">
        <v>259</v>
      </c>
      <c r="P10" s="26">
        <v>113</v>
      </c>
      <c r="Q10" s="26">
        <v>36</v>
      </c>
      <c r="R10" s="26">
        <v>226</v>
      </c>
      <c r="S10" s="26">
        <v>77</v>
      </c>
      <c r="T10" s="26">
        <v>88</v>
      </c>
      <c r="U10" s="26">
        <v>5</v>
      </c>
      <c r="V10" s="26">
        <v>17</v>
      </c>
      <c r="W10" s="26">
        <v>134</v>
      </c>
      <c r="X10" s="26">
        <v>9</v>
      </c>
      <c r="Y10" s="26">
        <v>20</v>
      </c>
      <c r="Z10" s="26">
        <v>30</v>
      </c>
      <c r="AA10" s="26">
        <v>13</v>
      </c>
      <c r="AB10" s="26">
        <v>57</v>
      </c>
      <c r="AC10" s="26">
        <v>3</v>
      </c>
      <c r="AD10" s="26">
        <v>30</v>
      </c>
      <c r="AE10" s="26">
        <v>75</v>
      </c>
      <c r="AF10" s="26">
        <v>66</v>
      </c>
      <c r="AG10" s="26">
        <v>64</v>
      </c>
      <c r="AH10" s="26">
        <v>0</v>
      </c>
      <c r="AI10" s="26">
        <v>9</v>
      </c>
      <c r="AJ10" s="26">
        <v>1</v>
      </c>
      <c r="AK10" s="26">
        <v>9</v>
      </c>
      <c r="AL10" s="26">
        <v>40</v>
      </c>
      <c r="AM10" s="26">
        <v>0</v>
      </c>
      <c r="AN10" s="27">
        <v>0</v>
      </c>
      <c r="AO10" s="26">
        <v>19</v>
      </c>
      <c r="AP10" s="26">
        <v>9</v>
      </c>
      <c r="AQ10" s="26">
        <v>6</v>
      </c>
      <c r="AR10" s="26">
        <v>0</v>
      </c>
      <c r="AS10" s="26">
        <v>1</v>
      </c>
      <c r="AT10" s="26">
        <v>2</v>
      </c>
      <c r="AU10" s="26">
        <v>13</v>
      </c>
    </row>
    <row r="11" spans="1:47" x14ac:dyDescent="0.25">
      <c r="A11" s="7">
        <v>151</v>
      </c>
      <c r="B11" s="27">
        <v>8</v>
      </c>
      <c r="C11" s="27">
        <v>0</v>
      </c>
      <c r="D11" s="26">
        <v>37</v>
      </c>
      <c r="E11" s="26">
        <v>2</v>
      </c>
      <c r="F11" s="26">
        <v>4</v>
      </c>
      <c r="G11" s="26">
        <v>20</v>
      </c>
      <c r="H11" s="26">
        <v>134</v>
      </c>
      <c r="I11" s="26">
        <v>94</v>
      </c>
      <c r="J11" s="26">
        <v>198</v>
      </c>
      <c r="K11" s="26">
        <v>3</v>
      </c>
      <c r="L11" s="26">
        <v>4</v>
      </c>
      <c r="M11" s="26">
        <v>159</v>
      </c>
      <c r="N11" s="26">
        <v>172</v>
      </c>
      <c r="O11" s="26">
        <v>269</v>
      </c>
      <c r="P11" s="26">
        <v>118</v>
      </c>
      <c r="Q11" s="26">
        <v>40</v>
      </c>
      <c r="R11" s="26">
        <v>237</v>
      </c>
      <c r="S11" s="26">
        <v>83</v>
      </c>
      <c r="T11" s="26">
        <v>93</v>
      </c>
      <c r="U11" s="26">
        <v>5</v>
      </c>
      <c r="V11" s="26">
        <v>19</v>
      </c>
      <c r="W11" s="26">
        <v>140</v>
      </c>
      <c r="X11" s="26">
        <v>10</v>
      </c>
      <c r="Y11" s="26">
        <v>21</v>
      </c>
      <c r="Z11" s="26">
        <v>32</v>
      </c>
      <c r="AA11" s="26">
        <v>14</v>
      </c>
      <c r="AB11" s="26">
        <v>61</v>
      </c>
      <c r="AC11" s="26">
        <v>4</v>
      </c>
      <c r="AD11" s="26">
        <v>33</v>
      </c>
      <c r="AE11" s="26">
        <v>79</v>
      </c>
      <c r="AF11" s="26">
        <v>71</v>
      </c>
      <c r="AG11" s="26">
        <v>68</v>
      </c>
      <c r="AH11" s="26">
        <v>0</v>
      </c>
      <c r="AI11" s="26">
        <v>10</v>
      </c>
      <c r="AJ11" s="26">
        <v>1</v>
      </c>
      <c r="AK11" s="26">
        <v>10</v>
      </c>
      <c r="AL11" s="26">
        <v>45</v>
      </c>
      <c r="AM11" s="26">
        <v>0</v>
      </c>
      <c r="AN11" s="27">
        <v>0</v>
      </c>
      <c r="AO11" s="26">
        <v>21</v>
      </c>
      <c r="AP11" s="26">
        <v>10</v>
      </c>
      <c r="AQ11" s="26">
        <v>7</v>
      </c>
      <c r="AR11" s="26">
        <v>0</v>
      </c>
      <c r="AS11" s="26">
        <v>1</v>
      </c>
      <c r="AT11" s="26">
        <v>3</v>
      </c>
      <c r="AU11" s="26">
        <v>15</v>
      </c>
    </row>
    <row r="12" spans="1:47" x14ac:dyDescent="0.25">
      <c r="A12" s="7">
        <v>152</v>
      </c>
      <c r="B12" s="27">
        <v>13</v>
      </c>
      <c r="C12" s="27">
        <v>0</v>
      </c>
      <c r="D12" s="26">
        <v>40</v>
      </c>
      <c r="E12" s="26">
        <v>2</v>
      </c>
      <c r="F12" s="26">
        <v>4</v>
      </c>
      <c r="G12" s="26">
        <v>22</v>
      </c>
      <c r="H12" s="26">
        <v>144</v>
      </c>
      <c r="I12" s="26">
        <v>102</v>
      </c>
      <c r="J12" s="26">
        <v>209</v>
      </c>
      <c r="K12" s="26">
        <v>4</v>
      </c>
      <c r="L12" s="26">
        <v>5</v>
      </c>
      <c r="M12" s="26">
        <v>168</v>
      </c>
      <c r="N12" s="26">
        <v>181</v>
      </c>
      <c r="O12" s="26">
        <v>280</v>
      </c>
      <c r="P12" s="26">
        <v>123</v>
      </c>
      <c r="Q12" s="26">
        <v>43</v>
      </c>
      <c r="R12" s="26">
        <v>249</v>
      </c>
      <c r="S12" s="26">
        <v>88</v>
      </c>
      <c r="T12" s="26">
        <v>98</v>
      </c>
      <c r="U12" s="26">
        <v>5</v>
      </c>
      <c r="V12" s="26">
        <v>21</v>
      </c>
      <c r="W12" s="26">
        <v>146</v>
      </c>
      <c r="X12" s="26">
        <v>10</v>
      </c>
      <c r="Y12" s="26">
        <v>22</v>
      </c>
      <c r="Z12" s="26">
        <v>35</v>
      </c>
      <c r="AA12" s="26">
        <v>16</v>
      </c>
      <c r="AB12" s="26">
        <v>66</v>
      </c>
      <c r="AC12" s="26">
        <v>4</v>
      </c>
      <c r="AD12" s="26">
        <v>35</v>
      </c>
      <c r="AE12" s="26">
        <v>82</v>
      </c>
      <c r="AF12" s="26">
        <v>75</v>
      </c>
      <c r="AG12" s="26">
        <v>72</v>
      </c>
      <c r="AH12" s="26">
        <v>0</v>
      </c>
      <c r="AI12" s="26">
        <v>11</v>
      </c>
      <c r="AJ12" s="26">
        <v>1</v>
      </c>
      <c r="AK12" s="26">
        <v>11</v>
      </c>
      <c r="AL12" s="26">
        <v>50</v>
      </c>
      <c r="AM12" s="27">
        <v>0</v>
      </c>
      <c r="AN12" s="27">
        <v>1</v>
      </c>
      <c r="AO12" s="26">
        <v>23</v>
      </c>
      <c r="AP12" s="26">
        <v>12</v>
      </c>
      <c r="AQ12" s="26">
        <v>7</v>
      </c>
      <c r="AR12" s="26">
        <v>0</v>
      </c>
      <c r="AS12" s="26">
        <v>1</v>
      </c>
      <c r="AT12" s="26">
        <v>3</v>
      </c>
      <c r="AU12" s="26">
        <v>16</v>
      </c>
    </row>
    <row r="13" spans="1:47" x14ac:dyDescent="0.25">
      <c r="A13" s="7">
        <v>153</v>
      </c>
      <c r="B13" s="27">
        <v>11</v>
      </c>
      <c r="C13" s="27">
        <v>0</v>
      </c>
      <c r="D13" s="26">
        <v>43</v>
      </c>
      <c r="E13" s="26">
        <v>2</v>
      </c>
      <c r="F13" s="26">
        <v>5</v>
      </c>
      <c r="G13" s="26">
        <v>24</v>
      </c>
      <c r="H13" s="26">
        <v>155</v>
      </c>
      <c r="I13" s="26">
        <v>110</v>
      </c>
      <c r="J13" s="26">
        <v>220</v>
      </c>
      <c r="K13" s="26">
        <v>4</v>
      </c>
      <c r="L13" s="26">
        <v>5</v>
      </c>
      <c r="M13" s="26">
        <v>178</v>
      </c>
      <c r="N13" s="26">
        <v>191</v>
      </c>
      <c r="O13" s="26">
        <v>290</v>
      </c>
      <c r="P13" s="26">
        <v>129</v>
      </c>
      <c r="Q13" s="26">
        <v>47</v>
      </c>
      <c r="R13" s="27">
        <v>261</v>
      </c>
      <c r="S13" s="26">
        <v>94</v>
      </c>
      <c r="T13" s="26">
        <v>103</v>
      </c>
      <c r="U13" s="26">
        <v>6</v>
      </c>
      <c r="V13" s="26">
        <v>23</v>
      </c>
      <c r="W13" s="26">
        <v>152</v>
      </c>
      <c r="X13" s="26">
        <v>11</v>
      </c>
      <c r="Y13" s="27">
        <v>0</v>
      </c>
      <c r="Z13" s="26">
        <v>37</v>
      </c>
      <c r="AA13" s="26">
        <v>18</v>
      </c>
      <c r="AB13" s="26">
        <v>70</v>
      </c>
      <c r="AC13" s="26">
        <v>5</v>
      </c>
      <c r="AD13" s="26">
        <v>38</v>
      </c>
      <c r="AE13" s="26">
        <v>87</v>
      </c>
      <c r="AF13" s="26">
        <v>80</v>
      </c>
      <c r="AG13" s="26">
        <v>76</v>
      </c>
      <c r="AH13" s="26">
        <v>0</v>
      </c>
      <c r="AI13" s="26">
        <v>12</v>
      </c>
      <c r="AJ13" s="26">
        <v>1</v>
      </c>
      <c r="AK13" s="26">
        <v>12</v>
      </c>
      <c r="AL13" s="26">
        <v>56</v>
      </c>
      <c r="AM13" s="27">
        <v>0</v>
      </c>
      <c r="AN13" s="27">
        <v>0</v>
      </c>
      <c r="AO13" s="27">
        <v>0</v>
      </c>
      <c r="AP13" s="27">
        <v>13</v>
      </c>
      <c r="AQ13" s="27">
        <v>1</v>
      </c>
      <c r="AR13" s="27">
        <v>0</v>
      </c>
      <c r="AS13" s="26">
        <v>2</v>
      </c>
      <c r="AT13" s="26">
        <v>3</v>
      </c>
      <c r="AU13" s="26">
        <v>18</v>
      </c>
    </row>
    <row r="14" spans="1:47" x14ac:dyDescent="0.25">
      <c r="A14" s="7">
        <v>154</v>
      </c>
      <c r="B14" s="27">
        <v>0</v>
      </c>
      <c r="C14" s="27">
        <v>0</v>
      </c>
      <c r="D14" s="26">
        <v>47</v>
      </c>
      <c r="E14" s="26">
        <v>2</v>
      </c>
      <c r="F14" s="26">
        <v>6</v>
      </c>
      <c r="G14" s="26">
        <v>26</v>
      </c>
      <c r="H14" s="27">
        <v>0</v>
      </c>
      <c r="I14" s="26">
        <v>119</v>
      </c>
      <c r="J14" s="27">
        <v>232</v>
      </c>
      <c r="K14" s="26">
        <v>5</v>
      </c>
      <c r="L14" s="26">
        <v>6</v>
      </c>
      <c r="M14" s="26">
        <v>189</v>
      </c>
      <c r="N14" s="26">
        <v>201</v>
      </c>
      <c r="O14" s="26">
        <v>301</v>
      </c>
      <c r="P14" s="27">
        <v>0</v>
      </c>
      <c r="Q14" s="26">
        <v>52</v>
      </c>
      <c r="R14" s="27">
        <v>0</v>
      </c>
      <c r="S14" s="27">
        <v>1</v>
      </c>
      <c r="T14" s="26">
        <v>109</v>
      </c>
      <c r="U14" s="26">
        <v>6</v>
      </c>
      <c r="V14" s="26">
        <v>26</v>
      </c>
      <c r="W14" s="26">
        <v>158</v>
      </c>
      <c r="X14" s="26">
        <v>12</v>
      </c>
      <c r="Y14" s="27">
        <v>0</v>
      </c>
      <c r="Z14" s="27">
        <v>40</v>
      </c>
      <c r="AA14" s="26">
        <v>20</v>
      </c>
      <c r="AB14" s="26">
        <v>75</v>
      </c>
      <c r="AC14" s="26">
        <v>6</v>
      </c>
      <c r="AD14" s="26">
        <v>41</v>
      </c>
      <c r="AE14" s="26">
        <v>91</v>
      </c>
      <c r="AF14" s="26">
        <v>85</v>
      </c>
      <c r="AG14" s="26">
        <v>80</v>
      </c>
      <c r="AH14" s="26">
        <v>0</v>
      </c>
      <c r="AI14" s="26">
        <v>13</v>
      </c>
      <c r="AJ14" s="26">
        <v>1</v>
      </c>
      <c r="AK14" s="26">
        <v>13</v>
      </c>
      <c r="AL14" s="27">
        <v>63</v>
      </c>
      <c r="AM14" s="27">
        <v>1</v>
      </c>
      <c r="AN14" s="27">
        <v>0</v>
      </c>
      <c r="AO14" s="27">
        <v>1</v>
      </c>
      <c r="AP14" s="27">
        <v>0</v>
      </c>
      <c r="AQ14" s="27">
        <v>8</v>
      </c>
      <c r="AR14" s="27">
        <v>0</v>
      </c>
      <c r="AS14" s="26">
        <v>2</v>
      </c>
      <c r="AT14" s="26">
        <v>4</v>
      </c>
      <c r="AU14" s="26">
        <v>20</v>
      </c>
    </row>
    <row r="15" spans="1:47" x14ac:dyDescent="0.25">
      <c r="A15" s="7">
        <v>155</v>
      </c>
      <c r="B15" s="27">
        <v>0</v>
      </c>
      <c r="C15" s="27">
        <v>8</v>
      </c>
      <c r="D15" s="26">
        <v>50</v>
      </c>
      <c r="E15" s="26">
        <v>3</v>
      </c>
      <c r="F15" s="26">
        <v>6</v>
      </c>
      <c r="G15" s="26">
        <v>29</v>
      </c>
      <c r="H15" s="27">
        <v>0</v>
      </c>
      <c r="I15" s="27">
        <v>0</v>
      </c>
      <c r="J15" s="27">
        <v>0</v>
      </c>
      <c r="K15" s="26">
        <v>5</v>
      </c>
      <c r="L15" s="26">
        <v>6</v>
      </c>
      <c r="M15" s="27">
        <v>0</v>
      </c>
      <c r="N15" s="26">
        <v>211</v>
      </c>
      <c r="O15" s="27">
        <v>170</v>
      </c>
      <c r="P15" s="27">
        <v>12</v>
      </c>
      <c r="Q15" s="26">
        <v>56</v>
      </c>
      <c r="R15" s="27">
        <v>3</v>
      </c>
      <c r="S15" s="27">
        <v>36</v>
      </c>
      <c r="T15" s="27">
        <v>0</v>
      </c>
      <c r="U15" s="26">
        <v>7</v>
      </c>
      <c r="V15" s="26">
        <v>29</v>
      </c>
      <c r="W15" s="27">
        <v>7</v>
      </c>
      <c r="X15" s="27">
        <v>0</v>
      </c>
      <c r="Y15" s="27">
        <v>0</v>
      </c>
      <c r="Z15" s="27">
        <v>0</v>
      </c>
      <c r="AA15" s="26">
        <v>22</v>
      </c>
      <c r="AB15" s="26">
        <v>81</v>
      </c>
      <c r="AC15" s="26">
        <v>7</v>
      </c>
      <c r="AD15" s="27">
        <v>45</v>
      </c>
      <c r="AE15" s="26">
        <v>95</v>
      </c>
      <c r="AF15" s="27">
        <v>0</v>
      </c>
      <c r="AG15" s="27">
        <v>16</v>
      </c>
      <c r="AH15" s="26">
        <v>0</v>
      </c>
      <c r="AI15" s="26">
        <v>15</v>
      </c>
      <c r="AJ15" s="26">
        <v>2</v>
      </c>
      <c r="AK15" s="26">
        <v>15</v>
      </c>
      <c r="AL15" s="27">
        <v>3</v>
      </c>
      <c r="AM15" s="27">
        <v>0</v>
      </c>
      <c r="AN15" s="27">
        <v>1</v>
      </c>
      <c r="AO15" s="27">
        <v>0</v>
      </c>
      <c r="AP15" s="27">
        <v>0</v>
      </c>
      <c r="AQ15" s="27">
        <v>14</v>
      </c>
      <c r="AR15" s="27">
        <v>0</v>
      </c>
      <c r="AS15" s="26">
        <v>2</v>
      </c>
      <c r="AT15" s="26">
        <v>4</v>
      </c>
      <c r="AU15" s="26">
        <v>22</v>
      </c>
    </row>
    <row r="16" spans="1:47" x14ac:dyDescent="0.25">
      <c r="A16" s="7">
        <v>156</v>
      </c>
      <c r="B16" s="27">
        <v>0</v>
      </c>
      <c r="C16" s="27">
        <v>910</v>
      </c>
      <c r="D16" s="26">
        <v>55</v>
      </c>
      <c r="E16" s="26">
        <v>3</v>
      </c>
      <c r="F16" s="26">
        <v>7</v>
      </c>
      <c r="G16" s="26">
        <v>32</v>
      </c>
      <c r="H16" s="27">
        <v>0</v>
      </c>
      <c r="I16" s="27">
        <v>0</v>
      </c>
      <c r="J16" s="27">
        <v>18</v>
      </c>
      <c r="K16" s="27">
        <v>0</v>
      </c>
      <c r="L16" s="26">
        <v>7</v>
      </c>
      <c r="M16" s="27">
        <v>1</v>
      </c>
      <c r="N16" s="26">
        <v>222</v>
      </c>
      <c r="O16" s="27">
        <v>114</v>
      </c>
      <c r="P16" s="27">
        <v>41</v>
      </c>
      <c r="Q16" s="26">
        <v>61</v>
      </c>
      <c r="R16" s="27">
        <v>9</v>
      </c>
      <c r="S16" s="27">
        <v>28</v>
      </c>
      <c r="T16" s="27">
        <v>0</v>
      </c>
      <c r="U16" s="26">
        <v>7</v>
      </c>
      <c r="V16" s="26">
        <v>32</v>
      </c>
      <c r="W16" s="27">
        <v>32</v>
      </c>
      <c r="X16" s="27">
        <v>0</v>
      </c>
      <c r="Y16" s="27">
        <v>1</v>
      </c>
      <c r="Z16" s="27">
        <v>0</v>
      </c>
      <c r="AA16" s="26">
        <v>24</v>
      </c>
      <c r="AB16" s="26">
        <v>87</v>
      </c>
      <c r="AC16" s="26">
        <v>7</v>
      </c>
      <c r="AD16" s="27">
        <v>19</v>
      </c>
      <c r="AE16" s="26">
        <v>100</v>
      </c>
      <c r="AF16" s="27">
        <v>7</v>
      </c>
      <c r="AG16" s="27">
        <v>10</v>
      </c>
      <c r="AH16" s="27">
        <v>0</v>
      </c>
      <c r="AI16" s="26">
        <v>16</v>
      </c>
      <c r="AJ16" s="26">
        <v>2</v>
      </c>
      <c r="AK16" s="27">
        <v>39</v>
      </c>
      <c r="AL16" s="27">
        <v>41</v>
      </c>
      <c r="AM16" s="27">
        <v>1</v>
      </c>
      <c r="AN16" s="27">
        <v>1</v>
      </c>
      <c r="AO16" s="27">
        <v>2</v>
      </c>
      <c r="AP16" s="27">
        <v>0</v>
      </c>
      <c r="AQ16" s="27">
        <v>16</v>
      </c>
      <c r="AR16" s="27">
        <v>1</v>
      </c>
      <c r="AS16" s="26">
        <v>3</v>
      </c>
      <c r="AT16" s="26">
        <v>5</v>
      </c>
      <c r="AU16" s="26">
        <v>25</v>
      </c>
    </row>
    <row r="17" spans="1:47" x14ac:dyDescent="0.25">
      <c r="A17" s="7">
        <v>157</v>
      </c>
      <c r="B17" s="27">
        <v>91</v>
      </c>
      <c r="C17" s="27">
        <v>1042</v>
      </c>
      <c r="D17" s="27">
        <v>68</v>
      </c>
      <c r="E17" s="26">
        <v>3</v>
      </c>
      <c r="F17" s="26">
        <v>8</v>
      </c>
      <c r="G17" s="26">
        <v>35</v>
      </c>
      <c r="H17" s="27">
        <v>13</v>
      </c>
      <c r="I17" s="27">
        <v>5</v>
      </c>
      <c r="J17" s="27">
        <v>22</v>
      </c>
      <c r="K17" s="27">
        <v>0</v>
      </c>
      <c r="L17" s="27">
        <v>7</v>
      </c>
      <c r="M17" s="27">
        <v>10</v>
      </c>
      <c r="N17" s="26">
        <v>234</v>
      </c>
      <c r="O17" s="27">
        <v>51</v>
      </c>
      <c r="P17" s="27">
        <v>45</v>
      </c>
      <c r="Q17" s="26">
        <v>67</v>
      </c>
      <c r="R17" s="27">
        <v>4</v>
      </c>
      <c r="S17" s="27">
        <v>18</v>
      </c>
      <c r="T17" s="27">
        <v>5</v>
      </c>
      <c r="U17" s="27">
        <v>14</v>
      </c>
      <c r="V17" s="27">
        <v>35</v>
      </c>
      <c r="W17" s="27">
        <v>241</v>
      </c>
      <c r="X17" s="27">
        <v>0</v>
      </c>
      <c r="Y17" s="27">
        <v>3</v>
      </c>
      <c r="Z17" s="27">
        <v>16</v>
      </c>
      <c r="AA17" s="26">
        <v>27</v>
      </c>
      <c r="AB17" s="26">
        <v>93</v>
      </c>
      <c r="AC17" s="27">
        <v>2</v>
      </c>
      <c r="AD17" s="27">
        <v>22</v>
      </c>
      <c r="AE17" s="27">
        <v>9</v>
      </c>
      <c r="AF17" s="27">
        <v>31</v>
      </c>
      <c r="AG17" s="27">
        <v>23</v>
      </c>
      <c r="AH17" s="27">
        <v>1</v>
      </c>
      <c r="AI17" s="27">
        <v>1</v>
      </c>
      <c r="AJ17" s="26">
        <v>2</v>
      </c>
      <c r="AK17" s="27">
        <v>15</v>
      </c>
      <c r="AL17" s="27">
        <v>209</v>
      </c>
      <c r="AM17" s="27">
        <v>2</v>
      </c>
      <c r="AN17" s="27">
        <v>1</v>
      </c>
      <c r="AO17" s="27">
        <v>2</v>
      </c>
      <c r="AP17" s="27">
        <v>1</v>
      </c>
      <c r="AQ17" s="27">
        <v>4</v>
      </c>
      <c r="AR17" s="27">
        <v>2</v>
      </c>
      <c r="AS17" s="26">
        <v>3</v>
      </c>
      <c r="AT17" s="26">
        <v>6</v>
      </c>
      <c r="AU17" s="27">
        <v>0</v>
      </c>
    </row>
    <row r="18" spans="1:47" x14ac:dyDescent="0.25">
      <c r="A18" s="7">
        <v>158</v>
      </c>
      <c r="B18" s="27">
        <v>382</v>
      </c>
      <c r="C18" s="27">
        <v>4123</v>
      </c>
      <c r="D18" s="27">
        <v>259</v>
      </c>
      <c r="E18" s="26">
        <v>4</v>
      </c>
      <c r="F18" s="26">
        <v>9</v>
      </c>
      <c r="G18" s="26">
        <v>38</v>
      </c>
      <c r="H18" s="27">
        <v>46</v>
      </c>
      <c r="I18" s="27">
        <v>93</v>
      </c>
      <c r="J18" s="27">
        <v>60</v>
      </c>
      <c r="K18" s="27">
        <v>4</v>
      </c>
      <c r="L18" s="27">
        <v>18</v>
      </c>
      <c r="M18" s="27">
        <v>31</v>
      </c>
      <c r="N18" s="26">
        <v>245</v>
      </c>
      <c r="O18" s="27">
        <v>58</v>
      </c>
      <c r="P18" s="27">
        <v>33</v>
      </c>
      <c r="Q18" s="27">
        <v>0</v>
      </c>
      <c r="R18" s="27">
        <v>15</v>
      </c>
      <c r="S18" s="27">
        <v>23</v>
      </c>
      <c r="T18" s="27">
        <v>108</v>
      </c>
      <c r="U18" s="27">
        <v>14</v>
      </c>
      <c r="V18" s="27">
        <v>48</v>
      </c>
      <c r="W18" s="27">
        <v>593</v>
      </c>
      <c r="X18" s="27">
        <v>17</v>
      </c>
      <c r="Y18" s="27">
        <v>0</v>
      </c>
      <c r="Z18" s="27">
        <v>10</v>
      </c>
      <c r="AA18" s="27">
        <v>17</v>
      </c>
      <c r="AB18" s="26">
        <v>100</v>
      </c>
      <c r="AC18" s="27">
        <v>13</v>
      </c>
      <c r="AD18" s="27">
        <v>29</v>
      </c>
      <c r="AE18" s="27">
        <v>22</v>
      </c>
      <c r="AF18" s="27">
        <v>27</v>
      </c>
      <c r="AG18" s="27">
        <v>67</v>
      </c>
      <c r="AH18" s="27">
        <v>0</v>
      </c>
      <c r="AI18" s="27">
        <v>0</v>
      </c>
      <c r="AJ18" s="26">
        <v>3</v>
      </c>
      <c r="AK18" s="27">
        <v>27</v>
      </c>
      <c r="AL18" s="27">
        <v>1396</v>
      </c>
      <c r="AM18" s="27">
        <v>1</v>
      </c>
      <c r="AN18" s="27">
        <v>0</v>
      </c>
      <c r="AO18" s="27">
        <v>3</v>
      </c>
      <c r="AP18" s="27">
        <v>2</v>
      </c>
      <c r="AQ18" s="27">
        <v>6</v>
      </c>
      <c r="AR18" s="27">
        <v>0</v>
      </c>
      <c r="AS18" s="27">
        <v>2</v>
      </c>
      <c r="AT18" s="26">
        <v>7</v>
      </c>
      <c r="AU18" s="27">
        <v>0</v>
      </c>
    </row>
    <row r="19" spans="1:47" x14ac:dyDescent="0.25">
      <c r="A19" s="7">
        <v>159</v>
      </c>
      <c r="B19" s="27">
        <v>9</v>
      </c>
      <c r="C19" s="27">
        <v>2950</v>
      </c>
      <c r="D19" s="27">
        <v>517</v>
      </c>
      <c r="E19" s="26">
        <v>4</v>
      </c>
      <c r="F19" s="26">
        <v>10</v>
      </c>
      <c r="G19" s="26">
        <v>42</v>
      </c>
      <c r="H19" s="27">
        <v>10</v>
      </c>
      <c r="I19" s="27">
        <v>39</v>
      </c>
      <c r="J19" s="27">
        <v>66</v>
      </c>
      <c r="K19" s="27">
        <v>4</v>
      </c>
      <c r="L19" s="27">
        <v>4</v>
      </c>
      <c r="M19" s="27">
        <v>6</v>
      </c>
      <c r="N19" s="26">
        <v>258</v>
      </c>
      <c r="O19" s="27">
        <v>63</v>
      </c>
      <c r="P19" s="27">
        <v>92</v>
      </c>
      <c r="Q19" s="27">
        <v>1</v>
      </c>
      <c r="R19" s="27">
        <v>18</v>
      </c>
      <c r="S19" s="27">
        <v>56</v>
      </c>
      <c r="T19" s="27">
        <v>36</v>
      </c>
      <c r="U19" s="27">
        <v>18</v>
      </c>
      <c r="V19" s="27">
        <v>58</v>
      </c>
      <c r="W19" s="27">
        <v>404</v>
      </c>
      <c r="X19" s="27">
        <v>13</v>
      </c>
      <c r="Y19" s="27">
        <v>2</v>
      </c>
      <c r="Z19" s="27">
        <v>17</v>
      </c>
      <c r="AA19" s="27">
        <v>51</v>
      </c>
      <c r="AB19" s="27">
        <v>102</v>
      </c>
      <c r="AC19" s="27">
        <v>16</v>
      </c>
      <c r="AD19" s="27">
        <v>33</v>
      </c>
      <c r="AE19" s="27">
        <v>47</v>
      </c>
      <c r="AF19" s="27">
        <v>40</v>
      </c>
      <c r="AG19" s="27">
        <v>152</v>
      </c>
      <c r="AH19" s="27">
        <v>4</v>
      </c>
      <c r="AI19" s="27">
        <v>0</v>
      </c>
      <c r="AJ19" s="26">
        <v>3</v>
      </c>
      <c r="AK19" s="27">
        <v>10</v>
      </c>
      <c r="AL19" s="27">
        <v>909</v>
      </c>
      <c r="AM19" s="27">
        <v>3</v>
      </c>
      <c r="AN19" s="27">
        <v>2</v>
      </c>
      <c r="AO19" s="27">
        <v>2</v>
      </c>
      <c r="AP19" s="27">
        <v>26</v>
      </c>
      <c r="AQ19" s="27">
        <v>45</v>
      </c>
      <c r="AR19" s="27">
        <v>1</v>
      </c>
      <c r="AS19" s="27">
        <v>0</v>
      </c>
      <c r="AT19" s="27">
        <v>7</v>
      </c>
      <c r="AU19" s="27">
        <v>2</v>
      </c>
    </row>
    <row r="20" spans="1:47" x14ac:dyDescent="0.25">
      <c r="A20" s="7">
        <v>160</v>
      </c>
      <c r="B20" s="27">
        <v>173</v>
      </c>
      <c r="C20" s="27">
        <v>310</v>
      </c>
      <c r="D20" s="27">
        <v>0</v>
      </c>
      <c r="E20" s="27">
        <v>3</v>
      </c>
      <c r="F20" s="26">
        <v>11</v>
      </c>
      <c r="G20" s="26">
        <v>46</v>
      </c>
      <c r="H20" s="27">
        <v>33</v>
      </c>
      <c r="I20" s="27">
        <v>85</v>
      </c>
      <c r="J20" s="27">
        <v>34</v>
      </c>
      <c r="K20" s="27">
        <v>3</v>
      </c>
      <c r="L20" s="27">
        <v>12</v>
      </c>
      <c r="M20" s="27">
        <v>22</v>
      </c>
      <c r="N20" s="27">
        <v>271</v>
      </c>
      <c r="O20" s="27">
        <v>43</v>
      </c>
      <c r="P20" s="27">
        <v>105</v>
      </c>
      <c r="Q20" s="27">
        <v>7</v>
      </c>
      <c r="R20" s="27">
        <v>3</v>
      </c>
      <c r="S20" s="27">
        <v>59</v>
      </c>
      <c r="T20" s="27">
        <v>27</v>
      </c>
      <c r="U20" s="27">
        <v>54</v>
      </c>
      <c r="V20" s="27">
        <v>23</v>
      </c>
      <c r="W20" s="27">
        <v>159</v>
      </c>
      <c r="X20" s="27">
        <v>3</v>
      </c>
      <c r="Y20" s="27">
        <v>10</v>
      </c>
      <c r="Z20" s="27">
        <v>42</v>
      </c>
      <c r="AA20" s="27">
        <v>21</v>
      </c>
      <c r="AB20" s="27">
        <v>158</v>
      </c>
      <c r="AC20" s="27">
        <v>13</v>
      </c>
      <c r="AD20" s="27">
        <v>15</v>
      </c>
      <c r="AE20" s="27">
        <v>131</v>
      </c>
      <c r="AF20" s="27">
        <v>37</v>
      </c>
      <c r="AG20" s="27">
        <v>150</v>
      </c>
      <c r="AH20" s="27">
        <v>4</v>
      </c>
      <c r="AI20" s="27">
        <v>0</v>
      </c>
      <c r="AJ20" s="27">
        <v>3</v>
      </c>
      <c r="AK20" s="27">
        <v>22</v>
      </c>
      <c r="AL20" s="27">
        <v>161</v>
      </c>
      <c r="AM20" s="27">
        <v>3</v>
      </c>
      <c r="AN20" s="27">
        <v>253</v>
      </c>
      <c r="AO20" s="27">
        <v>0</v>
      </c>
      <c r="AP20" s="27">
        <v>8</v>
      </c>
      <c r="AQ20" s="27">
        <v>23</v>
      </c>
      <c r="AR20" s="27">
        <v>0</v>
      </c>
      <c r="AS20" s="27">
        <v>2</v>
      </c>
      <c r="AT20" s="27">
        <v>1</v>
      </c>
      <c r="AU20" s="27">
        <v>10</v>
      </c>
    </row>
    <row r="21" spans="1:47" x14ac:dyDescent="0.25">
      <c r="A21" s="7">
        <v>161</v>
      </c>
      <c r="B21" s="27">
        <v>26</v>
      </c>
      <c r="C21" s="27">
        <v>121</v>
      </c>
      <c r="D21" s="27">
        <v>0</v>
      </c>
      <c r="E21" s="27">
        <v>8</v>
      </c>
      <c r="F21" s="26">
        <v>12</v>
      </c>
      <c r="G21" s="27">
        <v>25</v>
      </c>
      <c r="H21" s="27">
        <v>60</v>
      </c>
      <c r="I21" s="27">
        <v>220</v>
      </c>
      <c r="J21" s="27">
        <v>133</v>
      </c>
      <c r="K21" s="27">
        <v>0</v>
      </c>
      <c r="L21" s="27">
        <v>14</v>
      </c>
      <c r="M21" s="27">
        <v>36</v>
      </c>
      <c r="N21" s="27">
        <v>3</v>
      </c>
      <c r="O21" s="27">
        <v>72</v>
      </c>
      <c r="P21" s="27">
        <v>388</v>
      </c>
      <c r="Q21" s="27">
        <v>53</v>
      </c>
      <c r="R21" s="27">
        <v>11</v>
      </c>
      <c r="S21" s="27">
        <v>24</v>
      </c>
      <c r="T21" s="27">
        <v>133</v>
      </c>
      <c r="U21" s="27">
        <v>85</v>
      </c>
      <c r="V21" s="27">
        <v>18</v>
      </c>
      <c r="W21" s="27">
        <v>33</v>
      </c>
      <c r="X21" s="27">
        <v>11</v>
      </c>
      <c r="Y21" s="27">
        <v>20</v>
      </c>
      <c r="Z21" s="27">
        <v>21</v>
      </c>
      <c r="AA21" s="27">
        <v>6</v>
      </c>
      <c r="AB21" s="27">
        <v>392</v>
      </c>
      <c r="AC21" s="27">
        <v>36</v>
      </c>
      <c r="AD21" s="27">
        <v>37</v>
      </c>
      <c r="AE21" s="27">
        <v>96</v>
      </c>
      <c r="AF21" s="27">
        <v>105</v>
      </c>
      <c r="AG21" s="27">
        <v>103</v>
      </c>
      <c r="AH21" s="27">
        <v>0</v>
      </c>
      <c r="AI21" s="27">
        <v>0</v>
      </c>
      <c r="AJ21" s="27">
        <v>8</v>
      </c>
      <c r="AK21" s="27">
        <v>73</v>
      </c>
      <c r="AL21" s="27">
        <v>294</v>
      </c>
      <c r="AM21" s="27">
        <v>4</v>
      </c>
      <c r="AN21" s="27">
        <v>145</v>
      </c>
      <c r="AO21" s="27">
        <v>3</v>
      </c>
      <c r="AP21" s="27">
        <v>6</v>
      </c>
      <c r="AQ21" s="27">
        <v>20</v>
      </c>
      <c r="AR21" s="27">
        <v>0</v>
      </c>
      <c r="AS21" s="27">
        <v>0</v>
      </c>
      <c r="AT21" s="27">
        <v>5</v>
      </c>
      <c r="AU21" s="27">
        <v>12</v>
      </c>
    </row>
    <row r="22" spans="1:47" x14ac:dyDescent="0.25">
      <c r="A22" s="7">
        <v>162</v>
      </c>
      <c r="B22" s="27">
        <v>32</v>
      </c>
      <c r="C22" s="27">
        <v>116</v>
      </c>
      <c r="D22" s="27">
        <v>0</v>
      </c>
      <c r="E22" s="27">
        <v>11</v>
      </c>
      <c r="F22" s="26">
        <v>14</v>
      </c>
      <c r="G22" s="27">
        <v>21</v>
      </c>
      <c r="H22" s="27">
        <v>71</v>
      </c>
      <c r="I22" s="27">
        <v>25</v>
      </c>
      <c r="J22" s="27">
        <v>231</v>
      </c>
      <c r="K22" s="27">
        <v>0</v>
      </c>
      <c r="L22" s="27">
        <v>8</v>
      </c>
      <c r="M22" s="27">
        <v>27</v>
      </c>
      <c r="N22" s="27">
        <v>50</v>
      </c>
      <c r="O22" s="27">
        <v>36</v>
      </c>
      <c r="P22" s="27">
        <v>118</v>
      </c>
      <c r="Q22" s="27">
        <v>23</v>
      </c>
      <c r="R22" s="27">
        <v>137</v>
      </c>
      <c r="S22" s="27">
        <v>48</v>
      </c>
      <c r="T22" s="27">
        <v>521</v>
      </c>
      <c r="U22" s="27">
        <v>12</v>
      </c>
      <c r="V22" s="27">
        <v>20</v>
      </c>
      <c r="W22" s="27">
        <v>59</v>
      </c>
      <c r="X22" s="27">
        <v>20</v>
      </c>
      <c r="Y22" s="27">
        <v>3</v>
      </c>
      <c r="Z22" s="27">
        <v>68</v>
      </c>
      <c r="AA22" s="27">
        <v>68</v>
      </c>
      <c r="AB22" s="27">
        <v>453</v>
      </c>
      <c r="AC22" s="27">
        <v>20</v>
      </c>
      <c r="AD22" s="27">
        <v>45</v>
      </c>
      <c r="AE22" s="27">
        <v>112</v>
      </c>
      <c r="AF22" s="27">
        <v>84</v>
      </c>
      <c r="AG22" s="27">
        <v>302</v>
      </c>
      <c r="AH22" s="27">
        <v>0</v>
      </c>
      <c r="AI22" s="27">
        <v>0</v>
      </c>
      <c r="AJ22" s="27">
        <v>8</v>
      </c>
      <c r="AK22" s="27">
        <v>30</v>
      </c>
      <c r="AL22" s="27">
        <v>496</v>
      </c>
      <c r="AM22" s="27">
        <v>46</v>
      </c>
      <c r="AN22" s="27">
        <v>88</v>
      </c>
      <c r="AO22" s="27">
        <v>10</v>
      </c>
      <c r="AP22" s="27">
        <v>16</v>
      </c>
      <c r="AQ22" s="27">
        <v>17</v>
      </c>
      <c r="AR22" s="27">
        <v>0</v>
      </c>
      <c r="AS22" s="27">
        <v>0</v>
      </c>
      <c r="AT22" s="27">
        <v>0</v>
      </c>
      <c r="AU22" s="27">
        <v>13</v>
      </c>
    </row>
    <row r="23" spans="1:47" x14ac:dyDescent="0.25">
      <c r="A23" s="7">
        <v>163</v>
      </c>
      <c r="B23" s="27">
        <v>1</v>
      </c>
      <c r="C23" s="27">
        <v>4648</v>
      </c>
      <c r="D23" s="27">
        <v>1586</v>
      </c>
      <c r="E23" s="27">
        <v>124</v>
      </c>
      <c r="F23" s="26">
        <v>15</v>
      </c>
      <c r="G23" s="27">
        <v>77</v>
      </c>
      <c r="H23" s="27">
        <v>19</v>
      </c>
      <c r="I23" s="27">
        <v>100</v>
      </c>
      <c r="J23" s="27">
        <v>808</v>
      </c>
      <c r="K23" s="27">
        <v>0</v>
      </c>
      <c r="L23" s="27">
        <v>26</v>
      </c>
      <c r="M23" s="27">
        <v>43</v>
      </c>
      <c r="N23" s="27">
        <v>42</v>
      </c>
      <c r="O23" s="27">
        <v>127</v>
      </c>
      <c r="P23" s="27">
        <v>103</v>
      </c>
      <c r="Q23" s="27">
        <v>58</v>
      </c>
      <c r="R23" s="27">
        <v>1860</v>
      </c>
      <c r="S23" s="27">
        <v>22</v>
      </c>
      <c r="T23" s="27">
        <v>665</v>
      </c>
      <c r="U23" s="27">
        <v>78</v>
      </c>
      <c r="V23" s="27">
        <v>37</v>
      </c>
      <c r="W23" s="27">
        <v>691</v>
      </c>
      <c r="X23" s="27">
        <v>27</v>
      </c>
      <c r="Y23" s="27">
        <v>21</v>
      </c>
      <c r="Z23" s="27">
        <v>25</v>
      </c>
      <c r="AA23" s="27">
        <v>14</v>
      </c>
      <c r="AB23" s="27">
        <v>133</v>
      </c>
      <c r="AC23" s="27">
        <v>81</v>
      </c>
      <c r="AD23" s="27">
        <v>54</v>
      </c>
      <c r="AE23" s="27">
        <v>78</v>
      </c>
      <c r="AF23" s="27">
        <v>133</v>
      </c>
      <c r="AG23" s="27">
        <v>383</v>
      </c>
      <c r="AH23" s="27">
        <v>0</v>
      </c>
      <c r="AI23" s="27">
        <v>2</v>
      </c>
      <c r="AJ23" s="27">
        <v>16</v>
      </c>
      <c r="AK23" s="27">
        <v>49</v>
      </c>
      <c r="AL23" s="27">
        <v>242</v>
      </c>
      <c r="AM23" s="27">
        <v>6</v>
      </c>
      <c r="AN23" s="27">
        <v>22</v>
      </c>
      <c r="AO23" s="27">
        <v>1</v>
      </c>
      <c r="AP23" s="27">
        <v>14</v>
      </c>
      <c r="AQ23" s="27">
        <v>13</v>
      </c>
      <c r="AR23" s="27">
        <v>0</v>
      </c>
      <c r="AS23" s="27">
        <v>12</v>
      </c>
      <c r="AT23" s="27">
        <v>7</v>
      </c>
      <c r="AU23" s="27">
        <v>29</v>
      </c>
    </row>
    <row r="24" spans="1:47" x14ac:dyDescent="0.25">
      <c r="A24" s="7">
        <v>164</v>
      </c>
      <c r="B24" s="27">
        <v>0</v>
      </c>
      <c r="C24" s="27">
        <v>6221</v>
      </c>
      <c r="D24" s="27">
        <v>119</v>
      </c>
      <c r="E24" s="27">
        <v>3415</v>
      </c>
      <c r="F24" s="26">
        <v>17</v>
      </c>
      <c r="G24" s="27">
        <v>83</v>
      </c>
      <c r="H24" s="27">
        <v>377</v>
      </c>
      <c r="I24" s="27">
        <v>68</v>
      </c>
      <c r="J24" s="27">
        <v>217</v>
      </c>
      <c r="K24" s="27">
        <v>1</v>
      </c>
      <c r="L24" s="27">
        <v>6</v>
      </c>
      <c r="M24" s="27">
        <v>11</v>
      </c>
      <c r="N24" s="27">
        <v>252</v>
      </c>
      <c r="O24" s="27">
        <v>1328</v>
      </c>
      <c r="P24" s="27">
        <v>654</v>
      </c>
      <c r="Q24" s="27">
        <v>91</v>
      </c>
      <c r="R24" s="27">
        <v>2064</v>
      </c>
      <c r="S24" s="27">
        <v>38</v>
      </c>
      <c r="T24" s="27">
        <v>310</v>
      </c>
      <c r="U24" s="27">
        <v>105</v>
      </c>
      <c r="V24" s="27">
        <v>50</v>
      </c>
      <c r="W24" s="27">
        <v>750</v>
      </c>
      <c r="X24" s="27">
        <v>26</v>
      </c>
      <c r="Y24" s="27">
        <v>39</v>
      </c>
      <c r="Z24" s="27">
        <v>60</v>
      </c>
      <c r="AA24" s="27">
        <v>12</v>
      </c>
      <c r="AB24" s="27">
        <v>138</v>
      </c>
      <c r="AC24" s="27">
        <v>77</v>
      </c>
      <c r="AD24" s="27">
        <v>51</v>
      </c>
      <c r="AE24" s="27">
        <v>41</v>
      </c>
      <c r="AF24" s="27">
        <v>107</v>
      </c>
      <c r="AG24" s="27">
        <v>462</v>
      </c>
      <c r="AH24" s="27">
        <v>4</v>
      </c>
      <c r="AI24" s="27">
        <v>23</v>
      </c>
      <c r="AJ24" s="27">
        <v>19</v>
      </c>
      <c r="AK24" s="27">
        <v>44</v>
      </c>
      <c r="AL24" s="27">
        <v>167</v>
      </c>
      <c r="AM24" s="27">
        <v>52</v>
      </c>
      <c r="AN24" s="27">
        <v>7</v>
      </c>
      <c r="AO24" s="27">
        <v>2</v>
      </c>
      <c r="AP24" s="27">
        <v>73</v>
      </c>
      <c r="AQ24" s="27">
        <v>14</v>
      </c>
      <c r="AR24" s="27">
        <v>1</v>
      </c>
      <c r="AS24" s="27">
        <v>0</v>
      </c>
      <c r="AT24" s="27">
        <v>0</v>
      </c>
      <c r="AU24" s="27">
        <v>22</v>
      </c>
    </row>
    <row r="25" spans="1:47" x14ac:dyDescent="0.25">
      <c r="A25" s="7">
        <v>165</v>
      </c>
      <c r="B25" s="27">
        <v>0</v>
      </c>
      <c r="C25" s="27">
        <v>6711</v>
      </c>
      <c r="D25" s="27">
        <v>31</v>
      </c>
      <c r="E25" s="27">
        <v>3857</v>
      </c>
      <c r="F25" s="26">
        <v>19</v>
      </c>
      <c r="G25" s="27">
        <v>322</v>
      </c>
      <c r="H25" s="27">
        <v>55</v>
      </c>
      <c r="I25" s="27">
        <v>488</v>
      </c>
      <c r="J25" s="27">
        <v>229</v>
      </c>
      <c r="K25" s="27">
        <v>1</v>
      </c>
      <c r="L25" s="27">
        <v>31</v>
      </c>
      <c r="M25" s="27">
        <v>10</v>
      </c>
      <c r="N25" s="27">
        <v>73</v>
      </c>
      <c r="O25" s="27">
        <v>1065</v>
      </c>
      <c r="P25" s="27">
        <v>124</v>
      </c>
      <c r="Q25" s="27">
        <v>90</v>
      </c>
      <c r="R25" s="27">
        <v>651</v>
      </c>
      <c r="S25" s="27">
        <v>192</v>
      </c>
      <c r="T25" s="27">
        <v>363</v>
      </c>
      <c r="U25" s="27">
        <v>38</v>
      </c>
      <c r="V25" s="27">
        <v>42</v>
      </c>
      <c r="W25" s="27">
        <v>221</v>
      </c>
      <c r="X25" s="27">
        <v>12</v>
      </c>
      <c r="Y25" s="27">
        <v>20</v>
      </c>
      <c r="Z25" s="27">
        <v>12</v>
      </c>
      <c r="AA25" s="27">
        <v>53</v>
      </c>
      <c r="AB25" s="27">
        <v>427</v>
      </c>
      <c r="AC25" s="27">
        <v>99</v>
      </c>
      <c r="AD25" s="27">
        <v>131</v>
      </c>
      <c r="AE25" s="27">
        <v>62</v>
      </c>
      <c r="AF25" s="27">
        <v>86</v>
      </c>
      <c r="AG25" s="27">
        <v>518</v>
      </c>
      <c r="AH25" s="27">
        <v>0</v>
      </c>
      <c r="AI25" s="27">
        <v>13</v>
      </c>
      <c r="AJ25" s="27">
        <v>10</v>
      </c>
      <c r="AK25" s="27">
        <v>145</v>
      </c>
      <c r="AL25" s="27">
        <v>23</v>
      </c>
      <c r="AM25" s="27">
        <v>53</v>
      </c>
      <c r="AN25" s="27">
        <v>484</v>
      </c>
      <c r="AO25" s="27">
        <v>8</v>
      </c>
      <c r="AP25" s="27">
        <v>61</v>
      </c>
      <c r="AQ25" s="27">
        <v>17</v>
      </c>
      <c r="AR25" s="27">
        <v>23</v>
      </c>
      <c r="AS25" s="27">
        <v>3</v>
      </c>
      <c r="AT25" s="27">
        <v>6</v>
      </c>
      <c r="AU25" s="27">
        <v>35</v>
      </c>
    </row>
    <row r="26" spans="1:47" x14ac:dyDescent="0.25">
      <c r="A26" s="7">
        <v>166</v>
      </c>
      <c r="B26" s="27">
        <v>97</v>
      </c>
      <c r="C26" s="27">
        <v>4219</v>
      </c>
      <c r="D26" s="27">
        <v>45</v>
      </c>
      <c r="E26" s="27">
        <v>495</v>
      </c>
      <c r="F26" s="27">
        <v>22</v>
      </c>
      <c r="G26" s="27">
        <v>19</v>
      </c>
      <c r="H26" s="27">
        <v>1008</v>
      </c>
      <c r="I26" s="27">
        <v>716</v>
      </c>
      <c r="J26" s="27">
        <v>250</v>
      </c>
      <c r="K26" s="27">
        <v>1</v>
      </c>
      <c r="L26" s="27">
        <v>23</v>
      </c>
      <c r="M26" s="27">
        <v>6</v>
      </c>
      <c r="N26" s="27">
        <v>337</v>
      </c>
      <c r="O26" s="27">
        <v>1036</v>
      </c>
      <c r="P26" s="27">
        <v>405</v>
      </c>
      <c r="Q26" s="27">
        <v>149</v>
      </c>
      <c r="R26" s="27">
        <v>1310</v>
      </c>
      <c r="S26" s="27">
        <v>1035</v>
      </c>
      <c r="T26" s="27">
        <v>279</v>
      </c>
      <c r="U26" s="27">
        <v>41</v>
      </c>
      <c r="V26" s="27">
        <v>65</v>
      </c>
      <c r="W26" s="27">
        <v>193</v>
      </c>
      <c r="X26" s="27">
        <v>24</v>
      </c>
      <c r="Y26" s="27">
        <v>41</v>
      </c>
      <c r="Z26" s="27">
        <v>59</v>
      </c>
      <c r="AA26" s="27">
        <v>26</v>
      </c>
      <c r="AB26" s="27">
        <v>304</v>
      </c>
      <c r="AC26" s="27">
        <v>50</v>
      </c>
      <c r="AD26" s="27">
        <v>142</v>
      </c>
      <c r="AE26" s="27">
        <v>185</v>
      </c>
      <c r="AF26" s="27">
        <v>138</v>
      </c>
      <c r="AG26" s="27">
        <v>871</v>
      </c>
      <c r="AH26" s="27">
        <v>4</v>
      </c>
      <c r="AI26" s="27">
        <v>9</v>
      </c>
      <c r="AJ26" s="27">
        <v>9</v>
      </c>
      <c r="AK26" s="27">
        <v>96</v>
      </c>
      <c r="AL26" s="27">
        <v>17</v>
      </c>
      <c r="AM26" s="27">
        <v>222</v>
      </c>
      <c r="AN26" s="27">
        <v>46</v>
      </c>
      <c r="AO26" s="27">
        <v>156</v>
      </c>
      <c r="AP26" s="27">
        <v>59</v>
      </c>
      <c r="AQ26" s="27">
        <v>9</v>
      </c>
      <c r="AR26" s="27">
        <v>2</v>
      </c>
      <c r="AS26" s="27">
        <v>0</v>
      </c>
      <c r="AT26" s="27">
        <v>2</v>
      </c>
      <c r="AU26" s="27">
        <v>13</v>
      </c>
    </row>
    <row r="27" spans="1:47" x14ac:dyDescent="0.25">
      <c r="A27" s="7">
        <v>167</v>
      </c>
      <c r="B27" s="27">
        <v>0</v>
      </c>
      <c r="C27" s="27">
        <v>5193</v>
      </c>
      <c r="D27" s="27">
        <v>2</v>
      </c>
      <c r="E27" s="27">
        <v>828</v>
      </c>
      <c r="F27" s="27">
        <v>300</v>
      </c>
      <c r="G27" s="27">
        <v>243</v>
      </c>
      <c r="H27" s="27">
        <v>1100</v>
      </c>
      <c r="I27" s="27">
        <v>1006</v>
      </c>
      <c r="J27" s="27">
        <v>613</v>
      </c>
      <c r="K27" s="27">
        <v>53</v>
      </c>
      <c r="L27" s="27">
        <v>16</v>
      </c>
      <c r="M27" s="27">
        <v>8</v>
      </c>
      <c r="N27" s="27">
        <v>177</v>
      </c>
      <c r="O27" s="27">
        <v>488</v>
      </c>
      <c r="P27" s="27">
        <v>268</v>
      </c>
      <c r="Q27" s="27">
        <v>170</v>
      </c>
      <c r="R27" s="27">
        <v>1952</v>
      </c>
      <c r="S27" s="27">
        <v>1110</v>
      </c>
      <c r="T27" s="27">
        <v>165</v>
      </c>
      <c r="U27" s="27">
        <v>18</v>
      </c>
      <c r="V27" s="27">
        <v>229</v>
      </c>
      <c r="W27" s="27">
        <v>471</v>
      </c>
      <c r="X27" s="27">
        <v>0</v>
      </c>
      <c r="Y27" s="27">
        <v>1</v>
      </c>
      <c r="Z27" s="27">
        <v>47</v>
      </c>
      <c r="AA27" s="27">
        <v>86</v>
      </c>
      <c r="AB27" s="27">
        <v>232</v>
      </c>
      <c r="AC27" s="27">
        <v>22</v>
      </c>
      <c r="AD27" s="27">
        <v>180</v>
      </c>
      <c r="AE27" s="27">
        <v>617</v>
      </c>
      <c r="AF27" s="27">
        <v>44</v>
      </c>
      <c r="AG27" s="27">
        <v>266</v>
      </c>
      <c r="AH27" s="27">
        <v>4</v>
      </c>
      <c r="AI27" s="27">
        <v>22</v>
      </c>
      <c r="AJ27" s="27">
        <v>15</v>
      </c>
      <c r="AK27" s="27">
        <v>184</v>
      </c>
      <c r="AL27" s="27">
        <v>2</v>
      </c>
      <c r="AM27" s="27">
        <v>66</v>
      </c>
      <c r="AN27" s="27">
        <v>137</v>
      </c>
      <c r="AO27" s="27">
        <v>156</v>
      </c>
      <c r="AP27" s="27">
        <v>177</v>
      </c>
      <c r="AQ27" s="27">
        <v>2</v>
      </c>
      <c r="AR27" s="27">
        <v>0</v>
      </c>
      <c r="AS27" s="27">
        <v>5</v>
      </c>
      <c r="AT27" s="27">
        <v>8</v>
      </c>
      <c r="AU27" s="27">
        <v>46</v>
      </c>
    </row>
    <row r="28" spans="1:47" x14ac:dyDescent="0.25">
      <c r="A28" s="7">
        <v>168</v>
      </c>
      <c r="B28" s="27">
        <v>22</v>
      </c>
      <c r="C28" s="27">
        <v>4213</v>
      </c>
      <c r="D28" s="27">
        <v>174</v>
      </c>
      <c r="E28" s="27">
        <v>204</v>
      </c>
      <c r="F28" s="27">
        <v>0</v>
      </c>
      <c r="G28" s="27">
        <v>343</v>
      </c>
      <c r="H28" s="27">
        <v>1592</v>
      </c>
      <c r="I28" s="27">
        <v>126</v>
      </c>
      <c r="J28" s="27">
        <v>1001</v>
      </c>
      <c r="K28" s="27">
        <v>11</v>
      </c>
      <c r="L28" s="27">
        <v>17</v>
      </c>
      <c r="M28" s="27">
        <v>7</v>
      </c>
      <c r="N28" s="27">
        <v>160</v>
      </c>
      <c r="O28" s="27">
        <v>186</v>
      </c>
      <c r="P28" s="27">
        <v>112</v>
      </c>
      <c r="Q28" s="27">
        <v>81</v>
      </c>
      <c r="R28" s="27">
        <v>720</v>
      </c>
      <c r="S28" s="27">
        <v>112</v>
      </c>
      <c r="T28" s="27">
        <v>394</v>
      </c>
      <c r="U28" s="27">
        <v>3</v>
      </c>
      <c r="V28" s="27">
        <v>375</v>
      </c>
      <c r="W28" s="27">
        <v>472</v>
      </c>
      <c r="X28" s="27">
        <v>3</v>
      </c>
      <c r="Y28" s="27">
        <v>7</v>
      </c>
      <c r="Z28" s="27">
        <v>62</v>
      </c>
      <c r="AA28" s="27">
        <v>244</v>
      </c>
      <c r="AB28" s="27">
        <v>452</v>
      </c>
      <c r="AC28" s="27">
        <v>48</v>
      </c>
      <c r="AD28" s="27">
        <v>297</v>
      </c>
      <c r="AE28" s="27">
        <v>186</v>
      </c>
      <c r="AF28" s="27">
        <v>52</v>
      </c>
      <c r="AG28" s="27">
        <v>373</v>
      </c>
      <c r="AH28" s="27">
        <v>4</v>
      </c>
      <c r="AI28" s="27">
        <v>38</v>
      </c>
      <c r="AJ28" s="27">
        <v>18</v>
      </c>
      <c r="AK28" s="27">
        <v>276</v>
      </c>
      <c r="AL28" s="27">
        <v>85</v>
      </c>
      <c r="AM28" s="27">
        <v>111</v>
      </c>
      <c r="AN28" s="27">
        <v>71</v>
      </c>
      <c r="AO28" s="27">
        <v>60</v>
      </c>
      <c r="AP28" s="27">
        <v>186</v>
      </c>
      <c r="AQ28" s="27">
        <v>10</v>
      </c>
      <c r="AR28" s="27">
        <v>38</v>
      </c>
      <c r="AS28" s="27">
        <v>66</v>
      </c>
      <c r="AT28" s="27">
        <v>0</v>
      </c>
      <c r="AU28" s="27">
        <v>84</v>
      </c>
    </row>
    <row r="29" spans="1:47" x14ac:dyDescent="0.25">
      <c r="A29" s="7">
        <v>169</v>
      </c>
      <c r="B29" s="27">
        <v>0</v>
      </c>
      <c r="C29" s="27">
        <v>4546</v>
      </c>
      <c r="D29" s="27">
        <v>50</v>
      </c>
      <c r="E29" s="27">
        <v>39</v>
      </c>
      <c r="F29" s="27">
        <v>13</v>
      </c>
      <c r="G29" s="27">
        <v>1032</v>
      </c>
      <c r="H29" s="27">
        <v>5256</v>
      </c>
      <c r="I29" s="27">
        <v>260</v>
      </c>
      <c r="J29" s="27">
        <v>1605</v>
      </c>
      <c r="K29" s="27">
        <v>7</v>
      </c>
      <c r="L29" s="27">
        <v>10</v>
      </c>
      <c r="M29" s="27">
        <v>14</v>
      </c>
      <c r="N29" s="27">
        <v>68</v>
      </c>
      <c r="O29" s="27">
        <v>28</v>
      </c>
      <c r="P29" s="27">
        <v>658</v>
      </c>
      <c r="Q29" s="27">
        <v>291</v>
      </c>
      <c r="R29" s="27">
        <v>644</v>
      </c>
      <c r="S29" s="27">
        <v>45</v>
      </c>
      <c r="T29" s="27">
        <v>76</v>
      </c>
      <c r="U29" s="27">
        <v>18</v>
      </c>
      <c r="V29" s="27">
        <v>377</v>
      </c>
      <c r="W29" s="27">
        <v>1494</v>
      </c>
      <c r="X29" s="27">
        <v>5</v>
      </c>
      <c r="Y29" s="27">
        <v>5</v>
      </c>
      <c r="Z29" s="27">
        <v>148</v>
      </c>
      <c r="AA29" s="27">
        <v>227</v>
      </c>
      <c r="AB29" s="27">
        <v>32</v>
      </c>
      <c r="AC29" s="27">
        <v>60</v>
      </c>
      <c r="AD29" s="27">
        <v>179</v>
      </c>
      <c r="AE29" s="27">
        <v>101</v>
      </c>
      <c r="AF29" s="27">
        <v>75</v>
      </c>
      <c r="AG29" s="27">
        <v>260</v>
      </c>
      <c r="AH29" s="27">
        <v>2</v>
      </c>
      <c r="AI29" s="27">
        <v>10</v>
      </c>
      <c r="AJ29" s="27">
        <v>36</v>
      </c>
      <c r="AK29" s="27">
        <v>197</v>
      </c>
      <c r="AL29" s="27">
        <v>120</v>
      </c>
      <c r="AM29" s="27">
        <v>78</v>
      </c>
      <c r="AN29" s="27">
        <v>65</v>
      </c>
      <c r="AO29" s="27">
        <v>230</v>
      </c>
      <c r="AP29" s="27">
        <v>261</v>
      </c>
      <c r="AQ29" s="27">
        <v>8</v>
      </c>
      <c r="AR29" s="27">
        <v>19</v>
      </c>
      <c r="AS29" s="27">
        <v>20</v>
      </c>
      <c r="AT29" s="27">
        <v>17</v>
      </c>
      <c r="AU29" s="27">
        <v>59</v>
      </c>
    </row>
    <row r="30" spans="1:47" x14ac:dyDescent="0.25">
      <c r="A30" s="7">
        <v>170</v>
      </c>
      <c r="B30" s="27">
        <v>121</v>
      </c>
      <c r="C30" s="27">
        <v>2526</v>
      </c>
      <c r="D30" s="27">
        <v>0</v>
      </c>
      <c r="E30" s="27">
        <v>194</v>
      </c>
      <c r="F30" s="27">
        <v>15</v>
      </c>
      <c r="G30" s="27">
        <v>181</v>
      </c>
      <c r="H30" s="27">
        <v>2832</v>
      </c>
      <c r="I30" s="27">
        <v>320</v>
      </c>
      <c r="J30" s="27">
        <v>1093</v>
      </c>
      <c r="K30" s="27">
        <v>6</v>
      </c>
      <c r="L30" s="27">
        <v>14</v>
      </c>
      <c r="M30" s="27">
        <v>40</v>
      </c>
      <c r="N30" s="27">
        <v>15</v>
      </c>
      <c r="O30" s="27">
        <v>1011</v>
      </c>
      <c r="P30" s="27">
        <v>341</v>
      </c>
      <c r="Q30" s="27">
        <v>1803</v>
      </c>
      <c r="R30" s="27">
        <v>971</v>
      </c>
      <c r="S30" s="27">
        <v>60</v>
      </c>
      <c r="T30" s="27">
        <v>143</v>
      </c>
      <c r="U30" s="27">
        <v>28</v>
      </c>
      <c r="V30" s="27">
        <v>121</v>
      </c>
      <c r="W30" s="27">
        <v>1103</v>
      </c>
      <c r="X30" s="27">
        <v>89</v>
      </c>
      <c r="Y30" s="27">
        <v>30</v>
      </c>
      <c r="Z30" s="27">
        <v>76</v>
      </c>
      <c r="AA30" s="27">
        <v>158</v>
      </c>
      <c r="AB30" s="27">
        <v>148</v>
      </c>
      <c r="AC30" s="27">
        <v>53</v>
      </c>
      <c r="AD30" s="27">
        <v>541</v>
      </c>
      <c r="AE30" s="27">
        <v>263</v>
      </c>
      <c r="AF30" s="27">
        <v>50</v>
      </c>
      <c r="AG30" s="27">
        <v>647</v>
      </c>
      <c r="AH30" s="27">
        <v>1</v>
      </c>
      <c r="AI30" s="27">
        <v>54</v>
      </c>
      <c r="AJ30" s="27">
        <v>11</v>
      </c>
      <c r="AK30" s="27">
        <v>203</v>
      </c>
      <c r="AL30" s="27">
        <v>202</v>
      </c>
      <c r="AM30" s="27">
        <v>45</v>
      </c>
      <c r="AN30" s="27">
        <v>194</v>
      </c>
      <c r="AO30" s="27">
        <v>332</v>
      </c>
      <c r="AP30" s="27">
        <v>250</v>
      </c>
      <c r="AQ30" s="27">
        <v>6</v>
      </c>
      <c r="AR30" s="27">
        <v>53</v>
      </c>
      <c r="AS30" s="27">
        <v>153</v>
      </c>
      <c r="AT30" s="27">
        <v>7</v>
      </c>
      <c r="AU30" s="27">
        <v>30</v>
      </c>
    </row>
    <row r="31" spans="1:47" x14ac:dyDescent="0.25">
      <c r="A31" s="7">
        <v>171</v>
      </c>
      <c r="B31" s="27">
        <v>1</v>
      </c>
      <c r="C31" s="27">
        <v>4464</v>
      </c>
      <c r="D31" s="27">
        <v>221</v>
      </c>
      <c r="E31" s="27">
        <v>364</v>
      </c>
      <c r="F31" s="27">
        <v>3</v>
      </c>
      <c r="G31" s="27">
        <v>166</v>
      </c>
      <c r="H31" s="27">
        <v>943</v>
      </c>
      <c r="I31" s="27">
        <v>219</v>
      </c>
      <c r="J31" s="27">
        <v>2706</v>
      </c>
      <c r="K31" s="27">
        <v>11</v>
      </c>
      <c r="L31" s="27">
        <v>64</v>
      </c>
      <c r="M31" s="27">
        <v>109</v>
      </c>
      <c r="N31" s="27">
        <v>73</v>
      </c>
      <c r="O31" s="27">
        <v>180</v>
      </c>
      <c r="P31" s="27">
        <v>108</v>
      </c>
      <c r="Q31" s="27">
        <v>1863</v>
      </c>
      <c r="R31" s="27">
        <v>1805</v>
      </c>
      <c r="S31" s="27">
        <v>126</v>
      </c>
      <c r="T31" s="27">
        <v>61</v>
      </c>
      <c r="U31" s="27">
        <v>25</v>
      </c>
      <c r="V31" s="27">
        <v>144</v>
      </c>
      <c r="W31" s="27">
        <v>1610</v>
      </c>
      <c r="X31" s="27">
        <v>194</v>
      </c>
      <c r="Y31" s="27">
        <v>24</v>
      </c>
      <c r="Z31" s="27">
        <v>265</v>
      </c>
      <c r="AA31" s="27">
        <v>572</v>
      </c>
      <c r="AB31" s="27">
        <v>484</v>
      </c>
      <c r="AC31" s="27">
        <v>172</v>
      </c>
      <c r="AD31" s="27">
        <v>338</v>
      </c>
      <c r="AE31" s="27">
        <v>588</v>
      </c>
      <c r="AF31" s="27">
        <v>371</v>
      </c>
      <c r="AG31" s="27">
        <v>570</v>
      </c>
      <c r="AH31" s="27">
        <v>63</v>
      </c>
      <c r="AI31" s="27">
        <v>33</v>
      </c>
      <c r="AJ31" s="27">
        <v>12</v>
      </c>
      <c r="AK31" s="27">
        <v>260</v>
      </c>
      <c r="AL31" s="27">
        <v>4571</v>
      </c>
      <c r="AM31" s="27">
        <v>45</v>
      </c>
      <c r="AN31" s="27">
        <v>87</v>
      </c>
      <c r="AO31" s="27">
        <v>160</v>
      </c>
      <c r="AP31" s="27">
        <v>176</v>
      </c>
      <c r="AQ31" s="27">
        <v>179</v>
      </c>
      <c r="AR31" s="27">
        <v>104</v>
      </c>
      <c r="AS31" s="27">
        <v>147</v>
      </c>
      <c r="AT31" s="27">
        <v>22</v>
      </c>
      <c r="AU31" s="27">
        <v>79</v>
      </c>
    </row>
    <row r="32" spans="1:47" x14ac:dyDescent="0.25">
      <c r="A32" s="7">
        <v>172</v>
      </c>
      <c r="B32" s="27">
        <v>0</v>
      </c>
      <c r="C32" s="27">
        <v>2198</v>
      </c>
      <c r="D32" s="27">
        <v>235</v>
      </c>
      <c r="E32" s="27">
        <v>202</v>
      </c>
      <c r="F32" s="27">
        <v>54</v>
      </c>
      <c r="G32" s="27">
        <v>135</v>
      </c>
      <c r="H32" s="27">
        <v>1693</v>
      </c>
      <c r="I32" s="27">
        <v>427</v>
      </c>
      <c r="J32" s="27">
        <v>1803</v>
      </c>
      <c r="K32" s="27">
        <v>6</v>
      </c>
      <c r="L32" s="27">
        <v>19</v>
      </c>
      <c r="M32" s="27">
        <v>8083</v>
      </c>
      <c r="N32" s="27">
        <v>218</v>
      </c>
      <c r="O32" s="27">
        <v>6031</v>
      </c>
      <c r="P32" s="27">
        <v>549</v>
      </c>
      <c r="Q32" s="27">
        <v>1563</v>
      </c>
      <c r="R32" s="27">
        <v>1373</v>
      </c>
      <c r="S32" s="27">
        <v>204</v>
      </c>
      <c r="T32" s="27">
        <v>211</v>
      </c>
      <c r="U32" s="27">
        <v>40</v>
      </c>
      <c r="V32" s="27">
        <v>112</v>
      </c>
      <c r="W32" s="27">
        <v>1334</v>
      </c>
      <c r="X32" s="27">
        <v>56</v>
      </c>
      <c r="Y32" s="27">
        <v>32</v>
      </c>
      <c r="Z32" s="27">
        <v>382</v>
      </c>
      <c r="AA32" s="27">
        <v>205</v>
      </c>
      <c r="AB32" s="27">
        <v>710</v>
      </c>
      <c r="AC32" s="27">
        <v>43</v>
      </c>
      <c r="AD32" s="27">
        <v>316</v>
      </c>
      <c r="AE32" s="27">
        <v>960</v>
      </c>
      <c r="AF32" s="27">
        <v>278</v>
      </c>
      <c r="AG32" s="27">
        <v>490</v>
      </c>
      <c r="AH32" s="27">
        <v>24</v>
      </c>
      <c r="AI32" s="27">
        <v>235</v>
      </c>
      <c r="AJ32" s="27">
        <v>971</v>
      </c>
      <c r="AK32" s="27">
        <v>204</v>
      </c>
      <c r="AL32" s="27">
        <v>2612</v>
      </c>
      <c r="AM32" s="27">
        <v>31</v>
      </c>
      <c r="AN32" s="27">
        <v>207</v>
      </c>
      <c r="AO32" s="27">
        <v>19</v>
      </c>
      <c r="AP32" s="27">
        <v>123</v>
      </c>
      <c r="AQ32" s="27">
        <v>11</v>
      </c>
      <c r="AR32" s="27">
        <v>40</v>
      </c>
      <c r="AS32" s="27">
        <v>126</v>
      </c>
      <c r="AT32" s="27">
        <v>4</v>
      </c>
      <c r="AU32" s="27">
        <v>23</v>
      </c>
    </row>
    <row r="33" spans="1:47" x14ac:dyDescent="0.25">
      <c r="A33" s="7">
        <v>173</v>
      </c>
      <c r="B33" s="27">
        <v>248</v>
      </c>
      <c r="C33" s="27">
        <v>216</v>
      </c>
      <c r="D33" s="27">
        <v>209</v>
      </c>
      <c r="E33" s="27">
        <v>226</v>
      </c>
      <c r="F33" s="27">
        <v>6</v>
      </c>
      <c r="G33" s="27">
        <v>105</v>
      </c>
      <c r="H33" s="27">
        <v>647</v>
      </c>
      <c r="I33" s="27">
        <v>2526</v>
      </c>
      <c r="J33" s="27">
        <v>903</v>
      </c>
      <c r="K33" s="27">
        <v>10</v>
      </c>
      <c r="L33" s="27">
        <v>15</v>
      </c>
      <c r="M33" s="27">
        <v>2927</v>
      </c>
      <c r="N33" s="27">
        <v>237</v>
      </c>
      <c r="O33" s="27">
        <v>12106</v>
      </c>
      <c r="P33" s="27">
        <v>707</v>
      </c>
      <c r="Q33" s="27">
        <v>1294</v>
      </c>
      <c r="R33" s="27">
        <v>55</v>
      </c>
      <c r="S33" s="27">
        <v>224</v>
      </c>
      <c r="T33" s="27">
        <v>101</v>
      </c>
      <c r="U33" s="27">
        <v>84</v>
      </c>
      <c r="V33" s="27">
        <v>183</v>
      </c>
      <c r="W33" s="27">
        <v>664</v>
      </c>
      <c r="X33" s="27">
        <v>125</v>
      </c>
      <c r="Y33" s="27">
        <v>59</v>
      </c>
      <c r="Z33" s="27">
        <v>379</v>
      </c>
      <c r="AA33" s="27">
        <v>593</v>
      </c>
      <c r="AB33" s="27">
        <v>393</v>
      </c>
      <c r="AC33" s="27">
        <v>20</v>
      </c>
      <c r="AD33" s="27">
        <v>294</v>
      </c>
      <c r="AE33" s="27">
        <v>477</v>
      </c>
      <c r="AF33" s="27">
        <v>113</v>
      </c>
      <c r="AG33" s="27">
        <v>286</v>
      </c>
      <c r="AH33" s="27">
        <v>49</v>
      </c>
      <c r="AI33" s="27">
        <v>83</v>
      </c>
      <c r="AJ33" s="27">
        <v>508</v>
      </c>
      <c r="AK33" s="27">
        <v>346</v>
      </c>
      <c r="AL33" s="27">
        <v>1188</v>
      </c>
      <c r="AM33" s="27">
        <v>71</v>
      </c>
      <c r="AN33" s="27">
        <v>234</v>
      </c>
      <c r="AO33" s="27">
        <v>92</v>
      </c>
      <c r="AP33" s="27">
        <v>64</v>
      </c>
      <c r="AQ33" s="27">
        <v>36</v>
      </c>
      <c r="AR33" s="27">
        <v>27</v>
      </c>
      <c r="AS33" s="27">
        <v>407</v>
      </c>
      <c r="AT33" s="27">
        <v>2</v>
      </c>
      <c r="AU33" s="27">
        <v>64</v>
      </c>
    </row>
    <row r="34" spans="1:47" x14ac:dyDescent="0.25">
      <c r="A34" s="7">
        <v>174</v>
      </c>
      <c r="B34" s="27">
        <v>488</v>
      </c>
      <c r="C34" s="27">
        <v>756</v>
      </c>
      <c r="D34" s="27">
        <v>30</v>
      </c>
      <c r="E34" s="27">
        <v>1501</v>
      </c>
      <c r="F34" s="27">
        <v>4</v>
      </c>
      <c r="G34" s="27">
        <v>78</v>
      </c>
      <c r="H34" s="27">
        <v>1102</v>
      </c>
      <c r="I34" s="27">
        <v>3325</v>
      </c>
      <c r="J34" s="27">
        <v>279</v>
      </c>
      <c r="K34" s="27">
        <v>25</v>
      </c>
      <c r="L34" s="27">
        <v>1</v>
      </c>
      <c r="M34" s="27">
        <v>2717</v>
      </c>
      <c r="N34" s="27">
        <v>334</v>
      </c>
      <c r="O34" s="27">
        <v>1636</v>
      </c>
      <c r="P34" s="27">
        <v>303</v>
      </c>
      <c r="Q34" s="27">
        <v>1024</v>
      </c>
      <c r="R34" s="27">
        <v>60</v>
      </c>
      <c r="S34" s="27">
        <v>1616</v>
      </c>
      <c r="T34" s="27">
        <v>185</v>
      </c>
      <c r="U34" s="27">
        <v>25</v>
      </c>
      <c r="V34" s="27">
        <v>106</v>
      </c>
      <c r="W34" s="27">
        <v>468</v>
      </c>
      <c r="X34" s="27">
        <v>59</v>
      </c>
      <c r="Y34" s="27">
        <v>57</v>
      </c>
      <c r="Z34" s="27">
        <v>699</v>
      </c>
      <c r="AA34" s="27">
        <v>812</v>
      </c>
      <c r="AB34" s="27">
        <v>682</v>
      </c>
      <c r="AC34" s="27">
        <v>60</v>
      </c>
      <c r="AD34" s="27">
        <v>272</v>
      </c>
      <c r="AE34" s="27">
        <v>401</v>
      </c>
      <c r="AF34" s="27">
        <v>182</v>
      </c>
      <c r="AG34" s="27">
        <v>234</v>
      </c>
      <c r="AH34" s="27">
        <v>45</v>
      </c>
      <c r="AI34" s="27">
        <v>72</v>
      </c>
      <c r="AJ34" s="27">
        <v>345</v>
      </c>
      <c r="AK34" s="27">
        <v>123</v>
      </c>
      <c r="AL34" s="27">
        <v>1755</v>
      </c>
      <c r="AM34" s="27">
        <v>173</v>
      </c>
      <c r="AN34" s="27">
        <v>318</v>
      </c>
      <c r="AO34" s="27">
        <v>93</v>
      </c>
      <c r="AP34" s="27">
        <v>24</v>
      </c>
      <c r="AQ34" s="27">
        <v>35</v>
      </c>
      <c r="AR34" s="27">
        <v>49</v>
      </c>
      <c r="AS34" s="27">
        <v>517</v>
      </c>
      <c r="AT34" s="27">
        <v>8</v>
      </c>
      <c r="AU34" s="27">
        <v>67</v>
      </c>
    </row>
    <row r="35" spans="1:47" x14ac:dyDescent="0.25">
      <c r="A35" s="7">
        <v>175</v>
      </c>
      <c r="B35" s="27">
        <v>2044</v>
      </c>
      <c r="C35" s="27">
        <v>697</v>
      </c>
      <c r="D35" s="27">
        <v>623</v>
      </c>
      <c r="E35" s="27">
        <v>258</v>
      </c>
      <c r="F35" s="27">
        <v>24</v>
      </c>
      <c r="G35" s="27">
        <v>480</v>
      </c>
      <c r="H35" s="27">
        <v>1273</v>
      </c>
      <c r="I35" s="27">
        <v>1295</v>
      </c>
      <c r="J35" s="27">
        <v>2711</v>
      </c>
      <c r="K35" s="27">
        <v>9</v>
      </c>
      <c r="L35" s="27">
        <v>23</v>
      </c>
      <c r="M35" s="27">
        <v>1120</v>
      </c>
      <c r="N35" s="27">
        <v>370</v>
      </c>
      <c r="O35" s="27">
        <v>308</v>
      </c>
      <c r="P35" s="27">
        <v>400</v>
      </c>
      <c r="Q35" s="27">
        <v>755</v>
      </c>
      <c r="R35" s="27">
        <v>285</v>
      </c>
      <c r="S35" s="27">
        <v>1702</v>
      </c>
      <c r="T35" s="27">
        <v>340</v>
      </c>
      <c r="U35" s="27">
        <v>23</v>
      </c>
      <c r="V35" s="27">
        <v>690</v>
      </c>
      <c r="W35" s="27">
        <v>349</v>
      </c>
      <c r="X35" s="27">
        <v>21</v>
      </c>
      <c r="Y35" s="27">
        <v>97</v>
      </c>
      <c r="Z35" s="27">
        <v>435</v>
      </c>
      <c r="AA35" s="27">
        <v>1230</v>
      </c>
      <c r="AB35" s="27">
        <v>550</v>
      </c>
      <c r="AC35" s="27">
        <v>142</v>
      </c>
      <c r="AD35" s="27">
        <v>250</v>
      </c>
      <c r="AE35" s="27">
        <v>181</v>
      </c>
      <c r="AF35" s="27">
        <v>289</v>
      </c>
      <c r="AG35" s="27">
        <v>391</v>
      </c>
      <c r="AH35" s="27">
        <v>179</v>
      </c>
      <c r="AI35" s="27">
        <v>135</v>
      </c>
      <c r="AJ35" s="27">
        <v>421</v>
      </c>
      <c r="AK35" s="27">
        <v>213</v>
      </c>
      <c r="AL35" s="27">
        <v>1257</v>
      </c>
      <c r="AM35" s="27">
        <v>313</v>
      </c>
      <c r="AN35" s="27">
        <v>1310</v>
      </c>
      <c r="AO35" s="27">
        <v>147</v>
      </c>
      <c r="AP35" s="27">
        <v>187</v>
      </c>
      <c r="AQ35" s="27">
        <v>116</v>
      </c>
      <c r="AR35" s="27">
        <v>252</v>
      </c>
      <c r="AS35" s="27">
        <v>381</v>
      </c>
      <c r="AT35" s="27">
        <v>10</v>
      </c>
      <c r="AU35" s="27">
        <v>0</v>
      </c>
    </row>
    <row r="36" spans="1:47" x14ac:dyDescent="0.25">
      <c r="A36" s="7">
        <v>176</v>
      </c>
      <c r="B36" s="27">
        <v>784</v>
      </c>
      <c r="C36" s="27">
        <v>293</v>
      </c>
      <c r="D36" s="27">
        <v>56</v>
      </c>
      <c r="E36" s="27">
        <v>25</v>
      </c>
      <c r="F36" s="27">
        <v>164</v>
      </c>
      <c r="G36" s="27">
        <v>145</v>
      </c>
      <c r="H36" s="27">
        <v>2247</v>
      </c>
      <c r="I36" s="27">
        <v>748</v>
      </c>
      <c r="J36" s="27">
        <v>1127</v>
      </c>
      <c r="K36" s="27">
        <v>17</v>
      </c>
      <c r="L36" s="27">
        <v>37</v>
      </c>
      <c r="M36" s="27">
        <v>384</v>
      </c>
      <c r="N36" s="27">
        <v>153</v>
      </c>
      <c r="O36" s="27">
        <v>354</v>
      </c>
      <c r="P36" s="27">
        <v>2325</v>
      </c>
      <c r="Q36" s="27">
        <v>485</v>
      </c>
      <c r="R36" s="27">
        <v>270</v>
      </c>
      <c r="S36" s="27">
        <v>1005</v>
      </c>
      <c r="T36" s="27">
        <v>192</v>
      </c>
      <c r="U36" s="27">
        <v>7</v>
      </c>
      <c r="V36" s="27">
        <v>791</v>
      </c>
      <c r="W36" s="27">
        <v>154</v>
      </c>
      <c r="X36" s="27">
        <v>14</v>
      </c>
      <c r="Y36" s="27">
        <v>93</v>
      </c>
      <c r="Z36" s="27">
        <v>258</v>
      </c>
      <c r="AA36" s="27">
        <v>172</v>
      </c>
      <c r="AB36" s="27">
        <v>933</v>
      </c>
      <c r="AC36" s="27">
        <v>164</v>
      </c>
      <c r="AD36" s="27">
        <v>228</v>
      </c>
      <c r="AE36" s="27">
        <v>228</v>
      </c>
      <c r="AF36" s="27">
        <v>514</v>
      </c>
      <c r="AG36" s="27">
        <v>481</v>
      </c>
      <c r="AH36" s="27">
        <v>164</v>
      </c>
      <c r="AI36" s="27">
        <v>80</v>
      </c>
      <c r="AJ36" s="27">
        <v>78</v>
      </c>
      <c r="AK36" s="27">
        <v>359</v>
      </c>
      <c r="AL36" s="27">
        <v>1043</v>
      </c>
      <c r="AM36" s="27">
        <v>151</v>
      </c>
      <c r="AN36" s="27">
        <v>240</v>
      </c>
      <c r="AO36" s="27">
        <v>216</v>
      </c>
      <c r="AP36" s="27">
        <v>190</v>
      </c>
      <c r="AQ36" s="27">
        <v>46</v>
      </c>
      <c r="AR36" s="27">
        <v>54</v>
      </c>
      <c r="AS36" s="27">
        <v>245</v>
      </c>
      <c r="AT36" s="27">
        <v>22</v>
      </c>
      <c r="AU36" s="27">
        <v>51</v>
      </c>
    </row>
    <row r="37" spans="1:47" x14ac:dyDescent="0.25">
      <c r="A37" s="7">
        <v>177</v>
      </c>
      <c r="B37" s="27">
        <v>0</v>
      </c>
      <c r="C37" s="27">
        <v>4</v>
      </c>
      <c r="D37" s="27">
        <v>14</v>
      </c>
      <c r="E37" s="27">
        <v>45</v>
      </c>
      <c r="F37" s="27">
        <v>143</v>
      </c>
      <c r="G37" s="27">
        <v>167</v>
      </c>
      <c r="H37" s="27">
        <v>1535</v>
      </c>
      <c r="I37" s="27">
        <v>684</v>
      </c>
      <c r="J37" s="27">
        <v>1649</v>
      </c>
      <c r="K37" s="27">
        <v>16</v>
      </c>
      <c r="L37" s="27">
        <v>71</v>
      </c>
      <c r="M37" s="27">
        <v>654</v>
      </c>
      <c r="N37" s="27">
        <v>121</v>
      </c>
      <c r="O37" s="27">
        <v>810</v>
      </c>
      <c r="P37" s="27">
        <v>3304</v>
      </c>
      <c r="Q37" s="27">
        <v>129</v>
      </c>
      <c r="R37" s="27">
        <v>435</v>
      </c>
      <c r="S37" s="27">
        <v>554</v>
      </c>
      <c r="T37" s="27">
        <v>136</v>
      </c>
      <c r="U37" s="27">
        <v>15</v>
      </c>
      <c r="V37" s="27">
        <v>133</v>
      </c>
      <c r="W37" s="27">
        <v>146</v>
      </c>
      <c r="X37" s="27">
        <v>203</v>
      </c>
      <c r="Y37" s="27">
        <v>159</v>
      </c>
      <c r="Z37" s="27">
        <v>472</v>
      </c>
      <c r="AA37" s="27">
        <v>1116</v>
      </c>
      <c r="AB37" s="27">
        <v>109</v>
      </c>
      <c r="AC37" s="27">
        <v>192</v>
      </c>
      <c r="AD37" s="27">
        <v>206</v>
      </c>
      <c r="AE37" s="27">
        <v>301</v>
      </c>
      <c r="AF37" s="27">
        <v>1524</v>
      </c>
      <c r="AG37" s="27">
        <v>632</v>
      </c>
      <c r="AH37" s="27">
        <v>36</v>
      </c>
      <c r="AI37" s="27">
        <v>110</v>
      </c>
      <c r="AJ37" s="27">
        <v>231</v>
      </c>
      <c r="AK37" s="27">
        <v>97</v>
      </c>
      <c r="AL37" s="27">
        <v>828</v>
      </c>
      <c r="AM37" s="27">
        <v>29</v>
      </c>
      <c r="AN37" s="27">
        <v>733</v>
      </c>
      <c r="AO37" s="27">
        <v>79</v>
      </c>
      <c r="AP37" s="27">
        <v>191</v>
      </c>
      <c r="AQ37" s="27">
        <v>462</v>
      </c>
      <c r="AR37" s="27">
        <v>58</v>
      </c>
      <c r="AS37" s="27">
        <v>617</v>
      </c>
      <c r="AT37" s="27">
        <v>175</v>
      </c>
      <c r="AU37" s="27">
        <v>53</v>
      </c>
    </row>
    <row r="38" spans="1:47" x14ac:dyDescent="0.25">
      <c r="A38" s="7">
        <v>178</v>
      </c>
      <c r="B38" s="27">
        <v>15</v>
      </c>
      <c r="C38" s="27">
        <v>0</v>
      </c>
      <c r="D38" s="27">
        <v>6</v>
      </c>
      <c r="E38" s="27">
        <v>35</v>
      </c>
      <c r="F38" s="27">
        <v>607</v>
      </c>
      <c r="G38" s="27">
        <v>5</v>
      </c>
      <c r="H38" s="27">
        <v>872</v>
      </c>
      <c r="I38" s="27">
        <v>703</v>
      </c>
      <c r="J38" s="27">
        <v>2163</v>
      </c>
      <c r="K38" s="27">
        <v>1</v>
      </c>
      <c r="L38" s="27">
        <v>49</v>
      </c>
      <c r="M38" s="27">
        <v>698</v>
      </c>
      <c r="N38" s="27">
        <v>112</v>
      </c>
      <c r="O38" s="27">
        <v>384</v>
      </c>
      <c r="P38" s="27">
        <v>2438</v>
      </c>
      <c r="Q38" s="27">
        <v>302</v>
      </c>
      <c r="R38" s="27">
        <v>432</v>
      </c>
      <c r="S38" s="27">
        <v>639</v>
      </c>
      <c r="T38" s="27">
        <v>455</v>
      </c>
      <c r="U38" s="27">
        <v>12</v>
      </c>
      <c r="V38" s="27">
        <v>50</v>
      </c>
      <c r="W38" s="27">
        <v>235</v>
      </c>
      <c r="X38" s="27">
        <v>186</v>
      </c>
      <c r="Y38" s="27">
        <v>269</v>
      </c>
      <c r="Z38" s="27">
        <v>399</v>
      </c>
      <c r="AA38" s="27">
        <v>631</v>
      </c>
      <c r="AB38" s="27">
        <v>351</v>
      </c>
      <c r="AC38" s="27">
        <v>268</v>
      </c>
      <c r="AD38" s="27">
        <v>185</v>
      </c>
      <c r="AE38" s="27">
        <v>1052</v>
      </c>
      <c r="AF38" s="27">
        <v>705</v>
      </c>
      <c r="AG38" s="27">
        <v>476</v>
      </c>
      <c r="AH38" s="27">
        <v>124</v>
      </c>
      <c r="AI38" s="27">
        <v>254</v>
      </c>
      <c r="AJ38" s="27">
        <v>83</v>
      </c>
      <c r="AK38" s="27">
        <v>362</v>
      </c>
      <c r="AL38" s="27">
        <v>614</v>
      </c>
      <c r="AM38" s="27">
        <v>83</v>
      </c>
      <c r="AN38" s="27">
        <v>146</v>
      </c>
      <c r="AO38" s="27">
        <v>230</v>
      </c>
      <c r="AP38" s="27">
        <v>450</v>
      </c>
      <c r="AQ38" s="27">
        <v>117</v>
      </c>
      <c r="AR38" s="27">
        <v>435</v>
      </c>
      <c r="AS38" s="27">
        <v>506</v>
      </c>
      <c r="AT38" s="27">
        <v>185</v>
      </c>
      <c r="AU38" s="27">
        <v>54</v>
      </c>
    </row>
    <row r="39" spans="1:47" x14ac:dyDescent="0.25">
      <c r="A39" s="7">
        <v>179</v>
      </c>
      <c r="B39" s="27">
        <v>3</v>
      </c>
      <c r="C39" s="27">
        <v>1603</v>
      </c>
      <c r="D39" s="27">
        <v>171</v>
      </c>
      <c r="E39" s="27">
        <v>51</v>
      </c>
      <c r="F39" s="27">
        <v>170</v>
      </c>
      <c r="G39" s="27">
        <v>108</v>
      </c>
      <c r="H39" s="27">
        <v>473</v>
      </c>
      <c r="I39" s="27">
        <v>561</v>
      </c>
      <c r="J39" s="27">
        <v>1103</v>
      </c>
      <c r="K39" s="27">
        <v>101</v>
      </c>
      <c r="L39" s="27">
        <v>28</v>
      </c>
      <c r="M39" s="27">
        <v>926</v>
      </c>
      <c r="N39" s="27">
        <v>256</v>
      </c>
      <c r="O39" s="27">
        <v>162</v>
      </c>
      <c r="P39" s="27">
        <v>1063</v>
      </c>
      <c r="Q39" s="27">
        <v>175</v>
      </c>
      <c r="R39" s="27">
        <v>773</v>
      </c>
      <c r="S39" s="27">
        <v>660</v>
      </c>
      <c r="T39" s="27">
        <v>373</v>
      </c>
      <c r="U39" s="27">
        <v>28</v>
      </c>
      <c r="V39" s="27">
        <v>153</v>
      </c>
      <c r="W39" s="27">
        <v>1417</v>
      </c>
      <c r="X39" s="27">
        <v>315</v>
      </c>
      <c r="Y39" s="27">
        <v>605</v>
      </c>
      <c r="Z39" s="27">
        <v>362</v>
      </c>
      <c r="AA39" s="27">
        <v>245</v>
      </c>
      <c r="AB39" s="27">
        <v>275</v>
      </c>
      <c r="AC39" s="27">
        <v>319</v>
      </c>
      <c r="AD39" s="27">
        <v>163</v>
      </c>
      <c r="AE39" s="27">
        <v>313</v>
      </c>
      <c r="AF39" s="27">
        <v>440</v>
      </c>
      <c r="AG39" s="27">
        <v>521</v>
      </c>
      <c r="AH39" s="27">
        <v>20</v>
      </c>
      <c r="AI39" s="27">
        <v>219</v>
      </c>
      <c r="AJ39" s="27">
        <v>116</v>
      </c>
      <c r="AK39" s="27">
        <v>176</v>
      </c>
      <c r="AL39" s="27">
        <v>399</v>
      </c>
      <c r="AM39" s="27">
        <v>64</v>
      </c>
      <c r="AN39" s="27">
        <v>286</v>
      </c>
      <c r="AO39" s="27">
        <v>168</v>
      </c>
      <c r="AP39" s="27">
        <v>1022</v>
      </c>
      <c r="AQ39" s="27">
        <v>48</v>
      </c>
      <c r="AR39" s="27">
        <v>319</v>
      </c>
      <c r="AS39" s="27">
        <v>544</v>
      </c>
      <c r="AT39" s="27">
        <v>50</v>
      </c>
      <c r="AU39" s="27">
        <v>56</v>
      </c>
    </row>
    <row r="40" spans="1:47" x14ac:dyDescent="0.25">
      <c r="A40" s="7">
        <v>180</v>
      </c>
      <c r="B40" s="27">
        <v>54</v>
      </c>
      <c r="C40" s="27">
        <v>600</v>
      </c>
      <c r="D40" s="27">
        <v>3</v>
      </c>
      <c r="E40" s="27">
        <v>30</v>
      </c>
      <c r="F40" s="27">
        <v>45</v>
      </c>
      <c r="G40" s="27">
        <v>0</v>
      </c>
      <c r="H40" s="27">
        <v>583</v>
      </c>
      <c r="I40" s="27">
        <v>700</v>
      </c>
      <c r="J40" s="27">
        <v>112</v>
      </c>
      <c r="K40" s="27">
        <v>4512</v>
      </c>
      <c r="L40" s="27">
        <v>83</v>
      </c>
      <c r="M40" s="27">
        <v>2350</v>
      </c>
      <c r="N40" s="27">
        <v>2117</v>
      </c>
      <c r="O40" s="27">
        <v>513</v>
      </c>
      <c r="P40" s="27">
        <v>901</v>
      </c>
      <c r="Q40" s="27">
        <v>377</v>
      </c>
      <c r="R40" s="27">
        <v>5244</v>
      </c>
      <c r="S40" s="27">
        <v>49</v>
      </c>
      <c r="T40" s="27">
        <v>442</v>
      </c>
      <c r="U40" s="27">
        <v>27</v>
      </c>
      <c r="V40" s="27">
        <v>71</v>
      </c>
      <c r="W40" s="27">
        <v>75</v>
      </c>
      <c r="X40" s="27">
        <v>139</v>
      </c>
      <c r="Y40" s="27">
        <v>176</v>
      </c>
      <c r="Z40" s="27">
        <v>432</v>
      </c>
      <c r="AA40" s="27">
        <v>570</v>
      </c>
      <c r="AB40" s="27">
        <v>295</v>
      </c>
      <c r="AC40" s="27">
        <v>469</v>
      </c>
      <c r="AD40" s="27">
        <v>114</v>
      </c>
      <c r="AE40" s="27">
        <v>58</v>
      </c>
      <c r="AF40" s="27">
        <v>189</v>
      </c>
      <c r="AG40" s="27">
        <v>115</v>
      </c>
      <c r="AH40" s="27">
        <v>22</v>
      </c>
      <c r="AI40" s="27">
        <v>71</v>
      </c>
      <c r="AJ40" s="27">
        <v>107</v>
      </c>
      <c r="AK40" s="27">
        <v>18</v>
      </c>
      <c r="AL40" s="27">
        <v>200</v>
      </c>
      <c r="AM40" s="27">
        <v>76</v>
      </c>
      <c r="AN40" s="27">
        <v>488</v>
      </c>
      <c r="AO40" s="27">
        <v>99</v>
      </c>
      <c r="AP40" s="27">
        <v>212</v>
      </c>
      <c r="AQ40" s="27">
        <v>84</v>
      </c>
      <c r="AR40" s="27">
        <v>179</v>
      </c>
      <c r="AS40" s="27">
        <v>513</v>
      </c>
      <c r="AT40" s="27">
        <v>64</v>
      </c>
      <c r="AU40" s="27">
        <v>58</v>
      </c>
    </row>
    <row r="41" spans="1:47" x14ac:dyDescent="0.25">
      <c r="A41" s="7">
        <v>181</v>
      </c>
      <c r="B41" s="27">
        <v>444</v>
      </c>
      <c r="C41" s="27">
        <v>714</v>
      </c>
      <c r="D41" s="27">
        <v>7</v>
      </c>
      <c r="E41" s="27">
        <v>25</v>
      </c>
      <c r="F41" s="27">
        <v>204</v>
      </c>
      <c r="G41" s="27">
        <v>20</v>
      </c>
      <c r="H41" s="27">
        <v>149</v>
      </c>
      <c r="I41" s="27">
        <v>256</v>
      </c>
      <c r="J41" s="27">
        <v>579</v>
      </c>
      <c r="K41" s="27">
        <v>457</v>
      </c>
      <c r="L41" s="27">
        <v>223</v>
      </c>
      <c r="M41" s="27">
        <v>1048</v>
      </c>
      <c r="N41" s="27">
        <v>6446</v>
      </c>
      <c r="O41" s="27">
        <v>36</v>
      </c>
      <c r="P41" s="27">
        <v>1759</v>
      </c>
      <c r="Q41" s="27">
        <v>186</v>
      </c>
      <c r="R41" s="27">
        <v>1706</v>
      </c>
      <c r="S41" s="27">
        <v>191</v>
      </c>
      <c r="T41" s="27">
        <v>857</v>
      </c>
      <c r="U41" s="27">
        <v>66</v>
      </c>
      <c r="V41" s="27">
        <v>68</v>
      </c>
      <c r="W41" s="27">
        <v>229</v>
      </c>
      <c r="X41" s="27">
        <v>268</v>
      </c>
      <c r="Y41" s="27">
        <v>210</v>
      </c>
      <c r="Z41" s="27">
        <v>37</v>
      </c>
      <c r="AA41" s="27">
        <v>207</v>
      </c>
      <c r="AB41" s="27">
        <v>674</v>
      </c>
      <c r="AC41" s="27">
        <v>562</v>
      </c>
      <c r="AD41" s="27">
        <v>167</v>
      </c>
      <c r="AE41" s="27">
        <v>54</v>
      </c>
      <c r="AF41" s="27">
        <v>170</v>
      </c>
      <c r="AG41" s="27">
        <v>243</v>
      </c>
      <c r="AH41" s="27">
        <v>71</v>
      </c>
      <c r="AI41" s="27">
        <v>383</v>
      </c>
      <c r="AJ41" s="27">
        <v>41</v>
      </c>
      <c r="AK41" s="27">
        <v>66</v>
      </c>
      <c r="AL41" s="27">
        <v>170</v>
      </c>
      <c r="AM41" s="27">
        <v>46</v>
      </c>
      <c r="AN41" s="27">
        <v>689</v>
      </c>
      <c r="AO41" s="27">
        <v>156</v>
      </c>
      <c r="AP41" s="27">
        <v>321</v>
      </c>
      <c r="AQ41" s="27">
        <v>212</v>
      </c>
      <c r="AR41" s="27">
        <v>221</v>
      </c>
      <c r="AS41" s="27">
        <v>195</v>
      </c>
      <c r="AT41" s="27">
        <v>117</v>
      </c>
      <c r="AU41" s="27">
        <v>59</v>
      </c>
    </row>
    <row r="42" spans="1:47" x14ac:dyDescent="0.25">
      <c r="A42" s="7">
        <v>182</v>
      </c>
      <c r="B42" s="27">
        <v>224</v>
      </c>
      <c r="C42" s="27">
        <v>239</v>
      </c>
      <c r="D42" s="27">
        <v>17</v>
      </c>
      <c r="E42" s="27">
        <v>55</v>
      </c>
      <c r="F42" s="27">
        <v>88</v>
      </c>
      <c r="G42" s="27">
        <v>114</v>
      </c>
      <c r="H42" s="27">
        <v>92</v>
      </c>
      <c r="I42" s="27">
        <v>583</v>
      </c>
      <c r="J42" s="27">
        <v>711</v>
      </c>
      <c r="K42" s="27">
        <v>0</v>
      </c>
      <c r="L42" s="27">
        <v>132</v>
      </c>
      <c r="M42" s="27">
        <v>933</v>
      </c>
      <c r="N42" s="27">
        <v>10000</v>
      </c>
      <c r="O42" s="27">
        <v>207</v>
      </c>
      <c r="P42" s="27">
        <v>366</v>
      </c>
      <c r="Q42" s="27">
        <v>378</v>
      </c>
      <c r="R42" s="27">
        <v>3057</v>
      </c>
      <c r="S42" s="27">
        <v>156</v>
      </c>
      <c r="T42" s="27">
        <v>2401</v>
      </c>
      <c r="U42" s="27">
        <v>187</v>
      </c>
      <c r="V42" s="27">
        <v>361</v>
      </c>
      <c r="W42" s="27">
        <v>50</v>
      </c>
      <c r="X42" s="27">
        <v>12</v>
      </c>
      <c r="Y42" s="27">
        <v>226</v>
      </c>
      <c r="Z42" s="27">
        <v>204</v>
      </c>
      <c r="AA42" s="27">
        <v>877</v>
      </c>
      <c r="AB42" s="27">
        <v>129</v>
      </c>
      <c r="AC42" s="27">
        <v>136</v>
      </c>
      <c r="AD42" s="27">
        <v>282</v>
      </c>
      <c r="AE42" s="27">
        <v>61</v>
      </c>
      <c r="AF42" s="27">
        <v>259</v>
      </c>
      <c r="AG42" s="27">
        <v>167</v>
      </c>
      <c r="AH42" s="27">
        <v>52</v>
      </c>
      <c r="AI42" s="27">
        <v>414</v>
      </c>
      <c r="AJ42" s="27">
        <v>366</v>
      </c>
      <c r="AK42" s="27">
        <v>266</v>
      </c>
      <c r="AL42" s="27">
        <v>123</v>
      </c>
      <c r="AM42" s="27">
        <v>62</v>
      </c>
      <c r="AN42" s="27">
        <v>1124</v>
      </c>
      <c r="AO42" s="27">
        <v>163</v>
      </c>
      <c r="AP42" s="27">
        <v>724</v>
      </c>
      <c r="AQ42" s="27">
        <v>122</v>
      </c>
      <c r="AR42" s="27">
        <v>209</v>
      </c>
      <c r="AS42" s="27">
        <v>564</v>
      </c>
      <c r="AT42" s="27">
        <v>106</v>
      </c>
      <c r="AU42" s="27">
        <v>61</v>
      </c>
    </row>
    <row r="43" spans="1:47" x14ac:dyDescent="0.25">
      <c r="A43" s="7">
        <v>183</v>
      </c>
      <c r="B43" s="27">
        <v>0</v>
      </c>
      <c r="C43" s="27">
        <v>201</v>
      </c>
      <c r="D43" s="27">
        <v>142</v>
      </c>
      <c r="E43" s="27">
        <v>29</v>
      </c>
      <c r="F43" s="27">
        <v>99</v>
      </c>
      <c r="G43" s="27">
        <v>16</v>
      </c>
      <c r="H43" s="27">
        <v>219</v>
      </c>
      <c r="I43" s="27">
        <v>575</v>
      </c>
      <c r="J43" s="27">
        <v>1175</v>
      </c>
      <c r="K43" s="27">
        <v>10</v>
      </c>
      <c r="L43" s="27">
        <v>74</v>
      </c>
      <c r="M43" s="27">
        <v>224</v>
      </c>
      <c r="N43" s="27">
        <v>2402</v>
      </c>
      <c r="O43" s="27">
        <v>334</v>
      </c>
      <c r="P43" s="27">
        <v>301</v>
      </c>
      <c r="Q43" s="27">
        <v>466</v>
      </c>
      <c r="R43" s="27">
        <v>2640</v>
      </c>
      <c r="S43" s="27">
        <v>242</v>
      </c>
      <c r="T43" s="27">
        <v>470</v>
      </c>
      <c r="U43" s="27">
        <v>111</v>
      </c>
      <c r="V43" s="27">
        <v>607</v>
      </c>
      <c r="W43" s="27">
        <v>272</v>
      </c>
      <c r="X43" s="27">
        <v>60</v>
      </c>
      <c r="Y43" s="27">
        <v>225</v>
      </c>
      <c r="Z43" s="27">
        <v>302</v>
      </c>
      <c r="AA43" s="27">
        <v>89</v>
      </c>
      <c r="AB43" s="27">
        <v>217</v>
      </c>
      <c r="AC43" s="27">
        <v>243</v>
      </c>
      <c r="AD43" s="27">
        <v>254</v>
      </c>
      <c r="AE43" s="27">
        <v>47</v>
      </c>
      <c r="AF43" s="27">
        <v>219</v>
      </c>
      <c r="AG43" s="27">
        <v>534</v>
      </c>
      <c r="AH43" s="27">
        <v>143</v>
      </c>
      <c r="AI43" s="27">
        <v>191</v>
      </c>
      <c r="AJ43" s="27">
        <v>136</v>
      </c>
      <c r="AK43" s="27">
        <v>202</v>
      </c>
      <c r="AL43" s="27">
        <v>76</v>
      </c>
      <c r="AM43" s="27">
        <v>2</v>
      </c>
      <c r="AN43" s="27">
        <v>2047</v>
      </c>
      <c r="AO43" s="27">
        <v>300</v>
      </c>
      <c r="AP43" s="27">
        <v>1455</v>
      </c>
      <c r="AQ43" s="27">
        <v>300</v>
      </c>
      <c r="AR43" s="27">
        <v>245</v>
      </c>
      <c r="AS43" s="27">
        <v>656</v>
      </c>
      <c r="AT43" s="27">
        <v>66</v>
      </c>
      <c r="AU43" s="27">
        <v>62</v>
      </c>
    </row>
    <row r="44" spans="1:47" x14ac:dyDescent="0.25">
      <c r="A44" s="7">
        <v>184</v>
      </c>
      <c r="B44" s="27">
        <v>0</v>
      </c>
      <c r="C44" s="27">
        <v>156</v>
      </c>
      <c r="D44" s="27">
        <v>2</v>
      </c>
      <c r="E44" s="27">
        <v>209</v>
      </c>
      <c r="F44" s="27">
        <v>121</v>
      </c>
      <c r="G44" s="27">
        <v>58</v>
      </c>
      <c r="H44" s="27">
        <v>235</v>
      </c>
      <c r="I44" s="27">
        <v>341</v>
      </c>
      <c r="J44" s="27">
        <v>403</v>
      </c>
      <c r="K44" s="27">
        <v>48</v>
      </c>
      <c r="L44" s="27">
        <v>71</v>
      </c>
      <c r="M44" s="27">
        <v>977</v>
      </c>
      <c r="N44" s="27">
        <v>1513</v>
      </c>
      <c r="O44" s="27">
        <v>124</v>
      </c>
      <c r="P44" s="27">
        <v>83</v>
      </c>
      <c r="Q44" s="27">
        <v>213</v>
      </c>
      <c r="R44" s="27">
        <v>2222</v>
      </c>
      <c r="S44" s="27">
        <v>369</v>
      </c>
      <c r="T44" s="27">
        <v>621</v>
      </c>
      <c r="U44" s="27">
        <v>67</v>
      </c>
      <c r="V44" s="27">
        <v>555</v>
      </c>
      <c r="W44" s="27">
        <v>226</v>
      </c>
      <c r="X44" s="27">
        <v>42</v>
      </c>
      <c r="Y44" s="27">
        <v>269</v>
      </c>
      <c r="Z44" s="27">
        <v>142</v>
      </c>
      <c r="AA44" s="27">
        <v>616</v>
      </c>
      <c r="AB44" s="27">
        <v>229</v>
      </c>
      <c r="AC44" s="27">
        <v>194</v>
      </c>
      <c r="AD44" s="27">
        <v>210</v>
      </c>
      <c r="AE44" s="27">
        <v>291</v>
      </c>
      <c r="AF44" s="27">
        <v>1247</v>
      </c>
      <c r="AG44" s="27">
        <v>392</v>
      </c>
      <c r="AH44" s="27">
        <v>211</v>
      </c>
      <c r="AI44" s="27">
        <v>2398</v>
      </c>
      <c r="AJ44" s="27">
        <v>49</v>
      </c>
      <c r="AK44" s="27">
        <v>222</v>
      </c>
      <c r="AL44" s="27">
        <v>224</v>
      </c>
      <c r="AM44" s="27">
        <v>284</v>
      </c>
      <c r="AN44" s="27">
        <v>1455</v>
      </c>
      <c r="AO44" s="27">
        <v>358</v>
      </c>
      <c r="AP44" s="27">
        <v>1226</v>
      </c>
      <c r="AQ44" s="27">
        <v>271</v>
      </c>
      <c r="AR44" s="27">
        <v>593</v>
      </c>
      <c r="AS44" s="27">
        <v>797</v>
      </c>
      <c r="AT44" s="27">
        <v>115</v>
      </c>
      <c r="AU44" s="27">
        <v>64</v>
      </c>
    </row>
    <row r="45" spans="1:47" x14ac:dyDescent="0.25">
      <c r="A45" s="7">
        <v>185</v>
      </c>
      <c r="B45" s="27">
        <v>10</v>
      </c>
      <c r="C45" s="27">
        <v>418</v>
      </c>
      <c r="D45" s="27">
        <v>139</v>
      </c>
      <c r="E45" s="27">
        <v>4</v>
      </c>
      <c r="F45" s="27">
        <v>240</v>
      </c>
      <c r="G45" s="27">
        <v>16</v>
      </c>
      <c r="H45" s="27">
        <v>203</v>
      </c>
      <c r="I45" s="27">
        <v>316</v>
      </c>
      <c r="J45" s="27">
        <v>889</v>
      </c>
      <c r="K45" s="27">
        <v>86</v>
      </c>
      <c r="L45" s="27">
        <v>42</v>
      </c>
      <c r="M45" s="27">
        <v>421</v>
      </c>
      <c r="N45" s="27">
        <v>1689</v>
      </c>
      <c r="O45" s="27">
        <v>224</v>
      </c>
      <c r="P45" s="27">
        <v>494</v>
      </c>
      <c r="Q45" s="27">
        <v>209</v>
      </c>
      <c r="R45" s="27">
        <v>1804</v>
      </c>
      <c r="S45" s="27">
        <v>1630</v>
      </c>
      <c r="T45" s="27">
        <v>707</v>
      </c>
      <c r="U45" s="27">
        <v>109</v>
      </c>
      <c r="V45" s="27">
        <v>2022</v>
      </c>
      <c r="W45" s="27">
        <v>370</v>
      </c>
      <c r="X45" s="27">
        <v>21</v>
      </c>
      <c r="Y45" s="27">
        <v>92</v>
      </c>
      <c r="Z45" s="27">
        <v>101</v>
      </c>
      <c r="AA45" s="27">
        <v>331</v>
      </c>
      <c r="AB45" s="27">
        <v>71</v>
      </c>
      <c r="AC45" s="27">
        <v>561</v>
      </c>
      <c r="AD45" s="27">
        <v>102</v>
      </c>
      <c r="AE45" s="27">
        <v>212</v>
      </c>
      <c r="AF45" s="27">
        <v>1001</v>
      </c>
      <c r="AG45" s="27">
        <v>454</v>
      </c>
      <c r="AH45" s="27">
        <v>529</v>
      </c>
      <c r="AI45" s="27">
        <v>491</v>
      </c>
      <c r="AJ45" s="27">
        <v>75</v>
      </c>
      <c r="AK45" s="27">
        <v>530</v>
      </c>
      <c r="AL45" s="27">
        <v>301</v>
      </c>
      <c r="AM45" s="27">
        <v>108</v>
      </c>
      <c r="AN45" s="27">
        <v>283</v>
      </c>
      <c r="AO45" s="27">
        <v>334</v>
      </c>
      <c r="AP45" s="27">
        <v>849</v>
      </c>
      <c r="AQ45" s="27">
        <v>213</v>
      </c>
      <c r="AR45" s="27">
        <v>330</v>
      </c>
      <c r="AS45" s="27">
        <v>467</v>
      </c>
      <c r="AT45" s="27">
        <v>351</v>
      </c>
      <c r="AU45" s="27">
        <v>37</v>
      </c>
    </row>
    <row r="46" spans="1:47" x14ac:dyDescent="0.25">
      <c r="A46" s="7">
        <v>186</v>
      </c>
      <c r="B46" s="27">
        <v>22</v>
      </c>
      <c r="C46" s="27">
        <v>1439</v>
      </c>
      <c r="D46" s="27">
        <v>3227</v>
      </c>
      <c r="E46" s="27">
        <v>1</v>
      </c>
      <c r="F46" s="27">
        <v>875</v>
      </c>
      <c r="G46" s="27">
        <v>252</v>
      </c>
      <c r="H46" s="27">
        <v>335</v>
      </c>
      <c r="I46" s="27">
        <v>304</v>
      </c>
      <c r="J46" s="27">
        <v>516</v>
      </c>
      <c r="K46" s="27">
        <v>182</v>
      </c>
      <c r="L46" s="27">
        <v>232</v>
      </c>
      <c r="M46" s="27">
        <v>1012</v>
      </c>
      <c r="N46" s="27">
        <v>1814</v>
      </c>
      <c r="O46" s="27">
        <v>159</v>
      </c>
      <c r="P46" s="27">
        <v>145</v>
      </c>
      <c r="Q46" s="27">
        <v>47</v>
      </c>
      <c r="R46" s="27">
        <v>1387</v>
      </c>
      <c r="S46" s="27">
        <v>1025</v>
      </c>
      <c r="T46" s="27">
        <v>102</v>
      </c>
      <c r="U46" s="27">
        <v>6</v>
      </c>
      <c r="V46" s="27">
        <v>159</v>
      </c>
      <c r="W46" s="27">
        <v>185</v>
      </c>
      <c r="X46" s="27">
        <v>46</v>
      </c>
      <c r="Y46" s="27">
        <v>90</v>
      </c>
      <c r="Z46" s="27">
        <v>565</v>
      </c>
      <c r="AA46" s="27">
        <v>209</v>
      </c>
      <c r="AB46" s="27">
        <v>352</v>
      </c>
      <c r="AC46" s="27">
        <v>640</v>
      </c>
      <c r="AD46" s="27">
        <v>128</v>
      </c>
      <c r="AE46" s="27">
        <v>396</v>
      </c>
      <c r="AF46" s="27">
        <v>1100</v>
      </c>
      <c r="AG46" s="27">
        <v>157</v>
      </c>
      <c r="AH46" s="27">
        <v>295</v>
      </c>
      <c r="AI46" s="27">
        <v>361</v>
      </c>
      <c r="AJ46" s="27">
        <v>270</v>
      </c>
      <c r="AK46" s="27">
        <v>389</v>
      </c>
      <c r="AL46" s="27">
        <v>259</v>
      </c>
      <c r="AM46" s="27">
        <v>220</v>
      </c>
      <c r="AN46" s="27">
        <v>655</v>
      </c>
      <c r="AO46" s="27">
        <v>274</v>
      </c>
      <c r="AP46" s="27">
        <v>841</v>
      </c>
      <c r="AQ46" s="27">
        <v>318</v>
      </c>
      <c r="AR46" s="27">
        <v>339</v>
      </c>
      <c r="AS46" s="27">
        <v>727</v>
      </c>
      <c r="AT46" s="27">
        <v>339</v>
      </c>
      <c r="AU46" s="27">
        <v>94</v>
      </c>
    </row>
    <row r="47" spans="1:47" x14ac:dyDescent="0.25">
      <c r="A47" s="7">
        <v>187</v>
      </c>
      <c r="B47" s="27">
        <v>69</v>
      </c>
      <c r="C47" s="27">
        <v>933</v>
      </c>
      <c r="D47" s="27">
        <v>1612</v>
      </c>
      <c r="E47" s="27">
        <v>69</v>
      </c>
      <c r="F47" s="27">
        <v>197</v>
      </c>
      <c r="G47" s="27">
        <v>171</v>
      </c>
      <c r="H47" s="27">
        <v>484</v>
      </c>
      <c r="I47" s="27">
        <v>366</v>
      </c>
      <c r="J47" s="27">
        <v>805</v>
      </c>
      <c r="K47" s="27">
        <v>115</v>
      </c>
      <c r="L47" s="27">
        <v>357</v>
      </c>
      <c r="M47" s="27">
        <v>630</v>
      </c>
      <c r="N47" s="27">
        <v>493</v>
      </c>
      <c r="O47" s="27">
        <v>43</v>
      </c>
      <c r="P47" s="27">
        <v>90</v>
      </c>
      <c r="Q47" s="27">
        <v>598</v>
      </c>
      <c r="R47" s="27">
        <v>969</v>
      </c>
      <c r="S47" s="27">
        <v>850</v>
      </c>
      <c r="T47" s="27">
        <v>819</v>
      </c>
      <c r="U47" s="27">
        <v>4</v>
      </c>
      <c r="V47" s="27">
        <v>422</v>
      </c>
      <c r="W47" s="27">
        <v>128</v>
      </c>
      <c r="X47" s="27">
        <v>20</v>
      </c>
      <c r="Y47" s="27">
        <v>44</v>
      </c>
      <c r="Z47" s="27">
        <v>316</v>
      </c>
      <c r="AA47" s="27">
        <v>880</v>
      </c>
      <c r="AB47" s="27">
        <v>197</v>
      </c>
      <c r="AC47" s="27">
        <v>277</v>
      </c>
      <c r="AD47" s="27">
        <v>400</v>
      </c>
      <c r="AE47" s="27">
        <v>597</v>
      </c>
      <c r="AF47" s="27">
        <v>833</v>
      </c>
      <c r="AG47" s="27">
        <v>145</v>
      </c>
      <c r="AH47" s="27">
        <v>74</v>
      </c>
      <c r="AI47" s="27">
        <v>139</v>
      </c>
      <c r="AJ47" s="27">
        <v>123</v>
      </c>
      <c r="AK47" s="27">
        <v>80</v>
      </c>
      <c r="AL47" s="27">
        <v>1456</v>
      </c>
      <c r="AM47" s="27">
        <v>202</v>
      </c>
      <c r="AN47" s="27">
        <v>241</v>
      </c>
      <c r="AO47" s="27">
        <v>295</v>
      </c>
      <c r="AP47" s="27">
        <v>1150</v>
      </c>
      <c r="AQ47" s="27">
        <v>343</v>
      </c>
      <c r="AR47" s="27">
        <v>270</v>
      </c>
      <c r="AS47" s="27">
        <v>1103</v>
      </c>
      <c r="AT47" s="27">
        <v>515</v>
      </c>
      <c r="AU47" s="27">
        <v>324</v>
      </c>
    </row>
    <row r="48" spans="1:47" x14ac:dyDescent="0.25">
      <c r="A48" s="7">
        <v>188</v>
      </c>
      <c r="B48" s="27">
        <v>6</v>
      </c>
      <c r="C48" s="27">
        <v>662</v>
      </c>
      <c r="D48" s="27">
        <v>378</v>
      </c>
      <c r="E48" s="27">
        <v>40</v>
      </c>
      <c r="F48" s="27">
        <v>16</v>
      </c>
      <c r="G48" s="27">
        <v>63</v>
      </c>
      <c r="H48" s="27">
        <v>224</v>
      </c>
      <c r="I48" s="27">
        <v>1264</v>
      </c>
      <c r="J48" s="27">
        <v>242</v>
      </c>
      <c r="K48" s="27">
        <v>47</v>
      </c>
      <c r="L48" s="27">
        <v>1082</v>
      </c>
      <c r="M48" s="27">
        <v>425</v>
      </c>
      <c r="N48" s="27">
        <v>478</v>
      </c>
      <c r="O48" s="27">
        <v>45</v>
      </c>
      <c r="P48" s="27">
        <v>414</v>
      </c>
      <c r="Q48" s="27">
        <v>189</v>
      </c>
      <c r="R48" s="27">
        <v>551</v>
      </c>
      <c r="S48" s="27">
        <v>234</v>
      </c>
      <c r="T48" s="27">
        <v>823</v>
      </c>
      <c r="U48" s="27">
        <v>12</v>
      </c>
      <c r="V48" s="27">
        <v>267</v>
      </c>
      <c r="W48" s="27">
        <v>315</v>
      </c>
      <c r="X48" s="27">
        <v>59</v>
      </c>
      <c r="Y48" s="27">
        <v>125</v>
      </c>
      <c r="Z48" s="27">
        <v>1042</v>
      </c>
      <c r="AA48" s="27">
        <v>123</v>
      </c>
      <c r="AB48" s="27">
        <v>124</v>
      </c>
      <c r="AC48" s="27">
        <v>231</v>
      </c>
      <c r="AD48" s="27">
        <v>453</v>
      </c>
      <c r="AE48" s="27">
        <v>359</v>
      </c>
      <c r="AF48" s="27">
        <v>986</v>
      </c>
      <c r="AG48" s="27">
        <v>197</v>
      </c>
      <c r="AH48" s="27">
        <v>75</v>
      </c>
      <c r="AI48" s="27">
        <v>75</v>
      </c>
      <c r="AJ48" s="27">
        <v>100</v>
      </c>
      <c r="AK48" s="27">
        <v>165</v>
      </c>
      <c r="AL48" s="27">
        <v>1920</v>
      </c>
      <c r="AM48" s="27">
        <v>172</v>
      </c>
      <c r="AN48" s="27">
        <v>651</v>
      </c>
      <c r="AO48" s="27">
        <v>211</v>
      </c>
      <c r="AP48" s="27">
        <v>601</v>
      </c>
      <c r="AQ48" s="27">
        <v>352</v>
      </c>
      <c r="AR48" s="27">
        <v>373</v>
      </c>
      <c r="AS48" s="27">
        <v>764</v>
      </c>
      <c r="AT48" s="27">
        <v>570</v>
      </c>
      <c r="AU48" s="27">
        <v>1143</v>
      </c>
    </row>
    <row r="49" spans="1:47" x14ac:dyDescent="0.25">
      <c r="A49" s="7">
        <v>189</v>
      </c>
      <c r="B49" s="27">
        <v>7</v>
      </c>
      <c r="C49" s="27">
        <v>1302</v>
      </c>
      <c r="D49" s="27">
        <v>1177</v>
      </c>
      <c r="E49" s="27">
        <v>21</v>
      </c>
      <c r="F49" s="27">
        <v>191</v>
      </c>
      <c r="G49" s="27">
        <v>30</v>
      </c>
      <c r="H49" s="27">
        <v>313</v>
      </c>
      <c r="I49" s="27">
        <v>405</v>
      </c>
      <c r="J49" s="27">
        <v>377</v>
      </c>
      <c r="K49" s="27">
        <v>75</v>
      </c>
      <c r="L49" s="27">
        <v>667</v>
      </c>
      <c r="M49" s="27">
        <v>336</v>
      </c>
      <c r="N49" s="27">
        <v>131</v>
      </c>
      <c r="O49" s="27">
        <v>80</v>
      </c>
      <c r="P49" s="27">
        <v>586</v>
      </c>
      <c r="Q49" s="27">
        <v>124</v>
      </c>
      <c r="R49" s="27">
        <v>43</v>
      </c>
      <c r="S49" s="27">
        <v>367</v>
      </c>
      <c r="T49" s="27">
        <v>628</v>
      </c>
      <c r="U49" s="27">
        <v>10</v>
      </c>
      <c r="V49" s="27">
        <v>1292</v>
      </c>
      <c r="W49" s="27">
        <v>194</v>
      </c>
      <c r="X49" s="27">
        <v>132</v>
      </c>
      <c r="Y49" s="27">
        <v>45</v>
      </c>
      <c r="Z49" s="27">
        <v>330</v>
      </c>
      <c r="AA49" s="27">
        <v>294</v>
      </c>
      <c r="AB49" s="27">
        <v>369</v>
      </c>
      <c r="AC49" s="27">
        <v>726</v>
      </c>
      <c r="AD49" s="27">
        <v>628</v>
      </c>
      <c r="AE49" s="27">
        <v>400</v>
      </c>
      <c r="AF49" s="27">
        <v>1014</v>
      </c>
      <c r="AG49" s="27">
        <v>303</v>
      </c>
      <c r="AH49" s="27">
        <v>29</v>
      </c>
      <c r="AI49" s="27">
        <v>70</v>
      </c>
      <c r="AJ49" s="27">
        <v>892</v>
      </c>
      <c r="AK49" s="27">
        <v>127</v>
      </c>
      <c r="AL49" s="27">
        <v>2468</v>
      </c>
      <c r="AM49" s="27">
        <v>133</v>
      </c>
      <c r="AN49" s="27">
        <v>947</v>
      </c>
      <c r="AO49" s="27">
        <v>706</v>
      </c>
      <c r="AP49" s="27">
        <v>342</v>
      </c>
      <c r="AQ49" s="27">
        <v>606</v>
      </c>
      <c r="AR49" s="27">
        <v>178</v>
      </c>
      <c r="AS49" s="27">
        <v>928</v>
      </c>
      <c r="AT49" s="27">
        <v>273</v>
      </c>
      <c r="AU49" s="27">
        <v>338</v>
      </c>
    </row>
    <row r="50" spans="1:47" x14ac:dyDescent="0.25">
      <c r="A50" s="7">
        <v>190</v>
      </c>
      <c r="B50" s="27">
        <v>43</v>
      </c>
      <c r="C50" s="27">
        <v>2060</v>
      </c>
      <c r="D50" s="27">
        <v>176</v>
      </c>
      <c r="E50" s="27">
        <v>3</v>
      </c>
      <c r="F50" s="27">
        <v>196</v>
      </c>
      <c r="G50" s="27">
        <v>19</v>
      </c>
      <c r="H50" s="27">
        <v>152</v>
      </c>
      <c r="I50" s="27">
        <v>308</v>
      </c>
      <c r="J50" s="27">
        <v>93</v>
      </c>
      <c r="K50" s="27">
        <v>63</v>
      </c>
      <c r="L50" s="27">
        <v>525</v>
      </c>
      <c r="M50" s="27">
        <v>263</v>
      </c>
      <c r="N50" s="27">
        <v>817</v>
      </c>
      <c r="O50" s="27">
        <v>175</v>
      </c>
      <c r="P50" s="27">
        <v>380</v>
      </c>
      <c r="Q50" s="27">
        <v>132</v>
      </c>
      <c r="R50" s="27">
        <v>224</v>
      </c>
      <c r="S50" s="27">
        <v>464</v>
      </c>
      <c r="T50" s="27">
        <v>905</v>
      </c>
      <c r="U50" s="27">
        <v>7</v>
      </c>
      <c r="V50" s="27">
        <v>278</v>
      </c>
      <c r="W50" s="27">
        <v>1246</v>
      </c>
      <c r="X50" s="27">
        <v>100</v>
      </c>
      <c r="Y50" s="27">
        <v>354</v>
      </c>
      <c r="Z50" s="27">
        <v>62</v>
      </c>
      <c r="AA50" s="27">
        <v>575</v>
      </c>
      <c r="AB50" s="27">
        <v>100</v>
      </c>
      <c r="AC50" s="27">
        <v>451</v>
      </c>
      <c r="AD50" s="27">
        <v>753</v>
      </c>
      <c r="AE50" s="27">
        <v>708</v>
      </c>
      <c r="AF50" s="27">
        <v>469</v>
      </c>
      <c r="AG50" s="27">
        <v>376</v>
      </c>
      <c r="AH50" s="27">
        <v>125</v>
      </c>
      <c r="AI50" s="27">
        <v>303</v>
      </c>
      <c r="AJ50" s="27">
        <v>760</v>
      </c>
      <c r="AK50" s="27">
        <v>172</v>
      </c>
      <c r="AL50" s="27">
        <v>455</v>
      </c>
      <c r="AM50" s="27">
        <v>92</v>
      </c>
      <c r="AN50" s="27">
        <v>1344</v>
      </c>
      <c r="AO50" s="27">
        <v>1067</v>
      </c>
      <c r="AP50" s="27">
        <v>1178</v>
      </c>
      <c r="AQ50" s="27">
        <v>285</v>
      </c>
      <c r="AR50" s="27">
        <v>541</v>
      </c>
      <c r="AS50" s="27">
        <v>860</v>
      </c>
      <c r="AT50" s="27">
        <v>222</v>
      </c>
      <c r="AU50" s="27">
        <v>237</v>
      </c>
    </row>
    <row r="51" spans="1:47" x14ac:dyDescent="0.25">
      <c r="A51" s="7">
        <v>191</v>
      </c>
      <c r="B51" s="27">
        <v>0</v>
      </c>
      <c r="C51" s="27">
        <v>1148</v>
      </c>
      <c r="D51" s="27">
        <v>235</v>
      </c>
      <c r="E51" s="27">
        <v>20</v>
      </c>
      <c r="F51" s="27">
        <v>248</v>
      </c>
      <c r="G51" s="27">
        <v>6</v>
      </c>
      <c r="H51" s="27">
        <v>270</v>
      </c>
      <c r="I51" s="27">
        <v>326</v>
      </c>
      <c r="J51" s="27">
        <v>2017</v>
      </c>
      <c r="K51" s="27">
        <v>74</v>
      </c>
      <c r="L51" s="27">
        <v>563</v>
      </c>
      <c r="M51" s="27">
        <v>515</v>
      </c>
      <c r="N51" s="27">
        <v>450</v>
      </c>
      <c r="O51" s="27">
        <v>134</v>
      </c>
      <c r="P51" s="27">
        <v>170</v>
      </c>
      <c r="Q51" s="27">
        <v>245</v>
      </c>
      <c r="R51" s="27">
        <v>59</v>
      </c>
      <c r="S51" s="27">
        <v>1313</v>
      </c>
      <c r="T51" s="27">
        <v>547</v>
      </c>
      <c r="U51" s="27">
        <v>45</v>
      </c>
      <c r="V51" s="27">
        <v>139</v>
      </c>
      <c r="W51" s="27">
        <v>327</v>
      </c>
      <c r="X51" s="27">
        <v>172</v>
      </c>
      <c r="Y51" s="27">
        <v>134</v>
      </c>
      <c r="Z51" s="27">
        <v>284</v>
      </c>
      <c r="AA51" s="27">
        <v>462</v>
      </c>
      <c r="AB51" s="27">
        <v>850</v>
      </c>
      <c r="AC51" s="27">
        <v>834</v>
      </c>
      <c r="AD51" s="27">
        <v>450</v>
      </c>
      <c r="AE51" s="27">
        <v>1133</v>
      </c>
      <c r="AF51" s="27">
        <v>707</v>
      </c>
      <c r="AG51" s="27">
        <v>660</v>
      </c>
      <c r="AH51" s="27">
        <v>85</v>
      </c>
      <c r="AI51" s="27">
        <v>259</v>
      </c>
      <c r="AJ51" s="27">
        <v>742</v>
      </c>
      <c r="AK51" s="27">
        <v>434</v>
      </c>
      <c r="AL51" s="27">
        <v>923</v>
      </c>
      <c r="AM51" s="27">
        <v>704</v>
      </c>
      <c r="AN51" s="27">
        <v>1758</v>
      </c>
      <c r="AO51" s="27">
        <v>1059</v>
      </c>
      <c r="AP51" s="27">
        <v>902</v>
      </c>
      <c r="AQ51" s="27">
        <v>404</v>
      </c>
      <c r="AR51" s="27">
        <v>1532</v>
      </c>
      <c r="AS51" s="27">
        <v>817</v>
      </c>
      <c r="AT51" s="27">
        <v>256</v>
      </c>
      <c r="AU51" s="27">
        <v>171</v>
      </c>
    </row>
    <row r="52" spans="1:47" x14ac:dyDescent="0.25">
      <c r="A52" s="7">
        <v>192</v>
      </c>
      <c r="B52" s="27">
        <v>250</v>
      </c>
      <c r="C52" s="27">
        <v>571</v>
      </c>
      <c r="D52" s="27">
        <v>172</v>
      </c>
      <c r="E52" s="27">
        <v>47</v>
      </c>
      <c r="F52" s="27">
        <v>364</v>
      </c>
      <c r="G52" s="27">
        <v>48</v>
      </c>
      <c r="H52" s="27">
        <v>200</v>
      </c>
      <c r="I52" s="27">
        <v>348</v>
      </c>
      <c r="J52" s="27">
        <v>1108</v>
      </c>
      <c r="K52" s="27">
        <v>135</v>
      </c>
      <c r="L52" s="27">
        <v>244</v>
      </c>
      <c r="M52" s="27">
        <v>184</v>
      </c>
      <c r="N52" s="27">
        <v>1017</v>
      </c>
      <c r="O52" s="27">
        <v>42</v>
      </c>
      <c r="P52" s="27">
        <v>163</v>
      </c>
      <c r="Q52" s="27">
        <v>863</v>
      </c>
      <c r="R52" s="27">
        <v>28</v>
      </c>
      <c r="S52" s="27">
        <v>611</v>
      </c>
      <c r="T52" s="27">
        <v>938</v>
      </c>
      <c r="U52" s="27">
        <v>33</v>
      </c>
      <c r="V52" s="27">
        <v>70</v>
      </c>
      <c r="W52" s="27">
        <v>653</v>
      </c>
      <c r="X52" s="27">
        <v>147</v>
      </c>
      <c r="Y52" s="27">
        <v>116</v>
      </c>
      <c r="Z52" s="27">
        <v>100</v>
      </c>
      <c r="AA52" s="27">
        <v>190</v>
      </c>
      <c r="AB52" s="27">
        <v>960</v>
      </c>
      <c r="AC52" s="27">
        <v>972</v>
      </c>
      <c r="AD52" s="27">
        <v>476</v>
      </c>
      <c r="AE52" s="27">
        <v>490</v>
      </c>
      <c r="AF52" s="27">
        <v>586</v>
      </c>
      <c r="AG52" s="27">
        <v>879</v>
      </c>
      <c r="AH52" s="27">
        <v>125</v>
      </c>
      <c r="AI52" s="27">
        <v>554</v>
      </c>
      <c r="AJ52" s="27">
        <v>175</v>
      </c>
      <c r="AK52" s="27">
        <v>426</v>
      </c>
      <c r="AL52" s="27">
        <v>626</v>
      </c>
      <c r="AM52" s="27">
        <v>102</v>
      </c>
      <c r="AN52" s="27">
        <v>1774</v>
      </c>
      <c r="AO52" s="27">
        <v>1145</v>
      </c>
      <c r="AP52" s="27">
        <v>544</v>
      </c>
      <c r="AQ52" s="27">
        <v>555</v>
      </c>
      <c r="AR52" s="27">
        <v>991</v>
      </c>
      <c r="AS52" s="27">
        <v>1417</v>
      </c>
      <c r="AT52" s="27">
        <v>377</v>
      </c>
      <c r="AU52" s="27">
        <v>94</v>
      </c>
    </row>
    <row r="53" spans="1:47" x14ac:dyDescent="0.25">
      <c r="A53" s="7">
        <v>193</v>
      </c>
      <c r="B53" s="27">
        <v>11</v>
      </c>
      <c r="C53" s="27">
        <v>71</v>
      </c>
      <c r="D53" s="27">
        <v>98</v>
      </c>
      <c r="E53" s="27">
        <v>99</v>
      </c>
      <c r="F53" s="27">
        <v>211</v>
      </c>
      <c r="G53" s="27">
        <v>1175</v>
      </c>
      <c r="H53" s="27">
        <v>253</v>
      </c>
      <c r="I53" s="27">
        <v>355</v>
      </c>
      <c r="J53" s="27">
        <v>1670</v>
      </c>
      <c r="K53" s="27">
        <v>58</v>
      </c>
      <c r="L53" s="27">
        <v>212</v>
      </c>
      <c r="M53" s="27">
        <v>708</v>
      </c>
      <c r="N53" s="27">
        <v>1409</v>
      </c>
      <c r="O53" s="27">
        <v>19</v>
      </c>
      <c r="P53" s="27">
        <v>93</v>
      </c>
      <c r="Q53" s="27">
        <v>603</v>
      </c>
      <c r="R53" s="27">
        <v>21</v>
      </c>
      <c r="S53" s="27">
        <v>310</v>
      </c>
      <c r="T53" s="27">
        <v>738</v>
      </c>
      <c r="U53" s="27">
        <v>46</v>
      </c>
      <c r="V53" s="27">
        <v>287</v>
      </c>
      <c r="W53" s="27">
        <v>280</v>
      </c>
      <c r="X53" s="27">
        <v>131</v>
      </c>
      <c r="Y53" s="27">
        <v>151</v>
      </c>
      <c r="Z53" s="27">
        <v>321</v>
      </c>
      <c r="AA53" s="27">
        <v>349</v>
      </c>
      <c r="AB53" s="27">
        <v>1104</v>
      </c>
      <c r="AC53" s="27">
        <v>583</v>
      </c>
      <c r="AD53" s="27">
        <v>420</v>
      </c>
      <c r="AE53" s="27">
        <v>400</v>
      </c>
      <c r="AF53" s="27">
        <v>974</v>
      </c>
      <c r="AG53" s="27">
        <v>393</v>
      </c>
      <c r="AH53" s="27">
        <v>324</v>
      </c>
      <c r="AI53" s="27">
        <v>450</v>
      </c>
      <c r="AJ53" s="27">
        <v>643</v>
      </c>
      <c r="AK53" s="27">
        <v>844</v>
      </c>
      <c r="AL53" s="27">
        <v>801</v>
      </c>
      <c r="AM53" s="27">
        <v>92</v>
      </c>
      <c r="AN53" s="27">
        <v>951</v>
      </c>
      <c r="AO53" s="27">
        <v>497</v>
      </c>
      <c r="AP53" s="27">
        <v>671</v>
      </c>
      <c r="AQ53" s="27">
        <v>572</v>
      </c>
      <c r="AR53" s="27">
        <v>579</v>
      </c>
      <c r="AS53" s="27">
        <v>2571</v>
      </c>
      <c r="AT53" s="27">
        <v>455</v>
      </c>
      <c r="AU53" s="27">
        <v>162</v>
      </c>
    </row>
    <row r="54" spans="1:47" x14ac:dyDescent="0.25">
      <c r="A54" s="7">
        <v>194</v>
      </c>
      <c r="B54" s="27">
        <v>764</v>
      </c>
      <c r="C54" s="27">
        <v>27</v>
      </c>
      <c r="D54" s="27">
        <v>300</v>
      </c>
      <c r="E54" s="27">
        <v>32</v>
      </c>
      <c r="F54" s="27">
        <v>1015</v>
      </c>
      <c r="G54" s="27">
        <v>2464</v>
      </c>
      <c r="H54" s="27">
        <v>462</v>
      </c>
      <c r="I54" s="27">
        <v>618</v>
      </c>
      <c r="J54" s="27">
        <v>2505</v>
      </c>
      <c r="K54" s="27">
        <v>11</v>
      </c>
      <c r="L54" s="27">
        <v>195</v>
      </c>
      <c r="M54" s="27">
        <v>1269</v>
      </c>
      <c r="N54" s="27">
        <v>814</v>
      </c>
      <c r="O54" s="27">
        <v>13</v>
      </c>
      <c r="P54" s="27">
        <v>220</v>
      </c>
      <c r="Q54" s="27">
        <v>372</v>
      </c>
      <c r="R54" s="27">
        <v>26</v>
      </c>
      <c r="S54" s="27">
        <v>164</v>
      </c>
      <c r="T54" s="27">
        <v>266</v>
      </c>
      <c r="U54" s="27">
        <v>88</v>
      </c>
      <c r="V54" s="27">
        <v>285</v>
      </c>
      <c r="W54" s="27">
        <v>211</v>
      </c>
      <c r="X54" s="27">
        <v>105</v>
      </c>
      <c r="Y54" s="27">
        <v>91</v>
      </c>
      <c r="Z54" s="27">
        <v>158</v>
      </c>
      <c r="AA54" s="27">
        <v>731</v>
      </c>
      <c r="AB54" s="27">
        <v>631</v>
      </c>
      <c r="AC54" s="27">
        <v>761</v>
      </c>
      <c r="AD54" s="27">
        <v>757</v>
      </c>
      <c r="AE54" s="27">
        <v>286</v>
      </c>
      <c r="AF54" s="27">
        <v>672</v>
      </c>
      <c r="AG54" s="27">
        <v>158</v>
      </c>
      <c r="AH54" s="27">
        <v>125</v>
      </c>
      <c r="AI54" s="27">
        <v>210</v>
      </c>
      <c r="AJ54" s="27">
        <v>538</v>
      </c>
      <c r="AK54" s="27">
        <v>1266</v>
      </c>
      <c r="AL54" s="27">
        <v>667</v>
      </c>
      <c r="AM54" s="27">
        <v>107</v>
      </c>
      <c r="AN54" s="27">
        <v>855</v>
      </c>
      <c r="AO54" s="27">
        <v>257</v>
      </c>
      <c r="AP54" s="27">
        <v>1518</v>
      </c>
      <c r="AQ54" s="27">
        <v>533</v>
      </c>
      <c r="AR54" s="27">
        <v>518</v>
      </c>
      <c r="AS54" s="27">
        <v>2361</v>
      </c>
      <c r="AT54" s="27">
        <v>398</v>
      </c>
      <c r="AU54" s="27">
        <v>587</v>
      </c>
    </row>
    <row r="55" spans="1:47" x14ac:dyDescent="0.25">
      <c r="A55" s="7">
        <v>195</v>
      </c>
      <c r="B55" s="27">
        <v>74</v>
      </c>
      <c r="C55" s="27">
        <v>3</v>
      </c>
      <c r="D55" s="27">
        <v>221</v>
      </c>
      <c r="E55" s="27">
        <v>87</v>
      </c>
      <c r="F55" s="27">
        <v>727</v>
      </c>
      <c r="G55" s="27">
        <v>2573</v>
      </c>
      <c r="H55" s="27">
        <v>728</v>
      </c>
      <c r="I55" s="27">
        <v>1208</v>
      </c>
      <c r="J55" s="27">
        <v>1177</v>
      </c>
      <c r="K55" s="27">
        <v>66</v>
      </c>
      <c r="L55" s="27">
        <v>236</v>
      </c>
      <c r="M55" s="27">
        <v>1326</v>
      </c>
      <c r="N55" s="27">
        <v>257</v>
      </c>
      <c r="O55" s="27">
        <v>106</v>
      </c>
      <c r="P55" s="27">
        <v>368</v>
      </c>
      <c r="Q55" s="27">
        <v>507</v>
      </c>
      <c r="R55" s="27">
        <v>154</v>
      </c>
      <c r="S55" s="27">
        <v>427</v>
      </c>
      <c r="T55" s="27">
        <v>282</v>
      </c>
      <c r="U55" s="27">
        <v>28</v>
      </c>
      <c r="V55" s="27">
        <v>131</v>
      </c>
      <c r="W55" s="27">
        <v>86</v>
      </c>
      <c r="X55" s="27">
        <v>90</v>
      </c>
      <c r="Y55" s="27">
        <v>61</v>
      </c>
      <c r="Z55" s="27">
        <v>793</v>
      </c>
      <c r="AA55" s="27">
        <v>482</v>
      </c>
      <c r="AB55" s="27">
        <v>686</v>
      </c>
      <c r="AC55" s="27">
        <v>689</v>
      </c>
      <c r="AD55" s="27">
        <v>813</v>
      </c>
      <c r="AE55" s="27">
        <v>1255</v>
      </c>
      <c r="AF55" s="27">
        <v>1802</v>
      </c>
      <c r="AG55" s="27">
        <v>87</v>
      </c>
      <c r="AH55" s="27">
        <v>152</v>
      </c>
      <c r="AI55" s="27">
        <v>211</v>
      </c>
      <c r="AJ55" s="27">
        <v>443</v>
      </c>
      <c r="AK55" s="27">
        <v>1376</v>
      </c>
      <c r="AL55" s="27">
        <v>2512</v>
      </c>
      <c r="AM55" s="27">
        <v>186</v>
      </c>
      <c r="AN55" s="27">
        <v>1613</v>
      </c>
      <c r="AO55" s="27">
        <v>1029</v>
      </c>
      <c r="AP55" s="27">
        <v>910</v>
      </c>
      <c r="AQ55" s="27">
        <v>297</v>
      </c>
      <c r="AR55" s="27">
        <v>1082</v>
      </c>
      <c r="AS55" s="27">
        <v>1905</v>
      </c>
      <c r="AT55" s="27">
        <v>563</v>
      </c>
      <c r="AU55" s="27">
        <v>813</v>
      </c>
    </row>
    <row r="56" spans="1:47" x14ac:dyDescent="0.25">
      <c r="A56" s="7">
        <v>196</v>
      </c>
      <c r="B56" s="27">
        <v>64</v>
      </c>
      <c r="C56" s="27">
        <v>8</v>
      </c>
      <c r="D56" s="27">
        <v>109</v>
      </c>
      <c r="E56" s="27">
        <v>29</v>
      </c>
      <c r="F56" s="27">
        <v>1045</v>
      </c>
      <c r="G56" s="27">
        <v>1061</v>
      </c>
      <c r="H56" s="27">
        <v>1102</v>
      </c>
      <c r="I56" s="27">
        <v>531</v>
      </c>
      <c r="J56" s="27">
        <v>1423</v>
      </c>
      <c r="K56" s="27">
        <v>49</v>
      </c>
      <c r="L56" s="27">
        <v>237</v>
      </c>
      <c r="M56" s="27">
        <v>1025</v>
      </c>
      <c r="N56" s="27">
        <v>219</v>
      </c>
      <c r="O56" s="27">
        <v>424</v>
      </c>
      <c r="P56" s="27">
        <v>281</v>
      </c>
      <c r="Q56" s="27">
        <v>108</v>
      </c>
      <c r="R56" s="27">
        <v>131</v>
      </c>
      <c r="S56" s="27">
        <v>464</v>
      </c>
      <c r="T56" s="27">
        <v>565</v>
      </c>
      <c r="U56" s="27">
        <v>51</v>
      </c>
      <c r="V56" s="27">
        <v>2543</v>
      </c>
      <c r="W56" s="27">
        <v>118</v>
      </c>
      <c r="X56" s="27">
        <v>106</v>
      </c>
      <c r="Y56" s="27">
        <v>94</v>
      </c>
      <c r="Z56" s="27">
        <v>800</v>
      </c>
      <c r="AA56" s="27">
        <v>515</v>
      </c>
      <c r="AB56" s="27">
        <v>269</v>
      </c>
      <c r="AC56" s="27">
        <v>914</v>
      </c>
      <c r="AD56" s="27">
        <v>968</v>
      </c>
      <c r="AE56" s="27">
        <v>449</v>
      </c>
      <c r="AF56" s="27">
        <v>1440</v>
      </c>
      <c r="AG56" s="27">
        <v>210</v>
      </c>
      <c r="AH56" s="27">
        <v>122</v>
      </c>
      <c r="AI56" s="27">
        <v>478</v>
      </c>
      <c r="AJ56" s="27">
        <v>553</v>
      </c>
      <c r="AK56" s="27">
        <v>1020</v>
      </c>
      <c r="AL56" s="27">
        <v>1629</v>
      </c>
      <c r="AM56" s="27">
        <v>302</v>
      </c>
      <c r="AN56" s="27">
        <v>2829</v>
      </c>
      <c r="AO56" s="27">
        <v>1509</v>
      </c>
      <c r="AP56" s="27">
        <v>1215</v>
      </c>
      <c r="AQ56" s="27">
        <v>71</v>
      </c>
      <c r="AR56" s="27">
        <v>540</v>
      </c>
      <c r="AS56" s="27">
        <v>1457</v>
      </c>
      <c r="AT56" s="27">
        <v>566</v>
      </c>
      <c r="AU56" s="27">
        <v>373</v>
      </c>
    </row>
    <row r="57" spans="1:47" x14ac:dyDescent="0.25">
      <c r="A57" s="7">
        <v>197</v>
      </c>
      <c r="B57" s="27">
        <v>31</v>
      </c>
      <c r="C57" s="27">
        <v>16</v>
      </c>
      <c r="D57" s="27">
        <v>97</v>
      </c>
      <c r="E57" s="27">
        <v>35</v>
      </c>
      <c r="F57" s="27">
        <v>776</v>
      </c>
      <c r="G57" s="27">
        <v>1156</v>
      </c>
      <c r="H57" s="27">
        <v>847</v>
      </c>
      <c r="I57" s="27">
        <v>704</v>
      </c>
      <c r="J57" s="27">
        <v>908</v>
      </c>
      <c r="K57" s="27">
        <v>126</v>
      </c>
      <c r="L57" s="27">
        <v>581</v>
      </c>
      <c r="M57" s="27">
        <v>918</v>
      </c>
      <c r="N57" s="27">
        <v>113</v>
      </c>
      <c r="O57" s="27">
        <v>565</v>
      </c>
      <c r="P57" s="27">
        <v>678</v>
      </c>
      <c r="Q57" s="27">
        <v>307</v>
      </c>
      <c r="R57" s="27">
        <v>83</v>
      </c>
      <c r="S57" s="27">
        <v>629</v>
      </c>
      <c r="T57" s="27">
        <v>546</v>
      </c>
      <c r="U57" s="27">
        <v>16</v>
      </c>
      <c r="V57" s="27">
        <v>30</v>
      </c>
      <c r="W57" s="27">
        <v>376</v>
      </c>
      <c r="X57" s="27">
        <v>106</v>
      </c>
      <c r="Y57" s="27">
        <v>41</v>
      </c>
      <c r="Z57" s="27">
        <v>929</v>
      </c>
      <c r="AA57" s="27">
        <v>1414</v>
      </c>
      <c r="AB57" s="27">
        <v>1022</v>
      </c>
      <c r="AC57" s="27">
        <v>688</v>
      </c>
      <c r="AD57" s="27">
        <v>560</v>
      </c>
      <c r="AE57" s="27">
        <v>439</v>
      </c>
      <c r="AF57" s="27">
        <v>1716</v>
      </c>
      <c r="AG57" s="27">
        <v>184</v>
      </c>
      <c r="AH57" s="27">
        <v>174</v>
      </c>
      <c r="AI57" s="27">
        <v>1088</v>
      </c>
      <c r="AJ57" s="27">
        <v>466</v>
      </c>
      <c r="AK57" s="27">
        <v>1073</v>
      </c>
      <c r="AL57" s="27">
        <v>1901</v>
      </c>
      <c r="AM57" s="27">
        <v>2160</v>
      </c>
      <c r="AN57" s="27">
        <v>6099</v>
      </c>
      <c r="AO57" s="27">
        <v>1648</v>
      </c>
      <c r="AP57" s="27">
        <v>1218</v>
      </c>
      <c r="AQ57" s="27">
        <v>386</v>
      </c>
      <c r="AR57" s="27">
        <v>229</v>
      </c>
      <c r="AS57" s="27">
        <v>2144</v>
      </c>
      <c r="AT57" s="27">
        <v>501</v>
      </c>
      <c r="AU57" s="27">
        <v>1667</v>
      </c>
    </row>
    <row r="58" spans="1:47" x14ac:dyDescent="0.25">
      <c r="A58" s="7">
        <v>198</v>
      </c>
      <c r="B58" s="27">
        <v>85</v>
      </c>
      <c r="C58" s="27">
        <v>1</v>
      </c>
      <c r="D58" s="27">
        <v>174</v>
      </c>
      <c r="E58" s="27">
        <v>41</v>
      </c>
      <c r="F58" s="27">
        <v>646</v>
      </c>
      <c r="G58" s="27">
        <v>5286</v>
      </c>
      <c r="H58" s="27">
        <v>1503</v>
      </c>
      <c r="I58" s="27">
        <v>4047</v>
      </c>
      <c r="J58" s="27">
        <v>524</v>
      </c>
      <c r="K58" s="27">
        <v>98</v>
      </c>
      <c r="L58" s="27">
        <v>613</v>
      </c>
      <c r="M58" s="27">
        <v>756</v>
      </c>
      <c r="N58" s="27">
        <v>560</v>
      </c>
      <c r="O58" s="27">
        <v>240</v>
      </c>
      <c r="P58" s="27">
        <v>312</v>
      </c>
      <c r="Q58" s="27">
        <v>689</v>
      </c>
      <c r="R58" s="27">
        <v>140</v>
      </c>
      <c r="S58" s="27">
        <v>883</v>
      </c>
      <c r="T58" s="27">
        <v>908</v>
      </c>
      <c r="U58" s="27">
        <v>34</v>
      </c>
      <c r="V58" s="27">
        <v>1800</v>
      </c>
      <c r="W58" s="27">
        <v>529</v>
      </c>
      <c r="X58" s="27">
        <v>142</v>
      </c>
      <c r="Y58" s="27">
        <v>114</v>
      </c>
      <c r="Z58" s="27">
        <v>364</v>
      </c>
      <c r="AA58" s="27">
        <v>818</v>
      </c>
      <c r="AB58" s="27">
        <v>944</v>
      </c>
      <c r="AC58" s="27">
        <v>1002</v>
      </c>
      <c r="AD58" s="27">
        <v>602</v>
      </c>
      <c r="AE58" s="27">
        <v>403</v>
      </c>
      <c r="AF58" s="27">
        <v>1502</v>
      </c>
      <c r="AG58" s="27">
        <v>117</v>
      </c>
      <c r="AH58" s="27">
        <v>1309</v>
      </c>
      <c r="AI58" s="27">
        <v>557</v>
      </c>
      <c r="AJ58" s="27">
        <v>513</v>
      </c>
      <c r="AK58" s="27">
        <v>1048</v>
      </c>
      <c r="AL58" s="27">
        <v>4412</v>
      </c>
      <c r="AM58" s="27">
        <v>3062</v>
      </c>
      <c r="AN58" s="27">
        <v>3963</v>
      </c>
      <c r="AO58" s="27">
        <v>2193</v>
      </c>
      <c r="AP58" s="27">
        <v>1091</v>
      </c>
      <c r="AQ58" s="27">
        <v>576</v>
      </c>
      <c r="AR58" s="27">
        <v>257</v>
      </c>
      <c r="AS58" s="27">
        <v>1041</v>
      </c>
      <c r="AT58" s="27">
        <v>472</v>
      </c>
      <c r="AU58" s="27">
        <v>4180</v>
      </c>
    </row>
    <row r="59" spans="1:47" x14ac:dyDescent="0.25">
      <c r="A59" s="7">
        <v>199</v>
      </c>
      <c r="B59" s="27">
        <v>723</v>
      </c>
      <c r="C59" s="27">
        <v>6</v>
      </c>
      <c r="D59" s="27">
        <v>126</v>
      </c>
      <c r="E59" s="27">
        <v>40</v>
      </c>
      <c r="F59" s="27">
        <v>517</v>
      </c>
      <c r="G59" s="27">
        <v>2858</v>
      </c>
      <c r="H59" s="27">
        <v>1452</v>
      </c>
      <c r="I59" s="27">
        <v>3838</v>
      </c>
      <c r="J59" s="27">
        <v>565</v>
      </c>
      <c r="K59" s="27">
        <v>167</v>
      </c>
      <c r="L59" s="27">
        <v>310</v>
      </c>
      <c r="M59" s="27">
        <v>998</v>
      </c>
      <c r="N59" s="27">
        <v>378</v>
      </c>
      <c r="O59" s="27">
        <v>263</v>
      </c>
      <c r="P59" s="27">
        <v>67</v>
      </c>
      <c r="Q59" s="27">
        <v>1375</v>
      </c>
      <c r="R59" s="27">
        <v>122</v>
      </c>
      <c r="S59" s="27">
        <v>1025</v>
      </c>
      <c r="T59" s="27">
        <v>167</v>
      </c>
      <c r="U59" s="27">
        <v>20</v>
      </c>
      <c r="V59" s="27">
        <v>335</v>
      </c>
      <c r="W59" s="27">
        <v>248</v>
      </c>
      <c r="X59" s="27">
        <v>111</v>
      </c>
      <c r="Y59" s="27">
        <v>101</v>
      </c>
      <c r="Z59" s="27">
        <v>721</v>
      </c>
      <c r="AA59" s="27">
        <v>1455</v>
      </c>
      <c r="AB59" s="27">
        <v>909</v>
      </c>
      <c r="AC59" s="27">
        <v>1114</v>
      </c>
      <c r="AD59" s="27">
        <v>1223</v>
      </c>
      <c r="AE59" s="27">
        <v>799</v>
      </c>
      <c r="AF59" s="27">
        <v>1023</v>
      </c>
      <c r="AG59" s="27">
        <v>23</v>
      </c>
      <c r="AH59" s="27">
        <v>678</v>
      </c>
      <c r="AI59" s="27">
        <v>813</v>
      </c>
      <c r="AJ59" s="27">
        <v>732</v>
      </c>
      <c r="AK59" s="27">
        <v>1412</v>
      </c>
      <c r="AL59" s="27">
        <v>2000</v>
      </c>
      <c r="AM59" s="27">
        <v>9967</v>
      </c>
      <c r="AN59" s="27">
        <v>3072</v>
      </c>
      <c r="AO59" s="27">
        <v>2408</v>
      </c>
      <c r="AP59" s="27">
        <v>524</v>
      </c>
      <c r="AQ59" s="27">
        <v>700</v>
      </c>
      <c r="AR59" s="27">
        <v>696</v>
      </c>
      <c r="AS59" s="27">
        <v>2859</v>
      </c>
      <c r="AT59" s="27">
        <v>1298</v>
      </c>
      <c r="AU59" s="27">
        <v>2518</v>
      </c>
    </row>
    <row r="60" spans="1:47" x14ac:dyDescent="0.25">
      <c r="A60" s="7">
        <v>200</v>
      </c>
      <c r="B60" s="27">
        <v>250</v>
      </c>
      <c r="C60" s="27">
        <v>267</v>
      </c>
      <c r="D60" s="27">
        <v>502</v>
      </c>
      <c r="E60" s="27">
        <v>42</v>
      </c>
      <c r="F60" s="27">
        <v>736</v>
      </c>
      <c r="G60" s="27">
        <v>1344</v>
      </c>
      <c r="H60" s="27">
        <v>3509</v>
      </c>
      <c r="I60" s="27">
        <v>3057</v>
      </c>
      <c r="J60" s="27">
        <v>1224</v>
      </c>
      <c r="K60" s="27">
        <v>126</v>
      </c>
      <c r="L60" s="27">
        <v>156</v>
      </c>
      <c r="M60" s="27">
        <v>4325</v>
      </c>
      <c r="N60" s="27">
        <v>479</v>
      </c>
      <c r="O60" s="27">
        <v>538</v>
      </c>
      <c r="P60" s="27">
        <v>224</v>
      </c>
      <c r="Q60" s="27">
        <v>1267</v>
      </c>
      <c r="R60" s="27">
        <v>566</v>
      </c>
      <c r="S60" s="27">
        <v>1122</v>
      </c>
      <c r="T60" s="27">
        <v>694</v>
      </c>
      <c r="U60" s="27">
        <v>14</v>
      </c>
      <c r="V60" s="27">
        <v>2173</v>
      </c>
      <c r="W60" s="27">
        <v>872</v>
      </c>
      <c r="X60" s="27">
        <v>118</v>
      </c>
      <c r="Y60" s="27">
        <v>160</v>
      </c>
      <c r="Z60" s="27">
        <v>602</v>
      </c>
      <c r="AA60" s="27">
        <v>1307</v>
      </c>
      <c r="AB60" s="27">
        <v>1449</v>
      </c>
      <c r="AC60" s="27">
        <v>2039</v>
      </c>
      <c r="AD60" s="27">
        <v>1834</v>
      </c>
      <c r="AE60" s="27">
        <v>916</v>
      </c>
      <c r="AF60" s="27">
        <v>1128</v>
      </c>
      <c r="AG60" s="27">
        <v>51</v>
      </c>
      <c r="AH60" s="27">
        <v>184</v>
      </c>
      <c r="AI60" s="27">
        <v>554</v>
      </c>
      <c r="AJ60" s="27">
        <v>1064</v>
      </c>
      <c r="AK60" s="27">
        <v>882</v>
      </c>
      <c r="AL60" s="27">
        <v>3275</v>
      </c>
      <c r="AM60" s="27">
        <v>4969</v>
      </c>
      <c r="AN60" s="27">
        <v>2326</v>
      </c>
      <c r="AO60" s="27">
        <v>1002</v>
      </c>
      <c r="AP60" s="27">
        <v>769</v>
      </c>
      <c r="AQ60" s="27">
        <v>920</v>
      </c>
      <c r="AR60" s="27">
        <v>282</v>
      </c>
      <c r="AS60" s="27">
        <v>1128</v>
      </c>
      <c r="AT60" s="27">
        <v>851</v>
      </c>
      <c r="AU60" s="27">
        <v>811</v>
      </c>
    </row>
    <row r="61" spans="1:47" x14ac:dyDescent="0.25">
      <c r="A61" s="7">
        <v>201</v>
      </c>
      <c r="B61" s="27">
        <v>383</v>
      </c>
      <c r="C61" s="27">
        <v>207</v>
      </c>
      <c r="D61" s="27">
        <v>559</v>
      </c>
      <c r="E61" s="27">
        <v>45</v>
      </c>
      <c r="F61" s="27">
        <v>1447</v>
      </c>
      <c r="G61" s="27">
        <v>1035</v>
      </c>
      <c r="H61" s="27">
        <v>2419</v>
      </c>
      <c r="I61" s="27">
        <v>4183</v>
      </c>
      <c r="J61" s="27">
        <v>1488</v>
      </c>
      <c r="K61" s="27">
        <v>178</v>
      </c>
      <c r="L61" s="27">
        <v>340</v>
      </c>
      <c r="M61" s="27">
        <v>908</v>
      </c>
      <c r="N61" s="27">
        <v>355</v>
      </c>
      <c r="O61" s="27">
        <v>215</v>
      </c>
      <c r="P61" s="27">
        <v>225</v>
      </c>
      <c r="Q61" s="27">
        <v>1183</v>
      </c>
      <c r="R61" s="27">
        <v>451</v>
      </c>
      <c r="S61" s="27">
        <v>1241</v>
      </c>
      <c r="T61" s="27">
        <v>182</v>
      </c>
      <c r="U61" s="27">
        <v>30</v>
      </c>
      <c r="V61" s="27">
        <v>552</v>
      </c>
      <c r="W61" s="27">
        <v>383</v>
      </c>
      <c r="X61" s="27">
        <v>320</v>
      </c>
      <c r="Y61" s="27">
        <v>206</v>
      </c>
      <c r="Z61" s="27">
        <v>1174</v>
      </c>
      <c r="AA61" s="27">
        <v>885</v>
      </c>
      <c r="AB61" s="27">
        <v>914</v>
      </c>
      <c r="AC61" s="27">
        <v>2808</v>
      </c>
      <c r="AD61" s="27">
        <v>1316</v>
      </c>
      <c r="AE61" s="27">
        <v>1485</v>
      </c>
      <c r="AF61" s="27">
        <v>1158</v>
      </c>
      <c r="AG61" s="27">
        <v>208</v>
      </c>
      <c r="AH61" s="27">
        <v>129</v>
      </c>
      <c r="AI61" s="27">
        <v>966</v>
      </c>
      <c r="AJ61" s="27">
        <v>490</v>
      </c>
      <c r="AK61" s="27">
        <v>1217</v>
      </c>
      <c r="AL61" s="27">
        <v>4016</v>
      </c>
      <c r="AM61" s="27">
        <v>1128</v>
      </c>
      <c r="AN61" s="27">
        <v>3339</v>
      </c>
      <c r="AO61" s="27">
        <v>2159</v>
      </c>
      <c r="AP61" s="27">
        <v>959</v>
      </c>
      <c r="AQ61" s="27">
        <v>1107</v>
      </c>
      <c r="AR61" s="27">
        <v>389</v>
      </c>
      <c r="AS61" s="27">
        <v>1538</v>
      </c>
      <c r="AT61" s="27">
        <v>812</v>
      </c>
      <c r="AU61" s="27">
        <v>725</v>
      </c>
    </row>
    <row r="62" spans="1:47" x14ac:dyDescent="0.25">
      <c r="A62" s="7">
        <v>202</v>
      </c>
      <c r="B62" s="27">
        <v>839</v>
      </c>
      <c r="C62" s="27">
        <v>112</v>
      </c>
      <c r="D62" s="27">
        <v>523</v>
      </c>
      <c r="E62" s="27">
        <v>47</v>
      </c>
      <c r="F62" s="27">
        <v>2372</v>
      </c>
      <c r="G62" s="27">
        <v>3734</v>
      </c>
      <c r="H62" s="27">
        <v>1112</v>
      </c>
      <c r="I62" s="27">
        <v>2613</v>
      </c>
      <c r="J62" s="27">
        <v>1197</v>
      </c>
      <c r="K62" s="27">
        <v>156</v>
      </c>
      <c r="L62" s="27">
        <v>530</v>
      </c>
      <c r="M62" s="27">
        <v>638</v>
      </c>
      <c r="N62" s="27">
        <v>856</v>
      </c>
      <c r="O62" s="27">
        <v>115</v>
      </c>
      <c r="P62" s="27">
        <v>988</v>
      </c>
      <c r="Q62" s="27">
        <v>788</v>
      </c>
      <c r="R62" s="27">
        <v>363</v>
      </c>
      <c r="S62" s="27">
        <v>543</v>
      </c>
      <c r="T62" s="27">
        <v>476</v>
      </c>
      <c r="U62" s="27">
        <v>72</v>
      </c>
      <c r="V62" s="27">
        <v>4607</v>
      </c>
      <c r="W62" s="27">
        <v>748</v>
      </c>
      <c r="X62" s="27">
        <v>196</v>
      </c>
      <c r="Y62" s="27">
        <v>87</v>
      </c>
      <c r="Z62" s="27">
        <v>513</v>
      </c>
      <c r="AA62" s="27">
        <v>1559</v>
      </c>
      <c r="AB62" s="27">
        <v>2480</v>
      </c>
      <c r="AC62" s="27">
        <v>743</v>
      </c>
      <c r="AD62" s="27">
        <v>2007</v>
      </c>
      <c r="AE62" s="27">
        <v>618</v>
      </c>
      <c r="AF62" s="27">
        <v>1058</v>
      </c>
      <c r="AG62" s="27">
        <v>280</v>
      </c>
      <c r="AH62" s="27">
        <v>85</v>
      </c>
      <c r="AI62" s="27">
        <v>736</v>
      </c>
      <c r="AJ62" s="27">
        <v>1287</v>
      </c>
      <c r="AK62" s="27">
        <v>1020</v>
      </c>
      <c r="AL62" s="27">
        <v>12250</v>
      </c>
      <c r="AM62" s="27">
        <v>2832</v>
      </c>
      <c r="AN62" s="27">
        <v>1884</v>
      </c>
      <c r="AO62" s="27">
        <v>1853</v>
      </c>
      <c r="AP62" s="27">
        <v>1813</v>
      </c>
      <c r="AQ62" s="27">
        <v>1348</v>
      </c>
      <c r="AR62" s="27">
        <v>8715</v>
      </c>
      <c r="AS62" s="27">
        <v>1323</v>
      </c>
      <c r="AT62" s="27">
        <v>1750</v>
      </c>
      <c r="AU62" s="27">
        <v>1821</v>
      </c>
    </row>
    <row r="63" spans="1:47" x14ac:dyDescent="0.25">
      <c r="A63" s="7">
        <v>203</v>
      </c>
      <c r="B63" s="27">
        <v>217</v>
      </c>
      <c r="C63" s="27">
        <v>729</v>
      </c>
      <c r="D63" s="27">
        <v>545</v>
      </c>
      <c r="E63" s="27">
        <v>46</v>
      </c>
      <c r="F63" s="27">
        <v>3305</v>
      </c>
      <c r="G63" s="27">
        <v>538</v>
      </c>
      <c r="H63" s="27">
        <v>1848</v>
      </c>
      <c r="I63" s="27">
        <v>2222</v>
      </c>
      <c r="J63" s="27">
        <v>832</v>
      </c>
      <c r="K63" s="27">
        <v>432</v>
      </c>
      <c r="L63" s="27">
        <v>824</v>
      </c>
      <c r="M63" s="27">
        <v>424</v>
      </c>
      <c r="N63" s="27">
        <v>286</v>
      </c>
      <c r="O63" s="27">
        <v>186</v>
      </c>
      <c r="P63" s="27">
        <v>1805</v>
      </c>
      <c r="Q63" s="27">
        <v>905</v>
      </c>
      <c r="R63" s="27">
        <v>603</v>
      </c>
      <c r="S63" s="27">
        <v>375</v>
      </c>
      <c r="T63" s="27">
        <v>541</v>
      </c>
      <c r="U63" s="27">
        <v>139</v>
      </c>
      <c r="V63" s="27">
        <v>535</v>
      </c>
      <c r="W63" s="27">
        <v>502</v>
      </c>
      <c r="X63" s="27">
        <v>243</v>
      </c>
      <c r="Y63" s="27">
        <v>341</v>
      </c>
      <c r="Z63" s="27">
        <v>877</v>
      </c>
      <c r="AA63" s="27">
        <v>1032</v>
      </c>
      <c r="AB63" s="27">
        <v>2867</v>
      </c>
      <c r="AC63" s="27">
        <v>503</v>
      </c>
      <c r="AD63" s="27">
        <v>1774</v>
      </c>
      <c r="AE63" s="27">
        <v>845</v>
      </c>
      <c r="AF63" s="27">
        <v>1220</v>
      </c>
      <c r="AG63" s="27">
        <v>476</v>
      </c>
      <c r="AH63" s="27">
        <v>61</v>
      </c>
      <c r="AI63" s="27">
        <v>145</v>
      </c>
      <c r="AJ63" s="27">
        <v>1866</v>
      </c>
      <c r="AK63" s="27">
        <v>1446</v>
      </c>
      <c r="AL63" s="27">
        <v>7500</v>
      </c>
      <c r="AM63" s="27">
        <v>1968</v>
      </c>
      <c r="AN63" s="27">
        <v>3848</v>
      </c>
      <c r="AO63" s="27">
        <v>1833</v>
      </c>
      <c r="AP63" s="27">
        <v>1420</v>
      </c>
      <c r="AQ63" s="27">
        <v>1256</v>
      </c>
      <c r="AR63" s="27">
        <v>13041</v>
      </c>
      <c r="AS63" s="27">
        <v>1408</v>
      </c>
      <c r="AT63" s="27">
        <v>1187</v>
      </c>
      <c r="AU63" s="27">
        <v>3899</v>
      </c>
    </row>
    <row r="64" spans="1:47" x14ac:dyDescent="0.25">
      <c r="A64" s="7">
        <v>204</v>
      </c>
      <c r="B64" s="27">
        <v>571</v>
      </c>
      <c r="C64" s="27">
        <v>851</v>
      </c>
      <c r="D64" s="27">
        <v>506</v>
      </c>
      <c r="E64" s="27">
        <v>52</v>
      </c>
      <c r="F64" s="27">
        <v>2066</v>
      </c>
      <c r="G64" s="27">
        <v>1089</v>
      </c>
      <c r="H64" s="27">
        <v>3949</v>
      </c>
      <c r="I64" s="27">
        <v>1588</v>
      </c>
      <c r="J64" s="27">
        <v>1177</v>
      </c>
      <c r="K64" s="27">
        <v>773</v>
      </c>
      <c r="L64" s="27">
        <v>516</v>
      </c>
      <c r="M64" s="27">
        <v>209</v>
      </c>
      <c r="N64" s="27">
        <v>99</v>
      </c>
      <c r="O64" s="27">
        <v>178</v>
      </c>
      <c r="P64" s="27">
        <v>1553</v>
      </c>
      <c r="Q64" s="27">
        <v>1001</v>
      </c>
      <c r="R64" s="27">
        <v>313</v>
      </c>
      <c r="S64" s="27">
        <v>411</v>
      </c>
      <c r="T64" s="27">
        <v>444</v>
      </c>
      <c r="U64" s="27">
        <v>175</v>
      </c>
      <c r="V64" s="27">
        <v>2695</v>
      </c>
      <c r="W64" s="27">
        <v>505</v>
      </c>
      <c r="X64" s="27">
        <v>219</v>
      </c>
      <c r="Y64" s="27">
        <v>323</v>
      </c>
      <c r="Z64" s="27">
        <v>903</v>
      </c>
      <c r="AA64" s="27">
        <v>863</v>
      </c>
      <c r="AB64" s="27">
        <v>2141</v>
      </c>
      <c r="AC64" s="27">
        <v>801</v>
      </c>
      <c r="AD64" s="27">
        <v>1307</v>
      </c>
      <c r="AE64" s="27">
        <v>1273</v>
      </c>
      <c r="AF64" s="27">
        <v>1108</v>
      </c>
      <c r="AG64" s="27">
        <v>1242</v>
      </c>
      <c r="AH64" s="27">
        <v>58</v>
      </c>
      <c r="AI64" s="27">
        <v>516</v>
      </c>
      <c r="AJ64" s="27">
        <v>5676</v>
      </c>
      <c r="AK64" s="27">
        <v>1430</v>
      </c>
      <c r="AL64" s="27">
        <v>3447</v>
      </c>
      <c r="AM64" s="27">
        <v>3263</v>
      </c>
      <c r="AN64" s="27">
        <v>10017</v>
      </c>
      <c r="AO64" s="27">
        <v>1162</v>
      </c>
      <c r="AP64" s="27">
        <v>2003</v>
      </c>
      <c r="AQ64" s="27">
        <v>1016</v>
      </c>
      <c r="AR64" s="27">
        <v>1583</v>
      </c>
      <c r="AS64" s="27">
        <v>5568</v>
      </c>
      <c r="AT64" s="27">
        <v>1146</v>
      </c>
      <c r="AU64" s="27">
        <v>2673</v>
      </c>
    </row>
    <row r="65" spans="1:47" x14ac:dyDescent="0.25">
      <c r="A65" s="7">
        <v>205</v>
      </c>
      <c r="B65" s="27">
        <v>774</v>
      </c>
      <c r="C65" s="27">
        <v>1001</v>
      </c>
      <c r="D65" s="27">
        <v>503</v>
      </c>
      <c r="E65" s="27">
        <v>23</v>
      </c>
      <c r="F65" s="27">
        <v>1056</v>
      </c>
      <c r="G65" s="27">
        <v>2735</v>
      </c>
      <c r="H65" s="27">
        <v>3285</v>
      </c>
      <c r="I65" s="27">
        <v>1322</v>
      </c>
      <c r="J65" s="27">
        <v>4220</v>
      </c>
      <c r="K65" s="27">
        <v>176</v>
      </c>
      <c r="L65" s="27">
        <v>1754</v>
      </c>
      <c r="M65" s="27">
        <v>467</v>
      </c>
      <c r="N65" s="27">
        <v>101</v>
      </c>
      <c r="O65" s="27">
        <v>903</v>
      </c>
      <c r="P65" s="27">
        <v>531</v>
      </c>
      <c r="Q65" s="27">
        <v>6823</v>
      </c>
      <c r="R65" s="27">
        <v>421</v>
      </c>
      <c r="S65" s="27">
        <v>302</v>
      </c>
      <c r="T65" s="27">
        <v>680</v>
      </c>
      <c r="U65" s="27">
        <v>680</v>
      </c>
      <c r="V65" s="27">
        <v>209</v>
      </c>
      <c r="W65" s="27">
        <v>1036</v>
      </c>
      <c r="X65" s="27">
        <v>226</v>
      </c>
      <c r="Y65" s="27">
        <v>516</v>
      </c>
      <c r="Z65" s="27">
        <v>286</v>
      </c>
      <c r="AA65" s="27">
        <v>1434</v>
      </c>
      <c r="AB65" s="27">
        <v>1037</v>
      </c>
      <c r="AC65" s="27">
        <v>1725</v>
      </c>
      <c r="AD65" s="27">
        <v>1372</v>
      </c>
      <c r="AE65" s="27">
        <v>679</v>
      </c>
      <c r="AF65" s="27">
        <v>975</v>
      </c>
      <c r="AG65" s="27">
        <v>2375</v>
      </c>
      <c r="AH65" s="27">
        <v>25</v>
      </c>
      <c r="AI65" s="27">
        <v>684</v>
      </c>
      <c r="AJ65" s="27">
        <v>1840</v>
      </c>
      <c r="AK65" s="27">
        <v>1582</v>
      </c>
      <c r="AL65" s="27">
        <v>7069</v>
      </c>
      <c r="AM65" s="27">
        <v>915</v>
      </c>
      <c r="AN65" s="27">
        <v>2402</v>
      </c>
      <c r="AO65" s="27">
        <v>2178</v>
      </c>
      <c r="AP65" s="27">
        <v>941</v>
      </c>
      <c r="AQ65" s="27">
        <v>1139</v>
      </c>
      <c r="AR65" s="27">
        <v>2424</v>
      </c>
      <c r="AS65" s="27">
        <v>8762</v>
      </c>
      <c r="AT65" s="27">
        <v>1021</v>
      </c>
      <c r="AU65" s="27">
        <v>3838</v>
      </c>
    </row>
    <row r="66" spans="1:47" x14ac:dyDescent="0.25">
      <c r="A66" s="7">
        <v>206</v>
      </c>
      <c r="B66" s="27">
        <v>1057</v>
      </c>
      <c r="C66" s="27">
        <v>318</v>
      </c>
      <c r="D66" s="27">
        <v>142</v>
      </c>
      <c r="E66" s="27">
        <v>55</v>
      </c>
      <c r="F66" s="27">
        <v>1369</v>
      </c>
      <c r="G66" s="27">
        <v>1740</v>
      </c>
      <c r="H66" s="27">
        <v>2956</v>
      </c>
      <c r="I66" s="27">
        <v>1194</v>
      </c>
      <c r="J66" s="27">
        <v>1465</v>
      </c>
      <c r="K66" s="27">
        <v>291</v>
      </c>
      <c r="L66" s="27">
        <v>1005</v>
      </c>
      <c r="M66" s="27">
        <v>1162</v>
      </c>
      <c r="N66" s="27">
        <v>820</v>
      </c>
      <c r="O66" s="27">
        <v>537</v>
      </c>
      <c r="P66" s="27">
        <v>145</v>
      </c>
      <c r="Q66" s="27">
        <v>5207</v>
      </c>
      <c r="R66" s="27">
        <v>311</v>
      </c>
      <c r="S66" s="27">
        <v>603</v>
      </c>
      <c r="T66" s="27">
        <v>232</v>
      </c>
      <c r="U66" s="27">
        <v>106</v>
      </c>
      <c r="V66" s="27">
        <v>318</v>
      </c>
      <c r="W66" s="27">
        <v>918</v>
      </c>
      <c r="X66" s="27">
        <v>212</v>
      </c>
      <c r="Y66" s="27">
        <v>416</v>
      </c>
      <c r="Z66" s="27">
        <v>326</v>
      </c>
      <c r="AA66" s="27">
        <v>2164</v>
      </c>
      <c r="AB66" s="27">
        <v>728</v>
      </c>
      <c r="AC66" s="27">
        <v>1663</v>
      </c>
      <c r="AD66" s="27">
        <v>1114</v>
      </c>
      <c r="AE66" s="27">
        <v>1081</v>
      </c>
      <c r="AF66" s="27">
        <v>759</v>
      </c>
      <c r="AG66" s="27">
        <v>1951</v>
      </c>
      <c r="AH66" s="27">
        <v>22</v>
      </c>
      <c r="AI66" s="27">
        <v>943</v>
      </c>
      <c r="AJ66" s="27">
        <v>3398</v>
      </c>
      <c r="AK66" s="27">
        <v>1731</v>
      </c>
      <c r="AL66" s="27">
        <v>5640</v>
      </c>
      <c r="AM66" s="27">
        <v>818</v>
      </c>
      <c r="AN66" s="27">
        <v>1299</v>
      </c>
      <c r="AO66" s="27">
        <v>1347</v>
      </c>
      <c r="AP66" s="27">
        <v>448</v>
      </c>
      <c r="AQ66" s="27">
        <v>371</v>
      </c>
      <c r="AR66" s="27">
        <v>4740</v>
      </c>
      <c r="AS66" s="27">
        <v>13069</v>
      </c>
      <c r="AT66" s="27">
        <v>3658</v>
      </c>
      <c r="AU66" s="27">
        <v>2914</v>
      </c>
    </row>
    <row r="67" spans="1:47" x14ac:dyDescent="0.25">
      <c r="A67" s="7">
        <v>207</v>
      </c>
      <c r="B67" s="27">
        <v>4087</v>
      </c>
      <c r="C67" s="27">
        <v>961</v>
      </c>
      <c r="D67" s="27">
        <v>258</v>
      </c>
      <c r="E67" s="27">
        <v>45</v>
      </c>
      <c r="F67" s="27">
        <v>791</v>
      </c>
      <c r="G67" s="27">
        <v>1204</v>
      </c>
      <c r="H67" s="27">
        <v>3522</v>
      </c>
      <c r="I67" s="27">
        <v>4887</v>
      </c>
      <c r="J67" s="27">
        <v>964</v>
      </c>
      <c r="K67" s="27">
        <v>1231</v>
      </c>
      <c r="L67" s="27">
        <v>498</v>
      </c>
      <c r="M67" s="27">
        <v>987</v>
      </c>
      <c r="N67" s="27">
        <v>1422</v>
      </c>
      <c r="O67" s="27">
        <v>204</v>
      </c>
      <c r="P67" s="27">
        <v>202</v>
      </c>
      <c r="Q67" s="27">
        <v>4819</v>
      </c>
      <c r="R67" s="27">
        <v>440</v>
      </c>
      <c r="S67" s="27">
        <v>1768</v>
      </c>
      <c r="T67" s="27">
        <v>501</v>
      </c>
      <c r="U67" s="27">
        <v>238</v>
      </c>
      <c r="V67" s="27">
        <v>300</v>
      </c>
      <c r="W67" s="27">
        <v>713</v>
      </c>
      <c r="X67" s="27">
        <v>258</v>
      </c>
      <c r="Y67" s="27">
        <v>870</v>
      </c>
      <c r="Z67" s="27">
        <v>546</v>
      </c>
      <c r="AA67" s="27">
        <v>1736</v>
      </c>
      <c r="AB67" s="27">
        <v>378</v>
      </c>
      <c r="AC67" s="27">
        <v>3194</v>
      </c>
      <c r="AD67" s="27">
        <v>1052</v>
      </c>
      <c r="AE67" s="27">
        <v>909</v>
      </c>
      <c r="AF67" s="27">
        <v>740</v>
      </c>
      <c r="AG67" s="27">
        <v>1194</v>
      </c>
      <c r="AH67" s="27">
        <v>75</v>
      </c>
      <c r="AI67" s="27">
        <v>1005</v>
      </c>
      <c r="AJ67" s="27">
        <v>2652</v>
      </c>
      <c r="AK67" s="27">
        <v>1528</v>
      </c>
      <c r="AL67" s="27">
        <v>3188</v>
      </c>
      <c r="AM67" s="27">
        <v>1002</v>
      </c>
      <c r="AN67" s="27">
        <v>2813</v>
      </c>
      <c r="AO67" s="27">
        <v>1091</v>
      </c>
      <c r="AP67" s="27">
        <v>124</v>
      </c>
      <c r="AQ67" s="27">
        <v>1077</v>
      </c>
      <c r="AR67" s="27">
        <v>4938</v>
      </c>
      <c r="AS67" s="27">
        <v>11225</v>
      </c>
      <c r="AT67" s="27">
        <v>2491</v>
      </c>
      <c r="AU67" s="27">
        <v>3415</v>
      </c>
    </row>
    <row r="68" spans="1:47" x14ac:dyDescent="0.25">
      <c r="A68" s="7">
        <v>208</v>
      </c>
      <c r="B68" s="27">
        <v>1012</v>
      </c>
      <c r="C68" s="27">
        <v>517</v>
      </c>
      <c r="D68" s="27">
        <v>771</v>
      </c>
      <c r="E68" s="27">
        <v>210</v>
      </c>
      <c r="F68" s="27">
        <v>440</v>
      </c>
      <c r="G68" s="27">
        <v>525</v>
      </c>
      <c r="H68" s="27">
        <v>4414</v>
      </c>
      <c r="I68" s="27">
        <v>3250</v>
      </c>
      <c r="J68" s="27">
        <v>1109</v>
      </c>
      <c r="K68" s="27">
        <v>542</v>
      </c>
      <c r="L68" s="27">
        <v>1326</v>
      </c>
      <c r="M68" s="27">
        <v>2917</v>
      </c>
      <c r="N68" s="27">
        <v>1352</v>
      </c>
      <c r="O68" s="27">
        <v>234</v>
      </c>
      <c r="P68" s="27">
        <v>402</v>
      </c>
      <c r="Q68" s="27">
        <v>2447</v>
      </c>
      <c r="R68" s="27">
        <v>1111</v>
      </c>
      <c r="S68" s="27">
        <v>1616</v>
      </c>
      <c r="T68" s="27">
        <v>482</v>
      </c>
      <c r="U68" s="27">
        <v>96</v>
      </c>
      <c r="V68" s="27">
        <v>3220</v>
      </c>
      <c r="W68" s="27">
        <v>294</v>
      </c>
      <c r="X68" s="27">
        <v>234</v>
      </c>
      <c r="Y68" s="27">
        <v>709</v>
      </c>
      <c r="Z68" s="27">
        <v>244</v>
      </c>
      <c r="AA68" s="27">
        <v>1673</v>
      </c>
      <c r="AB68" s="27">
        <v>802</v>
      </c>
      <c r="AC68" s="27">
        <v>1237</v>
      </c>
      <c r="AD68" s="27">
        <v>1327</v>
      </c>
      <c r="AE68" s="27">
        <v>433</v>
      </c>
      <c r="AF68" s="27">
        <v>1120</v>
      </c>
      <c r="AG68" s="27">
        <v>1189</v>
      </c>
      <c r="AH68" s="27">
        <v>2159</v>
      </c>
      <c r="AI68" s="27">
        <v>3274</v>
      </c>
      <c r="AJ68" s="27">
        <v>5346</v>
      </c>
      <c r="AK68" s="27">
        <v>1090</v>
      </c>
      <c r="AL68" s="27">
        <v>1733</v>
      </c>
      <c r="AM68" s="27">
        <v>1086</v>
      </c>
      <c r="AN68" s="27">
        <v>8376</v>
      </c>
      <c r="AO68" s="27">
        <v>1446</v>
      </c>
      <c r="AP68" s="27">
        <v>287</v>
      </c>
      <c r="AQ68" s="27">
        <v>1270</v>
      </c>
      <c r="AR68" s="27">
        <v>4770</v>
      </c>
      <c r="AS68" s="27">
        <v>14723</v>
      </c>
      <c r="AT68" s="27">
        <v>830</v>
      </c>
      <c r="AU68" s="27">
        <v>2407</v>
      </c>
    </row>
    <row r="69" spans="1:47" x14ac:dyDescent="0.25">
      <c r="A69" s="7">
        <v>209</v>
      </c>
      <c r="B69" s="27">
        <v>667</v>
      </c>
      <c r="C69" s="27">
        <v>1253</v>
      </c>
      <c r="D69" s="27">
        <v>3719</v>
      </c>
      <c r="E69" s="27">
        <v>2430</v>
      </c>
      <c r="F69" s="27">
        <v>373</v>
      </c>
      <c r="G69" s="27">
        <v>1127</v>
      </c>
      <c r="H69" s="27">
        <v>4074</v>
      </c>
      <c r="I69" s="27">
        <v>324</v>
      </c>
      <c r="J69" s="27">
        <v>1836</v>
      </c>
      <c r="K69" s="27">
        <v>1325</v>
      </c>
      <c r="L69" s="27">
        <v>964</v>
      </c>
      <c r="M69" s="27">
        <v>958</v>
      </c>
      <c r="N69" s="27">
        <v>427</v>
      </c>
      <c r="O69" s="27">
        <v>304</v>
      </c>
      <c r="P69" s="27">
        <v>352</v>
      </c>
      <c r="Q69" s="27">
        <v>1911</v>
      </c>
      <c r="R69" s="27">
        <v>950</v>
      </c>
      <c r="S69" s="27">
        <v>287</v>
      </c>
      <c r="T69" s="27">
        <v>385</v>
      </c>
      <c r="U69" s="27">
        <v>39</v>
      </c>
      <c r="V69" s="27">
        <v>1886</v>
      </c>
      <c r="W69" s="27">
        <v>168</v>
      </c>
      <c r="X69" s="27">
        <v>212</v>
      </c>
      <c r="Y69" s="27">
        <v>208</v>
      </c>
      <c r="Z69" s="27">
        <v>1300</v>
      </c>
      <c r="AA69" s="27">
        <v>2266</v>
      </c>
      <c r="AB69" s="27">
        <v>875</v>
      </c>
      <c r="AC69" s="27">
        <v>3601</v>
      </c>
      <c r="AD69" s="27">
        <v>1650</v>
      </c>
      <c r="AE69" s="27">
        <v>110</v>
      </c>
      <c r="AF69" s="27">
        <v>1145</v>
      </c>
      <c r="AG69" s="27">
        <v>1082</v>
      </c>
      <c r="AH69" s="27">
        <v>2067</v>
      </c>
      <c r="AI69" s="27">
        <v>1745</v>
      </c>
      <c r="AJ69" s="27">
        <v>7262</v>
      </c>
      <c r="AK69" s="27">
        <v>1030</v>
      </c>
      <c r="AL69" s="27">
        <v>2244</v>
      </c>
      <c r="AM69" s="27">
        <v>1446</v>
      </c>
      <c r="AN69" s="27">
        <v>4269</v>
      </c>
      <c r="AO69" s="27">
        <v>622</v>
      </c>
      <c r="AP69" s="27">
        <v>802</v>
      </c>
      <c r="AQ69" s="27">
        <v>1176</v>
      </c>
      <c r="AR69" s="27">
        <v>6472</v>
      </c>
      <c r="AS69" s="27">
        <v>12047</v>
      </c>
      <c r="AT69" s="27">
        <v>602</v>
      </c>
      <c r="AU69" s="27">
        <v>1351</v>
      </c>
    </row>
    <row r="70" spans="1:47" x14ac:dyDescent="0.25">
      <c r="A70" s="7">
        <v>210</v>
      </c>
      <c r="B70" s="27">
        <v>790</v>
      </c>
      <c r="C70" s="27">
        <v>3454</v>
      </c>
      <c r="D70" s="27">
        <v>1751</v>
      </c>
      <c r="E70" s="27">
        <v>3759</v>
      </c>
      <c r="F70" s="27">
        <v>1827</v>
      </c>
      <c r="G70" s="27">
        <v>586</v>
      </c>
      <c r="H70" s="27">
        <v>3377</v>
      </c>
      <c r="I70" s="27">
        <v>652</v>
      </c>
      <c r="J70" s="27">
        <v>1046</v>
      </c>
      <c r="K70" s="27">
        <v>3120</v>
      </c>
      <c r="L70" s="27">
        <v>1768</v>
      </c>
      <c r="M70" s="27">
        <v>830</v>
      </c>
      <c r="N70" s="27">
        <v>763</v>
      </c>
      <c r="O70" s="27">
        <v>582</v>
      </c>
      <c r="P70" s="27">
        <v>349</v>
      </c>
      <c r="Q70" s="27">
        <v>2500</v>
      </c>
      <c r="R70" s="27">
        <v>335</v>
      </c>
      <c r="S70" s="27">
        <v>811</v>
      </c>
      <c r="T70" s="27">
        <v>175</v>
      </c>
      <c r="U70" s="27">
        <v>183</v>
      </c>
      <c r="V70" s="27">
        <v>1532</v>
      </c>
      <c r="W70" s="27">
        <v>386</v>
      </c>
      <c r="X70" s="27">
        <v>103</v>
      </c>
      <c r="Y70" s="27">
        <v>89</v>
      </c>
      <c r="Z70" s="27">
        <v>520</v>
      </c>
      <c r="AA70" s="27">
        <v>1592</v>
      </c>
      <c r="AB70" s="27">
        <v>759</v>
      </c>
      <c r="AC70" s="27">
        <v>4234</v>
      </c>
      <c r="AD70" s="27">
        <v>2691</v>
      </c>
      <c r="AE70" s="27">
        <v>164</v>
      </c>
      <c r="AF70" s="27">
        <v>963</v>
      </c>
      <c r="AG70" s="27">
        <v>1755</v>
      </c>
      <c r="AH70" s="27">
        <v>2348</v>
      </c>
      <c r="AI70" s="27">
        <v>871</v>
      </c>
      <c r="AJ70" s="27">
        <v>2483</v>
      </c>
      <c r="AK70" s="27">
        <v>529</v>
      </c>
      <c r="AL70" s="27">
        <v>988</v>
      </c>
      <c r="AM70" s="27">
        <v>970</v>
      </c>
      <c r="AN70" s="27">
        <v>1099</v>
      </c>
      <c r="AO70" s="27">
        <v>669</v>
      </c>
      <c r="AP70" s="27">
        <v>765</v>
      </c>
      <c r="AQ70" s="27">
        <v>490</v>
      </c>
      <c r="AR70" s="27">
        <v>5002</v>
      </c>
      <c r="AS70" s="27">
        <v>2582</v>
      </c>
      <c r="AT70" s="27">
        <v>882</v>
      </c>
      <c r="AU70" s="27">
        <v>1251</v>
      </c>
    </row>
    <row r="71" spans="1:47" x14ac:dyDescent="0.25">
      <c r="A71" s="7">
        <v>211</v>
      </c>
      <c r="B71" s="27">
        <v>11025</v>
      </c>
      <c r="C71" s="27">
        <v>1512</v>
      </c>
      <c r="D71" s="27">
        <v>540</v>
      </c>
      <c r="E71" s="27">
        <v>2059</v>
      </c>
      <c r="F71" s="27">
        <v>2124</v>
      </c>
      <c r="G71" s="27">
        <v>789</v>
      </c>
      <c r="H71" s="27">
        <v>1040</v>
      </c>
      <c r="I71" s="27">
        <v>1021</v>
      </c>
      <c r="J71" s="27">
        <v>1674</v>
      </c>
      <c r="K71" s="27">
        <v>3817</v>
      </c>
      <c r="L71" s="27">
        <v>1689</v>
      </c>
      <c r="M71" s="27">
        <v>616</v>
      </c>
      <c r="N71" s="27">
        <v>280</v>
      </c>
      <c r="O71" s="27">
        <v>679</v>
      </c>
      <c r="P71" s="27">
        <v>382</v>
      </c>
      <c r="Q71" s="27">
        <v>6763</v>
      </c>
      <c r="R71" s="27">
        <v>580</v>
      </c>
      <c r="S71" s="27">
        <v>400</v>
      </c>
      <c r="T71" s="27">
        <v>115</v>
      </c>
      <c r="U71" s="27">
        <v>67</v>
      </c>
      <c r="V71" s="27">
        <v>323</v>
      </c>
      <c r="W71" s="27">
        <v>411</v>
      </c>
      <c r="X71" s="27">
        <v>526</v>
      </c>
      <c r="Y71" s="27">
        <v>213</v>
      </c>
      <c r="Z71" s="27">
        <v>1534</v>
      </c>
      <c r="AA71" s="27">
        <v>1914</v>
      </c>
      <c r="AB71" s="27">
        <v>1057</v>
      </c>
      <c r="AC71" s="27">
        <v>3700</v>
      </c>
      <c r="AD71" s="27">
        <v>2092</v>
      </c>
      <c r="AE71" s="27">
        <v>212</v>
      </c>
      <c r="AF71" s="27">
        <v>1301</v>
      </c>
      <c r="AG71" s="27">
        <v>1758</v>
      </c>
      <c r="AH71" s="27">
        <v>7004</v>
      </c>
      <c r="AI71" s="27">
        <v>505</v>
      </c>
      <c r="AJ71" s="27">
        <v>2108</v>
      </c>
      <c r="AK71" s="27">
        <v>1298</v>
      </c>
      <c r="AL71" s="27">
        <v>1667</v>
      </c>
      <c r="AM71" s="27">
        <v>662</v>
      </c>
      <c r="AN71" s="27">
        <v>705</v>
      </c>
      <c r="AO71" s="27">
        <v>2119</v>
      </c>
      <c r="AP71" s="27">
        <v>984</v>
      </c>
      <c r="AQ71" s="27">
        <v>2217</v>
      </c>
      <c r="AR71" s="27">
        <v>3244</v>
      </c>
      <c r="AS71" s="27">
        <v>1401</v>
      </c>
      <c r="AT71" s="27">
        <v>2374</v>
      </c>
      <c r="AU71" s="27">
        <v>6417</v>
      </c>
    </row>
    <row r="72" spans="1:47" x14ac:dyDescent="0.25">
      <c r="A72" s="7">
        <v>212</v>
      </c>
      <c r="B72" s="27">
        <v>10149</v>
      </c>
      <c r="C72" s="27">
        <v>1473</v>
      </c>
      <c r="D72" s="27">
        <v>667</v>
      </c>
      <c r="E72" s="27">
        <v>6036</v>
      </c>
      <c r="F72" s="27">
        <v>2113</v>
      </c>
      <c r="G72" s="27">
        <v>700</v>
      </c>
      <c r="H72" s="27">
        <v>1423</v>
      </c>
      <c r="I72" s="27">
        <v>1448</v>
      </c>
      <c r="J72" s="27">
        <v>2619</v>
      </c>
      <c r="K72" s="27">
        <v>3552</v>
      </c>
      <c r="L72" s="27">
        <v>1598</v>
      </c>
      <c r="M72" s="27">
        <v>748</v>
      </c>
      <c r="N72" s="27">
        <v>352</v>
      </c>
      <c r="O72" s="27">
        <v>662</v>
      </c>
      <c r="P72" s="27">
        <v>291</v>
      </c>
      <c r="Q72" s="27">
        <v>4255</v>
      </c>
      <c r="R72" s="27">
        <v>1675</v>
      </c>
      <c r="S72" s="27">
        <v>379</v>
      </c>
      <c r="T72" s="27">
        <v>43</v>
      </c>
      <c r="U72" s="27">
        <v>209</v>
      </c>
      <c r="V72" s="27">
        <v>300</v>
      </c>
      <c r="W72" s="27">
        <v>802</v>
      </c>
      <c r="X72" s="27">
        <v>196</v>
      </c>
      <c r="Y72" s="27">
        <v>201</v>
      </c>
      <c r="Z72" s="27">
        <v>803</v>
      </c>
      <c r="AA72" s="27">
        <v>2413</v>
      </c>
      <c r="AB72" s="27">
        <v>1414</v>
      </c>
      <c r="AC72" s="27">
        <v>3896</v>
      </c>
      <c r="AD72" s="27">
        <v>2065</v>
      </c>
      <c r="AE72" s="27">
        <v>503</v>
      </c>
      <c r="AF72" s="27">
        <v>2404</v>
      </c>
      <c r="AG72" s="27">
        <v>1298</v>
      </c>
      <c r="AH72" s="27">
        <v>3782</v>
      </c>
      <c r="AI72" s="27">
        <v>491</v>
      </c>
      <c r="AJ72" s="27">
        <v>3441</v>
      </c>
      <c r="AK72" s="27">
        <v>1932</v>
      </c>
      <c r="AL72" s="27">
        <v>1895</v>
      </c>
      <c r="AM72" s="27">
        <v>324</v>
      </c>
      <c r="AN72" s="27">
        <v>688</v>
      </c>
      <c r="AO72" s="27">
        <v>2237</v>
      </c>
      <c r="AP72" s="27">
        <v>1142</v>
      </c>
      <c r="AQ72" s="27">
        <v>1370</v>
      </c>
      <c r="AR72" s="27">
        <v>1533</v>
      </c>
      <c r="AS72" s="27">
        <v>4267</v>
      </c>
      <c r="AT72" s="27">
        <v>1227</v>
      </c>
      <c r="AU72" s="27">
        <v>4218</v>
      </c>
    </row>
    <row r="73" spans="1:47" x14ac:dyDescent="0.25">
      <c r="A73" s="7">
        <v>213</v>
      </c>
      <c r="B73" s="27">
        <v>331</v>
      </c>
      <c r="C73" s="27">
        <v>1946</v>
      </c>
      <c r="D73" s="27">
        <v>144</v>
      </c>
      <c r="E73" s="27">
        <v>4432</v>
      </c>
      <c r="F73" s="27">
        <v>782</v>
      </c>
      <c r="G73" s="27">
        <v>700</v>
      </c>
      <c r="H73" s="27">
        <v>1853</v>
      </c>
      <c r="I73" s="27">
        <v>884</v>
      </c>
      <c r="J73" s="27">
        <v>1890</v>
      </c>
      <c r="K73" s="27">
        <v>3120</v>
      </c>
      <c r="L73" s="27">
        <v>2026</v>
      </c>
      <c r="M73" s="27">
        <v>942</v>
      </c>
      <c r="N73" s="27">
        <v>402</v>
      </c>
      <c r="O73" s="27">
        <v>1123</v>
      </c>
      <c r="P73" s="27">
        <v>184</v>
      </c>
      <c r="Q73" s="27">
        <v>1563</v>
      </c>
      <c r="R73" s="27">
        <v>2930</v>
      </c>
      <c r="S73" s="27">
        <v>1010</v>
      </c>
      <c r="T73" s="27">
        <v>67</v>
      </c>
      <c r="U73" s="27">
        <v>1128</v>
      </c>
      <c r="V73" s="27">
        <v>2560</v>
      </c>
      <c r="W73" s="27">
        <v>851</v>
      </c>
      <c r="X73" s="27">
        <v>158</v>
      </c>
      <c r="Y73" s="27">
        <v>475</v>
      </c>
      <c r="Z73" s="27">
        <v>1009</v>
      </c>
      <c r="AA73" s="27">
        <v>4841</v>
      </c>
      <c r="AB73" s="27">
        <v>2018</v>
      </c>
      <c r="AC73" s="27">
        <v>3062</v>
      </c>
      <c r="AD73" s="27">
        <v>1778</v>
      </c>
      <c r="AE73" s="27">
        <v>724</v>
      </c>
      <c r="AF73" s="27">
        <v>1813</v>
      </c>
      <c r="AG73" s="27">
        <v>1457</v>
      </c>
      <c r="AH73" s="27">
        <v>1083</v>
      </c>
      <c r="AI73" s="27">
        <v>186</v>
      </c>
      <c r="AJ73" s="27">
        <v>1913</v>
      </c>
      <c r="AK73" s="27">
        <v>915</v>
      </c>
      <c r="AL73" s="27">
        <v>3001</v>
      </c>
      <c r="AM73" s="27">
        <v>111</v>
      </c>
      <c r="AN73" s="27">
        <v>749</v>
      </c>
      <c r="AO73" s="27">
        <v>1311</v>
      </c>
      <c r="AP73" s="27">
        <v>1265</v>
      </c>
      <c r="AQ73" s="27">
        <v>1049</v>
      </c>
      <c r="AR73" s="27">
        <v>679</v>
      </c>
      <c r="AS73" s="27">
        <v>3518</v>
      </c>
      <c r="AT73" s="27">
        <v>3000</v>
      </c>
      <c r="AU73" s="27">
        <v>3090</v>
      </c>
    </row>
    <row r="74" spans="1:47" x14ac:dyDescent="0.25">
      <c r="A74" s="7">
        <v>214</v>
      </c>
      <c r="B74" s="27">
        <v>500</v>
      </c>
      <c r="C74" s="27">
        <v>512</v>
      </c>
      <c r="D74" s="27">
        <v>49</v>
      </c>
      <c r="E74" s="27">
        <v>1516</v>
      </c>
      <c r="F74" s="27">
        <v>556</v>
      </c>
      <c r="G74" s="27">
        <v>574</v>
      </c>
      <c r="H74" s="27">
        <v>3312</v>
      </c>
      <c r="I74" s="27">
        <v>343</v>
      </c>
      <c r="J74" s="27">
        <v>412</v>
      </c>
      <c r="K74" s="27">
        <v>1202</v>
      </c>
      <c r="L74" s="27">
        <v>2067</v>
      </c>
      <c r="M74" s="27">
        <v>1606</v>
      </c>
      <c r="N74" s="27">
        <v>1338</v>
      </c>
      <c r="O74" s="27">
        <v>118</v>
      </c>
      <c r="P74" s="27">
        <v>128</v>
      </c>
      <c r="Q74" s="27">
        <v>572</v>
      </c>
      <c r="R74" s="27">
        <v>1907</v>
      </c>
      <c r="S74" s="27">
        <v>2362</v>
      </c>
      <c r="T74" s="27">
        <v>356</v>
      </c>
      <c r="U74" s="27">
        <v>73</v>
      </c>
      <c r="V74" s="27">
        <v>1078</v>
      </c>
      <c r="W74" s="27">
        <v>1007</v>
      </c>
      <c r="X74" s="27">
        <v>338</v>
      </c>
      <c r="Y74" s="27">
        <v>219</v>
      </c>
      <c r="Z74" s="27">
        <v>764</v>
      </c>
      <c r="AA74" s="27">
        <v>4186</v>
      </c>
      <c r="AB74" s="27">
        <v>792</v>
      </c>
      <c r="AC74" s="27">
        <v>1311</v>
      </c>
      <c r="AD74" s="27">
        <v>1550</v>
      </c>
      <c r="AE74" s="27">
        <v>935</v>
      </c>
      <c r="AF74" s="27">
        <v>1517</v>
      </c>
      <c r="AG74" s="27">
        <v>1315</v>
      </c>
      <c r="AH74" s="27">
        <v>800</v>
      </c>
      <c r="AI74" s="27">
        <v>900</v>
      </c>
      <c r="AJ74" s="27">
        <v>2034</v>
      </c>
      <c r="AK74" s="27">
        <v>2841</v>
      </c>
      <c r="AL74" s="27">
        <v>2538</v>
      </c>
      <c r="AM74" s="27">
        <v>204</v>
      </c>
      <c r="AN74" s="27">
        <v>2668</v>
      </c>
      <c r="AO74" s="27">
        <v>843</v>
      </c>
      <c r="AP74" s="27">
        <v>3057</v>
      </c>
      <c r="AQ74" s="27">
        <v>2385</v>
      </c>
      <c r="AR74" s="27">
        <v>425</v>
      </c>
      <c r="AS74" s="27">
        <v>1508</v>
      </c>
      <c r="AT74" s="27">
        <v>4966</v>
      </c>
      <c r="AU74" s="27">
        <v>2622</v>
      </c>
    </row>
    <row r="75" spans="1:47" x14ac:dyDescent="0.25">
      <c r="A75" s="7">
        <v>215</v>
      </c>
      <c r="B75" s="27">
        <v>2210</v>
      </c>
      <c r="C75" s="27">
        <v>623</v>
      </c>
      <c r="D75" s="27">
        <v>451</v>
      </c>
      <c r="E75" s="27">
        <v>1743</v>
      </c>
      <c r="F75" s="27">
        <v>519</v>
      </c>
      <c r="G75" s="27">
        <v>1523</v>
      </c>
      <c r="H75" s="27">
        <v>2229</v>
      </c>
      <c r="I75" s="27">
        <v>406</v>
      </c>
      <c r="J75" s="27">
        <v>549</v>
      </c>
      <c r="K75" s="27">
        <v>3642</v>
      </c>
      <c r="L75" s="27">
        <v>1453</v>
      </c>
      <c r="M75" s="27">
        <v>1416</v>
      </c>
      <c r="N75" s="27">
        <v>804</v>
      </c>
      <c r="O75" s="27">
        <v>186</v>
      </c>
      <c r="P75" s="27">
        <v>377</v>
      </c>
      <c r="Q75" s="27">
        <v>306</v>
      </c>
      <c r="R75" s="27">
        <v>3027</v>
      </c>
      <c r="S75" s="27">
        <v>845</v>
      </c>
      <c r="T75" s="27">
        <v>140</v>
      </c>
      <c r="U75" s="27">
        <v>74</v>
      </c>
      <c r="V75" s="27">
        <v>591</v>
      </c>
      <c r="W75" s="27">
        <v>461</v>
      </c>
      <c r="X75" s="27">
        <v>262</v>
      </c>
      <c r="Y75" s="27">
        <v>336</v>
      </c>
      <c r="Z75" s="27">
        <v>479</v>
      </c>
      <c r="AA75" s="27">
        <v>2830</v>
      </c>
      <c r="AB75" s="27">
        <v>684</v>
      </c>
      <c r="AC75" s="27">
        <v>1484</v>
      </c>
      <c r="AD75" s="27">
        <v>1416</v>
      </c>
      <c r="AE75" s="27">
        <v>777</v>
      </c>
      <c r="AF75" s="27">
        <v>2450</v>
      </c>
      <c r="AG75" s="27">
        <v>575</v>
      </c>
      <c r="AH75" s="27">
        <v>1053</v>
      </c>
      <c r="AI75" s="27">
        <v>1387</v>
      </c>
      <c r="AJ75" s="27">
        <v>1716</v>
      </c>
      <c r="AK75" s="27">
        <v>1738</v>
      </c>
      <c r="AL75" s="27">
        <v>602</v>
      </c>
      <c r="AM75" s="27">
        <v>328</v>
      </c>
      <c r="AN75" s="27">
        <v>4448</v>
      </c>
      <c r="AO75" s="27">
        <v>507</v>
      </c>
      <c r="AP75" s="27">
        <v>5058</v>
      </c>
      <c r="AQ75" s="27">
        <v>1245</v>
      </c>
      <c r="AR75" s="27">
        <v>739</v>
      </c>
      <c r="AS75" s="27">
        <v>2123</v>
      </c>
      <c r="AT75" s="27">
        <v>2007</v>
      </c>
      <c r="AU75" s="27">
        <v>1129</v>
      </c>
    </row>
    <row r="76" spans="1:47" x14ac:dyDescent="0.25">
      <c r="A76" s="7">
        <v>216</v>
      </c>
      <c r="B76" s="27">
        <v>4792</v>
      </c>
      <c r="C76" s="27">
        <v>1340</v>
      </c>
      <c r="D76" s="27">
        <v>1358</v>
      </c>
      <c r="E76" s="27">
        <v>3220</v>
      </c>
      <c r="F76" s="27">
        <v>1371</v>
      </c>
      <c r="G76" s="27">
        <v>2526</v>
      </c>
      <c r="H76" s="27">
        <v>1068</v>
      </c>
      <c r="I76" s="27">
        <v>207</v>
      </c>
      <c r="J76" s="27">
        <v>850</v>
      </c>
      <c r="K76" s="27">
        <v>1158</v>
      </c>
      <c r="L76" s="27">
        <v>2216</v>
      </c>
      <c r="M76" s="27">
        <v>1364</v>
      </c>
      <c r="N76" s="27">
        <v>1361</v>
      </c>
      <c r="O76" s="27">
        <v>350</v>
      </c>
      <c r="P76" s="27">
        <v>142</v>
      </c>
      <c r="Q76" s="27">
        <v>42</v>
      </c>
      <c r="R76" s="27">
        <v>802</v>
      </c>
      <c r="S76" s="27">
        <v>354</v>
      </c>
      <c r="T76" s="27">
        <v>185</v>
      </c>
      <c r="U76" s="27">
        <v>45</v>
      </c>
      <c r="V76" s="27">
        <v>359</v>
      </c>
      <c r="W76" s="27">
        <v>155</v>
      </c>
      <c r="X76" s="27">
        <v>226</v>
      </c>
      <c r="Y76" s="27">
        <v>203</v>
      </c>
      <c r="Z76" s="27">
        <v>907</v>
      </c>
      <c r="AA76" s="27">
        <v>3704</v>
      </c>
      <c r="AB76" s="27">
        <v>715</v>
      </c>
      <c r="AC76" s="27">
        <v>2001</v>
      </c>
      <c r="AD76" s="27">
        <v>860</v>
      </c>
      <c r="AE76" s="27">
        <v>138</v>
      </c>
      <c r="AF76" s="27">
        <v>1300</v>
      </c>
      <c r="AG76" s="27">
        <v>638</v>
      </c>
      <c r="AH76" s="27">
        <v>291</v>
      </c>
      <c r="AI76" s="27">
        <v>660</v>
      </c>
      <c r="AJ76" s="27">
        <v>1252</v>
      </c>
      <c r="AK76" s="27">
        <v>2206</v>
      </c>
      <c r="AL76" s="27">
        <v>454</v>
      </c>
      <c r="AM76" s="27">
        <v>206</v>
      </c>
      <c r="AN76" s="27">
        <v>1881</v>
      </c>
      <c r="AO76" s="27">
        <v>1489</v>
      </c>
      <c r="AP76" s="27">
        <v>4442</v>
      </c>
      <c r="AQ76" s="27">
        <v>859</v>
      </c>
      <c r="AR76" s="27">
        <v>1640</v>
      </c>
      <c r="AS76" s="27">
        <v>1854</v>
      </c>
      <c r="AT76" s="27">
        <v>2153</v>
      </c>
      <c r="AU76" s="27">
        <v>1905</v>
      </c>
    </row>
    <row r="77" spans="1:47" x14ac:dyDescent="0.25">
      <c r="A77" s="7">
        <v>217</v>
      </c>
      <c r="B77" s="27">
        <v>2548</v>
      </c>
      <c r="C77" s="27">
        <v>2427</v>
      </c>
      <c r="D77" s="27">
        <v>256</v>
      </c>
      <c r="E77" s="27">
        <v>6631</v>
      </c>
      <c r="F77" s="27">
        <v>1623</v>
      </c>
      <c r="G77" s="27">
        <v>3151</v>
      </c>
      <c r="H77" s="27">
        <v>1553</v>
      </c>
      <c r="I77" s="27">
        <v>387</v>
      </c>
      <c r="J77" s="27">
        <v>1616</v>
      </c>
      <c r="K77" s="27">
        <v>1403</v>
      </c>
      <c r="L77" s="27">
        <v>1630</v>
      </c>
      <c r="M77" s="27">
        <v>1322</v>
      </c>
      <c r="N77" s="27">
        <v>493</v>
      </c>
      <c r="O77" s="27">
        <v>496</v>
      </c>
      <c r="P77" s="27">
        <v>228</v>
      </c>
      <c r="Q77" s="27">
        <v>513</v>
      </c>
      <c r="R77" s="27">
        <v>2415</v>
      </c>
      <c r="S77" s="27">
        <v>732</v>
      </c>
      <c r="T77" s="27">
        <v>538</v>
      </c>
      <c r="U77" s="27">
        <v>135</v>
      </c>
      <c r="V77" s="27">
        <v>777</v>
      </c>
      <c r="W77" s="27">
        <v>464</v>
      </c>
      <c r="X77" s="27">
        <v>402</v>
      </c>
      <c r="Y77" s="27">
        <v>325</v>
      </c>
      <c r="Z77" s="27">
        <v>1414</v>
      </c>
      <c r="AA77" s="27">
        <v>2585</v>
      </c>
      <c r="AB77" s="27">
        <v>683</v>
      </c>
      <c r="AC77" s="27">
        <v>2137</v>
      </c>
      <c r="AD77" s="27">
        <v>769</v>
      </c>
      <c r="AE77" s="27">
        <v>180</v>
      </c>
      <c r="AF77" s="27">
        <v>718</v>
      </c>
      <c r="AG77" s="27">
        <v>1614</v>
      </c>
      <c r="AH77" s="27">
        <v>168</v>
      </c>
      <c r="AI77" s="27">
        <v>314</v>
      </c>
      <c r="AJ77" s="27">
        <v>722</v>
      </c>
      <c r="AK77" s="27">
        <v>1212</v>
      </c>
      <c r="AL77" s="27">
        <v>1411</v>
      </c>
      <c r="AM77" s="27">
        <v>275</v>
      </c>
      <c r="AN77" s="27">
        <v>1223</v>
      </c>
      <c r="AO77" s="27">
        <v>1791</v>
      </c>
      <c r="AP77" s="27">
        <v>13701</v>
      </c>
      <c r="AQ77" s="27">
        <v>1044</v>
      </c>
      <c r="AR77" s="27">
        <v>944</v>
      </c>
      <c r="AS77" s="27">
        <v>1194</v>
      </c>
      <c r="AT77" s="27">
        <v>1753</v>
      </c>
      <c r="AU77" s="27">
        <v>1683</v>
      </c>
    </row>
    <row r="78" spans="1:47" x14ac:dyDescent="0.25">
      <c r="A78" s="7">
        <v>218</v>
      </c>
      <c r="B78" s="27">
        <v>2001</v>
      </c>
      <c r="C78" s="27">
        <v>1240</v>
      </c>
      <c r="D78" s="27">
        <v>335</v>
      </c>
      <c r="E78" s="27">
        <v>9112</v>
      </c>
      <c r="F78" s="27">
        <v>4263</v>
      </c>
      <c r="G78" s="27">
        <v>1852</v>
      </c>
      <c r="H78" s="27">
        <v>1460</v>
      </c>
      <c r="I78" s="27">
        <v>832</v>
      </c>
      <c r="J78" s="27">
        <v>1927</v>
      </c>
      <c r="K78" s="27">
        <v>1622</v>
      </c>
      <c r="L78" s="27">
        <v>2333</v>
      </c>
      <c r="M78" s="27">
        <v>1003</v>
      </c>
      <c r="N78" s="27">
        <v>830</v>
      </c>
      <c r="O78" s="27">
        <v>521</v>
      </c>
      <c r="P78" s="27">
        <v>115</v>
      </c>
      <c r="Q78" s="27">
        <v>359</v>
      </c>
      <c r="R78" s="27">
        <v>268</v>
      </c>
      <c r="S78" s="27">
        <v>698</v>
      </c>
      <c r="T78" s="27">
        <v>135</v>
      </c>
      <c r="U78" s="27">
        <v>67</v>
      </c>
      <c r="V78" s="27">
        <v>660</v>
      </c>
      <c r="W78" s="27">
        <v>571</v>
      </c>
      <c r="X78" s="27">
        <v>183</v>
      </c>
      <c r="Y78" s="27">
        <v>249</v>
      </c>
      <c r="Z78" s="27">
        <v>983</v>
      </c>
      <c r="AA78" s="27">
        <v>2918</v>
      </c>
      <c r="AB78" s="27">
        <v>590</v>
      </c>
      <c r="AC78" s="27">
        <v>1968</v>
      </c>
      <c r="AD78" s="27">
        <v>845</v>
      </c>
      <c r="AE78" s="27">
        <v>125</v>
      </c>
      <c r="AF78" s="27">
        <v>1686</v>
      </c>
      <c r="AG78" s="27">
        <v>1678</v>
      </c>
      <c r="AH78" s="27">
        <v>159</v>
      </c>
      <c r="AI78" s="27">
        <v>551</v>
      </c>
      <c r="AJ78" s="27">
        <v>347</v>
      </c>
      <c r="AK78" s="27">
        <v>4733</v>
      </c>
      <c r="AL78" s="27">
        <v>1237</v>
      </c>
      <c r="AM78" s="27">
        <v>290</v>
      </c>
      <c r="AN78" s="27">
        <v>1540</v>
      </c>
      <c r="AO78" s="27">
        <v>664</v>
      </c>
      <c r="AP78" s="27">
        <v>8488</v>
      </c>
      <c r="AQ78" s="27">
        <v>947</v>
      </c>
      <c r="AR78" s="27">
        <v>1073</v>
      </c>
      <c r="AS78" s="27">
        <v>1452</v>
      </c>
      <c r="AT78" s="27">
        <v>1462</v>
      </c>
      <c r="AU78" s="27">
        <v>713</v>
      </c>
    </row>
    <row r="79" spans="1:47" x14ac:dyDescent="0.25">
      <c r="A79" s="7">
        <v>219</v>
      </c>
      <c r="B79" s="27">
        <v>407</v>
      </c>
      <c r="C79" s="27">
        <v>1454</v>
      </c>
      <c r="D79" s="27">
        <v>249</v>
      </c>
      <c r="E79" s="27">
        <v>2630</v>
      </c>
      <c r="F79" s="27">
        <v>1685</v>
      </c>
      <c r="G79" s="27">
        <v>3322</v>
      </c>
      <c r="H79" s="27">
        <v>1883</v>
      </c>
      <c r="I79" s="27">
        <v>1026</v>
      </c>
      <c r="J79" s="27">
        <v>1965</v>
      </c>
      <c r="K79" s="27">
        <v>946</v>
      </c>
      <c r="L79" s="27">
        <v>4317</v>
      </c>
      <c r="M79" s="27">
        <v>1526</v>
      </c>
      <c r="N79" s="27">
        <v>596</v>
      </c>
      <c r="O79" s="27">
        <v>116</v>
      </c>
      <c r="P79" s="27">
        <v>255</v>
      </c>
      <c r="Q79" s="27">
        <v>567</v>
      </c>
      <c r="R79" s="27">
        <v>131</v>
      </c>
      <c r="S79" s="27">
        <v>806</v>
      </c>
      <c r="T79" s="27">
        <v>212</v>
      </c>
      <c r="U79" s="27">
        <v>40</v>
      </c>
      <c r="V79" s="27">
        <v>105</v>
      </c>
      <c r="W79" s="27">
        <v>581</v>
      </c>
      <c r="X79" s="27">
        <v>260</v>
      </c>
      <c r="Y79" s="27">
        <v>57</v>
      </c>
      <c r="Z79" s="27">
        <v>613</v>
      </c>
      <c r="AA79" s="27">
        <v>1919</v>
      </c>
      <c r="AB79" s="27">
        <v>667</v>
      </c>
      <c r="AC79" s="27">
        <v>1079</v>
      </c>
      <c r="AD79" s="27">
        <v>2240</v>
      </c>
      <c r="AE79" s="27">
        <v>226</v>
      </c>
      <c r="AF79" s="27">
        <v>3040</v>
      </c>
      <c r="AG79" s="27">
        <v>1561</v>
      </c>
      <c r="AH79" s="27">
        <v>352</v>
      </c>
      <c r="AI79" s="27">
        <v>373</v>
      </c>
      <c r="AJ79" s="27">
        <v>664</v>
      </c>
      <c r="AK79" s="27">
        <v>2541</v>
      </c>
      <c r="AL79" s="27">
        <v>675</v>
      </c>
      <c r="AM79" s="27">
        <v>367</v>
      </c>
      <c r="AN79" s="27">
        <v>1721</v>
      </c>
      <c r="AO79" s="27">
        <v>1017</v>
      </c>
      <c r="AP79" s="27">
        <v>4043</v>
      </c>
      <c r="AQ79" s="27">
        <v>1144</v>
      </c>
      <c r="AR79" s="27">
        <v>642</v>
      </c>
      <c r="AS79" s="27">
        <v>907</v>
      </c>
      <c r="AT79" s="27">
        <v>537</v>
      </c>
      <c r="AU79" s="27">
        <v>300</v>
      </c>
    </row>
    <row r="80" spans="1:47" x14ac:dyDescent="0.25">
      <c r="A80" s="7">
        <v>220</v>
      </c>
      <c r="B80" s="27">
        <v>1129</v>
      </c>
      <c r="C80" s="27">
        <v>2012</v>
      </c>
      <c r="D80" s="27">
        <v>2678</v>
      </c>
      <c r="E80" s="27">
        <v>1956</v>
      </c>
      <c r="F80" s="27">
        <v>1773</v>
      </c>
      <c r="G80" s="27">
        <v>3007</v>
      </c>
      <c r="H80" s="27">
        <v>1236</v>
      </c>
      <c r="I80" s="27">
        <v>1030</v>
      </c>
      <c r="J80" s="27">
        <v>2113</v>
      </c>
      <c r="K80" s="27">
        <v>1256</v>
      </c>
      <c r="L80" s="27">
        <v>4654</v>
      </c>
      <c r="M80" s="27">
        <v>1707</v>
      </c>
      <c r="N80" s="27">
        <v>377</v>
      </c>
      <c r="O80" s="27">
        <v>631</v>
      </c>
      <c r="P80" s="27">
        <v>444</v>
      </c>
      <c r="Q80" s="27">
        <v>1809</v>
      </c>
      <c r="R80" s="27">
        <v>137</v>
      </c>
      <c r="S80" s="27">
        <v>1830</v>
      </c>
      <c r="T80" s="27">
        <v>204</v>
      </c>
      <c r="U80" s="27">
        <v>22</v>
      </c>
      <c r="V80" s="27">
        <v>1130</v>
      </c>
      <c r="W80" s="27">
        <v>706</v>
      </c>
      <c r="X80" s="27">
        <v>253</v>
      </c>
      <c r="Y80" s="27">
        <v>48</v>
      </c>
      <c r="Z80" s="27">
        <v>448</v>
      </c>
      <c r="AA80" s="27">
        <v>1253</v>
      </c>
      <c r="AB80" s="27">
        <v>792</v>
      </c>
      <c r="AC80" s="27">
        <v>3876</v>
      </c>
      <c r="AD80" s="27">
        <v>1070</v>
      </c>
      <c r="AE80" s="27">
        <v>664</v>
      </c>
      <c r="AF80" s="27">
        <v>3212</v>
      </c>
      <c r="AG80" s="27">
        <v>1338</v>
      </c>
      <c r="AH80" s="27">
        <v>104</v>
      </c>
      <c r="AI80" s="27">
        <v>654</v>
      </c>
      <c r="AJ80" s="27">
        <v>864</v>
      </c>
      <c r="AK80" s="27">
        <v>1914</v>
      </c>
      <c r="AL80" s="27">
        <v>461</v>
      </c>
      <c r="AM80" s="27">
        <v>73</v>
      </c>
      <c r="AN80" s="27">
        <v>579</v>
      </c>
      <c r="AO80" s="27">
        <v>1998</v>
      </c>
      <c r="AP80" s="27">
        <v>4354</v>
      </c>
      <c r="AQ80" s="27">
        <v>395</v>
      </c>
      <c r="AR80" s="27">
        <v>665</v>
      </c>
      <c r="AS80" s="27">
        <v>529</v>
      </c>
      <c r="AT80" s="27">
        <v>911</v>
      </c>
      <c r="AU80" s="27">
        <v>271</v>
      </c>
    </row>
    <row r="81" spans="1:47" x14ac:dyDescent="0.25">
      <c r="A81" s="7">
        <v>221</v>
      </c>
      <c r="B81" s="27">
        <v>1230</v>
      </c>
      <c r="C81" s="27">
        <v>305</v>
      </c>
      <c r="D81" s="27">
        <v>674</v>
      </c>
      <c r="E81" s="27">
        <v>2344</v>
      </c>
      <c r="F81" s="27">
        <v>4566</v>
      </c>
      <c r="G81" s="27">
        <v>2006</v>
      </c>
      <c r="H81" s="27">
        <v>2680</v>
      </c>
      <c r="I81" s="27">
        <v>531</v>
      </c>
      <c r="J81" s="27">
        <v>778</v>
      </c>
      <c r="K81" s="27">
        <v>1815</v>
      </c>
      <c r="L81" s="27">
        <v>4960</v>
      </c>
      <c r="M81" s="27">
        <v>849</v>
      </c>
      <c r="N81" s="27">
        <v>595</v>
      </c>
      <c r="O81" s="27">
        <v>946</v>
      </c>
      <c r="P81" s="27">
        <v>490</v>
      </c>
      <c r="Q81" s="27">
        <v>1970</v>
      </c>
      <c r="R81" s="27">
        <v>393</v>
      </c>
      <c r="S81" s="27">
        <v>797</v>
      </c>
      <c r="T81" s="27">
        <v>121</v>
      </c>
      <c r="U81" s="27">
        <v>48</v>
      </c>
      <c r="V81" s="27">
        <v>352</v>
      </c>
      <c r="W81" s="27">
        <v>586</v>
      </c>
      <c r="X81" s="27">
        <v>241</v>
      </c>
      <c r="Y81" s="27">
        <v>110</v>
      </c>
      <c r="Z81" s="27">
        <v>2207</v>
      </c>
      <c r="AA81" s="27">
        <v>806</v>
      </c>
      <c r="AB81" s="27">
        <v>616</v>
      </c>
      <c r="AC81" s="27">
        <v>1558</v>
      </c>
      <c r="AD81" s="27">
        <v>1552</v>
      </c>
      <c r="AE81" s="27">
        <v>552</v>
      </c>
      <c r="AF81" s="27">
        <v>2242</v>
      </c>
      <c r="AG81" s="27">
        <v>1140</v>
      </c>
      <c r="AH81" s="27">
        <v>505</v>
      </c>
      <c r="AI81" s="27">
        <v>421</v>
      </c>
      <c r="AJ81" s="27">
        <v>898</v>
      </c>
      <c r="AK81" s="27">
        <v>2410</v>
      </c>
      <c r="AL81" s="27">
        <v>155</v>
      </c>
      <c r="AM81" s="27">
        <v>158</v>
      </c>
      <c r="AN81" s="27">
        <v>491</v>
      </c>
      <c r="AO81" s="27">
        <v>2499</v>
      </c>
      <c r="AP81" s="27">
        <v>1607</v>
      </c>
      <c r="AQ81" s="27">
        <v>217</v>
      </c>
      <c r="AR81" s="27">
        <v>517</v>
      </c>
      <c r="AS81" s="27">
        <v>806</v>
      </c>
      <c r="AT81" s="27">
        <v>673</v>
      </c>
      <c r="AU81" s="27">
        <v>748</v>
      </c>
    </row>
    <row r="82" spans="1:47" x14ac:dyDescent="0.25">
      <c r="A82" s="7">
        <v>222</v>
      </c>
      <c r="B82" s="27">
        <v>2209</v>
      </c>
      <c r="C82" s="27">
        <v>1041</v>
      </c>
      <c r="D82" s="27">
        <v>428</v>
      </c>
      <c r="E82" s="27">
        <v>2109</v>
      </c>
      <c r="F82" s="27">
        <v>5579</v>
      </c>
      <c r="G82" s="27">
        <v>1552</v>
      </c>
      <c r="H82" s="27">
        <v>1412</v>
      </c>
      <c r="I82" s="27">
        <v>369</v>
      </c>
      <c r="J82" s="27">
        <v>1013</v>
      </c>
      <c r="K82" s="27">
        <v>1632</v>
      </c>
      <c r="L82" s="27">
        <v>1809</v>
      </c>
      <c r="M82" s="27">
        <v>326</v>
      </c>
      <c r="N82" s="27">
        <v>901</v>
      </c>
      <c r="O82" s="27">
        <v>1301</v>
      </c>
      <c r="P82" s="27">
        <v>239</v>
      </c>
      <c r="Q82" s="27">
        <v>2057</v>
      </c>
      <c r="R82" s="27">
        <v>1310</v>
      </c>
      <c r="S82" s="27">
        <v>356</v>
      </c>
      <c r="T82" s="27">
        <v>106</v>
      </c>
      <c r="U82" s="27">
        <v>95</v>
      </c>
      <c r="V82" s="27">
        <v>327</v>
      </c>
      <c r="W82" s="27">
        <v>546</v>
      </c>
      <c r="X82" s="27">
        <v>188</v>
      </c>
      <c r="Y82" s="27">
        <v>153</v>
      </c>
      <c r="Z82" s="27">
        <v>1193</v>
      </c>
      <c r="AA82" s="27">
        <v>982</v>
      </c>
      <c r="AB82" s="27">
        <v>712</v>
      </c>
      <c r="AC82" s="27">
        <v>1084</v>
      </c>
      <c r="AD82" s="27">
        <v>1844</v>
      </c>
      <c r="AE82" s="27">
        <v>430</v>
      </c>
      <c r="AF82" s="27">
        <v>616</v>
      </c>
      <c r="AG82" s="27">
        <v>622</v>
      </c>
      <c r="AH82" s="27">
        <v>449</v>
      </c>
      <c r="AI82" s="27">
        <v>332</v>
      </c>
      <c r="AJ82" s="27">
        <v>1087</v>
      </c>
      <c r="AK82" s="27">
        <v>1585</v>
      </c>
      <c r="AL82" s="27">
        <v>178</v>
      </c>
      <c r="AM82" s="27">
        <v>148</v>
      </c>
      <c r="AN82" s="27">
        <v>1595</v>
      </c>
      <c r="AO82" s="27">
        <v>1287</v>
      </c>
      <c r="AP82" s="27">
        <v>343</v>
      </c>
      <c r="AQ82" s="27">
        <v>380</v>
      </c>
      <c r="AR82" s="27">
        <v>380</v>
      </c>
      <c r="AS82" s="27">
        <v>408</v>
      </c>
      <c r="AT82" s="27">
        <v>857</v>
      </c>
      <c r="AU82" s="27">
        <v>817</v>
      </c>
    </row>
    <row r="83" spans="1:47" x14ac:dyDescent="0.25">
      <c r="A83" s="7">
        <v>223</v>
      </c>
      <c r="B83" s="27">
        <v>605</v>
      </c>
      <c r="C83" s="27">
        <v>524</v>
      </c>
      <c r="D83" s="27">
        <v>419</v>
      </c>
      <c r="E83" s="27">
        <v>6218</v>
      </c>
      <c r="F83" s="27">
        <v>7767</v>
      </c>
      <c r="G83" s="27">
        <v>1238</v>
      </c>
      <c r="H83" s="27">
        <v>945</v>
      </c>
      <c r="I83" s="27">
        <v>230</v>
      </c>
      <c r="J83" s="27">
        <v>105</v>
      </c>
      <c r="K83" s="27">
        <v>2422</v>
      </c>
      <c r="L83" s="27">
        <v>1486</v>
      </c>
      <c r="M83" s="27">
        <v>729</v>
      </c>
      <c r="N83" s="27">
        <v>820</v>
      </c>
      <c r="O83" s="27">
        <v>511</v>
      </c>
      <c r="P83" s="27">
        <v>224</v>
      </c>
      <c r="Q83" s="27">
        <v>1106</v>
      </c>
      <c r="R83" s="27">
        <v>2280</v>
      </c>
      <c r="S83" s="27">
        <v>398</v>
      </c>
      <c r="T83" s="27">
        <v>164</v>
      </c>
      <c r="U83" s="27">
        <v>27</v>
      </c>
      <c r="V83" s="27">
        <v>516</v>
      </c>
      <c r="W83" s="27">
        <v>311</v>
      </c>
      <c r="X83" s="27">
        <v>235</v>
      </c>
      <c r="Y83" s="27">
        <v>150</v>
      </c>
      <c r="Z83" s="27">
        <v>1082</v>
      </c>
      <c r="AA83" s="27">
        <v>768</v>
      </c>
      <c r="AB83" s="27">
        <v>505</v>
      </c>
      <c r="AC83" s="27">
        <v>1004</v>
      </c>
      <c r="AD83" s="27">
        <v>1795</v>
      </c>
      <c r="AE83" s="27">
        <v>230</v>
      </c>
      <c r="AF83" s="27">
        <v>1360</v>
      </c>
      <c r="AG83" s="27">
        <v>825</v>
      </c>
      <c r="AH83" s="27">
        <v>194</v>
      </c>
      <c r="AI83" s="27">
        <v>600</v>
      </c>
      <c r="AJ83" s="27">
        <v>894</v>
      </c>
      <c r="AK83" s="27">
        <v>793</v>
      </c>
      <c r="AL83" s="27">
        <v>357</v>
      </c>
      <c r="AM83" s="27">
        <v>117</v>
      </c>
      <c r="AN83" s="27">
        <v>389</v>
      </c>
      <c r="AO83" s="27">
        <v>665</v>
      </c>
      <c r="AP83" s="27">
        <v>468</v>
      </c>
      <c r="AQ83" s="27">
        <v>243</v>
      </c>
      <c r="AR83" s="27">
        <v>83</v>
      </c>
      <c r="AS83" s="27">
        <v>1696</v>
      </c>
      <c r="AT83" s="27">
        <v>813</v>
      </c>
      <c r="AU83" s="27">
        <v>948</v>
      </c>
    </row>
    <row r="84" spans="1:47" x14ac:dyDescent="0.25">
      <c r="A84" s="7">
        <v>224</v>
      </c>
      <c r="B84" s="27">
        <v>2626</v>
      </c>
      <c r="C84" s="27">
        <v>205</v>
      </c>
      <c r="D84" s="27">
        <v>374</v>
      </c>
      <c r="E84" s="27">
        <v>3615</v>
      </c>
      <c r="F84" s="27">
        <v>5311</v>
      </c>
      <c r="G84" s="27">
        <v>2654</v>
      </c>
      <c r="H84" s="27">
        <v>802</v>
      </c>
      <c r="I84" s="27">
        <v>148</v>
      </c>
      <c r="J84" s="27">
        <v>119</v>
      </c>
      <c r="K84" s="27">
        <v>1559</v>
      </c>
      <c r="L84" s="27">
        <v>1736</v>
      </c>
      <c r="M84" s="27">
        <v>1238</v>
      </c>
      <c r="N84" s="27">
        <v>779</v>
      </c>
      <c r="O84" s="27">
        <v>287</v>
      </c>
      <c r="P84" s="27">
        <v>64</v>
      </c>
      <c r="Q84" s="27">
        <v>1409</v>
      </c>
      <c r="R84" s="27">
        <v>4526</v>
      </c>
      <c r="S84" s="27">
        <v>271</v>
      </c>
      <c r="T84" s="27">
        <v>400</v>
      </c>
      <c r="U84" s="27">
        <v>120</v>
      </c>
      <c r="V84" s="27">
        <v>62</v>
      </c>
      <c r="W84" s="27">
        <v>114</v>
      </c>
      <c r="X84" s="27">
        <v>336</v>
      </c>
      <c r="Y84" s="27">
        <v>154</v>
      </c>
      <c r="Z84" s="27">
        <v>274</v>
      </c>
      <c r="AA84" s="27">
        <v>523</v>
      </c>
      <c r="AB84" s="27">
        <v>550</v>
      </c>
      <c r="AC84" s="27">
        <v>1431</v>
      </c>
      <c r="AD84" s="27">
        <v>1144</v>
      </c>
      <c r="AE84" s="27">
        <v>250</v>
      </c>
      <c r="AF84" s="27">
        <v>816</v>
      </c>
      <c r="AG84" s="27">
        <v>1206</v>
      </c>
      <c r="AH84" s="27">
        <v>603</v>
      </c>
      <c r="AI84" s="27">
        <v>207</v>
      </c>
      <c r="AJ84" s="27">
        <v>980</v>
      </c>
      <c r="AK84" s="27">
        <v>2871</v>
      </c>
      <c r="AL84" s="27">
        <v>806</v>
      </c>
      <c r="AM84" s="27">
        <v>180</v>
      </c>
      <c r="AN84" s="27">
        <v>18</v>
      </c>
      <c r="AO84" s="27">
        <v>586</v>
      </c>
      <c r="AP84" s="27">
        <v>282</v>
      </c>
      <c r="AQ84" s="27">
        <v>713</v>
      </c>
      <c r="AR84" s="27">
        <v>402</v>
      </c>
      <c r="AS84" s="27">
        <v>2135</v>
      </c>
      <c r="AT84" s="27">
        <v>415</v>
      </c>
      <c r="AU84" s="27">
        <v>1526</v>
      </c>
    </row>
    <row r="85" spans="1:47" x14ac:dyDescent="0.25">
      <c r="A85" s="7">
        <v>225</v>
      </c>
      <c r="B85" s="27">
        <v>3261</v>
      </c>
      <c r="C85" s="27">
        <v>516</v>
      </c>
      <c r="D85" s="27">
        <v>319</v>
      </c>
      <c r="E85" s="27">
        <v>3265</v>
      </c>
      <c r="F85" s="27">
        <v>3566</v>
      </c>
      <c r="G85" s="27">
        <v>790</v>
      </c>
      <c r="H85" s="27">
        <v>800</v>
      </c>
      <c r="I85" s="27">
        <v>280</v>
      </c>
      <c r="J85" s="27">
        <v>226</v>
      </c>
      <c r="K85" s="27">
        <v>1623</v>
      </c>
      <c r="L85" s="27">
        <v>1486</v>
      </c>
      <c r="M85" s="27">
        <v>616</v>
      </c>
      <c r="N85" s="27">
        <v>397</v>
      </c>
      <c r="O85" s="27">
        <v>306</v>
      </c>
      <c r="P85" s="27">
        <v>67</v>
      </c>
      <c r="Q85" s="27">
        <v>4162</v>
      </c>
      <c r="R85" s="27">
        <v>891</v>
      </c>
      <c r="S85" s="27">
        <v>227</v>
      </c>
      <c r="T85" s="27">
        <v>156</v>
      </c>
      <c r="U85" s="27">
        <v>145</v>
      </c>
      <c r="V85" s="27">
        <v>1144</v>
      </c>
      <c r="W85" s="27">
        <v>470</v>
      </c>
      <c r="X85" s="27">
        <v>107</v>
      </c>
      <c r="Y85" s="27">
        <v>184</v>
      </c>
      <c r="Z85" s="27">
        <v>527</v>
      </c>
      <c r="AA85" s="27">
        <v>909</v>
      </c>
      <c r="AB85" s="27">
        <v>683</v>
      </c>
      <c r="AC85" s="27">
        <v>1060</v>
      </c>
      <c r="AD85" s="27">
        <v>896</v>
      </c>
      <c r="AE85" s="27">
        <v>358</v>
      </c>
      <c r="AF85" s="27">
        <v>1209</v>
      </c>
      <c r="AG85" s="27">
        <v>1812</v>
      </c>
      <c r="AH85" s="27">
        <v>194</v>
      </c>
      <c r="AI85" s="27">
        <v>204</v>
      </c>
      <c r="AJ85" s="27">
        <v>496</v>
      </c>
      <c r="AK85" s="27">
        <v>1052</v>
      </c>
      <c r="AL85" s="27">
        <v>792</v>
      </c>
      <c r="AM85" s="27">
        <v>106</v>
      </c>
      <c r="AN85" s="27">
        <v>93</v>
      </c>
      <c r="AO85" s="27">
        <v>1266</v>
      </c>
      <c r="AP85" s="27">
        <v>338</v>
      </c>
      <c r="AQ85" s="27">
        <v>305</v>
      </c>
      <c r="AR85" s="27">
        <v>402</v>
      </c>
      <c r="AS85" s="27">
        <v>1454</v>
      </c>
      <c r="AT85" s="27">
        <v>912</v>
      </c>
      <c r="AU85" s="27">
        <v>987</v>
      </c>
    </row>
    <row r="86" spans="1:47" x14ac:dyDescent="0.25">
      <c r="A86" s="7">
        <v>226</v>
      </c>
      <c r="B86" s="27">
        <v>1329</v>
      </c>
      <c r="C86" s="27">
        <v>387</v>
      </c>
      <c r="D86" s="27">
        <v>219</v>
      </c>
      <c r="E86" s="27">
        <v>2044</v>
      </c>
      <c r="F86" s="27">
        <v>650</v>
      </c>
      <c r="G86" s="27">
        <v>2855</v>
      </c>
      <c r="H86" s="27">
        <v>412</v>
      </c>
      <c r="I86" s="27">
        <v>458</v>
      </c>
      <c r="J86" s="27">
        <v>453</v>
      </c>
      <c r="K86" s="27">
        <v>1905</v>
      </c>
      <c r="L86" s="27">
        <v>2208</v>
      </c>
      <c r="M86" s="27">
        <v>673</v>
      </c>
      <c r="N86" s="27">
        <v>1814</v>
      </c>
      <c r="O86" s="27">
        <v>534</v>
      </c>
      <c r="P86" s="27">
        <v>324</v>
      </c>
      <c r="Q86" s="27">
        <v>601</v>
      </c>
      <c r="R86" s="27">
        <v>303</v>
      </c>
      <c r="S86" s="27">
        <v>419</v>
      </c>
      <c r="T86" s="27">
        <v>134</v>
      </c>
      <c r="U86" s="27">
        <v>234</v>
      </c>
      <c r="V86" s="27">
        <v>455</v>
      </c>
      <c r="W86" s="27">
        <v>462</v>
      </c>
      <c r="X86" s="27">
        <v>132</v>
      </c>
      <c r="Y86" s="27">
        <v>242</v>
      </c>
      <c r="Z86" s="27">
        <v>810</v>
      </c>
      <c r="AA86" s="27">
        <v>689</v>
      </c>
      <c r="AB86" s="27">
        <v>367</v>
      </c>
      <c r="AC86" s="27">
        <v>794</v>
      </c>
      <c r="AD86" s="27">
        <v>787</v>
      </c>
      <c r="AE86" s="27">
        <v>1072</v>
      </c>
      <c r="AF86" s="27">
        <v>691</v>
      </c>
      <c r="AG86" s="27">
        <v>2688</v>
      </c>
      <c r="AH86" s="27">
        <v>133</v>
      </c>
      <c r="AI86" s="27">
        <v>184</v>
      </c>
      <c r="AJ86" s="27">
        <v>699</v>
      </c>
      <c r="AK86" s="27">
        <v>555</v>
      </c>
      <c r="AL86" s="27">
        <v>537</v>
      </c>
      <c r="AM86" s="27">
        <v>62</v>
      </c>
      <c r="AN86" s="27">
        <v>195</v>
      </c>
      <c r="AO86" s="27">
        <v>884</v>
      </c>
      <c r="AP86" s="27">
        <v>331</v>
      </c>
      <c r="AQ86" s="27">
        <v>634</v>
      </c>
      <c r="AR86" s="27">
        <v>584</v>
      </c>
      <c r="AS86" s="27">
        <v>1041</v>
      </c>
      <c r="AT86" s="27">
        <v>216</v>
      </c>
      <c r="AU86" s="27">
        <v>738</v>
      </c>
    </row>
    <row r="87" spans="1:47" x14ac:dyDescent="0.25">
      <c r="A87" s="7">
        <v>227</v>
      </c>
      <c r="B87" s="27">
        <v>567</v>
      </c>
      <c r="C87" s="27">
        <v>172</v>
      </c>
      <c r="D87" s="27">
        <v>515</v>
      </c>
      <c r="E87" s="27">
        <v>4562</v>
      </c>
      <c r="F87" s="27">
        <v>1587</v>
      </c>
      <c r="G87" s="27">
        <v>1396</v>
      </c>
      <c r="H87" s="27">
        <v>830</v>
      </c>
      <c r="I87" s="27">
        <v>963</v>
      </c>
      <c r="J87" s="27">
        <v>340</v>
      </c>
      <c r="K87" s="27">
        <v>1504</v>
      </c>
      <c r="L87" s="27">
        <v>1623</v>
      </c>
      <c r="M87" s="27">
        <v>1468</v>
      </c>
      <c r="N87" s="27">
        <v>915</v>
      </c>
      <c r="O87" s="27">
        <v>462</v>
      </c>
      <c r="P87" s="27">
        <v>433</v>
      </c>
      <c r="Q87" s="27">
        <v>328</v>
      </c>
      <c r="R87" s="27">
        <v>412</v>
      </c>
      <c r="S87" s="27">
        <v>1020</v>
      </c>
      <c r="T87" s="27">
        <v>290</v>
      </c>
      <c r="U87" s="27">
        <v>58</v>
      </c>
      <c r="V87" s="27">
        <v>293</v>
      </c>
      <c r="W87" s="27">
        <v>336</v>
      </c>
      <c r="X87" s="27">
        <v>113</v>
      </c>
      <c r="Y87" s="27">
        <v>244</v>
      </c>
      <c r="Z87" s="27">
        <v>231</v>
      </c>
      <c r="AA87" s="27">
        <v>1212</v>
      </c>
      <c r="AB87" s="27">
        <v>187</v>
      </c>
      <c r="AC87" s="27">
        <v>304</v>
      </c>
      <c r="AD87" s="27">
        <v>1439</v>
      </c>
      <c r="AE87" s="27">
        <v>1074</v>
      </c>
      <c r="AF87" s="27">
        <v>546</v>
      </c>
      <c r="AG87" s="27">
        <v>2317</v>
      </c>
      <c r="AH87" s="27">
        <v>160</v>
      </c>
      <c r="AI87" s="27">
        <v>204</v>
      </c>
      <c r="AJ87" s="27">
        <v>891</v>
      </c>
      <c r="AK87" s="27">
        <v>1562</v>
      </c>
      <c r="AL87" s="27">
        <v>560</v>
      </c>
      <c r="AM87" s="27">
        <v>212</v>
      </c>
      <c r="AN87" s="27">
        <v>103</v>
      </c>
      <c r="AO87" s="27">
        <v>942</v>
      </c>
      <c r="AP87" s="27">
        <v>392</v>
      </c>
      <c r="AQ87" s="27">
        <v>48</v>
      </c>
      <c r="AR87" s="27">
        <v>500</v>
      </c>
      <c r="AS87" s="27">
        <v>1110</v>
      </c>
      <c r="AT87" s="27">
        <v>370</v>
      </c>
      <c r="AU87" s="27">
        <v>488</v>
      </c>
    </row>
    <row r="88" spans="1:47" x14ac:dyDescent="0.25">
      <c r="A88" s="7">
        <v>228</v>
      </c>
      <c r="B88" s="27">
        <v>2200</v>
      </c>
      <c r="C88" s="27">
        <v>213</v>
      </c>
      <c r="D88" s="27">
        <v>413</v>
      </c>
      <c r="E88" s="27">
        <v>860</v>
      </c>
      <c r="F88" s="27">
        <v>1596</v>
      </c>
      <c r="G88" s="27">
        <v>955</v>
      </c>
      <c r="H88" s="27">
        <v>422</v>
      </c>
      <c r="I88" s="27">
        <v>320</v>
      </c>
      <c r="J88" s="27">
        <v>583</v>
      </c>
      <c r="K88" s="27">
        <v>2411</v>
      </c>
      <c r="L88" s="27">
        <v>1928</v>
      </c>
      <c r="M88" s="27">
        <v>2341</v>
      </c>
      <c r="N88" s="27">
        <v>904</v>
      </c>
      <c r="O88" s="27">
        <v>368</v>
      </c>
      <c r="P88" s="27">
        <v>1187</v>
      </c>
      <c r="Q88" s="27">
        <v>370</v>
      </c>
      <c r="R88" s="27">
        <v>850</v>
      </c>
      <c r="S88" s="27">
        <v>1051</v>
      </c>
      <c r="T88" s="27">
        <v>415</v>
      </c>
      <c r="U88" s="27">
        <v>55</v>
      </c>
      <c r="V88" s="27">
        <v>191</v>
      </c>
      <c r="W88" s="27">
        <v>367</v>
      </c>
      <c r="X88" s="27">
        <v>119</v>
      </c>
      <c r="Y88" s="27">
        <v>129</v>
      </c>
      <c r="Z88" s="27">
        <v>935</v>
      </c>
      <c r="AA88" s="27">
        <v>539</v>
      </c>
      <c r="AB88" s="27">
        <v>252</v>
      </c>
      <c r="AC88" s="27">
        <v>385</v>
      </c>
      <c r="AD88" s="27">
        <v>696</v>
      </c>
      <c r="AE88" s="27">
        <v>824</v>
      </c>
      <c r="AF88" s="27">
        <v>1293</v>
      </c>
      <c r="AG88" s="27">
        <v>1908</v>
      </c>
      <c r="AH88" s="27">
        <v>100</v>
      </c>
      <c r="AI88" s="27">
        <v>659</v>
      </c>
      <c r="AJ88" s="27">
        <v>400</v>
      </c>
      <c r="AK88" s="27">
        <v>649</v>
      </c>
      <c r="AL88" s="27">
        <v>610</v>
      </c>
      <c r="AM88" s="27">
        <v>121</v>
      </c>
      <c r="AN88" s="27">
        <v>69</v>
      </c>
      <c r="AO88" s="27">
        <v>1761</v>
      </c>
      <c r="AP88" s="27">
        <v>175</v>
      </c>
      <c r="AQ88" s="27">
        <v>541</v>
      </c>
      <c r="AR88" s="27">
        <v>266</v>
      </c>
      <c r="AS88" s="27">
        <v>1088</v>
      </c>
      <c r="AT88" s="27">
        <v>751</v>
      </c>
      <c r="AU88" s="27">
        <v>277</v>
      </c>
    </row>
    <row r="89" spans="1:47" x14ac:dyDescent="0.25">
      <c r="A89" s="7">
        <v>229</v>
      </c>
      <c r="B89" s="27">
        <v>330</v>
      </c>
      <c r="C89" s="27">
        <v>189</v>
      </c>
      <c r="D89" s="27">
        <v>437</v>
      </c>
      <c r="E89" s="27">
        <v>806</v>
      </c>
      <c r="F89" s="27">
        <v>856</v>
      </c>
      <c r="G89" s="27">
        <v>2083</v>
      </c>
      <c r="H89" s="27">
        <v>921</v>
      </c>
      <c r="I89" s="27">
        <v>310</v>
      </c>
      <c r="J89" s="27">
        <v>635</v>
      </c>
      <c r="K89" s="27">
        <v>1077</v>
      </c>
      <c r="L89" s="27">
        <v>1203</v>
      </c>
      <c r="M89" s="27">
        <v>4762</v>
      </c>
      <c r="N89" s="27">
        <v>1475</v>
      </c>
      <c r="O89" s="27">
        <v>175</v>
      </c>
      <c r="P89" s="27">
        <v>688</v>
      </c>
      <c r="Q89" s="27">
        <v>253</v>
      </c>
      <c r="R89" s="27">
        <v>926</v>
      </c>
      <c r="S89" s="27">
        <v>500</v>
      </c>
      <c r="T89" s="27">
        <v>205</v>
      </c>
      <c r="U89" s="27">
        <v>33</v>
      </c>
      <c r="V89" s="27">
        <v>211</v>
      </c>
      <c r="W89" s="27">
        <v>244</v>
      </c>
      <c r="X89" s="27">
        <v>167</v>
      </c>
      <c r="Y89" s="27">
        <v>116</v>
      </c>
      <c r="Z89" s="27">
        <v>111</v>
      </c>
      <c r="AA89" s="27">
        <v>619</v>
      </c>
      <c r="AB89" s="27">
        <v>450</v>
      </c>
      <c r="AC89" s="27">
        <v>221</v>
      </c>
      <c r="AD89" s="27">
        <v>511</v>
      </c>
      <c r="AE89" s="27">
        <v>472</v>
      </c>
      <c r="AF89" s="27">
        <v>1009</v>
      </c>
      <c r="AG89" s="27">
        <v>536</v>
      </c>
      <c r="AH89" s="27">
        <v>212</v>
      </c>
      <c r="AI89" s="27">
        <v>235</v>
      </c>
      <c r="AJ89" s="27">
        <v>240</v>
      </c>
      <c r="AK89" s="27">
        <v>551</v>
      </c>
      <c r="AL89" s="27">
        <v>849</v>
      </c>
      <c r="AM89" s="27">
        <v>161</v>
      </c>
      <c r="AN89" s="27">
        <v>165</v>
      </c>
      <c r="AO89" s="27">
        <v>918</v>
      </c>
      <c r="AP89" s="27">
        <v>402</v>
      </c>
      <c r="AQ89" s="27">
        <v>628</v>
      </c>
      <c r="AR89" s="27">
        <v>922</v>
      </c>
      <c r="AS89" s="27">
        <v>658</v>
      </c>
      <c r="AT89" s="27">
        <v>676</v>
      </c>
      <c r="AU89" s="27">
        <v>200</v>
      </c>
    </row>
    <row r="90" spans="1:47" x14ac:dyDescent="0.25">
      <c r="A90" s="7">
        <v>230</v>
      </c>
      <c r="B90" s="27">
        <v>594</v>
      </c>
      <c r="C90" s="27">
        <v>17</v>
      </c>
      <c r="D90" s="27">
        <v>305</v>
      </c>
      <c r="E90" s="27">
        <v>939</v>
      </c>
      <c r="F90" s="27">
        <v>1551</v>
      </c>
      <c r="G90" s="27">
        <v>1060</v>
      </c>
      <c r="H90" s="27">
        <v>1483</v>
      </c>
      <c r="I90" s="27">
        <v>289</v>
      </c>
      <c r="J90" s="27">
        <v>1397</v>
      </c>
      <c r="K90" s="27">
        <v>807</v>
      </c>
      <c r="L90" s="27">
        <v>2845</v>
      </c>
      <c r="M90" s="27">
        <v>2168</v>
      </c>
      <c r="N90" s="27">
        <v>2029</v>
      </c>
      <c r="O90" s="27">
        <v>281</v>
      </c>
      <c r="P90" s="27">
        <v>1491</v>
      </c>
      <c r="Q90" s="27">
        <v>1442</v>
      </c>
      <c r="R90" s="27">
        <v>70</v>
      </c>
      <c r="S90" s="27">
        <v>941</v>
      </c>
      <c r="T90" s="27">
        <v>440</v>
      </c>
      <c r="U90" s="27">
        <v>12</v>
      </c>
      <c r="V90" s="27">
        <v>299</v>
      </c>
      <c r="W90" s="27">
        <v>219</v>
      </c>
      <c r="X90" s="27">
        <v>209</v>
      </c>
      <c r="Y90" s="27">
        <v>148</v>
      </c>
      <c r="Z90" s="27">
        <v>239</v>
      </c>
      <c r="AA90" s="27">
        <v>603</v>
      </c>
      <c r="AB90" s="27">
        <v>678</v>
      </c>
      <c r="AC90" s="27">
        <v>41</v>
      </c>
      <c r="AD90" s="27">
        <v>411</v>
      </c>
      <c r="AE90" s="27">
        <v>605</v>
      </c>
      <c r="AF90" s="27">
        <v>933</v>
      </c>
      <c r="AG90" s="27">
        <v>918</v>
      </c>
      <c r="AH90" s="27">
        <v>210</v>
      </c>
      <c r="AI90" s="27">
        <v>106</v>
      </c>
      <c r="AJ90" s="27">
        <v>391</v>
      </c>
      <c r="AK90" s="27">
        <v>440</v>
      </c>
      <c r="AL90" s="27">
        <v>460</v>
      </c>
      <c r="AM90" s="27">
        <v>83</v>
      </c>
      <c r="AN90" s="27">
        <v>212</v>
      </c>
      <c r="AO90" s="27">
        <v>858</v>
      </c>
      <c r="AP90" s="27">
        <v>198</v>
      </c>
      <c r="AQ90" s="27">
        <v>928</v>
      </c>
      <c r="AR90" s="27">
        <v>616</v>
      </c>
      <c r="AS90" s="27">
        <v>491</v>
      </c>
      <c r="AT90" s="27">
        <v>742</v>
      </c>
      <c r="AU90" s="27">
        <v>1074</v>
      </c>
    </row>
    <row r="91" spans="1:47" x14ac:dyDescent="0.25">
      <c r="A91" s="7">
        <v>231</v>
      </c>
      <c r="B91" s="27">
        <v>681</v>
      </c>
      <c r="C91" s="27">
        <v>26</v>
      </c>
      <c r="D91" s="27">
        <v>108</v>
      </c>
      <c r="E91" s="27">
        <v>214</v>
      </c>
      <c r="F91" s="27">
        <v>2004</v>
      </c>
      <c r="G91" s="27">
        <v>1520</v>
      </c>
      <c r="H91" s="27">
        <v>908</v>
      </c>
      <c r="I91" s="27">
        <v>195</v>
      </c>
      <c r="J91" s="27">
        <v>1888</v>
      </c>
      <c r="K91" s="27">
        <v>3207</v>
      </c>
      <c r="L91" s="27">
        <v>2729</v>
      </c>
      <c r="M91" s="27">
        <v>2908</v>
      </c>
      <c r="N91" s="27">
        <v>2280</v>
      </c>
      <c r="O91" s="27">
        <v>31</v>
      </c>
      <c r="P91" s="27">
        <v>503</v>
      </c>
      <c r="Q91" s="27">
        <v>1122</v>
      </c>
      <c r="R91" s="27">
        <v>127</v>
      </c>
      <c r="S91" s="27">
        <v>442</v>
      </c>
      <c r="T91" s="27">
        <v>500</v>
      </c>
      <c r="U91" s="27">
        <v>8</v>
      </c>
      <c r="V91" s="27">
        <v>184</v>
      </c>
      <c r="W91" s="27">
        <v>742</v>
      </c>
      <c r="X91" s="27">
        <v>132</v>
      </c>
      <c r="Y91" s="27">
        <v>119</v>
      </c>
      <c r="Z91" s="27">
        <v>85</v>
      </c>
      <c r="AA91" s="27">
        <v>192</v>
      </c>
      <c r="AB91" s="27">
        <v>840</v>
      </c>
      <c r="AC91" s="27">
        <v>73</v>
      </c>
      <c r="AD91" s="27">
        <v>591</v>
      </c>
      <c r="AE91" s="27">
        <v>208</v>
      </c>
      <c r="AF91" s="27">
        <v>1151</v>
      </c>
      <c r="AG91" s="27">
        <v>598</v>
      </c>
      <c r="AH91" s="27">
        <v>273</v>
      </c>
      <c r="AI91" s="27">
        <v>129</v>
      </c>
      <c r="AJ91" s="27">
        <v>488</v>
      </c>
      <c r="AK91" s="27">
        <v>197</v>
      </c>
      <c r="AL91" s="27">
        <v>511</v>
      </c>
      <c r="AM91" s="27">
        <v>70</v>
      </c>
      <c r="AN91" s="27">
        <v>565</v>
      </c>
      <c r="AO91" s="27">
        <v>512</v>
      </c>
      <c r="AP91" s="27">
        <v>112</v>
      </c>
      <c r="AQ91" s="27">
        <v>769</v>
      </c>
      <c r="AR91" s="27">
        <v>1193</v>
      </c>
      <c r="AS91" s="27">
        <v>1328</v>
      </c>
      <c r="AT91" s="27">
        <v>1020</v>
      </c>
      <c r="AU91" s="27">
        <v>1435</v>
      </c>
    </row>
    <row r="92" spans="1:47" x14ac:dyDescent="0.25">
      <c r="A92" s="7">
        <v>232</v>
      </c>
      <c r="B92" s="27">
        <v>628</v>
      </c>
      <c r="C92" s="27">
        <v>15</v>
      </c>
      <c r="D92" s="27">
        <v>17</v>
      </c>
      <c r="E92" s="27">
        <v>580</v>
      </c>
      <c r="F92" s="27">
        <v>4130</v>
      </c>
      <c r="G92" s="27">
        <v>570</v>
      </c>
      <c r="H92" s="27">
        <v>216</v>
      </c>
      <c r="I92" s="27">
        <v>185</v>
      </c>
      <c r="J92" s="27">
        <v>4427</v>
      </c>
      <c r="K92" s="27">
        <v>1055</v>
      </c>
      <c r="L92" s="27">
        <v>882</v>
      </c>
      <c r="M92" s="27">
        <v>1682</v>
      </c>
      <c r="N92" s="27">
        <v>2181</v>
      </c>
      <c r="O92" s="27">
        <v>95</v>
      </c>
      <c r="P92" s="27">
        <v>634</v>
      </c>
      <c r="Q92" s="27">
        <v>375</v>
      </c>
      <c r="R92" s="27">
        <v>206</v>
      </c>
      <c r="S92" s="27">
        <v>437</v>
      </c>
      <c r="T92" s="27">
        <v>661</v>
      </c>
      <c r="U92" s="27">
        <v>33</v>
      </c>
      <c r="V92" s="27">
        <v>228</v>
      </c>
      <c r="W92" s="27">
        <v>1051</v>
      </c>
      <c r="X92" s="27">
        <v>159</v>
      </c>
      <c r="Y92" s="27">
        <v>217</v>
      </c>
      <c r="Z92" s="27">
        <v>288</v>
      </c>
      <c r="AA92" s="27">
        <v>709</v>
      </c>
      <c r="AB92" s="27">
        <v>670</v>
      </c>
      <c r="AC92" s="27">
        <v>213</v>
      </c>
      <c r="AD92" s="27">
        <v>201</v>
      </c>
      <c r="AE92" s="27">
        <v>500</v>
      </c>
      <c r="AF92" s="27">
        <v>1041</v>
      </c>
      <c r="AG92" s="27">
        <v>861</v>
      </c>
      <c r="AH92" s="27">
        <v>401</v>
      </c>
      <c r="AI92" s="27">
        <v>170</v>
      </c>
      <c r="AJ92" s="27">
        <v>289</v>
      </c>
      <c r="AK92" s="27">
        <v>560</v>
      </c>
      <c r="AL92" s="27">
        <v>752</v>
      </c>
      <c r="AM92" s="27">
        <v>105</v>
      </c>
      <c r="AN92" s="27">
        <v>559</v>
      </c>
      <c r="AO92" s="27">
        <v>772</v>
      </c>
      <c r="AP92" s="27">
        <v>209</v>
      </c>
      <c r="AQ92" s="27">
        <v>502</v>
      </c>
      <c r="AR92" s="27">
        <v>562</v>
      </c>
      <c r="AS92" s="27">
        <v>561</v>
      </c>
      <c r="AT92" s="27">
        <v>680</v>
      </c>
      <c r="AU92" s="27">
        <v>756</v>
      </c>
    </row>
    <row r="93" spans="1:47" x14ac:dyDescent="0.25">
      <c r="A93" s="7">
        <v>233</v>
      </c>
      <c r="B93" s="27">
        <v>520</v>
      </c>
      <c r="C93" s="27">
        <v>11</v>
      </c>
      <c r="D93" s="27">
        <v>208</v>
      </c>
      <c r="E93" s="27">
        <v>430</v>
      </c>
      <c r="F93" s="27">
        <v>1272</v>
      </c>
      <c r="G93" s="27">
        <v>764</v>
      </c>
      <c r="H93" s="27">
        <v>158</v>
      </c>
      <c r="I93" s="27">
        <v>307</v>
      </c>
      <c r="J93" s="27">
        <v>4041</v>
      </c>
      <c r="K93" s="27">
        <v>649</v>
      </c>
      <c r="L93" s="27">
        <v>902</v>
      </c>
      <c r="M93" s="27">
        <v>772</v>
      </c>
      <c r="N93" s="27">
        <v>1067</v>
      </c>
      <c r="O93" s="27">
        <v>1235</v>
      </c>
      <c r="P93" s="27">
        <v>607</v>
      </c>
      <c r="Q93" s="27">
        <v>180</v>
      </c>
      <c r="R93" s="27">
        <v>163</v>
      </c>
      <c r="S93" s="27">
        <v>466</v>
      </c>
      <c r="T93" s="27">
        <v>411</v>
      </c>
      <c r="U93" s="27">
        <v>43</v>
      </c>
      <c r="V93" s="27">
        <v>71</v>
      </c>
      <c r="W93" s="27">
        <v>660</v>
      </c>
      <c r="X93" s="27">
        <v>122</v>
      </c>
      <c r="Y93" s="27">
        <v>135</v>
      </c>
      <c r="Z93" s="27">
        <v>700</v>
      </c>
      <c r="AA93" s="27">
        <v>581</v>
      </c>
      <c r="AB93" s="27">
        <v>728</v>
      </c>
      <c r="AC93" s="27">
        <v>216</v>
      </c>
      <c r="AD93" s="27">
        <v>317</v>
      </c>
      <c r="AE93" s="27">
        <v>588</v>
      </c>
      <c r="AF93" s="27">
        <v>2601</v>
      </c>
      <c r="AG93" s="27">
        <v>854</v>
      </c>
      <c r="AH93" s="27">
        <v>288</v>
      </c>
      <c r="AI93" s="27">
        <v>115</v>
      </c>
      <c r="AJ93" s="27">
        <v>451</v>
      </c>
      <c r="AK93" s="27">
        <v>79</v>
      </c>
      <c r="AL93" s="27">
        <v>701</v>
      </c>
      <c r="AM93" s="27">
        <v>216</v>
      </c>
      <c r="AN93" s="27">
        <v>600</v>
      </c>
      <c r="AO93" s="27">
        <v>1156</v>
      </c>
      <c r="AP93" s="27">
        <v>328</v>
      </c>
      <c r="AQ93" s="27">
        <v>607</v>
      </c>
      <c r="AR93" s="27">
        <v>343</v>
      </c>
      <c r="AS93" s="27">
        <v>692</v>
      </c>
      <c r="AT93" s="27">
        <v>1267</v>
      </c>
      <c r="AU93" s="27">
        <v>811</v>
      </c>
    </row>
    <row r="94" spans="1:47" x14ac:dyDescent="0.25">
      <c r="A94" s="7">
        <v>234</v>
      </c>
      <c r="B94" s="27">
        <v>252</v>
      </c>
      <c r="C94" s="27">
        <v>24</v>
      </c>
      <c r="D94" s="27">
        <v>215</v>
      </c>
      <c r="E94" s="27">
        <v>1350</v>
      </c>
      <c r="F94" s="27">
        <v>416</v>
      </c>
      <c r="G94" s="27">
        <v>764</v>
      </c>
      <c r="H94" s="27">
        <v>168</v>
      </c>
      <c r="I94" s="27">
        <v>1348</v>
      </c>
      <c r="J94" s="27">
        <v>1141</v>
      </c>
      <c r="K94" s="27">
        <v>439</v>
      </c>
      <c r="L94" s="27">
        <v>532</v>
      </c>
      <c r="M94" s="27">
        <v>2345</v>
      </c>
      <c r="N94" s="27">
        <v>1808</v>
      </c>
      <c r="O94" s="27">
        <v>356</v>
      </c>
      <c r="P94" s="27">
        <v>3567</v>
      </c>
      <c r="Q94" s="27">
        <v>252</v>
      </c>
      <c r="R94" s="27">
        <v>228</v>
      </c>
      <c r="S94" s="27">
        <v>815</v>
      </c>
      <c r="T94" s="27">
        <v>294</v>
      </c>
      <c r="U94" s="27">
        <v>33</v>
      </c>
      <c r="V94" s="27">
        <v>2261</v>
      </c>
      <c r="W94" s="27">
        <v>949</v>
      </c>
      <c r="X94" s="27">
        <v>309</v>
      </c>
      <c r="Y94" s="27">
        <v>399</v>
      </c>
      <c r="Z94" s="27">
        <v>312</v>
      </c>
      <c r="AA94" s="27">
        <v>305</v>
      </c>
      <c r="AB94" s="27">
        <v>948</v>
      </c>
      <c r="AC94" s="27">
        <v>269</v>
      </c>
      <c r="AD94" s="27">
        <v>856</v>
      </c>
      <c r="AE94" s="27">
        <v>1604</v>
      </c>
      <c r="AF94" s="27">
        <v>2176</v>
      </c>
      <c r="AG94" s="27">
        <v>850</v>
      </c>
      <c r="AH94" s="27">
        <v>119</v>
      </c>
      <c r="AI94" s="27">
        <v>182</v>
      </c>
      <c r="AJ94" s="27">
        <v>379</v>
      </c>
      <c r="AK94" s="27">
        <v>33</v>
      </c>
      <c r="AL94" s="27">
        <v>339</v>
      </c>
      <c r="AM94" s="27">
        <v>226</v>
      </c>
      <c r="AN94" s="27">
        <v>557</v>
      </c>
      <c r="AO94" s="27">
        <v>733</v>
      </c>
      <c r="AP94" s="27">
        <v>319</v>
      </c>
      <c r="AQ94" s="27">
        <v>233</v>
      </c>
      <c r="AR94" s="27">
        <v>176</v>
      </c>
      <c r="AS94" s="27">
        <v>376</v>
      </c>
      <c r="AT94" s="27">
        <v>835</v>
      </c>
      <c r="AU94" s="27">
        <v>1723</v>
      </c>
    </row>
    <row r="95" spans="1:47" x14ac:dyDescent="0.25">
      <c r="A95" s="7">
        <v>235</v>
      </c>
      <c r="B95" s="27">
        <v>65</v>
      </c>
      <c r="C95" s="27">
        <v>90</v>
      </c>
      <c r="D95" s="27">
        <v>851</v>
      </c>
      <c r="E95" s="27">
        <v>783</v>
      </c>
      <c r="F95" s="27">
        <v>1459</v>
      </c>
      <c r="G95" s="27">
        <v>959</v>
      </c>
      <c r="H95" s="27">
        <v>719</v>
      </c>
      <c r="I95" s="27">
        <v>412</v>
      </c>
      <c r="J95" s="27">
        <v>277</v>
      </c>
      <c r="K95" s="27">
        <v>468</v>
      </c>
      <c r="L95" s="27">
        <v>2746</v>
      </c>
      <c r="M95" s="27">
        <v>1586</v>
      </c>
      <c r="N95" s="27">
        <v>1509</v>
      </c>
      <c r="O95" s="27">
        <v>164</v>
      </c>
      <c r="P95" s="27">
        <v>3443</v>
      </c>
      <c r="Q95" s="27">
        <v>178</v>
      </c>
      <c r="R95" s="27">
        <v>810</v>
      </c>
      <c r="S95" s="27">
        <v>979</v>
      </c>
      <c r="T95" s="27">
        <v>401</v>
      </c>
      <c r="U95" s="27">
        <v>27</v>
      </c>
      <c r="V95" s="27">
        <v>59</v>
      </c>
      <c r="W95" s="27">
        <v>381</v>
      </c>
      <c r="X95" s="27">
        <v>227</v>
      </c>
      <c r="Y95" s="27">
        <v>596</v>
      </c>
      <c r="Z95" s="27">
        <v>704</v>
      </c>
      <c r="AA95" s="27">
        <v>141</v>
      </c>
      <c r="AB95" s="27">
        <v>574</v>
      </c>
      <c r="AC95" s="27">
        <v>439</v>
      </c>
      <c r="AD95" s="27">
        <v>837</v>
      </c>
      <c r="AE95" s="27">
        <v>901</v>
      </c>
      <c r="AF95" s="27">
        <v>1432</v>
      </c>
      <c r="AG95" s="27">
        <v>1097</v>
      </c>
      <c r="AH95" s="27">
        <v>117</v>
      </c>
      <c r="AI95" s="27">
        <v>197</v>
      </c>
      <c r="AJ95" s="27">
        <v>123</v>
      </c>
      <c r="AK95" s="27">
        <v>22</v>
      </c>
      <c r="AL95" s="27">
        <v>208</v>
      </c>
      <c r="AM95" s="27">
        <v>155</v>
      </c>
      <c r="AN95" s="27">
        <v>379</v>
      </c>
      <c r="AO95" s="27">
        <v>275</v>
      </c>
      <c r="AP95" s="27">
        <v>447</v>
      </c>
      <c r="AQ95" s="27">
        <v>63</v>
      </c>
      <c r="AR95" s="27">
        <v>258</v>
      </c>
      <c r="AS95" s="27">
        <v>424</v>
      </c>
      <c r="AT95" s="27">
        <v>575</v>
      </c>
      <c r="AU95" s="27">
        <v>3524</v>
      </c>
    </row>
    <row r="96" spans="1:47" x14ac:dyDescent="0.25">
      <c r="A96" s="7">
        <v>236</v>
      </c>
      <c r="B96" s="27">
        <v>71</v>
      </c>
      <c r="C96" s="27">
        <v>82</v>
      </c>
      <c r="D96" s="27">
        <v>67</v>
      </c>
      <c r="E96" s="27">
        <v>692</v>
      </c>
      <c r="F96" s="27">
        <v>2136</v>
      </c>
      <c r="G96" s="27">
        <v>808</v>
      </c>
      <c r="H96" s="27">
        <v>736</v>
      </c>
      <c r="I96" s="27">
        <v>399</v>
      </c>
      <c r="J96" s="27">
        <v>356</v>
      </c>
      <c r="K96" s="27">
        <v>388</v>
      </c>
      <c r="L96" s="27">
        <v>334</v>
      </c>
      <c r="M96" s="27">
        <v>1482</v>
      </c>
      <c r="N96" s="27">
        <v>1120</v>
      </c>
      <c r="O96" s="27">
        <v>186</v>
      </c>
      <c r="P96" s="27">
        <v>3587</v>
      </c>
      <c r="Q96" s="27">
        <v>566</v>
      </c>
      <c r="R96" s="27">
        <v>985</v>
      </c>
      <c r="S96" s="27">
        <v>212</v>
      </c>
      <c r="T96" s="27">
        <v>472</v>
      </c>
      <c r="U96" s="27">
        <v>21</v>
      </c>
      <c r="V96" s="27">
        <v>44</v>
      </c>
      <c r="W96" s="27">
        <v>308</v>
      </c>
      <c r="X96" s="27">
        <v>145</v>
      </c>
      <c r="Y96" s="27">
        <v>521</v>
      </c>
      <c r="Z96" s="27">
        <v>276</v>
      </c>
      <c r="AA96" s="27">
        <v>158</v>
      </c>
      <c r="AB96" s="27">
        <v>326</v>
      </c>
      <c r="AC96" s="27">
        <v>550</v>
      </c>
      <c r="AD96" s="27">
        <v>554</v>
      </c>
      <c r="AE96" s="27">
        <v>1554</v>
      </c>
      <c r="AF96" s="27">
        <v>1835</v>
      </c>
      <c r="AG96" s="27">
        <v>903</v>
      </c>
      <c r="AH96" s="27">
        <v>215</v>
      </c>
      <c r="AI96" s="27">
        <v>168</v>
      </c>
      <c r="AJ96" s="27">
        <v>490</v>
      </c>
      <c r="AK96" s="27">
        <v>53</v>
      </c>
      <c r="AL96" s="27">
        <v>200</v>
      </c>
      <c r="AM96" s="27">
        <v>172</v>
      </c>
      <c r="AN96" s="27">
        <v>551</v>
      </c>
      <c r="AO96" s="27">
        <v>78</v>
      </c>
      <c r="AP96" s="27">
        <v>447</v>
      </c>
      <c r="AQ96" s="27">
        <v>139</v>
      </c>
      <c r="AR96" s="27">
        <v>1002</v>
      </c>
      <c r="AS96" s="27">
        <v>728</v>
      </c>
      <c r="AT96" s="27">
        <v>304</v>
      </c>
      <c r="AU96" s="27">
        <v>1405</v>
      </c>
    </row>
    <row r="97" spans="1:47" x14ac:dyDescent="0.25">
      <c r="A97" s="7">
        <v>237</v>
      </c>
      <c r="B97" s="27">
        <v>104</v>
      </c>
      <c r="C97" s="27">
        <v>31</v>
      </c>
      <c r="D97" s="27">
        <v>100</v>
      </c>
      <c r="E97" s="27">
        <v>1089</v>
      </c>
      <c r="F97" s="27">
        <v>2269</v>
      </c>
      <c r="G97" s="27">
        <v>877</v>
      </c>
      <c r="H97" s="27">
        <v>299</v>
      </c>
      <c r="I97" s="27">
        <v>273</v>
      </c>
      <c r="J97" s="27">
        <v>371</v>
      </c>
      <c r="K97" s="27">
        <v>254</v>
      </c>
      <c r="L97" s="27">
        <v>1729</v>
      </c>
      <c r="M97" s="27">
        <v>721</v>
      </c>
      <c r="N97" s="27">
        <v>131</v>
      </c>
      <c r="O97" s="27">
        <v>251</v>
      </c>
      <c r="P97" s="27">
        <v>1212</v>
      </c>
      <c r="Q97" s="27">
        <v>734</v>
      </c>
      <c r="R97" s="27">
        <v>945</v>
      </c>
      <c r="S97" s="27">
        <v>66</v>
      </c>
      <c r="T97" s="27">
        <v>643</v>
      </c>
      <c r="U97" s="27">
        <v>5</v>
      </c>
      <c r="V97" s="27">
        <v>72</v>
      </c>
      <c r="W97" s="27">
        <v>199</v>
      </c>
      <c r="X97" s="27">
        <v>83</v>
      </c>
      <c r="Y97" s="27">
        <v>380</v>
      </c>
      <c r="Z97" s="27">
        <v>508</v>
      </c>
      <c r="AA97" s="27">
        <v>234</v>
      </c>
      <c r="AB97" s="27">
        <v>423</v>
      </c>
      <c r="AC97" s="27">
        <v>684</v>
      </c>
      <c r="AD97" s="27">
        <v>1922</v>
      </c>
      <c r="AE97" s="27">
        <v>1188</v>
      </c>
      <c r="AF97" s="27">
        <v>943</v>
      </c>
      <c r="AG97" s="27">
        <v>507</v>
      </c>
      <c r="AH97" s="27">
        <v>46</v>
      </c>
      <c r="AI97" s="27">
        <v>211</v>
      </c>
      <c r="AJ97" s="27">
        <v>400</v>
      </c>
      <c r="AK97" s="27">
        <v>347</v>
      </c>
      <c r="AL97" s="27">
        <v>239</v>
      </c>
      <c r="AM97" s="27">
        <v>51</v>
      </c>
      <c r="AN97" s="27">
        <v>477</v>
      </c>
      <c r="AO97" s="27">
        <v>308</v>
      </c>
      <c r="AP97" s="27">
        <v>124</v>
      </c>
      <c r="AQ97" s="27">
        <v>405</v>
      </c>
      <c r="AR97" s="27">
        <v>198</v>
      </c>
      <c r="AS97" s="27">
        <v>530</v>
      </c>
      <c r="AT97" s="27">
        <v>433</v>
      </c>
      <c r="AU97" s="27">
        <v>1109</v>
      </c>
    </row>
    <row r="98" spans="1:47" x14ac:dyDescent="0.25">
      <c r="A98" s="7">
        <v>238</v>
      </c>
      <c r="B98" s="27">
        <v>2</v>
      </c>
      <c r="C98" s="27">
        <v>108</v>
      </c>
      <c r="D98" s="27">
        <v>11</v>
      </c>
      <c r="E98" s="27">
        <v>1215</v>
      </c>
      <c r="F98" s="27">
        <v>4294</v>
      </c>
      <c r="G98" s="27">
        <v>912</v>
      </c>
      <c r="H98" s="27">
        <v>371</v>
      </c>
      <c r="I98" s="27">
        <v>159</v>
      </c>
      <c r="J98" s="27">
        <v>572</v>
      </c>
      <c r="K98" s="27">
        <v>702</v>
      </c>
      <c r="L98" s="27">
        <v>1372</v>
      </c>
      <c r="M98" s="27">
        <v>224</v>
      </c>
      <c r="N98" s="27">
        <v>702</v>
      </c>
      <c r="O98" s="27">
        <v>506</v>
      </c>
      <c r="P98" s="27">
        <v>1216</v>
      </c>
      <c r="Q98" s="27">
        <v>391</v>
      </c>
      <c r="R98" s="27">
        <v>243</v>
      </c>
      <c r="S98" s="27">
        <v>38</v>
      </c>
      <c r="T98" s="27">
        <v>338</v>
      </c>
      <c r="U98" s="27">
        <v>75</v>
      </c>
      <c r="V98" s="27">
        <v>73</v>
      </c>
      <c r="W98" s="27">
        <v>376</v>
      </c>
      <c r="X98" s="27">
        <v>102</v>
      </c>
      <c r="Y98" s="27">
        <v>530</v>
      </c>
      <c r="Z98" s="27">
        <v>237</v>
      </c>
      <c r="AA98" s="27">
        <v>176</v>
      </c>
      <c r="AB98" s="27">
        <v>707</v>
      </c>
      <c r="AC98" s="27">
        <v>435</v>
      </c>
      <c r="AD98" s="27">
        <v>1502</v>
      </c>
      <c r="AE98" s="27">
        <v>521</v>
      </c>
      <c r="AF98" s="27">
        <v>1858</v>
      </c>
      <c r="AG98" s="27">
        <v>547</v>
      </c>
      <c r="AH98" s="27">
        <v>50</v>
      </c>
      <c r="AI98" s="27">
        <v>176</v>
      </c>
      <c r="AJ98" s="27">
        <v>236</v>
      </c>
      <c r="AK98" s="27">
        <v>390</v>
      </c>
      <c r="AL98" s="27">
        <v>265</v>
      </c>
      <c r="AM98" s="27">
        <v>109</v>
      </c>
      <c r="AN98" s="27">
        <v>273</v>
      </c>
      <c r="AO98" s="27">
        <v>1324</v>
      </c>
      <c r="AP98" s="27">
        <v>102</v>
      </c>
      <c r="AQ98" s="27">
        <v>46</v>
      </c>
      <c r="AR98" s="27">
        <v>174</v>
      </c>
      <c r="AS98" s="27">
        <v>506</v>
      </c>
      <c r="AT98" s="27">
        <v>423</v>
      </c>
      <c r="AU98" s="27">
        <v>4125</v>
      </c>
    </row>
    <row r="99" spans="1:47" x14ac:dyDescent="0.25">
      <c r="A99" s="7">
        <v>239</v>
      </c>
      <c r="B99" s="27">
        <v>43</v>
      </c>
      <c r="C99" s="27">
        <v>26</v>
      </c>
      <c r="D99" s="27">
        <v>63</v>
      </c>
      <c r="E99" s="27">
        <v>538</v>
      </c>
      <c r="F99" s="27">
        <v>1645</v>
      </c>
      <c r="G99" s="27">
        <v>1399</v>
      </c>
      <c r="H99" s="27">
        <v>260</v>
      </c>
      <c r="I99" s="27">
        <v>118</v>
      </c>
      <c r="J99" s="27">
        <v>544</v>
      </c>
      <c r="K99" s="27">
        <v>580</v>
      </c>
      <c r="L99" s="27">
        <v>337</v>
      </c>
      <c r="M99" s="27">
        <v>309</v>
      </c>
      <c r="N99" s="27">
        <v>628</v>
      </c>
      <c r="O99" s="27">
        <v>240</v>
      </c>
      <c r="P99" s="27">
        <v>2069</v>
      </c>
      <c r="Q99" s="27">
        <v>169</v>
      </c>
      <c r="R99" s="27">
        <v>152</v>
      </c>
      <c r="S99" s="27">
        <v>49</v>
      </c>
      <c r="T99" s="27">
        <v>284</v>
      </c>
      <c r="U99" s="27">
        <v>13</v>
      </c>
      <c r="V99" s="27">
        <v>145</v>
      </c>
      <c r="W99" s="27">
        <v>315</v>
      </c>
      <c r="X99" s="27">
        <v>71</v>
      </c>
      <c r="Y99" s="27">
        <v>410</v>
      </c>
      <c r="Z99" s="27">
        <v>330</v>
      </c>
      <c r="AA99" s="27">
        <v>528</v>
      </c>
      <c r="AB99" s="27">
        <v>619</v>
      </c>
      <c r="AC99" s="27">
        <v>640</v>
      </c>
      <c r="AD99" s="27">
        <v>976</v>
      </c>
      <c r="AE99" s="27">
        <v>916</v>
      </c>
      <c r="AF99" s="27">
        <v>2210</v>
      </c>
      <c r="AG99" s="27">
        <v>504</v>
      </c>
      <c r="AH99" s="27">
        <v>106</v>
      </c>
      <c r="AI99" s="27">
        <v>160</v>
      </c>
      <c r="AJ99" s="27">
        <v>157</v>
      </c>
      <c r="AK99" s="27">
        <v>436</v>
      </c>
      <c r="AL99" s="27">
        <v>203</v>
      </c>
      <c r="AM99" s="27">
        <v>84</v>
      </c>
      <c r="AN99" s="27">
        <v>197</v>
      </c>
      <c r="AO99" s="27">
        <v>857</v>
      </c>
      <c r="AP99" s="27">
        <v>112</v>
      </c>
      <c r="AQ99" s="27">
        <v>167</v>
      </c>
      <c r="AR99" s="27">
        <v>802</v>
      </c>
      <c r="AS99" s="27">
        <v>716</v>
      </c>
      <c r="AT99" s="27">
        <v>608</v>
      </c>
      <c r="AU99" s="27">
        <v>1370</v>
      </c>
    </row>
    <row r="100" spans="1:47" x14ac:dyDescent="0.25">
      <c r="A100" s="7">
        <v>240</v>
      </c>
      <c r="B100" s="27">
        <v>33</v>
      </c>
      <c r="C100" s="27">
        <v>7</v>
      </c>
      <c r="D100" s="27">
        <v>14</v>
      </c>
      <c r="E100" s="27">
        <v>550</v>
      </c>
      <c r="F100" s="27">
        <v>767</v>
      </c>
      <c r="G100" s="27">
        <v>817</v>
      </c>
      <c r="H100" s="27">
        <v>102</v>
      </c>
      <c r="I100" s="27">
        <v>156</v>
      </c>
      <c r="J100" s="27">
        <v>614</v>
      </c>
      <c r="K100" s="27">
        <v>1003</v>
      </c>
      <c r="L100" s="27">
        <v>68</v>
      </c>
      <c r="M100" s="27">
        <v>665</v>
      </c>
      <c r="N100" s="27">
        <v>752</v>
      </c>
      <c r="O100" s="27">
        <v>709</v>
      </c>
      <c r="P100" s="27">
        <v>3184</v>
      </c>
      <c r="Q100" s="27">
        <v>1361</v>
      </c>
      <c r="R100" s="27">
        <v>252</v>
      </c>
      <c r="S100" s="27">
        <v>63</v>
      </c>
      <c r="T100" s="27">
        <v>351</v>
      </c>
      <c r="U100" s="27">
        <v>10</v>
      </c>
      <c r="V100" s="27">
        <v>163</v>
      </c>
      <c r="W100" s="27">
        <v>488</v>
      </c>
      <c r="X100" s="27">
        <v>36</v>
      </c>
      <c r="Y100" s="27">
        <v>222</v>
      </c>
      <c r="Z100" s="27">
        <v>146</v>
      </c>
      <c r="AA100" s="27">
        <v>223</v>
      </c>
      <c r="AB100" s="27">
        <v>437</v>
      </c>
      <c r="AC100" s="27">
        <v>410</v>
      </c>
      <c r="AD100" s="27">
        <v>760</v>
      </c>
      <c r="AE100" s="27">
        <v>1019</v>
      </c>
      <c r="AF100" s="27">
        <v>1556</v>
      </c>
      <c r="AG100" s="27">
        <v>749</v>
      </c>
      <c r="AH100" s="27">
        <v>190</v>
      </c>
      <c r="AI100" s="27">
        <v>16</v>
      </c>
      <c r="AJ100" s="27">
        <v>186</v>
      </c>
      <c r="AK100" s="27">
        <v>475</v>
      </c>
      <c r="AL100" s="27">
        <v>188</v>
      </c>
      <c r="AM100" s="27">
        <v>112</v>
      </c>
      <c r="AN100" s="27">
        <v>346</v>
      </c>
      <c r="AO100" s="27">
        <v>82</v>
      </c>
      <c r="AP100" s="27">
        <v>82</v>
      </c>
      <c r="AQ100" s="27">
        <v>677</v>
      </c>
      <c r="AR100" s="27">
        <v>120</v>
      </c>
      <c r="AS100" s="27">
        <v>325</v>
      </c>
      <c r="AT100" s="27">
        <v>184</v>
      </c>
      <c r="AU100" s="27">
        <v>1285</v>
      </c>
    </row>
    <row r="101" spans="1:47" x14ac:dyDescent="0.25">
      <c r="A101" s="7">
        <v>241</v>
      </c>
      <c r="B101" s="27">
        <v>23</v>
      </c>
      <c r="C101" s="27">
        <v>222</v>
      </c>
      <c r="D101" s="27">
        <v>10</v>
      </c>
      <c r="E101" s="27">
        <v>680</v>
      </c>
      <c r="F101" s="27">
        <v>364</v>
      </c>
      <c r="G101" s="27">
        <v>658</v>
      </c>
      <c r="H101" s="27">
        <v>112</v>
      </c>
      <c r="I101" s="27">
        <v>268</v>
      </c>
      <c r="J101" s="27">
        <v>446</v>
      </c>
      <c r="K101" s="27">
        <v>881</v>
      </c>
      <c r="L101" s="27">
        <v>1043</v>
      </c>
      <c r="M101" s="27">
        <v>1033</v>
      </c>
      <c r="N101" s="27">
        <v>806</v>
      </c>
      <c r="O101" s="27">
        <v>716</v>
      </c>
      <c r="P101" s="27">
        <v>3869</v>
      </c>
      <c r="Q101" s="27">
        <v>1150</v>
      </c>
      <c r="R101" s="27">
        <v>251</v>
      </c>
      <c r="S101" s="27">
        <v>70</v>
      </c>
      <c r="T101" s="27">
        <v>707</v>
      </c>
      <c r="U101" s="27">
        <v>17</v>
      </c>
      <c r="V101" s="27">
        <v>351</v>
      </c>
      <c r="W101" s="27">
        <v>487</v>
      </c>
      <c r="X101" s="27">
        <v>14</v>
      </c>
      <c r="Y101" s="27">
        <v>360</v>
      </c>
      <c r="Z101" s="27">
        <v>1025</v>
      </c>
      <c r="AA101" s="27">
        <v>418</v>
      </c>
      <c r="AB101" s="27">
        <v>240</v>
      </c>
      <c r="AC101" s="27">
        <v>542</v>
      </c>
      <c r="AD101" s="27">
        <v>756</v>
      </c>
      <c r="AE101" s="27">
        <v>1115</v>
      </c>
      <c r="AF101" s="27">
        <v>1426</v>
      </c>
      <c r="AG101" s="27">
        <v>1888</v>
      </c>
      <c r="AH101" s="27">
        <v>148</v>
      </c>
      <c r="AI101" s="27">
        <v>71</v>
      </c>
      <c r="AJ101" s="27">
        <v>209</v>
      </c>
      <c r="AK101" s="27">
        <v>333</v>
      </c>
      <c r="AL101" s="27">
        <v>190</v>
      </c>
      <c r="AM101" s="27">
        <v>101</v>
      </c>
      <c r="AN101" s="27">
        <v>133</v>
      </c>
      <c r="AO101" s="27">
        <v>554</v>
      </c>
      <c r="AP101" s="27">
        <v>304</v>
      </c>
      <c r="AQ101" s="27">
        <v>706</v>
      </c>
      <c r="AR101" s="27">
        <v>89</v>
      </c>
      <c r="AS101" s="27">
        <v>257</v>
      </c>
      <c r="AT101" s="27">
        <v>545</v>
      </c>
      <c r="AU101" s="27">
        <v>2719</v>
      </c>
    </row>
    <row r="102" spans="1:47" x14ac:dyDescent="0.25">
      <c r="A102" s="7">
        <v>242</v>
      </c>
      <c r="B102" s="27">
        <v>18</v>
      </c>
      <c r="C102" s="27">
        <v>126</v>
      </c>
      <c r="D102" s="27">
        <v>14</v>
      </c>
      <c r="E102" s="27">
        <v>321</v>
      </c>
      <c r="F102" s="27">
        <v>769</v>
      </c>
      <c r="G102" s="27">
        <v>459</v>
      </c>
      <c r="H102" s="27">
        <v>65</v>
      </c>
      <c r="I102" s="27">
        <v>1428</v>
      </c>
      <c r="J102" s="27">
        <v>621</v>
      </c>
      <c r="K102" s="27">
        <v>611</v>
      </c>
      <c r="L102" s="27">
        <v>1465</v>
      </c>
      <c r="M102" s="27">
        <v>658</v>
      </c>
      <c r="N102" s="27">
        <v>760</v>
      </c>
      <c r="O102" s="27">
        <v>423</v>
      </c>
      <c r="P102" s="27">
        <v>1806</v>
      </c>
      <c r="Q102" s="27">
        <v>825</v>
      </c>
      <c r="R102" s="27">
        <v>703</v>
      </c>
      <c r="S102" s="27">
        <v>116</v>
      </c>
      <c r="T102" s="27">
        <v>652</v>
      </c>
      <c r="U102" s="27">
        <v>7</v>
      </c>
      <c r="V102" s="27">
        <v>120</v>
      </c>
      <c r="W102" s="27">
        <v>707</v>
      </c>
      <c r="X102" s="27">
        <v>36</v>
      </c>
      <c r="Y102" s="27">
        <v>183</v>
      </c>
      <c r="Z102" s="27">
        <v>501</v>
      </c>
      <c r="AA102" s="27">
        <v>279</v>
      </c>
      <c r="AB102" s="27">
        <v>457</v>
      </c>
      <c r="AC102" s="27">
        <v>303</v>
      </c>
      <c r="AD102" s="27">
        <v>1134</v>
      </c>
      <c r="AE102" s="27">
        <v>1214</v>
      </c>
      <c r="AF102" s="27">
        <v>1233</v>
      </c>
      <c r="AG102" s="27">
        <v>1706</v>
      </c>
      <c r="AH102" s="27">
        <v>128</v>
      </c>
      <c r="AI102" s="27">
        <v>53</v>
      </c>
      <c r="AJ102" s="27">
        <v>301</v>
      </c>
      <c r="AK102" s="27">
        <v>226</v>
      </c>
      <c r="AL102" s="27">
        <v>272</v>
      </c>
      <c r="AM102" s="27">
        <v>55</v>
      </c>
      <c r="AN102" s="27">
        <v>83</v>
      </c>
      <c r="AO102" s="27">
        <v>1219</v>
      </c>
      <c r="AP102" s="27">
        <v>272</v>
      </c>
      <c r="AQ102" s="27">
        <v>176</v>
      </c>
      <c r="AR102" s="27">
        <v>18</v>
      </c>
      <c r="AS102" s="27">
        <v>417</v>
      </c>
      <c r="AT102" s="27">
        <v>516</v>
      </c>
      <c r="AU102" s="27">
        <v>1059</v>
      </c>
    </row>
    <row r="103" spans="1:47" x14ac:dyDescent="0.25">
      <c r="A103" s="7">
        <v>243</v>
      </c>
      <c r="B103" s="27">
        <v>7</v>
      </c>
      <c r="C103" s="27">
        <v>34</v>
      </c>
      <c r="D103" s="27">
        <v>8</v>
      </c>
      <c r="E103" s="27">
        <v>352</v>
      </c>
      <c r="F103" s="27">
        <v>561</v>
      </c>
      <c r="G103" s="27">
        <v>629</v>
      </c>
      <c r="H103" s="27">
        <v>141</v>
      </c>
      <c r="I103" s="27">
        <v>1011</v>
      </c>
      <c r="J103" s="27">
        <v>531</v>
      </c>
      <c r="K103" s="27">
        <v>401</v>
      </c>
      <c r="L103" s="27">
        <v>1038</v>
      </c>
      <c r="M103" s="27">
        <v>1107</v>
      </c>
      <c r="N103" s="27">
        <v>514</v>
      </c>
      <c r="O103" s="27">
        <v>297</v>
      </c>
      <c r="P103" s="27">
        <v>640</v>
      </c>
      <c r="Q103" s="27">
        <v>447</v>
      </c>
      <c r="R103" s="27">
        <v>655</v>
      </c>
      <c r="S103" s="27">
        <v>319</v>
      </c>
      <c r="T103" s="27">
        <v>243</v>
      </c>
      <c r="U103" s="27">
        <v>77</v>
      </c>
      <c r="V103" s="27">
        <v>90</v>
      </c>
      <c r="W103" s="27">
        <v>376</v>
      </c>
      <c r="X103" s="27">
        <v>47</v>
      </c>
      <c r="Y103" s="27">
        <v>235</v>
      </c>
      <c r="Z103" s="27">
        <v>288</v>
      </c>
      <c r="AA103" s="27">
        <v>245</v>
      </c>
      <c r="AB103" s="27">
        <v>439</v>
      </c>
      <c r="AC103" s="27">
        <v>234</v>
      </c>
      <c r="AD103" s="27">
        <v>943</v>
      </c>
      <c r="AE103" s="27">
        <v>1050</v>
      </c>
      <c r="AF103" s="27">
        <v>2014</v>
      </c>
      <c r="AG103" s="27">
        <v>1550</v>
      </c>
      <c r="AH103" s="27">
        <v>114</v>
      </c>
      <c r="AI103" s="27">
        <v>36</v>
      </c>
      <c r="AJ103" s="27">
        <v>359</v>
      </c>
      <c r="AK103" s="27">
        <v>133</v>
      </c>
      <c r="AL103" s="27">
        <v>181</v>
      </c>
      <c r="AM103" s="27">
        <v>94</v>
      </c>
      <c r="AN103" s="27">
        <v>397</v>
      </c>
      <c r="AO103" s="27">
        <v>764</v>
      </c>
      <c r="AP103" s="27">
        <v>360</v>
      </c>
      <c r="AQ103" s="27">
        <v>235</v>
      </c>
      <c r="AR103" s="27">
        <v>34</v>
      </c>
      <c r="AS103" s="27">
        <v>707</v>
      </c>
      <c r="AT103" s="27">
        <v>369</v>
      </c>
      <c r="AU103" s="27">
        <v>605</v>
      </c>
    </row>
    <row r="104" spans="1:47" x14ac:dyDescent="0.25">
      <c r="A104" s="7">
        <v>244</v>
      </c>
      <c r="B104" s="27">
        <v>11</v>
      </c>
      <c r="C104" s="27">
        <v>14</v>
      </c>
      <c r="D104" s="27">
        <v>9</v>
      </c>
      <c r="E104" s="27">
        <v>226</v>
      </c>
      <c r="F104" s="27">
        <v>160</v>
      </c>
      <c r="G104" s="27">
        <v>281</v>
      </c>
      <c r="H104" s="27">
        <v>216</v>
      </c>
      <c r="I104" s="27">
        <v>453</v>
      </c>
      <c r="J104" s="27">
        <v>291</v>
      </c>
      <c r="K104" s="27">
        <v>312</v>
      </c>
      <c r="L104" s="27">
        <v>1526</v>
      </c>
      <c r="M104" s="27">
        <v>848</v>
      </c>
      <c r="N104" s="27">
        <v>344</v>
      </c>
      <c r="O104" s="27">
        <v>452</v>
      </c>
      <c r="P104" s="27">
        <v>950</v>
      </c>
      <c r="Q104" s="27">
        <v>1448</v>
      </c>
      <c r="R104" s="27">
        <v>364</v>
      </c>
      <c r="S104" s="27">
        <v>57</v>
      </c>
      <c r="T104" s="27">
        <v>326</v>
      </c>
      <c r="U104" s="27">
        <v>36</v>
      </c>
      <c r="V104" s="27">
        <v>139</v>
      </c>
      <c r="W104" s="27">
        <v>293</v>
      </c>
      <c r="X104" s="27">
        <v>5</v>
      </c>
      <c r="Y104" s="27">
        <v>334</v>
      </c>
      <c r="Z104" s="27">
        <v>832</v>
      </c>
      <c r="AA104" s="27">
        <v>195</v>
      </c>
      <c r="AB104" s="27">
        <v>480</v>
      </c>
      <c r="AC104" s="27">
        <v>109</v>
      </c>
      <c r="AD104" s="27">
        <v>1236</v>
      </c>
      <c r="AE104" s="27">
        <v>844</v>
      </c>
      <c r="AF104" s="27">
        <v>426</v>
      </c>
      <c r="AG104" s="27">
        <v>1065</v>
      </c>
      <c r="AH104" s="27">
        <v>80</v>
      </c>
      <c r="AI104" s="27">
        <v>9</v>
      </c>
      <c r="AJ104" s="27">
        <v>87</v>
      </c>
      <c r="AK104" s="27">
        <v>152</v>
      </c>
      <c r="AL104" s="27">
        <v>212</v>
      </c>
      <c r="AM104" s="27">
        <v>64</v>
      </c>
      <c r="AN104" s="27">
        <v>523</v>
      </c>
      <c r="AO104" s="27">
        <v>825</v>
      </c>
      <c r="AP104" s="27">
        <v>59</v>
      </c>
      <c r="AQ104" s="27">
        <v>223</v>
      </c>
      <c r="AR104" s="27">
        <v>38</v>
      </c>
      <c r="AS104" s="27">
        <v>375</v>
      </c>
      <c r="AT104" s="27">
        <v>226</v>
      </c>
      <c r="AU104" s="27">
        <v>995</v>
      </c>
    </row>
    <row r="105" spans="1:47" x14ac:dyDescent="0.25">
      <c r="A105" s="7">
        <v>245</v>
      </c>
      <c r="B105" s="27">
        <v>3</v>
      </c>
      <c r="C105" s="27">
        <v>20</v>
      </c>
      <c r="D105" s="27">
        <v>37</v>
      </c>
      <c r="E105" s="27">
        <v>108</v>
      </c>
      <c r="F105" s="27">
        <v>368</v>
      </c>
      <c r="G105" s="27">
        <v>276</v>
      </c>
      <c r="H105" s="27">
        <v>145</v>
      </c>
      <c r="I105" s="27">
        <v>224</v>
      </c>
      <c r="J105" s="27">
        <v>388</v>
      </c>
      <c r="K105" s="27">
        <v>676</v>
      </c>
      <c r="L105" s="27">
        <v>1159</v>
      </c>
      <c r="M105" s="27">
        <v>316</v>
      </c>
      <c r="N105" s="27">
        <v>251</v>
      </c>
      <c r="O105" s="27">
        <v>230</v>
      </c>
      <c r="P105" s="27">
        <v>1168</v>
      </c>
      <c r="Q105" s="27">
        <v>268</v>
      </c>
      <c r="R105" s="27">
        <v>433</v>
      </c>
      <c r="S105" s="27">
        <v>176</v>
      </c>
      <c r="T105" s="27">
        <v>173</v>
      </c>
      <c r="U105" s="27">
        <v>74</v>
      </c>
      <c r="V105" s="27">
        <v>85</v>
      </c>
      <c r="W105" s="27">
        <v>330</v>
      </c>
      <c r="X105" s="27">
        <v>9</v>
      </c>
      <c r="Y105" s="27">
        <v>297</v>
      </c>
      <c r="Z105" s="27">
        <v>278</v>
      </c>
      <c r="AA105" s="27">
        <v>204</v>
      </c>
      <c r="AB105" s="27">
        <v>623</v>
      </c>
      <c r="AC105" s="27">
        <v>45</v>
      </c>
      <c r="AD105" s="27">
        <v>983</v>
      </c>
      <c r="AE105" s="27">
        <v>686</v>
      </c>
      <c r="AF105" s="27">
        <v>918</v>
      </c>
      <c r="AG105" s="27">
        <v>730</v>
      </c>
      <c r="AH105" s="27">
        <v>81</v>
      </c>
      <c r="AI105" s="27">
        <v>28</v>
      </c>
      <c r="AJ105" s="27">
        <v>330</v>
      </c>
      <c r="AK105" s="27">
        <v>175</v>
      </c>
      <c r="AL105" s="27">
        <v>222</v>
      </c>
      <c r="AM105" s="27">
        <v>67</v>
      </c>
      <c r="AN105" s="27">
        <v>200</v>
      </c>
      <c r="AO105" s="27">
        <v>353</v>
      </c>
      <c r="AP105" s="27">
        <v>103</v>
      </c>
      <c r="AQ105" s="27">
        <v>245</v>
      </c>
      <c r="AR105" s="27">
        <v>106</v>
      </c>
      <c r="AS105" s="27">
        <v>339</v>
      </c>
      <c r="AT105" s="27">
        <v>580</v>
      </c>
      <c r="AU105" s="27">
        <v>537</v>
      </c>
    </row>
    <row r="106" spans="1:47" x14ac:dyDescent="0.25">
      <c r="A106" s="7">
        <v>246</v>
      </c>
      <c r="B106" s="27">
        <v>5</v>
      </c>
      <c r="C106" s="27">
        <v>20</v>
      </c>
      <c r="D106" s="27">
        <v>18</v>
      </c>
      <c r="E106" s="27">
        <v>94</v>
      </c>
      <c r="F106" s="27">
        <v>83</v>
      </c>
      <c r="G106" s="27">
        <v>370</v>
      </c>
      <c r="H106" s="27">
        <v>648</v>
      </c>
      <c r="I106" s="27">
        <v>726</v>
      </c>
      <c r="J106" s="27">
        <v>447</v>
      </c>
      <c r="K106" s="27">
        <v>658</v>
      </c>
      <c r="L106" s="27">
        <v>754</v>
      </c>
      <c r="M106" s="27">
        <v>304</v>
      </c>
      <c r="N106" s="27">
        <v>907</v>
      </c>
      <c r="O106" s="27">
        <v>502</v>
      </c>
      <c r="P106" s="27">
        <v>2002</v>
      </c>
      <c r="Q106" s="27">
        <v>932</v>
      </c>
      <c r="R106" s="27">
        <v>130</v>
      </c>
      <c r="S106" s="27">
        <v>110</v>
      </c>
      <c r="T106" s="27">
        <v>112</v>
      </c>
      <c r="U106" s="27">
        <v>66</v>
      </c>
      <c r="V106" s="27">
        <v>293</v>
      </c>
      <c r="W106" s="27">
        <v>181</v>
      </c>
      <c r="X106" s="27">
        <v>53</v>
      </c>
      <c r="Y106" s="27">
        <v>424</v>
      </c>
      <c r="Z106" s="27">
        <v>176</v>
      </c>
      <c r="AA106" s="27">
        <v>248</v>
      </c>
      <c r="AB106" s="27">
        <v>901</v>
      </c>
      <c r="AC106" s="27">
        <v>79</v>
      </c>
      <c r="AD106" s="27">
        <v>794</v>
      </c>
      <c r="AE106" s="27">
        <v>408</v>
      </c>
      <c r="AF106" s="27">
        <v>804</v>
      </c>
      <c r="AG106" s="27">
        <v>809</v>
      </c>
      <c r="AH106" s="27">
        <v>78</v>
      </c>
      <c r="AI106" s="27">
        <v>55</v>
      </c>
      <c r="AJ106" s="27">
        <v>324</v>
      </c>
      <c r="AK106" s="27">
        <v>164</v>
      </c>
      <c r="AL106" s="27">
        <v>214</v>
      </c>
      <c r="AM106" s="27">
        <v>117</v>
      </c>
      <c r="AN106" s="27">
        <v>239</v>
      </c>
      <c r="AO106" s="27">
        <v>684</v>
      </c>
      <c r="AP106" s="27">
        <v>147</v>
      </c>
      <c r="AQ106" s="27">
        <v>448</v>
      </c>
      <c r="AR106" s="27">
        <v>46</v>
      </c>
      <c r="AS106" s="27">
        <v>246</v>
      </c>
      <c r="AT106" s="27">
        <v>421</v>
      </c>
      <c r="AU106" s="27">
        <v>901</v>
      </c>
    </row>
    <row r="107" spans="1:47" x14ac:dyDescent="0.25">
      <c r="A107" s="7">
        <v>247</v>
      </c>
      <c r="B107" s="27">
        <v>1</v>
      </c>
      <c r="C107" s="27">
        <v>9</v>
      </c>
      <c r="D107" s="27">
        <v>6</v>
      </c>
      <c r="E107" s="27">
        <v>132</v>
      </c>
      <c r="F107" s="27">
        <v>17</v>
      </c>
      <c r="G107" s="27">
        <v>242</v>
      </c>
      <c r="H107" s="27">
        <v>256</v>
      </c>
      <c r="I107" s="27">
        <v>858</v>
      </c>
      <c r="J107" s="27">
        <v>1501</v>
      </c>
      <c r="K107" s="27">
        <v>574</v>
      </c>
      <c r="L107" s="27">
        <v>420</v>
      </c>
      <c r="M107" s="27">
        <v>174</v>
      </c>
      <c r="N107" s="27">
        <v>962</v>
      </c>
      <c r="O107" s="27">
        <v>571</v>
      </c>
      <c r="P107" s="27">
        <v>2082</v>
      </c>
      <c r="Q107" s="27">
        <v>503</v>
      </c>
      <c r="R107" s="27">
        <v>257</v>
      </c>
      <c r="S107" s="27">
        <v>51</v>
      </c>
      <c r="T107" s="27">
        <v>448</v>
      </c>
      <c r="U107" s="27">
        <v>46</v>
      </c>
      <c r="V107" s="27">
        <v>90</v>
      </c>
      <c r="W107" s="27">
        <v>161</v>
      </c>
      <c r="X107" s="27">
        <v>63</v>
      </c>
      <c r="Y107" s="27">
        <v>429</v>
      </c>
      <c r="Z107" s="27">
        <v>134</v>
      </c>
      <c r="AA107" s="27">
        <v>158</v>
      </c>
      <c r="AB107" s="27">
        <v>493</v>
      </c>
      <c r="AC107" s="27">
        <v>107</v>
      </c>
      <c r="AD107" s="27">
        <v>1274</v>
      </c>
      <c r="AE107" s="27">
        <v>602</v>
      </c>
      <c r="AF107" s="27">
        <v>313</v>
      </c>
      <c r="AG107" s="27">
        <v>639</v>
      </c>
      <c r="AH107" s="27">
        <v>44</v>
      </c>
      <c r="AI107" s="27">
        <v>89</v>
      </c>
      <c r="AJ107" s="27">
        <v>112</v>
      </c>
      <c r="AK107" s="27">
        <v>106</v>
      </c>
      <c r="AL107" s="27">
        <v>265</v>
      </c>
      <c r="AM107" s="27">
        <v>68</v>
      </c>
      <c r="AN107" s="27">
        <v>104</v>
      </c>
      <c r="AO107" s="27">
        <v>599</v>
      </c>
      <c r="AP107" s="27">
        <v>210</v>
      </c>
      <c r="AQ107" s="27">
        <v>276</v>
      </c>
      <c r="AR107" s="27">
        <v>33</v>
      </c>
      <c r="AS107" s="27">
        <v>311</v>
      </c>
      <c r="AT107" s="27">
        <v>345</v>
      </c>
      <c r="AU107" s="27">
        <v>735</v>
      </c>
    </row>
    <row r="108" spans="1:47" x14ac:dyDescent="0.25">
      <c r="A108" s="7">
        <v>248</v>
      </c>
      <c r="B108" s="27">
        <v>4</v>
      </c>
      <c r="C108" s="27">
        <v>12</v>
      </c>
      <c r="D108" s="27">
        <v>5</v>
      </c>
      <c r="E108" s="27">
        <v>218</v>
      </c>
      <c r="F108" s="27">
        <v>121</v>
      </c>
      <c r="G108" s="27">
        <v>148</v>
      </c>
      <c r="H108" s="27">
        <v>373</v>
      </c>
      <c r="I108" s="27">
        <v>484</v>
      </c>
      <c r="J108" s="27">
        <v>753</v>
      </c>
      <c r="K108" s="27">
        <v>238</v>
      </c>
      <c r="L108" s="27">
        <v>148</v>
      </c>
      <c r="M108" s="27">
        <v>511</v>
      </c>
      <c r="N108" s="27">
        <v>665</v>
      </c>
      <c r="O108" s="27">
        <v>207</v>
      </c>
      <c r="P108" s="27">
        <v>1474</v>
      </c>
      <c r="Q108" s="27">
        <v>326</v>
      </c>
      <c r="R108" s="27">
        <v>234</v>
      </c>
      <c r="S108" s="27">
        <v>67</v>
      </c>
      <c r="T108" s="27">
        <v>243</v>
      </c>
      <c r="U108" s="27">
        <v>54</v>
      </c>
      <c r="V108" s="27">
        <v>149</v>
      </c>
      <c r="W108" s="27">
        <v>58</v>
      </c>
      <c r="X108" s="27">
        <v>48</v>
      </c>
      <c r="Y108" s="27">
        <v>202</v>
      </c>
      <c r="Z108" s="27">
        <v>114</v>
      </c>
      <c r="AA108" s="27">
        <v>65</v>
      </c>
      <c r="AB108" s="27">
        <v>471</v>
      </c>
      <c r="AC108" s="27">
        <v>112</v>
      </c>
      <c r="AD108" s="27">
        <v>969</v>
      </c>
      <c r="AE108" s="27">
        <v>446</v>
      </c>
      <c r="AF108" s="27">
        <v>840</v>
      </c>
      <c r="AG108" s="27">
        <v>444</v>
      </c>
      <c r="AH108" s="27">
        <v>66</v>
      </c>
      <c r="AI108" s="27">
        <v>63</v>
      </c>
      <c r="AJ108" s="27">
        <v>75</v>
      </c>
      <c r="AK108" s="27">
        <v>65</v>
      </c>
      <c r="AL108" s="27">
        <v>149</v>
      </c>
      <c r="AM108" s="27">
        <v>54</v>
      </c>
      <c r="AN108" s="27">
        <v>6</v>
      </c>
      <c r="AO108" s="27">
        <v>336</v>
      </c>
      <c r="AP108" s="27">
        <v>143</v>
      </c>
      <c r="AQ108" s="27">
        <v>101</v>
      </c>
      <c r="AR108" s="27">
        <v>5</v>
      </c>
      <c r="AS108" s="27">
        <v>173</v>
      </c>
      <c r="AT108" s="27">
        <v>241</v>
      </c>
      <c r="AU108" s="27">
        <v>1547</v>
      </c>
    </row>
    <row r="109" spans="1:47" x14ac:dyDescent="0.25">
      <c r="A109" s="7">
        <v>249</v>
      </c>
      <c r="B109" s="27">
        <v>8</v>
      </c>
      <c r="C109" s="27">
        <v>24</v>
      </c>
      <c r="D109" s="27">
        <v>5</v>
      </c>
      <c r="E109" s="27">
        <v>121</v>
      </c>
      <c r="F109" s="27">
        <v>250</v>
      </c>
      <c r="G109" s="27">
        <v>34</v>
      </c>
      <c r="H109" s="27">
        <v>313</v>
      </c>
      <c r="I109" s="27">
        <v>345</v>
      </c>
      <c r="J109" s="27">
        <v>684</v>
      </c>
      <c r="K109" s="27">
        <v>186</v>
      </c>
      <c r="L109" s="27">
        <v>371</v>
      </c>
      <c r="M109" s="27">
        <v>286</v>
      </c>
      <c r="N109" s="27">
        <v>809</v>
      </c>
      <c r="O109" s="27">
        <v>201</v>
      </c>
      <c r="P109" s="27">
        <v>852</v>
      </c>
      <c r="Q109" s="27">
        <v>135</v>
      </c>
      <c r="R109" s="27">
        <v>476</v>
      </c>
      <c r="S109" s="27">
        <v>413</v>
      </c>
      <c r="T109" s="27">
        <v>279</v>
      </c>
      <c r="U109" s="27">
        <v>61</v>
      </c>
      <c r="V109" s="27">
        <v>105</v>
      </c>
      <c r="W109" s="27">
        <v>141</v>
      </c>
      <c r="X109" s="27">
        <v>60</v>
      </c>
      <c r="Y109" s="27">
        <v>144</v>
      </c>
      <c r="Z109" s="27">
        <v>147</v>
      </c>
      <c r="AA109" s="27">
        <v>285</v>
      </c>
      <c r="AB109" s="27">
        <v>326</v>
      </c>
      <c r="AC109" s="27">
        <v>216</v>
      </c>
      <c r="AD109" s="27">
        <v>641</v>
      </c>
      <c r="AE109" s="27">
        <v>358</v>
      </c>
      <c r="AF109" s="27">
        <v>1296</v>
      </c>
      <c r="AG109" s="27">
        <v>634</v>
      </c>
      <c r="AH109" s="27">
        <v>54</v>
      </c>
      <c r="AI109" s="27">
        <v>66</v>
      </c>
      <c r="AJ109" s="27">
        <v>215</v>
      </c>
      <c r="AK109" s="26">
        <v>139</v>
      </c>
      <c r="AL109" s="27">
        <v>90</v>
      </c>
      <c r="AM109" s="27">
        <v>48</v>
      </c>
      <c r="AN109" s="27">
        <v>31</v>
      </c>
      <c r="AO109" s="27">
        <v>358</v>
      </c>
      <c r="AP109" s="27">
        <v>206</v>
      </c>
      <c r="AQ109" s="27">
        <v>135</v>
      </c>
      <c r="AR109" s="27">
        <v>76</v>
      </c>
      <c r="AS109" s="27">
        <v>112</v>
      </c>
      <c r="AT109" s="27">
        <v>134</v>
      </c>
      <c r="AU109" s="27">
        <v>1230</v>
      </c>
    </row>
    <row r="110" spans="1:47" x14ac:dyDescent="0.25">
      <c r="A110" s="7">
        <v>250</v>
      </c>
      <c r="B110" s="27">
        <v>4</v>
      </c>
      <c r="C110" s="27">
        <v>6</v>
      </c>
      <c r="D110" s="27">
        <v>8</v>
      </c>
      <c r="E110" s="27">
        <v>150</v>
      </c>
      <c r="F110" s="27">
        <v>78</v>
      </c>
      <c r="G110" s="27">
        <v>0</v>
      </c>
      <c r="H110" s="27">
        <v>125</v>
      </c>
      <c r="I110" s="27">
        <v>194</v>
      </c>
      <c r="J110" s="27">
        <v>461</v>
      </c>
      <c r="K110" s="27">
        <v>173</v>
      </c>
      <c r="L110" s="27">
        <v>2115</v>
      </c>
      <c r="M110" s="27">
        <v>104</v>
      </c>
      <c r="N110" s="27">
        <v>502</v>
      </c>
      <c r="O110" s="27">
        <v>101</v>
      </c>
      <c r="P110" s="27">
        <v>768</v>
      </c>
      <c r="Q110" s="27">
        <v>376</v>
      </c>
      <c r="R110" s="27">
        <v>241</v>
      </c>
      <c r="S110" s="27">
        <v>466</v>
      </c>
      <c r="T110" s="27">
        <v>264</v>
      </c>
      <c r="U110" s="27">
        <v>135</v>
      </c>
      <c r="V110" s="27">
        <v>183</v>
      </c>
      <c r="W110" s="27">
        <v>158</v>
      </c>
      <c r="X110" s="27">
        <v>8</v>
      </c>
      <c r="Y110" s="27">
        <v>102</v>
      </c>
      <c r="Z110" s="27">
        <v>20</v>
      </c>
      <c r="AA110" s="27">
        <v>70</v>
      </c>
      <c r="AB110" s="27">
        <v>422</v>
      </c>
      <c r="AC110" s="27">
        <v>185</v>
      </c>
      <c r="AD110" s="27">
        <v>791</v>
      </c>
      <c r="AE110" s="27">
        <v>251</v>
      </c>
      <c r="AF110" s="27">
        <v>877</v>
      </c>
      <c r="AG110" s="27">
        <v>430</v>
      </c>
      <c r="AH110" s="27">
        <v>52</v>
      </c>
      <c r="AI110" s="27">
        <v>87</v>
      </c>
      <c r="AJ110" s="27">
        <v>102</v>
      </c>
      <c r="AK110" s="26">
        <v>125</v>
      </c>
      <c r="AL110" s="27">
        <v>78</v>
      </c>
      <c r="AM110" s="27">
        <v>43</v>
      </c>
      <c r="AN110" s="27">
        <v>46</v>
      </c>
      <c r="AO110" s="27">
        <v>380</v>
      </c>
      <c r="AP110" s="27">
        <v>23</v>
      </c>
      <c r="AQ110" s="26">
        <v>63</v>
      </c>
      <c r="AR110" s="27">
        <v>46</v>
      </c>
      <c r="AS110" s="27">
        <v>138</v>
      </c>
      <c r="AT110" s="27">
        <v>90</v>
      </c>
      <c r="AU110" s="27">
        <v>552</v>
      </c>
    </row>
    <row r="111" spans="1:47" x14ac:dyDescent="0.25">
      <c r="A111" s="7">
        <v>251</v>
      </c>
      <c r="B111" s="27">
        <v>18</v>
      </c>
      <c r="C111" s="27">
        <v>1</v>
      </c>
      <c r="D111" s="27">
        <v>8</v>
      </c>
      <c r="E111" s="27">
        <v>110</v>
      </c>
      <c r="F111" s="27">
        <v>137</v>
      </c>
      <c r="G111" s="27">
        <v>0</v>
      </c>
      <c r="H111" s="27">
        <v>123</v>
      </c>
      <c r="I111" s="27">
        <v>216</v>
      </c>
      <c r="J111" s="27">
        <v>484</v>
      </c>
      <c r="K111" s="27">
        <v>316</v>
      </c>
      <c r="L111" s="27">
        <v>1290</v>
      </c>
      <c r="M111" s="27">
        <v>145</v>
      </c>
      <c r="N111" s="27">
        <v>380</v>
      </c>
      <c r="O111" s="27">
        <v>122</v>
      </c>
      <c r="P111" s="27">
        <v>801</v>
      </c>
      <c r="Q111" s="27">
        <v>902</v>
      </c>
      <c r="R111" s="27">
        <v>242</v>
      </c>
      <c r="S111" s="27">
        <v>267</v>
      </c>
      <c r="T111" s="27">
        <v>121</v>
      </c>
      <c r="U111" s="27">
        <v>63</v>
      </c>
      <c r="V111" s="27">
        <v>64</v>
      </c>
      <c r="W111" s="27">
        <v>133</v>
      </c>
      <c r="X111" s="27">
        <v>7</v>
      </c>
      <c r="Y111" s="27">
        <v>140</v>
      </c>
      <c r="Z111" s="27">
        <v>40</v>
      </c>
      <c r="AA111" s="27">
        <v>152</v>
      </c>
      <c r="AB111" s="27">
        <v>542</v>
      </c>
      <c r="AC111" s="27">
        <v>142</v>
      </c>
      <c r="AD111" s="27">
        <v>853</v>
      </c>
      <c r="AE111" s="27">
        <v>183</v>
      </c>
      <c r="AF111" s="27">
        <v>590</v>
      </c>
      <c r="AG111" s="27">
        <v>500</v>
      </c>
      <c r="AH111" s="27">
        <v>46</v>
      </c>
      <c r="AI111" s="27">
        <v>49</v>
      </c>
      <c r="AJ111" s="27">
        <v>47</v>
      </c>
      <c r="AK111" s="26">
        <v>113</v>
      </c>
      <c r="AL111" s="27">
        <v>61</v>
      </c>
      <c r="AM111" s="26">
        <v>0</v>
      </c>
      <c r="AN111" s="27">
        <v>103</v>
      </c>
      <c r="AO111" s="27">
        <v>462</v>
      </c>
      <c r="AP111" s="27">
        <v>94</v>
      </c>
      <c r="AQ111" s="26">
        <v>57</v>
      </c>
      <c r="AR111" s="27">
        <v>152</v>
      </c>
      <c r="AS111" s="27">
        <v>205</v>
      </c>
      <c r="AT111" s="27">
        <v>83</v>
      </c>
      <c r="AU111" s="27">
        <v>364</v>
      </c>
    </row>
    <row r="112" spans="1:47" x14ac:dyDescent="0.25">
      <c r="A112" s="7">
        <v>252</v>
      </c>
      <c r="B112" s="27">
        <v>6</v>
      </c>
      <c r="C112" s="27">
        <v>4</v>
      </c>
      <c r="D112" s="27">
        <v>6</v>
      </c>
      <c r="E112" s="27">
        <v>69</v>
      </c>
      <c r="F112" s="27">
        <v>38</v>
      </c>
      <c r="G112" s="27">
        <v>0</v>
      </c>
      <c r="H112" s="27">
        <v>205</v>
      </c>
      <c r="I112" s="27">
        <v>193</v>
      </c>
      <c r="J112" s="27">
        <v>144</v>
      </c>
      <c r="K112" s="27">
        <v>356</v>
      </c>
      <c r="L112" s="27">
        <v>202</v>
      </c>
      <c r="M112" s="27">
        <v>201</v>
      </c>
      <c r="N112" s="27">
        <v>150</v>
      </c>
      <c r="O112" s="27">
        <v>136</v>
      </c>
      <c r="P112" s="27">
        <v>783</v>
      </c>
      <c r="Q112" s="27">
        <v>216</v>
      </c>
      <c r="R112" s="27">
        <v>100</v>
      </c>
      <c r="S112" s="27">
        <v>77</v>
      </c>
      <c r="T112" s="27">
        <v>189</v>
      </c>
      <c r="U112" s="27">
        <v>47</v>
      </c>
      <c r="V112" s="27">
        <v>146</v>
      </c>
      <c r="W112" s="27">
        <v>153</v>
      </c>
      <c r="X112" s="27">
        <v>42</v>
      </c>
      <c r="Y112" s="27">
        <v>166</v>
      </c>
      <c r="Z112" s="27">
        <v>54</v>
      </c>
      <c r="AA112" s="27">
        <v>79</v>
      </c>
      <c r="AB112" s="27">
        <v>157</v>
      </c>
      <c r="AC112" s="27">
        <v>101</v>
      </c>
      <c r="AD112" s="27">
        <v>422</v>
      </c>
      <c r="AE112" s="27">
        <v>193</v>
      </c>
      <c r="AF112" s="27">
        <v>781</v>
      </c>
      <c r="AG112" s="27">
        <v>437</v>
      </c>
      <c r="AH112" s="27">
        <v>42</v>
      </c>
      <c r="AI112" s="27">
        <v>46</v>
      </c>
      <c r="AJ112" s="27">
        <v>49</v>
      </c>
      <c r="AK112" s="26">
        <v>102</v>
      </c>
      <c r="AL112" s="27">
        <v>74</v>
      </c>
      <c r="AM112" s="26">
        <v>0</v>
      </c>
      <c r="AN112" s="27">
        <v>223</v>
      </c>
      <c r="AO112" s="26">
        <v>148</v>
      </c>
      <c r="AP112" s="27">
        <v>55</v>
      </c>
      <c r="AQ112" s="26">
        <v>51</v>
      </c>
      <c r="AR112" s="26">
        <v>1</v>
      </c>
      <c r="AS112" s="26">
        <v>7</v>
      </c>
      <c r="AT112" s="26">
        <v>139</v>
      </c>
      <c r="AU112" s="27">
        <v>415</v>
      </c>
    </row>
    <row r="113" spans="1:47" x14ac:dyDescent="0.25">
      <c r="A113" s="7">
        <v>253</v>
      </c>
      <c r="B113" s="27">
        <v>39</v>
      </c>
      <c r="C113" s="27">
        <v>7</v>
      </c>
      <c r="D113" s="27">
        <v>11</v>
      </c>
      <c r="E113" s="27">
        <v>139</v>
      </c>
      <c r="F113" s="27">
        <v>143</v>
      </c>
      <c r="G113" s="27">
        <v>0</v>
      </c>
      <c r="H113" s="27">
        <v>118</v>
      </c>
      <c r="I113" s="27">
        <v>314</v>
      </c>
      <c r="J113" s="27">
        <v>921</v>
      </c>
      <c r="K113" s="27">
        <v>263</v>
      </c>
      <c r="L113" s="27">
        <v>1108</v>
      </c>
      <c r="M113" s="27">
        <v>0</v>
      </c>
      <c r="N113" s="27">
        <v>92</v>
      </c>
      <c r="O113" s="27">
        <v>92</v>
      </c>
      <c r="P113" s="27">
        <v>329</v>
      </c>
      <c r="Q113" s="27">
        <v>118</v>
      </c>
      <c r="R113" s="27">
        <v>88</v>
      </c>
      <c r="S113" s="27">
        <v>57</v>
      </c>
      <c r="T113" s="27">
        <v>75</v>
      </c>
      <c r="U113" s="27">
        <v>15</v>
      </c>
      <c r="V113" s="27">
        <v>24</v>
      </c>
      <c r="W113" s="26">
        <v>208</v>
      </c>
      <c r="X113" s="27">
        <v>66</v>
      </c>
      <c r="Y113" s="27">
        <v>106</v>
      </c>
      <c r="Z113" s="27">
        <v>50</v>
      </c>
      <c r="AA113" s="27">
        <v>90</v>
      </c>
      <c r="AB113" s="27">
        <v>71</v>
      </c>
      <c r="AC113" s="26">
        <v>36</v>
      </c>
      <c r="AD113" s="27">
        <v>365</v>
      </c>
      <c r="AE113" s="27">
        <v>226</v>
      </c>
      <c r="AF113" s="27">
        <v>1060</v>
      </c>
      <c r="AG113" s="27">
        <v>225</v>
      </c>
      <c r="AH113" s="27">
        <v>54</v>
      </c>
      <c r="AI113" s="27">
        <v>8</v>
      </c>
      <c r="AJ113" s="27">
        <v>71</v>
      </c>
      <c r="AK113" s="26">
        <v>92</v>
      </c>
      <c r="AL113" s="27">
        <v>92</v>
      </c>
      <c r="AM113" s="26">
        <v>0</v>
      </c>
      <c r="AN113" s="26">
        <v>14</v>
      </c>
      <c r="AO113" s="26">
        <v>136</v>
      </c>
      <c r="AP113" s="26">
        <v>3</v>
      </c>
      <c r="AQ113" s="26">
        <v>46</v>
      </c>
      <c r="AR113" s="26">
        <v>1</v>
      </c>
      <c r="AS113" s="26">
        <v>6</v>
      </c>
      <c r="AT113" s="26">
        <v>43</v>
      </c>
      <c r="AU113" s="27">
        <v>178</v>
      </c>
    </row>
    <row r="114" spans="1:47" x14ac:dyDescent="0.25">
      <c r="A114" s="7">
        <v>254</v>
      </c>
      <c r="B114" s="27">
        <v>43</v>
      </c>
      <c r="C114" s="27">
        <v>2</v>
      </c>
      <c r="D114" s="27">
        <v>13</v>
      </c>
      <c r="E114" s="27">
        <v>128</v>
      </c>
      <c r="F114" s="27">
        <v>78</v>
      </c>
      <c r="G114" s="27">
        <v>0</v>
      </c>
      <c r="H114" s="27">
        <v>147</v>
      </c>
      <c r="I114" s="27">
        <v>122</v>
      </c>
      <c r="J114" s="27">
        <v>1116</v>
      </c>
      <c r="K114" s="27">
        <v>320</v>
      </c>
      <c r="L114" s="27">
        <v>113</v>
      </c>
      <c r="M114" s="27">
        <v>0</v>
      </c>
      <c r="N114" s="27">
        <v>48</v>
      </c>
      <c r="O114" s="27">
        <v>123</v>
      </c>
      <c r="P114" s="27">
        <v>336</v>
      </c>
      <c r="Q114" s="27">
        <v>254</v>
      </c>
      <c r="R114" s="27">
        <v>163</v>
      </c>
      <c r="S114" s="27">
        <v>80</v>
      </c>
      <c r="T114" s="27">
        <v>102</v>
      </c>
      <c r="U114" s="27">
        <v>0</v>
      </c>
      <c r="V114" s="27">
        <v>129</v>
      </c>
      <c r="W114" s="26">
        <v>200</v>
      </c>
      <c r="X114" s="27">
        <v>21</v>
      </c>
      <c r="Y114" s="27">
        <v>130</v>
      </c>
      <c r="Z114" s="27">
        <v>58</v>
      </c>
      <c r="AA114" s="27">
        <v>50</v>
      </c>
      <c r="AB114" s="27">
        <v>35</v>
      </c>
      <c r="AC114" s="26">
        <v>31</v>
      </c>
      <c r="AD114" s="27">
        <v>486</v>
      </c>
      <c r="AE114" s="27">
        <v>337</v>
      </c>
      <c r="AF114" s="27">
        <v>747</v>
      </c>
      <c r="AG114" s="27">
        <v>385</v>
      </c>
      <c r="AH114" s="27">
        <v>18</v>
      </c>
      <c r="AI114" s="26">
        <v>20</v>
      </c>
      <c r="AJ114" s="27">
        <v>41</v>
      </c>
      <c r="AK114" s="26">
        <v>82</v>
      </c>
      <c r="AL114" s="27">
        <v>60</v>
      </c>
      <c r="AM114" s="26">
        <v>0</v>
      </c>
      <c r="AN114" s="26">
        <v>12</v>
      </c>
      <c r="AO114" s="26">
        <v>124</v>
      </c>
      <c r="AP114" s="26">
        <v>87</v>
      </c>
      <c r="AQ114" s="26">
        <v>41</v>
      </c>
      <c r="AR114" s="26">
        <v>1</v>
      </c>
      <c r="AS114" s="26">
        <v>5</v>
      </c>
      <c r="AT114" s="26">
        <v>38</v>
      </c>
      <c r="AU114" s="27">
        <v>160</v>
      </c>
    </row>
    <row r="115" spans="1:47" x14ac:dyDescent="0.25">
      <c r="A115" s="7">
        <v>255</v>
      </c>
      <c r="B115" s="27">
        <v>0</v>
      </c>
      <c r="C115" s="27">
        <v>0</v>
      </c>
      <c r="D115" s="27">
        <v>12</v>
      </c>
      <c r="E115" s="27">
        <v>91</v>
      </c>
      <c r="F115" s="27">
        <v>45</v>
      </c>
      <c r="G115" s="27">
        <v>0</v>
      </c>
      <c r="H115" s="27">
        <v>204</v>
      </c>
      <c r="I115" s="27">
        <v>241</v>
      </c>
      <c r="J115" s="27">
        <v>477</v>
      </c>
      <c r="K115" s="27">
        <v>129</v>
      </c>
      <c r="L115" s="27">
        <v>86</v>
      </c>
      <c r="M115" s="27">
        <v>2</v>
      </c>
      <c r="N115" s="27">
        <v>99</v>
      </c>
      <c r="O115" s="27">
        <v>133</v>
      </c>
      <c r="P115" s="27">
        <v>327</v>
      </c>
      <c r="Q115" s="27">
        <v>166</v>
      </c>
      <c r="R115" s="27">
        <v>225</v>
      </c>
      <c r="S115" s="27">
        <v>9</v>
      </c>
      <c r="T115" s="27">
        <v>236</v>
      </c>
      <c r="U115" s="26">
        <v>14</v>
      </c>
      <c r="V115" s="26">
        <v>166</v>
      </c>
      <c r="W115" s="26">
        <v>192</v>
      </c>
      <c r="X115" s="27">
        <v>12</v>
      </c>
      <c r="Y115" s="27">
        <v>131</v>
      </c>
      <c r="Z115" s="27">
        <v>37</v>
      </c>
      <c r="AA115" s="27">
        <v>28</v>
      </c>
      <c r="AB115" s="26">
        <v>139</v>
      </c>
      <c r="AC115" s="26">
        <v>27</v>
      </c>
      <c r="AD115" s="27">
        <v>350</v>
      </c>
      <c r="AE115" s="27">
        <v>114</v>
      </c>
      <c r="AF115" s="27">
        <v>661</v>
      </c>
      <c r="AG115" s="27">
        <v>281</v>
      </c>
      <c r="AH115" s="27">
        <v>65</v>
      </c>
      <c r="AI115" s="26">
        <v>18</v>
      </c>
      <c r="AJ115" s="27">
        <v>38</v>
      </c>
      <c r="AK115" s="26">
        <v>74</v>
      </c>
      <c r="AL115" s="27">
        <v>39</v>
      </c>
      <c r="AM115" s="26">
        <v>0</v>
      </c>
      <c r="AN115" s="26">
        <v>11</v>
      </c>
      <c r="AO115" s="26">
        <v>113</v>
      </c>
      <c r="AP115" s="26">
        <v>77</v>
      </c>
      <c r="AQ115" s="26">
        <v>37</v>
      </c>
      <c r="AR115" s="26">
        <v>1</v>
      </c>
      <c r="AS115" s="26">
        <v>4</v>
      </c>
      <c r="AT115" s="26">
        <v>34</v>
      </c>
      <c r="AU115" s="26">
        <v>165</v>
      </c>
    </row>
    <row r="116" spans="1:47" x14ac:dyDescent="0.25">
      <c r="A116" s="7">
        <v>256</v>
      </c>
      <c r="B116" s="27">
        <v>14</v>
      </c>
      <c r="C116" s="27">
        <v>0</v>
      </c>
      <c r="D116" s="27">
        <v>34</v>
      </c>
      <c r="E116" s="27">
        <v>0</v>
      </c>
      <c r="F116" s="27">
        <v>17</v>
      </c>
      <c r="G116" s="27">
        <v>0</v>
      </c>
      <c r="H116" s="27">
        <v>234</v>
      </c>
      <c r="I116" s="27">
        <v>253</v>
      </c>
      <c r="J116" s="27">
        <v>377</v>
      </c>
      <c r="K116" s="27">
        <v>103</v>
      </c>
      <c r="L116" s="27">
        <v>157</v>
      </c>
      <c r="M116" s="27">
        <v>60</v>
      </c>
      <c r="N116" s="27">
        <v>68</v>
      </c>
      <c r="O116" s="27">
        <v>151</v>
      </c>
      <c r="P116" s="27">
        <v>172</v>
      </c>
      <c r="Q116" s="27">
        <v>101</v>
      </c>
      <c r="R116" s="27">
        <v>141</v>
      </c>
      <c r="S116" s="27">
        <v>259</v>
      </c>
      <c r="T116" s="27">
        <v>130</v>
      </c>
      <c r="U116" s="26">
        <v>13</v>
      </c>
      <c r="V116" s="26">
        <v>27</v>
      </c>
      <c r="W116" s="26">
        <v>185</v>
      </c>
      <c r="X116" s="27">
        <v>34</v>
      </c>
      <c r="Y116" s="27">
        <v>134</v>
      </c>
      <c r="Z116" s="26">
        <v>44</v>
      </c>
      <c r="AA116" s="26">
        <v>62</v>
      </c>
      <c r="AB116" s="26">
        <v>129</v>
      </c>
      <c r="AC116" s="26">
        <v>24</v>
      </c>
      <c r="AD116" s="26">
        <v>156</v>
      </c>
      <c r="AE116" s="26">
        <v>400</v>
      </c>
      <c r="AF116" s="27">
        <v>543</v>
      </c>
      <c r="AG116" s="26">
        <v>563</v>
      </c>
      <c r="AH116" s="26">
        <v>21</v>
      </c>
      <c r="AI116" s="26">
        <v>16</v>
      </c>
      <c r="AJ116" s="27">
        <v>42</v>
      </c>
      <c r="AK116" s="26">
        <v>67</v>
      </c>
      <c r="AL116" s="26">
        <v>9</v>
      </c>
      <c r="AM116" s="26">
        <v>0</v>
      </c>
      <c r="AN116" s="26">
        <v>9</v>
      </c>
      <c r="AO116" s="26">
        <v>103</v>
      </c>
      <c r="AP116" s="26">
        <v>69</v>
      </c>
      <c r="AQ116" s="26">
        <v>33</v>
      </c>
      <c r="AR116" s="26">
        <v>0</v>
      </c>
      <c r="AS116" s="26">
        <v>4</v>
      </c>
      <c r="AT116" s="26">
        <v>30</v>
      </c>
      <c r="AU116" s="26">
        <v>149</v>
      </c>
    </row>
    <row r="117" spans="1:47" x14ac:dyDescent="0.25">
      <c r="A117" s="7">
        <v>257</v>
      </c>
      <c r="B117" s="27">
        <v>9</v>
      </c>
      <c r="C117" s="27">
        <v>0</v>
      </c>
      <c r="D117" s="27">
        <v>0</v>
      </c>
      <c r="E117" s="27">
        <v>0</v>
      </c>
      <c r="F117" s="27">
        <v>21</v>
      </c>
      <c r="G117" s="27">
        <v>0</v>
      </c>
      <c r="H117" s="27">
        <v>84</v>
      </c>
      <c r="I117" s="27">
        <v>57</v>
      </c>
      <c r="J117" s="27">
        <v>138</v>
      </c>
      <c r="K117" s="27">
        <v>59</v>
      </c>
      <c r="L117" s="27">
        <v>193</v>
      </c>
      <c r="M117" s="27">
        <v>39</v>
      </c>
      <c r="N117" s="27">
        <v>160</v>
      </c>
      <c r="O117" s="27">
        <v>157</v>
      </c>
      <c r="P117" s="27">
        <v>139</v>
      </c>
      <c r="Q117" s="27">
        <v>122</v>
      </c>
      <c r="R117" s="27">
        <v>92</v>
      </c>
      <c r="S117" s="27">
        <v>63</v>
      </c>
      <c r="T117" s="27">
        <v>81</v>
      </c>
      <c r="U117" s="26">
        <v>12</v>
      </c>
      <c r="V117" s="26">
        <v>24</v>
      </c>
      <c r="W117" s="26">
        <v>177</v>
      </c>
      <c r="X117" s="26">
        <v>31</v>
      </c>
      <c r="Y117" s="26">
        <v>133</v>
      </c>
      <c r="Z117" s="26">
        <v>116</v>
      </c>
      <c r="AA117" s="26">
        <v>56</v>
      </c>
      <c r="AB117" s="26">
        <v>121</v>
      </c>
      <c r="AC117" s="26">
        <v>21</v>
      </c>
      <c r="AD117" s="26">
        <v>229</v>
      </c>
      <c r="AE117" s="26">
        <v>387</v>
      </c>
      <c r="AF117" s="26">
        <v>536</v>
      </c>
      <c r="AG117" s="26">
        <v>539</v>
      </c>
      <c r="AH117" s="26">
        <v>1</v>
      </c>
      <c r="AI117" s="26">
        <v>15</v>
      </c>
      <c r="AJ117" s="27">
        <v>13</v>
      </c>
      <c r="AK117" s="26">
        <v>60</v>
      </c>
      <c r="AL117" s="26">
        <v>24</v>
      </c>
      <c r="AM117" s="26">
        <v>0</v>
      </c>
      <c r="AN117" s="26">
        <v>8</v>
      </c>
      <c r="AO117" s="26">
        <v>94</v>
      </c>
      <c r="AP117" s="26">
        <v>62</v>
      </c>
      <c r="AQ117" s="26">
        <v>30</v>
      </c>
      <c r="AR117" s="26">
        <v>0</v>
      </c>
      <c r="AS117" s="26">
        <v>3</v>
      </c>
      <c r="AT117" s="26">
        <v>26</v>
      </c>
      <c r="AU117" s="26">
        <v>136</v>
      </c>
    </row>
    <row r="118" spans="1:47" x14ac:dyDescent="0.25">
      <c r="A118" s="7">
        <v>258</v>
      </c>
      <c r="B118" s="27">
        <v>8</v>
      </c>
      <c r="C118" s="27">
        <v>0</v>
      </c>
      <c r="D118" s="27">
        <v>15</v>
      </c>
      <c r="E118" s="27">
        <v>0</v>
      </c>
      <c r="F118" s="27">
        <v>8</v>
      </c>
      <c r="G118" s="27">
        <v>0</v>
      </c>
      <c r="H118" s="27">
        <v>0</v>
      </c>
      <c r="I118" s="27">
        <v>140</v>
      </c>
      <c r="J118" s="26">
        <v>325</v>
      </c>
      <c r="K118" s="27">
        <v>127</v>
      </c>
      <c r="L118" s="27">
        <v>161</v>
      </c>
      <c r="M118" s="27">
        <v>17</v>
      </c>
      <c r="N118" s="27">
        <v>75</v>
      </c>
      <c r="O118" s="27">
        <v>133</v>
      </c>
      <c r="P118" s="27">
        <v>42</v>
      </c>
      <c r="Q118" s="27">
        <v>55</v>
      </c>
      <c r="R118" s="27">
        <v>96</v>
      </c>
      <c r="S118" s="27">
        <v>24</v>
      </c>
      <c r="T118" s="27">
        <v>0</v>
      </c>
      <c r="U118" s="26">
        <v>11</v>
      </c>
      <c r="V118" s="26">
        <v>22</v>
      </c>
      <c r="W118" s="26">
        <v>170</v>
      </c>
      <c r="X118" s="26">
        <v>29</v>
      </c>
      <c r="Y118" s="26">
        <v>128</v>
      </c>
      <c r="Z118" s="26">
        <v>109</v>
      </c>
      <c r="AA118" s="26">
        <v>50</v>
      </c>
      <c r="AB118" s="26">
        <v>113</v>
      </c>
      <c r="AC118" s="26">
        <v>18</v>
      </c>
      <c r="AD118" s="26">
        <v>213</v>
      </c>
      <c r="AE118" s="26">
        <v>373</v>
      </c>
      <c r="AF118" s="26">
        <v>508</v>
      </c>
      <c r="AG118" s="26">
        <v>515</v>
      </c>
      <c r="AH118" s="26">
        <v>0</v>
      </c>
      <c r="AI118" s="26">
        <v>13</v>
      </c>
      <c r="AJ118" s="26">
        <v>4</v>
      </c>
      <c r="AK118" s="26">
        <v>54</v>
      </c>
      <c r="AL118" s="26">
        <v>22</v>
      </c>
      <c r="AM118" s="26">
        <v>0</v>
      </c>
      <c r="AN118" s="26">
        <v>7</v>
      </c>
      <c r="AO118" s="26">
        <v>86</v>
      </c>
      <c r="AP118" s="26">
        <v>55</v>
      </c>
      <c r="AQ118" s="26">
        <v>27</v>
      </c>
      <c r="AR118" s="26">
        <v>0</v>
      </c>
      <c r="AS118" s="26">
        <v>3</v>
      </c>
      <c r="AT118" s="26">
        <v>23</v>
      </c>
      <c r="AU118" s="26">
        <v>123</v>
      </c>
    </row>
    <row r="119" spans="1:47" x14ac:dyDescent="0.25">
      <c r="A119" s="7">
        <v>259</v>
      </c>
      <c r="B119" s="27">
        <v>360</v>
      </c>
      <c r="C119" s="27">
        <v>0</v>
      </c>
      <c r="D119" s="27">
        <v>21</v>
      </c>
      <c r="E119" s="27">
        <v>0</v>
      </c>
      <c r="F119" s="27">
        <v>9</v>
      </c>
      <c r="G119" s="27">
        <v>3</v>
      </c>
      <c r="H119" s="27">
        <v>300</v>
      </c>
      <c r="I119" s="27">
        <v>130</v>
      </c>
      <c r="J119" s="26">
        <v>292</v>
      </c>
      <c r="K119" s="27">
        <v>117</v>
      </c>
      <c r="L119" s="27">
        <v>127</v>
      </c>
      <c r="M119" s="27">
        <v>14</v>
      </c>
      <c r="N119" s="27">
        <v>118</v>
      </c>
      <c r="O119" s="27">
        <v>87</v>
      </c>
      <c r="P119" s="27">
        <v>54</v>
      </c>
      <c r="Q119" s="27">
        <v>91</v>
      </c>
      <c r="R119" s="27">
        <v>33</v>
      </c>
      <c r="S119" s="27">
        <v>21</v>
      </c>
      <c r="T119" s="27">
        <v>0</v>
      </c>
      <c r="U119" s="26">
        <v>10</v>
      </c>
      <c r="V119" s="26">
        <v>20</v>
      </c>
      <c r="W119" s="26">
        <v>164</v>
      </c>
      <c r="X119" s="26">
        <v>27</v>
      </c>
      <c r="Y119" s="26">
        <v>122</v>
      </c>
      <c r="Z119" s="26">
        <v>101</v>
      </c>
      <c r="AA119" s="26">
        <v>45</v>
      </c>
      <c r="AB119" s="26">
        <v>105</v>
      </c>
      <c r="AC119" s="26">
        <v>16</v>
      </c>
      <c r="AD119" s="26">
        <v>198</v>
      </c>
      <c r="AE119" s="26">
        <v>359</v>
      </c>
      <c r="AF119" s="26">
        <v>481</v>
      </c>
      <c r="AG119" s="26">
        <v>492</v>
      </c>
      <c r="AH119" s="26">
        <v>0</v>
      </c>
      <c r="AI119" s="26">
        <v>12</v>
      </c>
      <c r="AJ119" s="26">
        <v>3</v>
      </c>
      <c r="AK119" s="26">
        <v>49</v>
      </c>
      <c r="AL119" s="26">
        <v>19</v>
      </c>
      <c r="AM119" s="26">
        <v>0</v>
      </c>
      <c r="AN119" s="26">
        <v>6</v>
      </c>
      <c r="AO119" s="26">
        <v>79</v>
      </c>
      <c r="AP119" s="26">
        <v>50</v>
      </c>
      <c r="AQ119" s="26">
        <v>24</v>
      </c>
      <c r="AR119" s="26">
        <v>0</v>
      </c>
      <c r="AS119" s="26">
        <v>2</v>
      </c>
      <c r="AT119" s="26">
        <v>20</v>
      </c>
      <c r="AU119" s="26">
        <v>111</v>
      </c>
    </row>
    <row r="120" spans="1:47" x14ac:dyDescent="0.25">
      <c r="A120" s="7">
        <v>260</v>
      </c>
      <c r="B120" s="27">
        <v>4</v>
      </c>
      <c r="C120" s="26">
        <v>23</v>
      </c>
      <c r="D120" s="27">
        <v>12</v>
      </c>
      <c r="E120" s="27">
        <v>0</v>
      </c>
      <c r="F120" s="27">
        <v>12</v>
      </c>
      <c r="G120" s="27">
        <v>12</v>
      </c>
      <c r="H120" s="26">
        <v>125</v>
      </c>
      <c r="I120" s="27">
        <v>127</v>
      </c>
      <c r="J120" s="26">
        <v>277</v>
      </c>
      <c r="K120" s="27">
        <v>105</v>
      </c>
      <c r="L120" s="27">
        <v>104</v>
      </c>
      <c r="M120" s="27">
        <v>28</v>
      </c>
      <c r="N120" s="27">
        <v>165</v>
      </c>
      <c r="O120" s="27">
        <v>59</v>
      </c>
      <c r="P120" s="27">
        <v>98</v>
      </c>
      <c r="Q120" s="27">
        <v>37</v>
      </c>
      <c r="R120" s="27">
        <v>26</v>
      </c>
      <c r="S120" s="27">
        <v>112</v>
      </c>
      <c r="T120" s="27">
        <v>0</v>
      </c>
      <c r="U120" s="26">
        <v>9</v>
      </c>
      <c r="V120" s="26">
        <v>18</v>
      </c>
      <c r="W120" s="26">
        <v>157</v>
      </c>
      <c r="X120" s="26">
        <v>25</v>
      </c>
      <c r="Y120" s="26">
        <v>117</v>
      </c>
      <c r="Z120" s="26">
        <v>94</v>
      </c>
      <c r="AA120" s="26">
        <v>41</v>
      </c>
      <c r="AB120" s="26">
        <v>98</v>
      </c>
      <c r="AC120" s="26">
        <v>14</v>
      </c>
      <c r="AD120" s="26">
        <v>183</v>
      </c>
      <c r="AE120" s="26">
        <v>346</v>
      </c>
      <c r="AF120" s="26">
        <v>455</v>
      </c>
      <c r="AG120" s="26">
        <v>469</v>
      </c>
      <c r="AH120" s="26">
        <v>0</v>
      </c>
      <c r="AI120" s="26">
        <v>11</v>
      </c>
      <c r="AJ120" s="26">
        <v>3</v>
      </c>
      <c r="AK120" s="26">
        <v>44</v>
      </c>
      <c r="AL120" s="26">
        <v>17</v>
      </c>
      <c r="AM120" s="26">
        <v>0</v>
      </c>
      <c r="AN120" s="26">
        <v>5</v>
      </c>
      <c r="AO120" s="26">
        <v>72</v>
      </c>
      <c r="AP120" s="26">
        <v>44</v>
      </c>
      <c r="AQ120" s="26">
        <v>22</v>
      </c>
      <c r="AR120" s="26">
        <v>0</v>
      </c>
      <c r="AS120" s="26">
        <v>2</v>
      </c>
      <c r="AT120" s="26">
        <v>18</v>
      </c>
      <c r="AU120" s="26">
        <v>101</v>
      </c>
    </row>
    <row r="121" spans="1:47" x14ac:dyDescent="0.25">
      <c r="A121" s="7">
        <v>261</v>
      </c>
      <c r="B121" s="27">
        <v>14</v>
      </c>
      <c r="C121" s="26">
        <v>21</v>
      </c>
      <c r="D121" s="27">
        <v>23</v>
      </c>
      <c r="E121" s="27">
        <v>0</v>
      </c>
      <c r="F121" s="27">
        <v>3</v>
      </c>
      <c r="G121" s="27">
        <v>5</v>
      </c>
      <c r="H121" s="26">
        <v>117</v>
      </c>
      <c r="I121" s="27">
        <v>130</v>
      </c>
      <c r="J121" s="26">
        <v>263</v>
      </c>
      <c r="K121" s="27">
        <v>37</v>
      </c>
      <c r="L121" s="27">
        <v>64</v>
      </c>
      <c r="M121" s="27">
        <v>35</v>
      </c>
      <c r="N121" s="27">
        <v>74</v>
      </c>
      <c r="O121" s="27">
        <v>31</v>
      </c>
      <c r="P121" s="27">
        <v>88</v>
      </c>
      <c r="Q121" s="27">
        <v>63</v>
      </c>
      <c r="R121" s="27">
        <v>18</v>
      </c>
      <c r="S121" s="27">
        <v>24</v>
      </c>
      <c r="T121" s="27">
        <v>0</v>
      </c>
      <c r="U121" s="26">
        <v>9</v>
      </c>
      <c r="V121" s="26">
        <v>16</v>
      </c>
      <c r="W121" s="26">
        <v>151</v>
      </c>
      <c r="X121" s="26">
        <v>23</v>
      </c>
      <c r="Y121" s="26">
        <v>112</v>
      </c>
      <c r="Z121" s="26">
        <v>88</v>
      </c>
      <c r="AA121" s="26">
        <v>37</v>
      </c>
      <c r="AB121" s="26">
        <v>92</v>
      </c>
      <c r="AC121" s="26">
        <v>12</v>
      </c>
      <c r="AD121" s="26">
        <v>170</v>
      </c>
      <c r="AE121" s="26">
        <v>333</v>
      </c>
      <c r="AF121" s="26">
        <v>430</v>
      </c>
      <c r="AG121" s="26">
        <v>448</v>
      </c>
      <c r="AH121" s="26">
        <v>0</v>
      </c>
      <c r="AI121" s="26">
        <v>10</v>
      </c>
      <c r="AJ121" s="26">
        <v>2</v>
      </c>
      <c r="AK121" s="26">
        <v>39</v>
      </c>
      <c r="AL121" s="26">
        <v>15</v>
      </c>
      <c r="AM121" s="26">
        <v>0</v>
      </c>
      <c r="AN121" s="26">
        <v>5</v>
      </c>
      <c r="AO121" s="26">
        <v>65</v>
      </c>
      <c r="AP121" s="26">
        <v>40</v>
      </c>
      <c r="AQ121" s="26">
        <v>19</v>
      </c>
      <c r="AR121" s="26">
        <v>0</v>
      </c>
      <c r="AS121" s="26">
        <v>1</v>
      </c>
      <c r="AT121" s="26">
        <v>16</v>
      </c>
      <c r="AU121" s="26">
        <v>91</v>
      </c>
    </row>
    <row r="122" spans="1:47" x14ac:dyDescent="0.25">
      <c r="A122" s="7">
        <v>262</v>
      </c>
      <c r="B122" s="27">
        <v>1</v>
      </c>
      <c r="C122" s="26">
        <v>20</v>
      </c>
      <c r="D122" s="27">
        <v>10</v>
      </c>
      <c r="E122" s="27">
        <v>0</v>
      </c>
      <c r="F122" s="27">
        <v>12</v>
      </c>
      <c r="G122" s="27">
        <v>0</v>
      </c>
      <c r="H122" s="26">
        <v>108</v>
      </c>
      <c r="I122" s="27">
        <v>156</v>
      </c>
      <c r="J122" s="26">
        <v>249</v>
      </c>
      <c r="K122" s="27">
        <v>20</v>
      </c>
      <c r="L122" s="27">
        <v>61</v>
      </c>
      <c r="M122" s="27">
        <v>49</v>
      </c>
      <c r="N122" s="27">
        <v>23</v>
      </c>
      <c r="O122" s="27">
        <v>15</v>
      </c>
      <c r="P122" s="27">
        <v>69</v>
      </c>
      <c r="Q122" s="27">
        <v>54</v>
      </c>
      <c r="R122" s="27">
        <v>37</v>
      </c>
      <c r="S122" s="27">
        <v>17</v>
      </c>
      <c r="T122" s="27">
        <v>0</v>
      </c>
      <c r="U122" s="26">
        <v>8</v>
      </c>
      <c r="V122" s="26">
        <v>15</v>
      </c>
      <c r="W122" s="26">
        <v>144</v>
      </c>
      <c r="X122" s="26">
        <v>22</v>
      </c>
      <c r="Y122" s="26">
        <v>107</v>
      </c>
      <c r="Z122" s="26">
        <v>82</v>
      </c>
      <c r="AA122" s="26">
        <v>33</v>
      </c>
      <c r="AB122" s="26">
        <v>85</v>
      </c>
      <c r="AC122" s="26">
        <v>11</v>
      </c>
      <c r="AD122" s="26">
        <v>158</v>
      </c>
      <c r="AE122" s="26">
        <v>321</v>
      </c>
      <c r="AF122" s="26">
        <v>407</v>
      </c>
      <c r="AG122" s="26">
        <v>427</v>
      </c>
      <c r="AH122" s="26">
        <v>0</v>
      </c>
      <c r="AI122" s="26">
        <v>9</v>
      </c>
      <c r="AJ122" s="26">
        <v>2</v>
      </c>
      <c r="AK122" s="26">
        <v>35</v>
      </c>
      <c r="AL122" s="26">
        <v>14</v>
      </c>
      <c r="AM122" s="26">
        <v>0</v>
      </c>
      <c r="AN122" s="26">
        <v>4</v>
      </c>
      <c r="AO122" s="26">
        <v>60</v>
      </c>
      <c r="AP122" s="26">
        <v>35</v>
      </c>
      <c r="AQ122" s="26">
        <v>17</v>
      </c>
      <c r="AR122" s="26">
        <v>0</v>
      </c>
      <c r="AS122" s="26">
        <v>1</v>
      </c>
      <c r="AT122" s="26">
        <v>14</v>
      </c>
      <c r="AU122" s="26">
        <v>83</v>
      </c>
    </row>
    <row r="123" spans="1:47" x14ac:dyDescent="0.25">
      <c r="A123" s="7">
        <v>263</v>
      </c>
      <c r="B123" s="27">
        <v>30</v>
      </c>
      <c r="C123" s="26">
        <v>18</v>
      </c>
      <c r="D123" s="27">
        <v>8</v>
      </c>
      <c r="E123" s="27">
        <v>0</v>
      </c>
      <c r="F123" s="27">
        <v>0</v>
      </c>
      <c r="G123" s="27">
        <v>0</v>
      </c>
      <c r="H123" s="26">
        <v>101</v>
      </c>
      <c r="I123" s="27">
        <v>57</v>
      </c>
      <c r="J123" s="26">
        <v>236</v>
      </c>
      <c r="K123" s="27">
        <v>56</v>
      </c>
      <c r="L123" s="27">
        <v>52</v>
      </c>
      <c r="M123" s="27">
        <v>29</v>
      </c>
      <c r="N123" s="27">
        <v>30</v>
      </c>
      <c r="O123" s="27">
        <v>23</v>
      </c>
      <c r="P123" s="27">
        <v>56</v>
      </c>
      <c r="Q123" s="27">
        <v>23</v>
      </c>
      <c r="R123" s="27">
        <v>44</v>
      </c>
      <c r="S123" s="27">
        <v>5</v>
      </c>
      <c r="T123" s="27">
        <v>0</v>
      </c>
      <c r="U123" s="26">
        <v>7</v>
      </c>
      <c r="V123" s="26">
        <v>13</v>
      </c>
      <c r="W123" s="26">
        <v>138</v>
      </c>
      <c r="X123" s="26">
        <v>20</v>
      </c>
      <c r="Y123" s="26">
        <v>102</v>
      </c>
      <c r="Z123" s="26">
        <v>76</v>
      </c>
      <c r="AA123" s="26">
        <v>30</v>
      </c>
      <c r="AB123" s="26">
        <v>80</v>
      </c>
      <c r="AC123" s="26">
        <v>10</v>
      </c>
      <c r="AD123" s="26">
        <v>146</v>
      </c>
      <c r="AE123" s="26">
        <v>309</v>
      </c>
      <c r="AF123" s="26">
        <v>384</v>
      </c>
      <c r="AG123" s="26">
        <v>407</v>
      </c>
      <c r="AH123" s="26">
        <v>0</v>
      </c>
      <c r="AI123" s="26">
        <v>8</v>
      </c>
      <c r="AJ123" s="26">
        <v>2</v>
      </c>
      <c r="AK123" s="26">
        <v>32</v>
      </c>
      <c r="AL123" s="26">
        <v>12</v>
      </c>
      <c r="AM123" s="26">
        <v>0</v>
      </c>
      <c r="AN123" s="26">
        <v>4</v>
      </c>
      <c r="AO123" s="26">
        <v>54</v>
      </c>
      <c r="AP123" s="26">
        <v>32</v>
      </c>
      <c r="AQ123" s="26">
        <v>16</v>
      </c>
      <c r="AR123" s="26">
        <v>0</v>
      </c>
      <c r="AS123" s="26">
        <v>1</v>
      </c>
      <c r="AT123" s="26">
        <v>12</v>
      </c>
      <c r="AU123" s="26">
        <v>75</v>
      </c>
    </row>
    <row r="124" spans="1:47" x14ac:dyDescent="0.25">
      <c r="A124" s="7">
        <v>264</v>
      </c>
      <c r="B124" s="27">
        <v>22</v>
      </c>
      <c r="C124" s="26">
        <v>17</v>
      </c>
      <c r="D124" s="27">
        <v>0</v>
      </c>
      <c r="E124" s="27">
        <v>3</v>
      </c>
      <c r="F124" s="27">
        <v>2</v>
      </c>
      <c r="G124" s="27">
        <v>0</v>
      </c>
      <c r="H124" s="26">
        <v>94</v>
      </c>
      <c r="I124" s="27">
        <v>82</v>
      </c>
      <c r="J124" s="26">
        <v>224</v>
      </c>
      <c r="K124" s="27">
        <v>18</v>
      </c>
      <c r="L124" s="27">
        <v>38</v>
      </c>
      <c r="M124" s="27">
        <v>26</v>
      </c>
      <c r="N124" s="27">
        <v>84</v>
      </c>
      <c r="O124" s="27">
        <v>19</v>
      </c>
      <c r="P124" s="27">
        <v>20</v>
      </c>
      <c r="Q124" s="27">
        <v>93</v>
      </c>
      <c r="R124" s="27">
        <v>59</v>
      </c>
      <c r="S124" s="27">
        <v>5</v>
      </c>
      <c r="T124" s="27">
        <v>2</v>
      </c>
      <c r="U124" s="26">
        <v>7</v>
      </c>
      <c r="V124" s="26">
        <v>12</v>
      </c>
      <c r="W124" s="26">
        <v>133</v>
      </c>
      <c r="X124" s="26">
        <v>19</v>
      </c>
      <c r="Y124" s="26">
        <v>98</v>
      </c>
      <c r="Z124" s="26">
        <v>71</v>
      </c>
      <c r="AA124" s="26">
        <v>27</v>
      </c>
      <c r="AB124" s="26">
        <v>74</v>
      </c>
      <c r="AC124" s="26">
        <v>8</v>
      </c>
      <c r="AD124" s="26">
        <v>136</v>
      </c>
      <c r="AE124" s="26">
        <v>297</v>
      </c>
      <c r="AF124" s="26">
        <v>363</v>
      </c>
      <c r="AG124" s="26">
        <v>387</v>
      </c>
      <c r="AH124" s="26">
        <v>0</v>
      </c>
      <c r="AI124" s="26">
        <v>7</v>
      </c>
      <c r="AJ124" s="26">
        <v>1</v>
      </c>
      <c r="AK124" s="26">
        <v>28</v>
      </c>
      <c r="AL124" s="26">
        <v>11</v>
      </c>
      <c r="AM124" s="26">
        <v>0</v>
      </c>
      <c r="AN124" s="26">
        <v>3</v>
      </c>
      <c r="AO124" s="26">
        <v>50</v>
      </c>
      <c r="AP124" s="26">
        <v>28</v>
      </c>
      <c r="AQ124" s="26">
        <v>14</v>
      </c>
      <c r="AR124" s="26">
        <v>0</v>
      </c>
      <c r="AS124" s="26">
        <v>1</v>
      </c>
      <c r="AT124" s="26">
        <v>11</v>
      </c>
      <c r="AU124" s="26">
        <v>68</v>
      </c>
    </row>
    <row r="125" spans="1:47" x14ac:dyDescent="0.25">
      <c r="A125" s="7">
        <v>265</v>
      </c>
      <c r="B125" s="27">
        <v>5</v>
      </c>
      <c r="C125" s="26">
        <v>16</v>
      </c>
      <c r="D125" s="27">
        <v>16</v>
      </c>
      <c r="E125" s="27">
        <v>5</v>
      </c>
      <c r="F125" s="27">
        <v>3</v>
      </c>
      <c r="G125" s="27">
        <v>0</v>
      </c>
      <c r="H125" s="26">
        <v>87</v>
      </c>
      <c r="I125" s="27">
        <v>34</v>
      </c>
      <c r="J125" s="26">
        <v>212</v>
      </c>
      <c r="K125" s="27">
        <v>21</v>
      </c>
      <c r="L125" s="27">
        <v>89</v>
      </c>
      <c r="M125" s="27">
        <v>27</v>
      </c>
      <c r="N125" s="27">
        <v>26</v>
      </c>
      <c r="O125" s="27">
        <v>75</v>
      </c>
      <c r="P125" s="27">
        <v>0</v>
      </c>
      <c r="Q125" s="27">
        <v>132</v>
      </c>
      <c r="R125" s="27">
        <v>33</v>
      </c>
      <c r="S125" s="27">
        <v>28</v>
      </c>
      <c r="T125" s="27">
        <v>14</v>
      </c>
      <c r="U125" s="26">
        <v>6</v>
      </c>
      <c r="V125" s="26">
        <v>11</v>
      </c>
      <c r="W125" s="26">
        <v>127</v>
      </c>
      <c r="X125" s="26">
        <v>17</v>
      </c>
      <c r="Y125" s="26">
        <v>93</v>
      </c>
      <c r="Z125" s="26">
        <v>66</v>
      </c>
      <c r="AA125" s="26">
        <v>24</v>
      </c>
      <c r="AB125" s="26">
        <v>69</v>
      </c>
      <c r="AC125" s="26">
        <v>7</v>
      </c>
      <c r="AD125" s="26">
        <v>126</v>
      </c>
      <c r="AE125" s="26">
        <v>285</v>
      </c>
      <c r="AF125" s="26">
        <v>342</v>
      </c>
      <c r="AG125" s="26">
        <v>368</v>
      </c>
      <c r="AH125" s="26">
        <v>0</v>
      </c>
      <c r="AI125" s="26">
        <v>6</v>
      </c>
      <c r="AJ125" s="26">
        <v>1</v>
      </c>
      <c r="AK125" s="26">
        <v>26</v>
      </c>
      <c r="AL125" s="26">
        <v>10</v>
      </c>
      <c r="AM125" s="26">
        <v>0</v>
      </c>
      <c r="AN125" s="26">
        <v>3</v>
      </c>
      <c r="AO125" s="26">
        <v>45</v>
      </c>
      <c r="AP125" s="26">
        <v>25</v>
      </c>
      <c r="AQ125" s="26">
        <v>13</v>
      </c>
      <c r="AR125" s="26">
        <v>0</v>
      </c>
      <c r="AS125" s="26">
        <v>1</v>
      </c>
      <c r="AT125" s="26">
        <v>9</v>
      </c>
      <c r="AU125" s="26">
        <v>62</v>
      </c>
    </row>
    <row r="126" spans="1:47" x14ac:dyDescent="0.25">
      <c r="A126" s="7">
        <v>266</v>
      </c>
      <c r="B126" s="27">
        <v>7</v>
      </c>
      <c r="C126" s="26">
        <v>15</v>
      </c>
      <c r="D126" s="27">
        <v>12</v>
      </c>
      <c r="E126" s="27">
        <v>10</v>
      </c>
      <c r="F126" s="27">
        <v>2</v>
      </c>
      <c r="G126" s="27">
        <v>0</v>
      </c>
      <c r="H126" s="26">
        <v>81</v>
      </c>
      <c r="I126" s="27">
        <v>36</v>
      </c>
      <c r="J126" s="26">
        <v>201</v>
      </c>
      <c r="K126" s="27">
        <v>17</v>
      </c>
      <c r="L126" s="27">
        <v>169</v>
      </c>
      <c r="M126" s="27">
        <v>13</v>
      </c>
      <c r="N126" s="27">
        <v>37</v>
      </c>
      <c r="O126" s="27">
        <v>10</v>
      </c>
      <c r="P126" s="27">
        <v>0</v>
      </c>
      <c r="Q126" s="27">
        <v>26</v>
      </c>
      <c r="R126" s="27">
        <v>25</v>
      </c>
      <c r="S126" s="27">
        <v>40</v>
      </c>
      <c r="T126" s="27">
        <v>13</v>
      </c>
      <c r="U126" s="26">
        <v>6</v>
      </c>
      <c r="V126" s="26">
        <v>10</v>
      </c>
      <c r="W126" s="26">
        <v>122</v>
      </c>
      <c r="X126" s="26">
        <v>16</v>
      </c>
      <c r="Y126" s="26">
        <v>89</v>
      </c>
      <c r="Z126" s="26">
        <v>61</v>
      </c>
      <c r="AA126" s="26">
        <v>22</v>
      </c>
      <c r="AB126" s="26">
        <v>65</v>
      </c>
      <c r="AC126" s="26">
        <v>6</v>
      </c>
      <c r="AD126" s="26">
        <v>116</v>
      </c>
      <c r="AE126" s="26">
        <v>274</v>
      </c>
      <c r="AF126" s="26">
        <v>323</v>
      </c>
      <c r="AG126" s="26">
        <v>351</v>
      </c>
      <c r="AH126" s="26">
        <v>0</v>
      </c>
      <c r="AI126" s="26">
        <v>6</v>
      </c>
      <c r="AJ126" s="26">
        <v>1</v>
      </c>
      <c r="AK126" s="26">
        <v>23</v>
      </c>
      <c r="AL126" s="26">
        <v>9</v>
      </c>
      <c r="AM126" s="26">
        <v>0</v>
      </c>
      <c r="AN126" s="26">
        <v>2</v>
      </c>
      <c r="AO126" s="26">
        <v>41</v>
      </c>
      <c r="AP126" s="26">
        <v>23</v>
      </c>
      <c r="AQ126" s="26">
        <v>11</v>
      </c>
      <c r="AR126" s="26">
        <v>0</v>
      </c>
      <c r="AS126" s="26">
        <v>1</v>
      </c>
      <c r="AT126" s="26">
        <v>8</v>
      </c>
      <c r="AU126" s="26">
        <v>56</v>
      </c>
    </row>
    <row r="127" spans="1:47" x14ac:dyDescent="0.25">
      <c r="A127" s="7">
        <v>267</v>
      </c>
      <c r="B127" s="27">
        <v>2</v>
      </c>
      <c r="C127" s="26">
        <v>14</v>
      </c>
      <c r="D127" s="27">
        <v>2</v>
      </c>
      <c r="E127" s="27">
        <v>7</v>
      </c>
      <c r="F127" s="27">
        <v>8</v>
      </c>
      <c r="G127" s="27">
        <v>0</v>
      </c>
      <c r="H127" s="26">
        <v>75</v>
      </c>
      <c r="I127" s="27">
        <v>7</v>
      </c>
      <c r="J127" s="26">
        <v>190</v>
      </c>
      <c r="K127" s="27">
        <v>34</v>
      </c>
      <c r="L127" s="27">
        <v>65</v>
      </c>
      <c r="M127" s="27">
        <v>4</v>
      </c>
      <c r="N127" s="27">
        <v>93</v>
      </c>
      <c r="O127" s="27">
        <v>25</v>
      </c>
      <c r="P127" s="27">
        <v>0</v>
      </c>
      <c r="Q127" s="27">
        <v>42</v>
      </c>
      <c r="R127" s="27">
        <v>32</v>
      </c>
      <c r="S127" s="27">
        <v>5</v>
      </c>
      <c r="T127" s="27">
        <v>13</v>
      </c>
      <c r="U127" s="26">
        <v>5</v>
      </c>
      <c r="V127" s="26">
        <v>9</v>
      </c>
      <c r="W127" s="26">
        <v>117</v>
      </c>
      <c r="X127" s="26">
        <v>15</v>
      </c>
      <c r="Y127" s="26">
        <v>85</v>
      </c>
      <c r="Z127" s="26">
        <v>57</v>
      </c>
      <c r="AA127" s="26">
        <v>19</v>
      </c>
      <c r="AB127" s="26">
        <v>60</v>
      </c>
      <c r="AC127" s="26">
        <v>6</v>
      </c>
      <c r="AD127" s="26">
        <v>108</v>
      </c>
      <c r="AE127" s="26">
        <v>263</v>
      </c>
      <c r="AF127" s="26">
        <v>304</v>
      </c>
      <c r="AG127" s="26">
        <v>333</v>
      </c>
      <c r="AH127" s="26">
        <v>0</v>
      </c>
      <c r="AI127" s="26">
        <v>5</v>
      </c>
      <c r="AJ127" s="26">
        <v>1</v>
      </c>
      <c r="AK127" s="26">
        <v>21</v>
      </c>
      <c r="AL127" s="26">
        <v>8</v>
      </c>
      <c r="AM127" s="26">
        <v>0</v>
      </c>
      <c r="AN127" s="26">
        <v>2</v>
      </c>
      <c r="AO127" s="26">
        <v>38</v>
      </c>
      <c r="AP127" s="26">
        <v>20</v>
      </c>
      <c r="AQ127" s="26">
        <v>10</v>
      </c>
      <c r="AR127" s="26">
        <v>0</v>
      </c>
      <c r="AS127" s="26">
        <v>1</v>
      </c>
      <c r="AT127" s="26">
        <v>7</v>
      </c>
      <c r="AU127" s="26">
        <v>50</v>
      </c>
    </row>
    <row r="128" spans="1:47" x14ac:dyDescent="0.25">
      <c r="A128" s="7">
        <v>268</v>
      </c>
      <c r="B128" s="27">
        <v>1</v>
      </c>
      <c r="C128" s="26">
        <v>13</v>
      </c>
      <c r="D128" s="27">
        <v>4</v>
      </c>
      <c r="E128" s="27">
        <v>21</v>
      </c>
      <c r="F128" s="27">
        <v>5</v>
      </c>
      <c r="G128" s="27">
        <v>14</v>
      </c>
      <c r="H128" s="26">
        <v>70</v>
      </c>
      <c r="I128" s="27">
        <v>12</v>
      </c>
      <c r="J128" s="26">
        <v>180</v>
      </c>
      <c r="K128" s="27">
        <v>20</v>
      </c>
      <c r="L128" s="27">
        <v>35</v>
      </c>
      <c r="M128" s="27">
        <v>9</v>
      </c>
      <c r="N128" s="27">
        <v>88</v>
      </c>
      <c r="O128" s="27">
        <v>29</v>
      </c>
      <c r="P128" s="27">
        <v>0</v>
      </c>
      <c r="Q128" s="27">
        <v>41</v>
      </c>
      <c r="R128" s="27">
        <v>51</v>
      </c>
      <c r="S128" s="27">
        <v>6</v>
      </c>
      <c r="T128" s="26">
        <v>42</v>
      </c>
      <c r="U128" s="26">
        <v>5</v>
      </c>
      <c r="V128" s="26">
        <v>8</v>
      </c>
      <c r="W128" s="26">
        <v>112</v>
      </c>
      <c r="X128" s="26">
        <v>14</v>
      </c>
      <c r="Y128" s="26">
        <v>81</v>
      </c>
      <c r="Z128" s="26">
        <v>53</v>
      </c>
      <c r="AA128" s="26">
        <v>17</v>
      </c>
      <c r="AB128" s="26">
        <v>56</v>
      </c>
      <c r="AC128" s="26">
        <v>5</v>
      </c>
      <c r="AD128" s="26">
        <v>100</v>
      </c>
      <c r="AE128" s="26">
        <v>252</v>
      </c>
      <c r="AF128" s="26">
        <v>287</v>
      </c>
      <c r="AG128" s="26">
        <v>317</v>
      </c>
      <c r="AH128" s="26">
        <v>0</v>
      </c>
      <c r="AI128" s="26">
        <v>5</v>
      </c>
      <c r="AJ128" s="26">
        <v>1</v>
      </c>
      <c r="AK128" s="26">
        <v>19</v>
      </c>
      <c r="AL128" s="26">
        <v>7</v>
      </c>
      <c r="AM128" s="26">
        <v>0</v>
      </c>
      <c r="AN128" s="26">
        <v>2</v>
      </c>
      <c r="AO128" s="26">
        <v>34</v>
      </c>
      <c r="AP128" s="26">
        <v>18</v>
      </c>
      <c r="AQ128" s="26">
        <v>9</v>
      </c>
      <c r="AR128" s="26">
        <v>0</v>
      </c>
      <c r="AS128" s="26">
        <v>0</v>
      </c>
      <c r="AT128" s="26">
        <v>6</v>
      </c>
      <c r="AU128" s="26">
        <v>46</v>
      </c>
    </row>
    <row r="129" spans="1:47" x14ac:dyDescent="0.25">
      <c r="A129" s="7">
        <v>269</v>
      </c>
      <c r="B129" s="27">
        <v>75</v>
      </c>
      <c r="C129" s="26">
        <v>12</v>
      </c>
      <c r="D129" s="27">
        <v>3</v>
      </c>
      <c r="E129" s="27">
        <v>21</v>
      </c>
      <c r="F129" s="27">
        <v>7</v>
      </c>
      <c r="G129" s="27">
        <v>6</v>
      </c>
      <c r="H129" s="26">
        <v>65</v>
      </c>
      <c r="I129" s="27">
        <v>13</v>
      </c>
      <c r="J129" s="26">
        <v>170</v>
      </c>
      <c r="K129" s="27">
        <v>27</v>
      </c>
      <c r="L129" s="27">
        <v>7</v>
      </c>
      <c r="M129" s="27">
        <v>4</v>
      </c>
      <c r="N129" s="27">
        <v>37</v>
      </c>
      <c r="O129" s="27">
        <v>24</v>
      </c>
      <c r="P129" s="27">
        <v>0</v>
      </c>
      <c r="Q129" s="27">
        <v>21</v>
      </c>
      <c r="R129" s="27">
        <v>67</v>
      </c>
      <c r="S129" s="27">
        <v>6</v>
      </c>
      <c r="T129" s="26">
        <v>40</v>
      </c>
      <c r="U129" s="26">
        <v>5</v>
      </c>
      <c r="V129" s="26">
        <v>7</v>
      </c>
      <c r="W129" s="26">
        <v>107</v>
      </c>
      <c r="X129" s="26">
        <v>13</v>
      </c>
      <c r="Y129" s="26">
        <v>77</v>
      </c>
      <c r="Z129" s="26">
        <v>49</v>
      </c>
      <c r="AA129" s="26">
        <v>16</v>
      </c>
      <c r="AB129" s="26">
        <v>52</v>
      </c>
      <c r="AC129" s="26">
        <v>4</v>
      </c>
      <c r="AD129" s="26">
        <v>92</v>
      </c>
      <c r="AE129" s="26">
        <v>242</v>
      </c>
      <c r="AF129" s="26">
        <v>270</v>
      </c>
      <c r="AG129" s="26">
        <v>301</v>
      </c>
      <c r="AH129" s="26">
        <v>0</v>
      </c>
      <c r="AI129" s="26">
        <v>4</v>
      </c>
      <c r="AJ129" s="26">
        <v>1</v>
      </c>
      <c r="AK129" s="26">
        <v>17</v>
      </c>
      <c r="AL129" s="26">
        <v>6</v>
      </c>
      <c r="AM129" s="26">
        <v>0</v>
      </c>
      <c r="AN129" s="26">
        <v>2</v>
      </c>
      <c r="AO129" s="26">
        <v>31</v>
      </c>
      <c r="AP129" s="26">
        <v>16</v>
      </c>
      <c r="AQ129" s="26">
        <v>8</v>
      </c>
      <c r="AR129" s="26">
        <v>0</v>
      </c>
      <c r="AS129" s="26">
        <v>0</v>
      </c>
      <c r="AT129" s="26">
        <v>6</v>
      </c>
      <c r="AU129" s="26">
        <v>41</v>
      </c>
    </row>
    <row r="130" spans="1:47" x14ac:dyDescent="0.25">
      <c r="A130" s="7">
        <v>270</v>
      </c>
      <c r="B130" s="27">
        <v>0</v>
      </c>
      <c r="C130" s="26">
        <v>11</v>
      </c>
      <c r="D130" s="27">
        <v>0</v>
      </c>
      <c r="E130" s="27">
        <v>5</v>
      </c>
      <c r="F130" s="27">
        <v>4</v>
      </c>
      <c r="G130" s="27">
        <v>4</v>
      </c>
      <c r="H130" s="26">
        <v>60</v>
      </c>
      <c r="I130" s="27">
        <v>8</v>
      </c>
      <c r="J130" s="26">
        <v>161</v>
      </c>
      <c r="K130" s="27">
        <v>13</v>
      </c>
      <c r="L130" s="27">
        <v>6</v>
      </c>
      <c r="M130" s="27">
        <v>5</v>
      </c>
      <c r="N130" s="27">
        <v>27</v>
      </c>
      <c r="O130" s="27">
        <v>28</v>
      </c>
      <c r="P130" s="27">
        <v>0</v>
      </c>
      <c r="Q130" s="27">
        <v>32</v>
      </c>
      <c r="R130" s="26">
        <v>6</v>
      </c>
      <c r="S130" s="27">
        <v>4</v>
      </c>
      <c r="T130" s="26">
        <v>38</v>
      </c>
      <c r="U130" s="26">
        <v>4</v>
      </c>
      <c r="V130" s="26">
        <v>6</v>
      </c>
      <c r="W130" s="26">
        <v>102</v>
      </c>
      <c r="X130" s="26">
        <v>12</v>
      </c>
      <c r="Y130" s="26">
        <v>73</v>
      </c>
      <c r="Z130" s="26">
        <v>46</v>
      </c>
      <c r="AA130" s="26">
        <v>14</v>
      </c>
      <c r="AB130" s="26">
        <v>49</v>
      </c>
      <c r="AC130" s="26">
        <v>4</v>
      </c>
      <c r="AD130" s="26">
        <v>85</v>
      </c>
      <c r="AE130" s="26">
        <v>232</v>
      </c>
      <c r="AF130" s="26">
        <v>255</v>
      </c>
      <c r="AG130" s="26">
        <v>286</v>
      </c>
      <c r="AH130" s="26">
        <v>0</v>
      </c>
      <c r="AI130" s="26">
        <v>4</v>
      </c>
      <c r="AJ130" s="26">
        <v>0</v>
      </c>
      <c r="AK130" s="26">
        <v>15</v>
      </c>
      <c r="AL130" s="26">
        <v>6</v>
      </c>
      <c r="AM130" s="26">
        <v>0</v>
      </c>
      <c r="AN130" s="26">
        <v>1</v>
      </c>
      <c r="AO130" s="26">
        <v>28</v>
      </c>
      <c r="AP130" s="26">
        <v>14</v>
      </c>
      <c r="AQ130" s="26">
        <v>7</v>
      </c>
      <c r="AR130" s="26">
        <v>0</v>
      </c>
      <c r="AS130" s="26">
        <v>0</v>
      </c>
      <c r="AT130" s="26">
        <v>5</v>
      </c>
      <c r="AU130" s="26">
        <v>37</v>
      </c>
    </row>
    <row r="131" spans="1:47" x14ac:dyDescent="0.25">
      <c r="A131" s="7">
        <v>271</v>
      </c>
      <c r="B131" s="27">
        <v>7</v>
      </c>
      <c r="C131" s="26">
        <v>11</v>
      </c>
      <c r="D131" s="27">
        <v>2</v>
      </c>
      <c r="E131" s="27">
        <v>5</v>
      </c>
      <c r="F131" s="27">
        <v>7</v>
      </c>
      <c r="G131" s="27">
        <v>0</v>
      </c>
      <c r="H131" s="26">
        <v>56</v>
      </c>
      <c r="I131" s="27">
        <v>7</v>
      </c>
      <c r="J131" s="26">
        <v>153</v>
      </c>
      <c r="K131" s="27">
        <v>13</v>
      </c>
      <c r="L131" s="27">
        <v>10</v>
      </c>
      <c r="M131" s="27">
        <v>5</v>
      </c>
      <c r="N131" s="27">
        <v>16</v>
      </c>
      <c r="O131" s="27">
        <v>40</v>
      </c>
      <c r="P131" s="27">
        <v>2</v>
      </c>
      <c r="Q131" s="27">
        <v>54</v>
      </c>
      <c r="R131" s="26">
        <v>101</v>
      </c>
      <c r="S131" s="27">
        <v>10</v>
      </c>
      <c r="T131" s="26">
        <v>36</v>
      </c>
      <c r="U131" s="26">
        <v>4</v>
      </c>
      <c r="V131" s="26">
        <v>6</v>
      </c>
      <c r="W131" s="26">
        <v>98</v>
      </c>
      <c r="X131" s="26">
        <v>11</v>
      </c>
      <c r="Y131" s="26">
        <v>70</v>
      </c>
      <c r="Z131" s="26">
        <v>43</v>
      </c>
      <c r="AA131" s="26">
        <v>13</v>
      </c>
      <c r="AB131" s="26">
        <v>45</v>
      </c>
      <c r="AC131" s="26">
        <v>3</v>
      </c>
      <c r="AD131" s="26">
        <v>79</v>
      </c>
      <c r="AE131" s="26">
        <v>222</v>
      </c>
      <c r="AF131" s="26">
        <v>240</v>
      </c>
      <c r="AG131" s="26">
        <v>271</v>
      </c>
      <c r="AH131" s="26">
        <v>0</v>
      </c>
      <c r="AI131" s="26">
        <v>3</v>
      </c>
      <c r="AJ131" s="26">
        <v>0</v>
      </c>
      <c r="AK131" s="26">
        <v>13</v>
      </c>
      <c r="AL131" s="26">
        <v>5</v>
      </c>
      <c r="AM131" s="26">
        <v>0</v>
      </c>
      <c r="AN131" s="26">
        <v>1</v>
      </c>
      <c r="AO131" s="26">
        <v>26</v>
      </c>
      <c r="AP131" s="26">
        <v>13</v>
      </c>
      <c r="AQ131" s="26">
        <v>7</v>
      </c>
      <c r="AR131" s="26">
        <v>0</v>
      </c>
      <c r="AS131" s="26">
        <v>0</v>
      </c>
      <c r="AT131" s="26">
        <v>4</v>
      </c>
      <c r="AU131" s="26">
        <v>34</v>
      </c>
    </row>
    <row r="132" spans="1:47" x14ac:dyDescent="0.25">
      <c r="A132" s="7">
        <v>272</v>
      </c>
      <c r="B132" s="27">
        <v>0</v>
      </c>
      <c r="C132" s="26">
        <v>10</v>
      </c>
      <c r="D132" s="27">
        <v>0</v>
      </c>
      <c r="E132" s="27">
        <v>1</v>
      </c>
      <c r="F132" s="27">
        <v>3</v>
      </c>
      <c r="G132" s="27">
        <v>3</v>
      </c>
      <c r="H132" s="26">
        <v>52</v>
      </c>
      <c r="I132" s="27">
        <v>13</v>
      </c>
      <c r="J132" s="26">
        <v>144</v>
      </c>
      <c r="K132" s="27">
        <v>2</v>
      </c>
      <c r="L132" s="27">
        <v>9</v>
      </c>
      <c r="M132" s="27">
        <v>3</v>
      </c>
      <c r="N132" s="27">
        <v>8</v>
      </c>
      <c r="O132" s="27">
        <v>56</v>
      </c>
      <c r="P132" s="27">
        <v>3</v>
      </c>
      <c r="Q132" s="27">
        <v>84</v>
      </c>
      <c r="R132" s="26">
        <v>96</v>
      </c>
      <c r="S132" s="27">
        <v>34</v>
      </c>
      <c r="T132" s="26">
        <v>34</v>
      </c>
      <c r="U132" s="26">
        <v>4</v>
      </c>
      <c r="V132" s="26">
        <v>5</v>
      </c>
      <c r="W132" s="26">
        <v>94</v>
      </c>
      <c r="X132" s="26">
        <v>10</v>
      </c>
      <c r="Y132" s="26">
        <v>66</v>
      </c>
      <c r="Z132" s="26">
        <v>40</v>
      </c>
      <c r="AA132" s="26">
        <v>11</v>
      </c>
      <c r="AB132" s="26">
        <v>42</v>
      </c>
      <c r="AC132" s="26">
        <v>3</v>
      </c>
      <c r="AD132" s="26">
        <v>73</v>
      </c>
      <c r="AE132" s="26">
        <v>213</v>
      </c>
      <c r="AF132" s="26">
        <v>226</v>
      </c>
      <c r="AG132" s="26">
        <v>257</v>
      </c>
      <c r="AH132" s="26">
        <v>0</v>
      </c>
      <c r="AI132" s="26">
        <v>3</v>
      </c>
      <c r="AJ132" s="26">
        <v>0</v>
      </c>
      <c r="AK132" s="26">
        <v>12</v>
      </c>
      <c r="AL132" s="26">
        <v>4</v>
      </c>
      <c r="AM132" s="26">
        <v>0</v>
      </c>
      <c r="AN132" s="26">
        <v>1</v>
      </c>
      <c r="AO132" s="26">
        <v>24</v>
      </c>
      <c r="AP132" s="26">
        <v>11</v>
      </c>
      <c r="AQ132" s="26">
        <v>6</v>
      </c>
      <c r="AR132" s="26">
        <v>0</v>
      </c>
      <c r="AS132" s="26">
        <v>0</v>
      </c>
      <c r="AT132" s="26">
        <v>4</v>
      </c>
      <c r="AU132" s="26">
        <v>31</v>
      </c>
    </row>
    <row r="133" spans="1:47" x14ac:dyDescent="0.25">
      <c r="A133" s="7">
        <v>273</v>
      </c>
      <c r="B133" s="27">
        <v>0</v>
      </c>
      <c r="C133" s="26">
        <v>9</v>
      </c>
      <c r="D133" s="27">
        <v>3</v>
      </c>
      <c r="E133" s="27">
        <v>0</v>
      </c>
      <c r="F133" s="27">
        <v>2</v>
      </c>
      <c r="G133" s="27">
        <v>2</v>
      </c>
      <c r="H133" s="26">
        <v>48</v>
      </c>
      <c r="I133" s="27">
        <v>6</v>
      </c>
      <c r="J133" s="26">
        <v>137</v>
      </c>
      <c r="K133" s="27">
        <v>6</v>
      </c>
      <c r="L133" s="27">
        <v>9</v>
      </c>
      <c r="M133" s="27">
        <v>2</v>
      </c>
      <c r="N133" s="27">
        <v>15</v>
      </c>
      <c r="O133" s="27">
        <v>14</v>
      </c>
      <c r="P133" s="27">
        <v>6</v>
      </c>
      <c r="Q133" s="27">
        <v>7</v>
      </c>
      <c r="R133" s="26">
        <v>91</v>
      </c>
      <c r="S133" s="27">
        <v>0</v>
      </c>
      <c r="T133" s="26">
        <v>32</v>
      </c>
      <c r="U133" s="26">
        <v>3</v>
      </c>
      <c r="V133" s="26">
        <v>5</v>
      </c>
      <c r="W133" s="26">
        <v>90</v>
      </c>
      <c r="X133" s="26">
        <v>10</v>
      </c>
      <c r="Y133" s="26">
        <v>63</v>
      </c>
      <c r="Z133" s="26">
        <v>37</v>
      </c>
      <c r="AA133" s="26">
        <v>10</v>
      </c>
      <c r="AB133" s="26">
        <v>39</v>
      </c>
      <c r="AC133" s="26">
        <v>3</v>
      </c>
      <c r="AD133" s="26">
        <v>68</v>
      </c>
      <c r="AE133" s="26">
        <v>204</v>
      </c>
      <c r="AF133" s="26">
        <v>212</v>
      </c>
      <c r="AG133" s="26">
        <v>244</v>
      </c>
      <c r="AH133" s="26">
        <v>0</v>
      </c>
      <c r="AI133" s="26">
        <v>3</v>
      </c>
      <c r="AJ133" s="26">
        <v>0</v>
      </c>
      <c r="AK133" s="26">
        <v>11</v>
      </c>
      <c r="AL133" s="26">
        <v>4</v>
      </c>
      <c r="AM133" s="26">
        <v>0</v>
      </c>
      <c r="AN133" s="26">
        <v>1</v>
      </c>
      <c r="AO133" s="26">
        <v>21</v>
      </c>
      <c r="AP133" s="26">
        <v>10</v>
      </c>
      <c r="AQ133" s="26">
        <v>5</v>
      </c>
      <c r="AR133" s="26">
        <v>0</v>
      </c>
      <c r="AS133" s="26">
        <v>0</v>
      </c>
      <c r="AT133" s="26">
        <v>3</v>
      </c>
      <c r="AU133" s="26">
        <v>28</v>
      </c>
    </row>
    <row r="134" spans="1:47" x14ac:dyDescent="0.25">
      <c r="A134" s="7">
        <v>274</v>
      </c>
      <c r="B134" s="27">
        <v>0</v>
      </c>
      <c r="C134" s="26">
        <v>9</v>
      </c>
      <c r="D134" s="27">
        <v>1</v>
      </c>
      <c r="E134" s="27">
        <v>3</v>
      </c>
      <c r="F134" s="27">
        <v>0</v>
      </c>
      <c r="G134" s="27">
        <v>0</v>
      </c>
      <c r="H134" s="26">
        <v>45</v>
      </c>
      <c r="I134" s="27">
        <v>8</v>
      </c>
      <c r="J134" s="26">
        <v>129</v>
      </c>
      <c r="K134" s="27">
        <v>6</v>
      </c>
      <c r="L134" s="27">
        <v>0</v>
      </c>
      <c r="M134" s="27">
        <v>0</v>
      </c>
      <c r="N134" s="27">
        <v>9</v>
      </c>
      <c r="O134" s="27">
        <v>26</v>
      </c>
      <c r="P134" s="27">
        <v>20</v>
      </c>
      <c r="Q134" s="27">
        <v>53</v>
      </c>
      <c r="R134" s="26">
        <v>87</v>
      </c>
      <c r="S134" s="26">
        <v>33</v>
      </c>
      <c r="T134" s="26">
        <v>30</v>
      </c>
      <c r="U134" s="26">
        <v>3</v>
      </c>
      <c r="V134" s="26">
        <v>4</v>
      </c>
      <c r="W134" s="26">
        <v>86</v>
      </c>
      <c r="X134" s="26">
        <v>9</v>
      </c>
      <c r="Y134" s="26">
        <v>60</v>
      </c>
      <c r="Z134" s="26">
        <v>34</v>
      </c>
      <c r="AA134" s="26">
        <v>9</v>
      </c>
      <c r="AB134" s="26">
        <v>36</v>
      </c>
      <c r="AC134" s="26">
        <v>2</v>
      </c>
      <c r="AD134" s="26">
        <v>63</v>
      </c>
      <c r="AE134" s="26">
        <v>195</v>
      </c>
      <c r="AF134" s="26">
        <v>200</v>
      </c>
      <c r="AG134" s="26">
        <v>231</v>
      </c>
      <c r="AH134" s="26">
        <v>0</v>
      </c>
      <c r="AI134" s="26">
        <v>2</v>
      </c>
      <c r="AJ134" s="26">
        <v>0</v>
      </c>
      <c r="AK134" s="26">
        <v>10</v>
      </c>
      <c r="AL134" s="26">
        <v>4</v>
      </c>
      <c r="AM134" s="26">
        <v>0</v>
      </c>
      <c r="AN134" s="26">
        <v>1</v>
      </c>
      <c r="AO134" s="26">
        <v>20</v>
      </c>
      <c r="AP134" s="26">
        <v>9</v>
      </c>
      <c r="AQ134" s="26">
        <v>5</v>
      </c>
      <c r="AR134" s="26">
        <v>0</v>
      </c>
      <c r="AS134" s="26">
        <v>0</v>
      </c>
      <c r="AT134" s="26">
        <v>3</v>
      </c>
      <c r="AU134" s="26">
        <v>25</v>
      </c>
    </row>
    <row r="135" spans="1:47" x14ac:dyDescent="0.25">
      <c r="A135" s="7">
        <v>275</v>
      </c>
      <c r="B135" s="27">
        <v>1</v>
      </c>
      <c r="C135" s="26">
        <v>8</v>
      </c>
      <c r="D135" s="27">
        <v>4</v>
      </c>
      <c r="E135" s="27">
        <v>0</v>
      </c>
      <c r="F135" s="27">
        <v>0</v>
      </c>
      <c r="G135" s="27">
        <v>0</v>
      </c>
      <c r="H135" s="26">
        <v>42</v>
      </c>
      <c r="I135" s="27">
        <v>3</v>
      </c>
      <c r="J135" s="26">
        <v>122</v>
      </c>
      <c r="K135" s="27">
        <v>5</v>
      </c>
      <c r="L135" s="27">
        <v>15</v>
      </c>
      <c r="M135" s="27">
        <v>0</v>
      </c>
      <c r="N135" s="27">
        <v>13</v>
      </c>
      <c r="O135" s="27">
        <v>8</v>
      </c>
      <c r="P135" s="27">
        <v>7</v>
      </c>
      <c r="Q135" s="27">
        <v>36</v>
      </c>
      <c r="R135" s="26">
        <v>82</v>
      </c>
      <c r="S135" s="26">
        <v>31</v>
      </c>
      <c r="T135" s="26">
        <v>28</v>
      </c>
      <c r="U135" s="26">
        <v>3</v>
      </c>
      <c r="V135" s="26">
        <v>4</v>
      </c>
      <c r="W135" s="26">
        <v>82</v>
      </c>
      <c r="X135" s="26">
        <v>8</v>
      </c>
      <c r="Y135" s="26">
        <v>57</v>
      </c>
      <c r="Z135" s="26">
        <v>32</v>
      </c>
      <c r="AA135" s="26">
        <v>8</v>
      </c>
      <c r="AB135" s="26">
        <v>34</v>
      </c>
      <c r="AC135" s="26">
        <v>2</v>
      </c>
      <c r="AD135" s="26">
        <v>58</v>
      </c>
      <c r="AE135" s="26">
        <v>187</v>
      </c>
      <c r="AF135" s="26">
        <v>188</v>
      </c>
      <c r="AG135" s="26">
        <v>219</v>
      </c>
      <c r="AH135" s="26">
        <v>0</v>
      </c>
      <c r="AI135" s="26">
        <v>2</v>
      </c>
      <c r="AJ135" s="26">
        <v>0</v>
      </c>
      <c r="AK135" s="26">
        <v>9</v>
      </c>
      <c r="AL135" s="26">
        <v>3</v>
      </c>
      <c r="AM135" s="26">
        <v>0</v>
      </c>
      <c r="AN135" s="26">
        <v>1</v>
      </c>
      <c r="AO135" s="26">
        <v>18</v>
      </c>
      <c r="AP135" s="26">
        <v>8</v>
      </c>
      <c r="AQ135" s="26">
        <v>4</v>
      </c>
      <c r="AR135" s="26">
        <v>0</v>
      </c>
      <c r="AS135" s="26">
        <v>0</v>
      </c>
      <c r="AT135" s="26">
        <v>3</v>
      </c>
      <c r="AU135" s="26">
        <v>23</v>
      </c>
    </row>
    <row r="136" spans="1:47" x14ac:dyDescent="0.25">
      <c r="A136" s="7">
        <v>276</v>
      </c>
      <c r="B136" s="27">
        <v>2</v>
      </c>
      <c r="C136" s="26">
        <v>7</v>
      </c>
      <c r="D136" s="27">
        <v>2</v>
      </c>
      <c r="E136" s="27">
        <v>0</v>
      </c>
      <c r="F136" s="27">
        <v>0</v>
      </c>
      <c r="G136" s="27">
        <v>0</v>
      </c>
      <c r="H136" s="26">
        <v>39</v>
      </c>
      <c r="I136" s="27">
        <v>3</v>
      </c>
      <c r="J136" s="26">
        <v>116</v>
      </c>
      <c r="K136" s="27">
        <v>1</v>
      </c>
      <c r="L136" s="27">
        <v>11</v>
      </c>
      <c r="M136" s="27">
        <v>0</v>
      </c>
      <c r="N136" s="27">
        <v>15</v>
      </c>
      <c r="O136" s="27">
        <v>23</v>
      </c>
      <c r="P136" s="27">
        <v>17</v>
      </c>
      <c r="Q136" s="27">
        <v>45</v>
      </c>
      <c r="R136" s="26">
        <v>78</v>
      </c>
      <c r="S136" s="26">
        <v>29</v>
      </c>
      <c r="T136" s="26">
        <v>27</v>
      </c>
      <c r="U136" s="26">
        <v>3</v>
      </c>
      <c r="V136" s="26">
        <v>3</v>
      </c>
      <c r="W136" s="26">
        <v>78</v>
      </c>
      <c r="X136" s="26">
        <v>8</v>
      </c>
      <c r="Y136" s="26">
        <v>54</v>
      </c>
      <c r="Z136" s="26">
        <v>29</v>
      </c>
      <c r="AA136" s="26">
        <v>7</v>
      </c>
      <c r="AB136" s="26">
        <v>32</v>
      </c>
      <c r="AC136" s="26">
        <v>2</v>
      </c>
      <c r="AD136" s="26">
        <v>53</v>
      </c>
      <c r="AE136" s="26">
        <v>179</v>
      </c>
      <c r="AF136" s="26">
        <v>177</v>
      </c>
      <c r="AG136" s="26">
        <v>208</v>
      </c>
      <c r="AH136" s="26">
        <v>0</v>
      </c>
      <c r="AI136" s="26">
        <v>2</v>
      </c>
      <c r="AJ136" s="26">
        <v>0</v>
      </c>
      <c r="AK136" s="26">
        <v>8</v>
      </c>
      <c r="AL136" s="26">
        <v>3</v>
      </c>
      <c r="AM136" s="26">
        <v>0</v>
      </c>
      <c r="AN136" s="26">
        <v>1</v>
      </c>
      <c r="AO136" s="26">
        <v>16</v>
      </c>
      <c r="AP136" s="26">
        <v>7</v>
      </c>
      <c r="AQ136" s="26">
        <v>4</v>
      </c>
      <c r="AR136" s="26">
        <v>0</v>
      </c>
      <c r="AS136" s="26">
        <v>0</v>
      </c>
      <c r="AT136" s="26">
        <v>2</v>
      </c>
      <c r="AU136" s="26">
        <v>20</v>
      </c>
    </row>
    <row r="137" spans="1:47" x14ac:dyDescent="0.25">
      <c r="A137" s="7">
        <v>277</v>
      </c>
      <c r="B137" s="27">
        <v>0</v>
      </c>
      <c r="C137" s="26">
        <v>7</v>
      </c>
      <c r="D137" s="27">
        <v>5</v>
      </c>
      <c r="E137" s="27">
        <v>0</v>
      </c>
      <c r="F137" s="27">
        <v>0</v>
      </c>
      <c r="G137" s="27">
        <v>0</v>
      </c>
      <c r="H137" s="26">
        <v>36</v>
      </c>
      <c r="I137" s="27">
        <v>4</v>
      </c>
      <c r="J137" s="26">
        <v>109</v>
      </c>
      <c r="K137" s="27">
        <v>5</v>
      </c>
      <c r="L137" s="27">
        <v>2</v>
      </c>
      <c r="M137" s="27">
        <v>0</v>
      </c>
      <c r="N137" s="27">
        <v>13</v>
      </c>
      <c r="O137" s="27">
        <v>12</v>
      </c>
      <c r="P137" s="27">
        <v>3</v>
      </c>
      <c r="Q137" s="27">
        <v>16</v>
      </c>
      <c r="R137" s="26">
        <v>74</v>
      </c>
      <c r="S137" s="26">
        <v>27</v>
      </c>
      <c r="T137" s="26">
        <v>25</v>
      </c>
      <c r="U137" s="26">
        <v>2</v>
      </c>
      <c r="V137" s="26">
        <v>3</v>
      </c>
      <c r="W137" s="26">
        <v>75</v>
      </c>
      <c r="X137" s="26">
        <v>7</v>
      </c>
      <c r="Y137" s="26">
        <v>51</v>
      </c>
      <c r="Z137" s="26">
        <v>27</v>
      </c>
      <c r="AA137" s="26">
        <v>7</v>
      </c>
      <c r="AB137" s="26">
        <v>29</v>
      </c>
      <c r="AC137" s="26">
        <v>2</v>
      </c>
      <c r="AD137" s="26">
        <v>49</v>
      </c>
      <c r="AE137" s="26">
        <v>171</v>
      </c>
      <c r="AF137" s="26">
        <v>166</v>
      </c>
      <c r="AG137" s="26">
        <v>197</v>
      </c>
      <c r="AH137" s="26">
        <v>0</v>
      </c>
      <c r="AI137" s="26">
        <v>2</v>
      </c>
      <c r="AJ137" s="26">
        <v>0</v>
      </c>
      <c r="AK137" s="26">
        <v>7</v>
      </c>
      <c r="AL137" s="26">
        <v>3</v>
      </c>
      <c r="AM137" s="26">
        <v>0</v>
      </c>
      <c r="AN137" s="26">
        <v>0</v>
      </c>
      <c r="AO137" s="26">
        <v>15</v>
      </c>
      <c r="AP137" s="26">
        <v>7</v>
      </c>
      <c r="AQ137" s="26">
        <v>3</v>
      </c>
      <c r="AR137" s="26">
        <v>0</v>
      </c>
      <c r="AS137" s="26">
        <v>0</v>
      </c>
      <c r="AT137" s="26">
        <v>2</v>
      </c>
      <c r="AU137" s="26">
        <v>19</v>
      </c>
    </row>
    <row r="138" spans="1:47" x14ac:dyDescent="0.25">
      <c r="A138" s="7">
        <v>278</v>
      </c>
      <c r="B138" s="27">
        <v>0</v>
      </c>
      <c r="C138" s="26">
        <v>6</v>
      </c>
      <c r="D138" s="27">
        <v>1</v>
      </c>
      <c r="E138" s="27">
        <v>0</v>
      </c>
      <c r="F138" s="27">
        <v>0</v>
      </c>
      <c r="G138" s="27">
        <v>0</v>
      </c>
      <c r="H138" s="26">
        <v>33</v>
      </c>
      <c r="I138" s="27">
        <v>5</v>
      </c>
      <c r="J138" s="26">
        <v>103</v>
      </c>
      <c r="K138" s="27">
        <v>1</v>
      </c>
      <c r="L138" s="27">
        <v>18</v>
      </c>
      <c r="M138" s="27">
        <v>0</v>
      </c>
      <c r="N138" s="27">
        <v>15</v>
      </c>
      <c r="O138" s="27">
        <v>10</v>
      </c>
      <c r="P138" s="27">
        <v>7</v>
      </c>
      <c r="Q138" s="27">
        <v>29</v>
      </c>
      <c r="R138" s="26">
        <v>70</v>
      </c>
      <c r="S138" s="26">
        <v>25</v>
      </c>
      <c r="T138" s="26">
        <v>24</v>
      </c>
      <c r="U138" s="26">
        <v>2</v>
      </c>
      <c r="V138" s="26">
        <v>3</v>
      </c>
      <c r="W138" s="26">
        <v>72</v>
      </c>
      <c r="X138" s="26">
        <v>7</v>
      </c>
      <c r="Y138" s="26">
        <v>49</v>
      </c>
      <c r="Z138" s="26">
        <v>25</v>
      </c>
      <c r="AA138" s="26">
        <v>6</v>
      </c>
      <c r="AB138" s="26">
        <v>27</v>
      </c>
      <c r="AC138" s="26">
        <v>1</v>
      </c>
      <c r="AD138" s="26">
        <v>46</v>
      </c>
      <c r="AE138" s="26">
        <v>164</v>
      </c>
      <c r="AF138" s="26">
        <v>156</v>
      </c>
      <c r="AG138" s="26">
        <v>186</v>
      </c>
      <c r="AH138" s="26">
        <v>0</v>
      </c>
      <c r="AI138" s="26">
        <v>2</v>
      </c>
      <c r="AJ138" s="26">
        <v>0</v>
      </c>
      <c r="AK138" s="26">
        <v>6</v>
      </c>
      <c r="AL138" s="26">
        <v>2</v>
      </c>
      <c r="AM138" s="26">
        <v>0</v>
      </c>
      <c r="AN138" s="26">
        <v>0</v>
      </c>
      <c r="AO138" s="26">
        <v>13</v>
      </c>
      <c r="AP138" s="26">
        <v>6</v>
      </c>
      <c r="AQ138" s="26">
        <v>3</v>
      </c>
      <c r="AR138" s="26">
        <v>0</v>
      </c>
      <c r="AS138" s="26">
        <v>0</v>
      </c>
      <c r="AT138" s="26">
        <v>2</v>
      </c>
      <c r="AU138" s="26">
        <v>17</v>
      </c>
    </row>
    <row r="139" spans="1:47" x14ac:dyDescent="0.25">
      <c r="A139" s="7">
        <v>279</v>
      </c>
      <c r="B139" s="27">
        <v>0</v>
      </c>
      <c r="C139" s="26">
        <v>6</v>
      </c>
      <c r="D139" s="27">
        <v>6</v>
      </c>
      <c r="E139" s="27">
        <v>2</v>
      </c>
      <c r="F139" s="26">
        <v>0</v>
      </c>
      <c r="G139" s="27">
        <v>0</v>
      </c>
      <c r="H139" s="26">
        <v>31</v>
      </c>
      <c r="I139" s="27">
        <v>3</v>
      </c>
      <c r="J139" s="26">
        <v>98</v>
      </c>
      <c r="K139" s="27">
        <v>0</v>
      </c>
      <c r="L139" s="27">
        <v>9</v>
      </c>
      <c r="M139" s="27">
        <v>0</v>
      </c>
      <c r="N139" s="27">
        <v>0</v>
      </c>
      <c r="O139" s="27">
        <v>4</v>
      </c>
      <c r="P139" s="27">
        <v>2</v>
      </c>
      <c r="Q139" s="27">
        <v>21</v>
      </c>
      <c r="R139" s="26">
        <v>67</v>
      </c>
      <c r="S139" s="26">
        <v>23</v>
      </c>
      <c r="T139" s="26">
        <v>22</v>
      </c>
      <c r="U139" s="26">
        <v>2</v>
      </c>
      <c r="V139" s="26">
        <v>3</v>
      </c>
      <c r="W139" s="26">
        <v>68</v>
      </c>
      <c r="X139" s="26">
        <v>6</v>
      </c>
      <c r="Y139" s="26">
        <v>46</v>
      </c>
      <c r="Z139" s="26">
        <v>24</v>
      </c>
      <c r="AA139" s="26">
        <v>5</v>
      </c>
      <c r="AB139" s="26">
        <v>25</v>
      </c>
      <c r="AC139" s="26">
        <v>1</v>
      </c>
      <c r="AD139" s="26">
        <v>42</v>
      </c>
      <c r="AE139" s="26">
        <v>156</v>
      </c>
      <c r="AF139" s="26">
        <v>147</v>
      </c>
      <c r="AG139" s="26">
        <v>176</v>
      </c>
      <c r="AH139" s="26">
        <v>0</v>
      </c>
      <c r="AI139" s="26">
        <v>1</v>
      </c>
      <c r="AJ139" s="26">
        <v>0</v>
      </c>
      <c r="AK139" s="26">
        <v>6</v>
      </c>
      <c r="AL139" s="26">
        <v>2</v>
      </c>
      <c r="AM139" s="26">
        <v>0</v>
      </c>
      <c r="AN139" s="26">
        <v>0</v>
      </c>
      <c r="AO139" s="26">
        <v>12</v>
      </c>
      <c r="AP139" s="26">
        <v>5</v>
      </c>
      <c r="AQ139" s="26">
        <v>3</v>
      </c>
      <c r="AR139" s="26">
        <v>0</v>
      </c>
      <c r="AS139" s="26">
        <v>0</v>
      </c>
      <c r="AT139" s="26">
        <v>2</v>
      </c>
      <c r="AU139" s="26">
        <v>15</v>
      </c>
    </row>
    <row r="140" spans="1:47" x14ac:dyDescent="0.25">
      <c r="A140" s="7">
        <v>280</v>
      </c>
      <c r="B140" s="27">
        <v>0</v>
      </c>
      <c r="C140" s="26">
        <v>6</v>
      </c>
      <c r="D140" s="27">
        <v>7</v>
      </c>
      <c r="E140" s="27">
        <v>1</v>
      </c>
      <c r="F140" s="26">
        <v>13</v>
      </c>
      <c r="G140" s="27">
        <v>0</v>
      </c>
      <c r="H140" s="26">
        <v>29</v>
      </c>
      <c r="I140" s="27">
        <v>0</v>
      </c>
      <c r="J140" s="26">
        <v>92</v>
      </c>
      <c r="K140" s="27">
        <v>0</v>
      </c>
      <c r="L140" s="27">
        <v>0</v>
      </c>
      <c r="M140" s="27">
        <v>0</v>
      </c>
      <c r="N140" s="27">
        <v>0</v>
      </c>
      <c r="O140" s="27">
        <v>37</v>
      </c>
      <c r="P140" s="27">
        <v>0</v>
      </c>
      <c r="Q140" s="27">
        <v>10</v>
      </c>
      <c r="R140" s="26">
        <v>63</v>
      </c>
      <c r="S140" s="26">
        <v>22</v>
      </c>
      <c r="T140" s="26">
        <v>21</v>
      </c>
      <c r="U140" s="26">
        <v>2</v>
      </c>
      <c r="V140" s="26">
        <v>2</v>
      </c>
      <c r="W140" s="26">
        <v>65</v>
      </c>
      <c r="X140" s="26">
        <v>6</v>
      </c>
      <c r="Y140" s="26">
        <v>44</v>
      </c>
      <c r="Z140" s="26">
        <v>22</v>
      </c>
      <c r="AA140" s="26">
        <v>5</v>
      </c>
      <c r="AB140" s="26">
        <v>24</v>
      </c>
      <c r="AC140" s="26">
        <v>1</v>
      </c>
      <c r="AD140" s="26">
        <v>39</v>
      </c>
      <c r="AE140" s="26">
        <v>149</v>
      </c>
      <c r="AF140" s="26">
        <v>138</v>
      </c>
      <c r="AG140" s="26">
        <v>167</v>
      </c>
      <c r="AH140" s="26">
        <v>0</v>
      </c>
      <c r="AI140" s="26">
        <v>1</v>
      </c>
      <c r="AJ140" s="26">
        <v>0</v>
      </c>
      <c r="AK140" s="26">
        <v>5</v>
      </c>
      <c r="AL140" s="26">
        <v>2</v>
      </c>
      <c r="AM140" s="26">
        <v>0</v>
      </c>
      <c r="AN140" s="26">
        <v>0</v>
      </c>
      <c r="AO140" s="26">
        <v>11</v>
      </c>
      <c r="AP140" s="26">
        <v>5</v>
      </c>
      <c r="AQ140" s="26">
        <v>2</v>
      </c>
      <c r="AR140" s="26">
        <v>0</v>
      </c>
      <c r="AS140" s="26">
        <v>0</v>
      </c>
      <c r="AT140" s="26">
        <v>1</v>
      </c>
      <c r="AU140" s="26">
        <v>14</v>
      </c>
    </row>
    <row r="141" spans="1:47" x14ac:dyDescent="0.25">
      <c r="A141" s="7">
        <v>281</v>
      </c>
      <c r="B141" s="27">
        <v>0</v>
      </c>
      <c r="C141" s="26">
        <v>5</v>
      </c>
      <c r="D141" s="27">
        <v>1</v>
      </c>
      <c r="E141" s="27">
        <v>0</v>
      </c>
      <c r="F141" s="26">
        <v>11</v>
      </c>
      <c r="G141" s="27">
        <v>0</v>
      </c>
      <c r="H141" s="26">
        <v>27</v>
      </c>
      <c r="I141" s="27">
        <v>2</v>
      </c>
      <c r="J141" s="26">
        <v>87</v>
      </c>
      <c r="K141" s="27">
        <v>0</v>
      </c>
      <c r="L141" s="27">
        <v>1</v>
      </c>
      <c r="M141" s="27">
        <v>1</v>
      </c>
      <c r="N141" s="27">
        <v>0</v>
      </c>
      <c r="O141" s="27">
        <v>3</v>
      </c>
      <c r="P141" s="27">
        <v>0</v>
      </c>
      <c r="Q141" s="27">
        <v>0</v>
      </c>
      <c r="R141" s="26">
        <v>60</v>
      </c>
      <c r="S141" s="26">
        <v>20</v>
      </c>
      <c r="T141" s="26">
        <v>20</v>
      </c>
      <c r="U141" s="26">
        <v>2</v>
      </c>
      <c r="V141" s="26">
        <v>2</v>
      </c>
      <c r="W141" s="26">
        <v>63</v>
      </c>
      <c r="X141" s="26">
        <v>5</v>
      </c>
      <c r="Y141" s="26">
        <v>42</v>
      </c>
      <c r="Z141" s="26">
        <v>20</v>
      </c>
      <c r="AA141" s="26">
        <v>4</v>
      </c>
      <c r="AB141" s="26">
        <v>22</v>
      </c>
      <c r="AC141" s="26">
        <v>1</v>
      </c>
      <c r="AD141" s="26">
        <v>36</v>
      </c>
      <c r="AE141" s="26">
        <v>143</v>
      </c>
      <c r="AF141" s="26">
        <v>130</v>
      </c>
      <c r="AG141" s="26">
        <v>158</v>
      </c>
      <c r="AH141" s="26">
        <v>0</v>
      </c>
      <c r="AI141" s="26">
        <v>1</v>
      </c>
      <c r="AJ141" s="26">
        <v>0</v>
      </c>
      <c r="AK141" s="26">
        <v>5</v>
      </c>
      <c r="AL141" s="26">
        <v>2</v>
      </c>
      <c r="AM141" s="26">
        <v>0</v>
      </c>
      <c r="AN141" s="26">
        <v>0</v>
      </c>
      <c r="AO141" s="26">
        <v>10</v>
      </c>
      <c r="AP141" s="26">
        <v>4</v>
      </c>
      <c r="AQ141" s="26">
        <v>2</v>
      </c>
      <c r="AR141" s="26">
        <v>0</v>
      </c>
      <c r="AS141" s="26">
        <v>0</v>
      </c>
      <c r="AT141" s="26">
        <v>1</v>
      </c>
      <c r="AU141" s="26">
        <v>12</v>
      </c>
    </row>
    <row r="142" spans="1:47" x14ac:dyDescent="0.25">
      <c r="A142" s="7">
        <v>282</v>
      </c>
      <c r="B142" s="27">
        <v>0</v>
      </c>
      <c r="C142" s="26">
        <v>5</v>
      </c>
      <c r="D142" s="27">
        <v>0</v>
      </c>
      <c r="E142" s="27">
        <v>0</v>
      </c>
      <c r="F142" s="26">
        <v>10</v>
      </c>
      <c r="G142" s="27">
        <v>0</v>
      </c>
      <c r="H142" s="26">
        <v>25</v>
      </c>
      <c r="I142" s="27">
        <v>1</v>
      </c>
      <c r="J142" s="26">
        <v>82</v>
      </c>
      <c r="K142" s="27">
        <v>0</v>
      </c>
      <c r="L142" s="27">
        <v>1</v>
      </c>
      <c r="M142" s="27">
        <v>0</v>
      </c>
      <c r="N142" s="27">
        <v>0</v>
      </c>
      <c r="O142" s="27">
        <v>26</v>
      </c>
      <c r="P142" s="27">
        <v>3</v>
      </c>
      <c r="Q142" s="26">
        <v>15</v>
      </c>
      <c r="R142" s="26">
        <v>57</v>
      </c>
      <c r="S142" s="26">
        <v>19</v>
      </c>
      <c r="T142" s="26">
        <v>19</v>
      </c>
      <c r="U142" s="26">
        <v>2</v>
      </c>
      <c r="V142" s="26">
        <v>2</v>
      </c>
      <c r="W142" s="26">
        <v>60</v>
      </c>
      <c r="X142" s="26">
        <v>5</v>
      </c>
      <c r="Y142" s="26">
        <v>39</v>
      </c>
      <c r="Z142" s="26">
        <v>19</v>
      </c>
      <c r="AA142" s="26">
        <v>4</v>
      </c>
      <c r="AB142" s="26">
        <v>21</v>
      </c>
      <c r="AC142" s="26">
        <v>1</v>
      </c>
      <c r="AD142" s="26">
        <v>33</v>
      </c>
      <c r="AE142" s="26">
        <v>136</v>
      </c>
      <c r="AF142" s="26">
        <v>122</v>
      </c>
      <c r="AG142" s="26">
        <v>149</v>
      </c>
      <c r="AH142" s="26">
        <v>0</v>
      </c>
      <c r="AI142" s="26">
        <v>1</v>
      </c>
      <c r="AJ142" s="26">
        <v>0</v>
      </c>
      <c r="AK142" s="26">
        <v>4</v>
      </c>
      <c r="AL142" s="26">
        <v>1</v>
      </c>
      <c r="AM142" s="26">
        <v>0</v>
      </c>
      <c r="AN142" s="26">
        <v>0</v>
      </c>
      <c r="AO142" s="26">
        <v>9</v>
      </c>
      <c r="AP142" s="26">
        <v>4</v>
      </c>
      <c r="AQ142" s="26">
        <v>2</v>
      </c>
      <c r="AR142" s="26">
        <v>0</v>
      </c>
      <c r="AS142" s="26">
        <v>0</v>
      </c>
      <c r="AT142" s="26">
        <v>1</v>
      </c>
      <c r="AU142" s="26">
        <v>11</v>
      </c>
    </row>
    <row r="143" spans="1:47" x14ac:dyDescent="0.25">
      <c r="A143" s="7">
        <v>283</v>
      </c>
      <c r="B143" s="27">
        <v>0</v>
      </c>
      <c r="C143" s="26">
        <v>5</v>
      </c>
      <c r="D143" s="27">
        <v>0</v>
      </c>
      <c r="E143" s="27">
        <v>0</v>
      </c>
      <c r="F143" s="26">
        <v>9</v>
      </c>
      <c r="G143" s="27">
        <v>0</v>
      </c>
      <c r="H143" s="26">
        <v>23</v>
      </c>
      <c r="I143" s="27">
        <v>0</v>
      </c>
      <c r="J143" s="26">
        <v>78</v>
      </c>
      <c r="K143" s="27">
        <v>0</v>
      </c>
      <c r="L143" s="27">
        <v>0</v>
      </c>
      <c r="M143" s="27">
        <v>0</v>
      </c>
      <c r="N143" s="27">
        <v>0</v>
      </c>
      <c r="O143" s="27">
        <v>7</v>
      </c>
      <c r="P143" s="27">
        <v>1</v>
      </c>
      <c r="Q143" s="26">
        <v>14</v>
      </c>
      <c r="R143" s="26">
        <v>54</v>
      </c>
      <c r="S143" s="26">
        <v>18</v>
      </c>
      <c r="T143" s="26">
        <v>18</v>
      </c>
      <c r="U143" s="26">
        <v>1</v>
      </c>
      <c r="V143" s="26">
        <v>2</v>
      </c>
      <c r="W143" s="26">
        <v>57</v>
      </c>
      <c r="X143" s="26">
        <v>5</v>
      </c>
      <c r="Y143" s="26">
        <v>37</v>
      </c>
      <c r="Z143" s="26">
        <v>18</v>
      </c>
      <c r="AA143" s="26">
        <v>3</v>
      </c>
      <c r="AB143" s="26">
        <v>19</v>
      </c>
      <c r="AC143" s="26">
        <v>1</v>
      </c>
      <c r="AD143" s="26">
        <v>31</v>
      </c>
      <c r="AE143" s="26">
        <v>130</v>
      </c>
      <c r="AF143" s="26">
        <v>114</v>
      </c>
      <c r="AG143" s="26">
        <v>141</v>
      </c>
      <c r="AH143" s="26">
        <v>0</v>
      </c>
      <c r="AI143" s="26">
        <v>1</v>
      </c>
      <c r="AJ143" s="26">
        <v>0</v>
      </c>
      <c r="AK143" s="26">
        <v>4</v>
      </c>
      <c r="AL143" s="26">
        <v>1</v>
      </c>
      <c r="AM143" s="26">
        <v>0</v>
      </c>
      <c r="AN143" s="26">
        <v>0</v>
      </c>
      <c r="AO143" s="26">
        <v>8</v>
      </c>
      <c r="AP143" s="26">
        <v>3</v>
      </c>
      <c r="AQ143" s="26">
        <v>2</v>
      </c>
      <c r="AR143" s="26">
        <v>0</v>
      </c>
      <c r="AS143" s="26">
        <v>0</v>
      </c>
      <c r="AT143" s="26">
        <v>1</v>
      </c>
      <c r="AU143" s="26">
        <v>10</v>
      </c>
    </row>
    <row r="144" spans="1:47" x14ac:dyDescent="0.25">
      <c r="A144" s="7">
        <v>284</v>
      </c>
      <c r="B144" s="27">
        <v>0</v>
      </c>
      <c r="C144" s="26">
        <v>4</v>
      </c>
      <c r="D144" s="27">
        <v>0</v>
      </c>
      <c r="E144" s="27">
        <v>2</v>
      </c>
      <c r="F144" s="26">
        <v>8</v>
      </c>
      <c r="G144" s="27">
        <v>0</v>
      </c>
      <c r="H144" s="26">
        <v>21</v>
      </c>
      <c r="I144" s="27">
        <v>1</v>
      </c>
      <c r="J144" s="26">
        <v>74</v>
      </c>
      <c r="K144" s="27">
        <v>0</v>
      </c>
      <c r="L144" s="27">
        <v>1</v>
      </c>
      <c r="M144" s="27">
        <v>0</v>
      </c>
      <c r="N144" s="27">
        <v>0</v>
      </c>
      <c r="O144" s="27">
        <v>27</v>
      </c>
      <c r="P144" s="27">
        <v>2</v>
      </c>
      <c r="Q144" s="26">
        <v>13</v>
      </c>
      <c r="R144" s="26">
        <v>51</v>
      </c>
      <c r="S144" s="26">
        <v>17</v>
      </c>
      <c r="T144" s="26">
        <v>17</v>
      </c>
      <c r="U144" s="26">
        <v>1</v>
      </c>
      <c r="V144" s="26">
        <v>2</v>
      </c>
      <c r="W144" s="26">
        <v>54</v>
      </c>
      <c r="X144" s="26">
        <v>4</v>
      </c>
      <c r="Y144" s="26">
        <v>36</v>
      </c>
      <c r="Z144" s="26">
        <v>16</v>
      </c>
      <c r="AA144" s="26">
        <v>3</v>
      </c>
      <c r="AB144" s="26">
        <v>18</v>
      </c>
      <c r="AC144" s="26">
        <v>1</v>
      </c>
      <c r="AD144" s="26">
        <v>28</v>
      </c>
      <c r="AE144" s="26">
        <v>124</v>
      </c>
      <c r="AF144" s="26">
        <v>107</v>
      </c>
      <c r="AG144" s="26">
        <v>134</v>
      </c>
      <c r="AH144" s="26">
        <v>0</v>
      </c>
      <c r="AI144" s="26">
        <v>1</v>
      </c>
      <c r="AJ144" s="26">
        <v>0</v>
      </c>
      <c r="AK144" s="26">
        <v>3</v>
      </c>
      <c r="AL144" s="26">
        <v>1</v>
      </c>
      <c r="AM144" s="26">
        <v>0</v>
      </c>
      <c r="AN144" s="26">
        <v>0</v>
      </c>
      <c r="AO144" s="26">
        <v>8</v>
      </c>
      <c r="AP144" s="26">
        <v>3</v>
      </c>
      <c r="AQ144" s="26">
        <v>2</v>
      </c>
      <c r="AR144" s="26">
        <v>0</v>
      </c>
      <c r="AS144" s="26">
        <v>0</v>
      </c>
      <c r="AT144" s="26">
        <v>1</v>
      </c>
      <c r="AU144" s="26">
        <v>9</v>
      </c>
    </row>
    <row r="145" spans="1:47" x14ac:dyDescent="0.25">
      <c r="A145" s="7">
        <v>285</v>
      </c>
      <c r="B145" s="27">
        <v>0</v>
      </c>
      <c r="C145" s="26">
        <v>4</v>
      </c>
      <c r="D145" s="27">
        <v>0</v>
      </c>
      <c r="E145" s="27">
        <v>0</v>
      </c>
      <c r="F145" s="26">
        <v>7</v>
      </c>
      <c r="G145" s="27">
        <v>0</v>
      </c>
      <c r="H145" s="26">
        <v>20</v>
      </c>
      <c r="I145" s="27">
        <v>4</v>
      </c>
      <c r="J145" s="26">
        <v>69</v>
      </c>
      <c r="K145" s="27">
        <v>0</v>
      </c>
      <c r="L145" s="27">
        <v>0</v>
      </c>
      <c r="M145" s="27">
        <v>0</v>
      </c>
      <c r="N145" s="27">
        <v>0</v>
      </c>
      <c r="O145" s="27">
        <v>7</v>
      </c>
      <c r="P145" s="27">
        <v>0</v>
      </c>
      <c r="Q145" s="26">
        <v>11</v>
      </c>
      <c r="R145" s="26">
        <v>49</v>
      </c>
      <c r="S145" s="26">
        <v>16</v>
      </c>
      <c r="T145" s="26">
        <v>16</v>
      </c>
      <c r="U145" s="26">
        <v>1</v>
      </c>
      <c r="V145" s="26">
        <v>1</v>
      </c>
      <c r="W145" s="26">
        <v>52</v>
      </c>
      <c r="X145" s="26">
        <v>4</v>
      </c>
      <c r="Y145" s="26">
        <v>34</v>
      </c>
      <c r="Z145" s="26">
        <v>15</v>
      </c>
      <c r="AA145" s="26">
        <v>3</v>
      </c>
      <c r="AB145" s="26">
        <v>17</v>
      </c>
      <c r="AC145" s="26">
        <v>1</v>
      </c>
      <c r="AD145" s="26">
        <v>26</v>
      </c>
      <c r="AE145" s="26">
        <v>119</v>
      </c>
      <c r="AF145" s="26">
        <v>101</v>
      </c>
      <c r="AG145" s="26">
        <v>126</v>
      </c>
      <c r="AH145" s="26">
        <v>0</v>
      </c>
      <c r="AI145" s="26">
        <v>1</v>
      </c>
      <c r="AJ145" s="26">
        <v>0</v>
      </c>
      <c r="AK145" s="26">
        <v>3</v>
      </c>
      <c r="AL145" s="26">
        <v>1</v>
      </c>
      <c r="AM145" s="26">
        <v>0</v>
      </c>
      <c r="AN145" s="26">
        <v>0</v>
      </c>
      <c r="AO145" s="26">
        <v>7</v>
      </c>
      <c r="AP145" s="26">
        <v>3</v>
      </c>
      <c r="AQ145" s="26">
        <v>1</v>
      </c>
      <c r="AR145" s="26">
        <v>0</v>
      </c>
      <c r="AS145" s="26">
        <v>0</v>
      </c>
      <c r="AT145" s="26">
        <v>1</v>
      </c>
      <c r="AU145" s="26">
        <v>8</v>
      </c>
    </row>
    <row r="146" spans="1:47" x14ac:dyDescent="0.25">
      <c r="A146" s="7">
        <v>286</v>
      </c>
      <c r="B146" s="27">
        <v>0</v>
      </c>
      <c r="C146" s="26">
        <v>4</v>
      </c>
      <c r="D146" s="27">
        <v>0</v>
      </c>
      <c r="E146" s="27">
        <v>1</v>
      </c>
      <c r="F146" s="26">
        <v>6</v>
      </c>
      <c r="G146" s="26">
        <v>8</v>
      </c>
      <c r="H146" s="26">
        <v>18</v>
      </c>
      <c r="I146" s="27">
        <v>4</v>
      </c>
      <c r="J146" s="26">
        <v>66</v>
      </c>
      <c r="K146" s="27">
        <v>0</v>
      </c>
      <c r="L146" s="27">
        <v>0</v>
      </c>
      <c r="M146" s="27">
        <v>0</v>
      </c>
      <c r="N146" s="27">
        <v>1</v>
      </c>
      <c r="O146" s="27">
        <v>3</v>
      </c>
      <c r="P146" s="27">
        <v>1</v>
      </c>
      <c r="Q146" s="26">
        <v>10</v>
      </c>
      <c r="R146" s="26">
        <v>46</v>
      </c>
      <c r="S146" s="26">
        <v>15</v>
      </c>
      <c r="T146" s="26">
        <v>15</v>
      </c>
      <c r="U146" s="26">
        <v>1</v>
      </c>
      <c r="V146" s="26">
        <v>1</v>
      </c>
      <c r="W146" s="26">
        <v>50</v>
      </c>
      <c r="X146" s="26">
        <v>4</v>
      </c>
      <c r="Y146" s="26">
        <v>32</v>
      </c>
      <c r="Z146" s="26">
        <v>14</v>
      </c>
      <c r="AA146" s="26">
        <v>3</v>
      </c>
      <c r="AB146" s="26">
        <v>15</v>
      </c>
      <c r="AC146" s="26">
        <v>0</v>
      </c>
      <c r="AD146" s="26">
        <v>24</v>
      </c>
      <c r="AE146" s="26">
        <v>113</v>
      </c>
      <c r="AF146" s="26">
        <v>95</v>
      </c>
      <c r="AG146" s="26">
        <v>120</v>
      </c>
      <c r="AH146" s="26">
        <v>0</v>
      </c>
      <c r="AI146" s="26">
        <v>1</v>
      </c>
      <c r="AJ146" s="26">
        <v>0</v>
      </c>
      <c r="AK146" s="26">
        <v>3</v>
      </c>
      <c r="AL146" s="26">
        <v>1</v>
      </c>
      <c r="AM146" s="26">
        <v>0</v>
      </c>
      <c r="AN146" s="26">
        <v>0</v>
      </c>
      <c r="AO146" s="26">
        <v>6</v>
      </c>
      <c r="AP146" s="26">
        <v>2</v>
      </c>
      <c r="AQ146" s="26">
        <v>1</v>
      </c>
      <c r="AR146" s="26">
        <v>0</v>
      </c>
      <c r="AS146" s="26">
        <v>0</v>
      </c>
      <c r="AT146" s="26">
        <v>1</v>
      </c>
      <c r="AU146" s="26">
        <v>8</v>
      </c>
    </row>
    <row r="147" spans="1:47" x14ac:dyDescent="0.25">
      <c r="A147" s="7">
        <v>287</v>
      </c>
      <c r="B147" s="27">
        <v>0</v>
      </c>
      <c r="C147" s="26">
        <v>3</v>
      </c>
      <c r="D147" s="27">
        <v>0</v>
      </c>
      <c r="E147" s="27">
        <v>1</v>
      </c>
      <c r="F147" s="26">
        <v>6</v>
      </c>
      <c r="G147" s="26">
        <v>7</v>
      </c>
      <c r="H147" s="26">
        <v>17</v>
      </c>
      <c r="I147" s="27">
        <v>0</v>
      </c>
      <c r="J147" s="26">
        <v>62</v>
      </c>
      <c r="K147" s="27">
        <v>0</v>
      </c>
      <c r="L147" s="27">
        <v>0</v>
      </c>
      <c r="M147" s="27">
        <v>1</v>
      </c>
      <c r="N147" s="27">
        <v>1</v>
      </c>
      <c r="O147" s="27">
        <v>3</v>
      </c>
      <c r="P147" s="27">
        <v>2</v>
      </c>
      <c r="Q147" s="26">
        <v>10</v>
      </c>
      <c r="R147" s="26">
        <v>44</v>
      </c>
      <c r="S147" s="26">
        <v>14</v>
      </c>
      <c r="T147" s="26">
        <v>14</v>
      </c>
      <c r="U147" s="26">
        <v>1</v>
      </c>
      <c r="V147" s="26">
        <v>1</v>
      </c>
      <c r="W147" s="26">
        <v>47</v>
      </c>
      <c r="X147" s="26">
        <v>3</v>
      </c>
      <c r="Y147" s="26">
        <v>30</v>
      </c>
      <c r="Z147" s="26">
        <v>13</v>
      </c>
      <c r="AA147" s="26">
        <v>2</v>
      </c>
      <c r="AB147" s="26">
        <v>14</v>
      </c>
      <c r="AC147" s="26">
        <v>0</v>
      </c>
      <c r="AD147" s="26">
        <v>22</v>
      </c>
      <c r="AE147" s="26">
        <v>108</v>
      </c>
      <c r="AF147" s="26">
        <v>89</v>
      </c>
      <c r="AG147" s="26">
        <v>113</v>
      </c>
      <c r="AH147" s="26">
        <v>0</v>
      </c>
      <c r="AI147" s="26">
        <v>1</v>
      </c>
      <c r="AJ147" s="26">
        <v>0</v>
      </c>
      <c r="AK147" s="26">
        <v>2</v>
      </c>
      <c r="AL147" s="26">
        <v>1</v>
      </c>
      <c r="AM147" s="26">
        <v>0</v>
      </c>
      <c r="AN147" s="26">
        <v>0</v>
      </c>
      <c r="AO147" s="26">
        <v>6</v>
      </c>
      <c r="AP147" s="26">
        <v>2</v>
      </c>
      <c r="AQ147" s="26">
        <v>1</v>
      </c>
      <c r="AR147" s="26">
        <v>0</v>
      </c>
      <c r="AS147" s="26">
        <v>0</v>
      </c>
      <c r="AT147" s="26">
        <v>1</v>
      </c>
      <c r="AU147" s="26">
        <v>7</v>
      </c>
    </row>
    <row r="148" spans="1:47" x14ac:dyDescent="0.25">
      <c r="A148" s="7">
        <v>288</v>
      </c>
      <c r="B148" s="27">
        <v>0</v>
      </c>
      <c r="C148" s="26">
        <v>3</v>
      </c>
      <c r="D148" s="27">
        <v>1</v>
      </c>
      <c r="E148" s="27">
        <v>1</v>
      </c>
      <c r="F148" s="26">
        <v>5</v>
      </c>
      <c r="G148" s="26">
        <v>7</v>
      </c>
      <c r="H148" s="26">
        <v>16</v>
      </c>
      <c r="I148" s="27">
        <v>0</v>
      </c>
      <c r="J148" s="26">
        <v>59</v>
      </c>
      <c r="K148" s="27">
        <v>0</v>
      </c>
      <c r="L148" s="27">
        <v>0</v>
      </c>
      <c r="M148" s="27">
        <v>0</v>
      </c>
      <c r="N148" s="27">
        <v>1</v>
      </c>
      <c r="O148" s="27">
        <v>1</v>
      </c>
      <c r="P148" s="27">
        <v>0</v>
      </c>
      <c r="Q148" s="26">
        <v>9</v>
      </c>
      <c r="R148" s="26">
        <v>41</v>
      </c>
      <c r="S148" s="26">
        <v>13</v>
      </c>
      <c r="T148" s="26">
        <v>13</v>
      </c>
      <c r="U148" s="26">
        <v>1</v>
      </c>
      <c r="V148" s="26">
        <v>1</v>
      </c>
      <c r="W148" s="26">
        <v>45</v>
      </c>
      <c r="X148" s="26">
        <v>3</v>
      </c>
      <c r="Y148" s="26">
        <v>29</v>
      </c>
      <c r="Z148" s="26">
        <v>12</v>
      </c>
      <c r="AA148" s="26">
        <v>2</v>
      </c>
      <c r="AB148" s="26">
        <v>13</v>
      </c>
      <c r="AC148" s="26">
        <v>0</v>
      </c>
      <c r="AD148" s="26">
        <v>21</v>
      </c>
      <c r="AE148" s="26">
        <v>103</v>
      </c>
      <c r="AF148" s="26">
        <v>83</v>
      </c>
      <c r="AG148" s="26">
        <v>107</v>
      </c>
      <c r="AH148" s="26">
        <v>0</v>
      </c>
      <c r="AI148" s="26">
        <v>1</v>
      </c>
      <c r="AJ148" s="26">
        <v>0</v>
      </c>
      <c r="AK148" s="26">
        <v>2</v>
      </c>
      <c r="AL148" s="26">
        <v>1</v>
      </c>
      <c r="AM148" s="26">
        <v>0</v>
      </c>
      <c r="AN148" s="26">
        <v>0</v>
      </c>
      <c r="AO148" s="26">
        <v>5</v>
      </c>
      <c r="AP148" s="26">
        <v>2</v>
      </c>
      <c r="AQ148" s="26">
        <v>1</v>
      </c>
      <c r="AR148" s="26">
        <v>0</v>
      </c>
      <c r="AS148" s="26">
        <v>0</v>
      </c>
      <c r="AT148" s="26">
        <v>0</v>
      </c>
      <c r="AU148" s="26">
        <v>6</v>
      </c>
    </row>
    <row r="149" spans="1:47" x14ac:dyDescent="0.25">
      <c r="A149" s="7">
        <v>289</v>
      </c>
      <c r="B149" s="27">
        <v>0</v>
      </c>
      <c r="C149" s="26">
        <v>3</v>
      </c>
      <c r="D149" s="27">
        <v>0</v>
      </c>
      <c r="E149" s="27">
        <v>1</v>
      </c>
      <c r="F149" s="26">
        <v>5</v>
      </c>
      <c r="G149" s="26">
        <v>6</v>
      </c>
      <c r="H149" s="26">
        <v>15</v>
      </c>
      <c r="I149" s="27">
        <v>0</v>
      </c>
      <c r="J149" s="26">
        <v>55</v>
      </c>
      <c r="K149" s="27">
        <v>0</v>
      </c>
      <c r="L149" s="27">
        <v>0</v>
      </c>
      <c r="M149" s="27">
        <v>0</v>
      </c>
      <c r="N149" s="27">
        <v>0</v>
      </c>
      <c r="O149" s="27">
        <v>1</v>
      </c>
      <c r="P149" s="27">
        <v>0</v>
      </c>
      <c r="Q149" s="26">
        <v>8</v>
      </c>
      <c r="R149" s="26">
        <v>39</v>
      </c>
      <c r="S149" s="26">
        <v>12</v>
      </c>
      <c r="T149" s="26">
        <v>12</v>
      </c>
      <c r="U149" s="26">
        <v>1</v>
      </c>
      <c r="V149" s="26">
        <v>1</v>
      </c>
      <c r="W149" s="26">
        <v>43</v>
      </c>
      <c r="X149" s="26">
        <v>3</v>
      </c>
      <c r="Y149" s="26">
        <v>27</v>
      </c>
      <c r="Z149" s="26">
        <v>11</v>
      </c>
      <c r="AA149" s="26">
        <v>2</v>
      </c>
      <c r="AB149" s="26">
        <v>12</v>
      </c>
      <c r="AC149" s="26">
        <v>0</v>
      </c>
      <c r="AD149" s="26">
        <v>19</v>
      </c>
      <c r="AE149" s="26">
        <v>98</v>
      </c>
      <c r="AF149" s="26">
        <v>78</v>
      </c>
      <c r="AG149" s="26">
        <v>101</v>
      </c>
      <c r="AH149" s="26">
        <v>0</v>
      </c>
      <c r="AI149" s="26">
        <v>0</v>
      </c>
      <c r="AJ149" s="26">
        <v>0</v>
      </c>
      <c r="AK149" s="26">
        <v>2</v>
      </c>
      <c r="AL149" s="26">
        <v>1</v>
      </c>
      <c r="AM149" s="26">
        <v>0</v>
      </c>
      <c r="AN149" s="26">
        <v>0</v>
      </c>
      <c r="AO149" s="26">
        <v>5</v>
      </c>
      <c r="AP149" s="26">
        <v>2</v>
      </c>
      <c r="AQ149" s="26">
        <v>1</v>
      </c>
      <c r="AR149" s="26">
        <v>0</v>
      </c>
      <c r="AS149" s="26">
        <v>0</v>
      </c>
      <c r="AT149" s="26">
        <v>0</v>
      </c>
      <c r="AU149" s="26">
        <v>6</v>
      </c>
    </row>
    <row r="150" spans="1:47" x14ac:dyDescent="0.25">
      <c r="A150" s="7">
        <v>290</v>
      </c>
      <c r="B150" s="27">
        <v>0</v>
      </c>
      <c r="C150" s="26">
        <v>3</v>
      </c>
      <c r="D150" s="27">
        <v>0</v>
      </c>
      <c r="E150" s="27">
        <v>0</v>
      </c>
      <c r="F150" s="26">
        <v>4</v>
      </c>
      <c r="G150" s="26">
        <v>5</v>
      </c>
      <c r="H150" s="26">
        <v>14</v>
      </c>
      <c r="I150" s="27">
        <v>0</v>
      </c>
      <c r="J150" s="26">
        <v>52</v>
      </c>
      <c r="K150" s="27">
        <v>0</v>
      </c>
      <c r="L150" s="27">
        <v>0</v>
      </c>
      <c r="M150" s="27">
        <v>0</v>
      </c>
      <c r="N150" s="27">
        <v>0</v>
      </c>
      <c r="O150" s="27">
        <v>5</v>
      </c>
      <c r="P150" s="27">
        <v>0</v>
      </c>
      <c r="Q150" s="26">
        <v>7</v>
      </c>
      <c r="R150" s="26">
        <v>37</v>
      </c>
      <c r="S150" s="26">
        <v>11</v>
      </c>
      <c r="T150" s="26">
        <v>12</v>
      </c>
      <c r="U150" s="26">
        <v>1</v>
      </c>
      <c r="V150" s="26">
        <v>1</v>
      </c>
      <c r="W150" s="26">
        <v>41</v>
      </c>
      <c r="X150" s="26">
        <v>3</v>
      </c>
      <c r="Y150" s="26">
        <v>26</v>
      </c>
      <c r="Z150" s="26">
        <v>10</v>
      </c>
      <c r="AA150" s="26">
        <v>2</v>
      </c>
      <c r="AB150" s="26">
        <v>12</v>
      </c>
      <c r="AC150" s="26">
        <v>0</v>
      </c>
      <c r="AD150" s="26">
        <v>18</v>
      </c>
      <c r="AE150" s="26">
        <v>94</v>
      </c>
      <c r="AF150" s="26">
        <v>73</v>
      </c>
      <c r="AG150" s="26">
        <v>95</v>
      </c>
      <c r="AH150" s="26">
        <v>0</v>
      </c>
      <c r="AI150" s="26">
        <v>0</v>
      </c>
      <c r="AJ150" s="26">
        <v>0</v>
      </c>
      <c r="AK150" s="26">
        <v>2</v>
      </c>
      <c r="AL150" s="26">
        <v>1</v>
      </c>
      <c r="AM150" s="26">
        <v>0</v>
      </c>
      <c r="AN150" s="26">
        <v>0</v>
      </c>
      <c r="AO150" s="26">
        <v>4</v>
      </c>
      <c r="AP150" s="26">
        <v>2</v>
      </c>
      <c r="AQ150" s="26">
        <v>1</v>
      </c>
      <c r="AR150" s="26">
        <v>0</v>
      </c>
      <c r="AS150" s="26">
        <v>0</v>
      </c>
      <c r="AT150" s="26">
        <v>0</v>
      </c>
      <c r="AU150" s="26">
        <v>5</v>
      </c>
    </row>
    <row r="151" spans="1:47" x14ac:dyDescent="0.25">
      <c r="A151" s="7">
        <v>291</v>
      </c>
      <c r="B151" s="27">
        <v>0</v>
      </c>
      <c r="C151" s="26">
        <v>3</v>
      </c>
      <c r="D151" s="27">
        <v>0</v>
      </c>
      <c r="E151" s="27">
        <v>0</v>
      </c>
      <c r="F151" s="26">
        <v>4</v>
      </c>
      <c r="G151" s="26">
        <v>5</v>
      </c>
      <c r="H151" s="26">
        <v>13</v>
      </c>
      <c r="I151" s="27">
        <v>0</v>
      </c>
      <c r="J151" s="26">
        <v>49</v>
      </c>
      <c r="K151" s="27">
        <v>0</v>
      </c>
      <c r="L151" s="27">
        <v>0</v>
      </c>
      <c r="M151" s="27">
        <v>1</v>
      </c>
      <c r="N151" s="27">
        <v>0</v>
      </c>
      <c r="O151" s="27">
        <v>0</v>
      </c>
      <c r="P151" s="27">
        <v>0</v>
      </c>
      <c r="Q151" s="26">
        <v>7</v>
      </c>
      <c r="R151" s="26">
        <v>35</v>
      </c>
      <c r="S151" s="26">
        <v>10</v>
      </c>
      <c r="T151" s="26">
        <v>11</v>
      </c>
      <c r="U151" s="26">
        <v>1</v>
      </c>
      <c r="V151" s="26">
        <v>1</v>
      </c>
      <c r="W151" s="26">
        <v>39</v>
      </c>
      <c r="X151" s="26">
        <v>3</v>
      </c>
      <c r="Y151" s="26">
        <v>24</v>
      </c>
      <c r="Z151" s="26">
        <v>10</v>
      </c>
      <c r="AA151" s="26">
        <v>1</v>
      </c>
      <c r="AB151" s="26">
        <v>11</v>
      </c>
      <c r="AC151" s="26">
        <v>0</v>
      </c>
      <c r="AD151" s="26">
        <v>16</v>
      </c>
      <c r="AE151" s="26">
        <v>89</v>
      </c>
      <c r="AF151" s="26">
        <v>69</v>
      </c>
      <c r="AG151" s="26">
        <v>90</v>
      </c>
      <c r="AH151" s="26">
        <v>0</v>
      </c>
      <c r="AI151" s="26">
        <v>0</v>
      </c>
      <c r="AJ151" s="26">
        <v>0</v>
      </c>
      <c r="AK151" s="26">
        <v>2</v>
      </c>
      <c r="AL151" s="26">
        <v>1</v>
      </c>
      <c r="AM151" s="26">
        <v>0</v>
      </c>
      <c r="AN151" s="26">
        <v>0</v>
      </c>
      <c r="AO151" s="26">
        <v>4</v>
      </c>
      <c r="AP151" s="26">
        <v>1</v>
      </c>
      <c r="AQ151" s="26">
        <v>1</v>
      </c>
      <c r="AR151" s="26">
        <v>0</v>
      </c>
      <c r="AS151" s="26">
        <v>0</v>
      </c>
      <c r="AT151" s="26">
        <v>0</v>
      </c>
      <c r="AU151" s="26">
        <v>5</v>
      </c>
    </row>
    <row r="152" spans="1:47" x14ac:dyDescent="0.25">
      <c r="A152" s="7">
        <v>292</v>
      </c>
      <c r="B152" s="27">
        <v>0</v>
      </c>
      <c r="C152" s="26">
        <v>2</v>
      </c>
      <c r="D152" s="27">
        <v>0</v>
      </c>
      <c r="E152" s="27">
        <v>0</v>
      </c>
      <c r="F152" s="26">
        <v>3</v>
      </c>
      <c r="G152" s="26">
        <v>4</v>
      </c>
      <c r="H152" s="26">
        <v>12</v>
      </c>
      <c r="I152" s="27">
        <v>0</v>
      </c>
      <c r="J152" s="26">
        <v>47</v>
      </c>
      <c r="K152" s="27">
        <v>0</v>
      </c>
      <c r="L152" s="27">
        <v>0</v>
      </c>
      <c r="M152" s="27">
        <v>0</v>
      </c>
      <c r="N152" s="27">
        <v>1</v>
      </c>
      <c r="O152" s="27">
        <v>0</v>
      </c>
      <c r="P152" s="27">
        <v>0</v>
      </c>
      <c r="Q152" s="26">
        <v>6</v>
      </c>
      <c r="R152" s="26">
        <v>33</v>
      </c>
      <c r="S152" s="26">
        <v>10</v>
      </c>
      <c r="T152" s="26">
        <v>10</v>
      </c>
      <c r="U152" s="26">
        <v>1</v>
      </c>
      <c r="V152" s="26">
        <v>1</v>
      </c>
      <c r="W152" s="26">
        <v>38</v>
      </c>
      <c r="X152" s="26">
        <v>2</v>
      </c>
      <c r="Y152" s="26">
        <v>23</v>
      </c>
      <c r="Z152" s="26">
        <v>9</v>
      </c>
      <c r="AA152" s="26">
        <v>1</v>
      </c>
      <c r="AB152" s="26">
        <v>10</v>
      </c>
      <c r="AC152" s="26">
        <v>0</v>
      </c>
      <c r="AD152" s="26">
        <v>15</v>
      </c>
      <c r="AE152" s="26">
        <v>85</v>
      </c>
      <c r="AF152" s="26">
        <v>65</v>
      </c>
      <c r="AG152" s="26">
        <v>85</v>
      </c>
      <c r="AH152" s="26">
        <v>0</v>
      </c>
      <c r="AI152" s="26">
        <v>0</v>
      </c>
      <c r="AJ152" s="26">
        <v>0</v>
      </c>
      <c r="AK152" s="26">
        <v>1</v>
      </c>
      <c r="AL152" s="26">
        <v>0</v>
      </c>
      <c r="AM152" s="26">
        <v>0</v>
      </c>
      <c r="AN152" s="26">
        <v>0</v>
      </c>
      <c r="AO152" s="26">
        <v>4</v>
      </c>
      <c r="AP152" s="26">
        <v>1</v>
      </c>
      <c r="AQ152" s="26">
        <v>1</v>
      </c>
      <c r="AR152" s="26">
        <v>0</v>
      </c>
      <c r="AS152" s="26">
        <v>0</v>
      </c>
      <c r="AT152" s="26">
        <v>0</v>
      </c>
      <c r="AU152" s="26">
        <v>4</v>
      </c>
    </row>
    <row r="153" spans="1:47" x14ac:dyDescent="0.25">
      <c r="A153" s="7">
        <v>293</v>
      </c>
      <c r="B153" s="27">
        <v>0</v>
      </c>
      <c r="C153" s="26">
        <v>2</v>
      </c>
      <c r="D153" s="27">
        <v>0</v>
      </c>
      <c r="E153" s="27">
        <v>0</v>
      </c>
      <c r="F153" s="26">
        <v>3</v>
      </c>
      <c r="G153" s="26">
        <v>4</v>
      </c>
      <c r="H153" s="26">
        <v>11</v>
      </c>
      <c r="I153" s="27">
        <v>0</v>
      </c>
      <c r="J153" s="26">
        <v>44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6">
        <v>6</v>
      </c>
      <c r="R153" s="26">
        <v>32</v>
      </c>
      <c r="S153" s="26">
        <v>9</v>
      </c>
      <c r="T153" s="26">
        <v>10</v>
      </c>
      <c r="U153" s="26">
        <v>1</v>
      </c>
      <c r="V153" s="26">
        <v>1</v>
      </c>
      <c r="W153" s="26">
        <v>36</v>
      </c>
      <c r="X153" s="26">
        <v>2</v>
      </c>
      <c r="Y153" s="26">
        <v>22</v>
      </c>
      <c r="Z153" s="26">
        <v>8</v>
      </c>
      <c r="AA153" s="26">
        <v>1</v>
      </c>
      <c r="AB153" s="26">
        <v>9</v>
      </c>
      <c r="AC153" s="26">
        <v>0</v>
      </c>
      <c r="AD153" s="26">
        <v>14</v>
      </c>
      <c r="AE153" s="26">
        <v>81</v>
      </c>
      <c r="AF153" s="26">
        <v>61</v>
      </c>
      <c r="AG153" s="26">
        <v>80</v>
      </c>
      <c r="AH153" s="26">
        <v>0</v>
      </c>
      <c r="AI153" s="26">
        <v>0</v>
      </c>
      <c r="AJ153" s="26">
        <v>0</v>
      </c>
      <c r="AK153" s="26">
        <v>1</v>
      </c>
      <c r="AL153" s="26">
        <v>0</v>
      </c>
      <c r="AM153" s="26">
        <v>0</v>
      </c>
      <c r="AN153" s="26">
        <v>0</v>
      </c>
      <c r="AO153" s="26">
        <v>3</v>
      </c>
      <c r="AP153" s="26">
        <v>1</v>
      </c>
      <c r="AQ153" s="26">
        <v>1</v>
      </c>
      <c r="AR153" s="26">
        <v>0</v>
      </c>
      <c r="AS153" s="26">
        <v>0</v>
      </c>
      <c r="AT153" s="26">
        <v>0</v>
      </c>
      <c r="AU153" s="26">
        <v>4</v>
      </c>
    </row>
    <row r="154" spans="1:47" x14ac:dyDescent="0.25">
      <c r="A154" s="7">
        <v>294</v>
      </c>
      <c r="B154" s="27">
        <v>0</v>
      </c>
      <c r="C154" s="26">
        <v>2</v>
      </c>
      <c r="D154" s="27">
        <v>0</v>
      </c>
      <c r="E154" s="27">
        <v>0</v>
      </c>
      <c r="F154" s="26">
        <v>3</v>
      </c>
      <c r="G154" s="26">
        <v>4</v>
      </c>
      <c r="H154" s="26">
        <v>10</v>
      </c>
      <c r="I154" s="27">
        <v>0</v>
      </c>
      <c r="J154" s="26">
        <v>41</v>
      </c>
      <c r="K154" s="27">
        <v>0</v>
      </c>
      <c r="L154" s="27">
        <v>1</v>
      </c>
      <c r="M154" s="27">
        <v>0</v>
      </c>
      <c r="N154" s="27">
        <v>0</v>
      </c>
      <c r="O154" s="27">
        <v>0</v>
      </c>
      <c r="P154" s="27">
        <v>0</v>
      </c>
      <c r="Q154" s="26">
        <v>5</v>
      </c>
      <c r="R154" s="26">
        <v>30</v>
      </c>
      <c r="S154" s="26">
        <v>8</v>
      </c>
      <c r="T154" s="26">
        <v>9</v>
      </c>
      <c r="U154" s="26">
        <v>1</v>
      </c>
      <c r="V154" s="26">
        <v>1</v>
      </c>
      <c r="W154" s="26">
        <v>34</v>
      </c>
      <c r="X154" s="26">
        <v>2</v>
      </c>
      <c r="Y154" s="26">
        <v>21</v>
      </c>
      <c r="Z154" s="26">
        <v>8</v>
      </c>
      <c r="AA154" s="26">
        <v>1</v>
      </c>
      <c r="AB154" s="26">
        <v>9</v>
      </c>
      <c r="AC154" s="26">
        <v>0</v>
      </c>
      <c r="AD154" s="26">
        <v>13</v>
      </c>
      <c r="AE154" s="26">
        <v>78</v>
      </c>
      <c r="AF154" s="26">
        <v>57</v>
      </c>
      <c r="AG154" s="26">
        <v>76</v>
      </c>
      <c r="AH154" s="26">
        <v>0</v>
      </c>
      <c r="AI154" s="26">
        <v>0</v>
      </c>
      <c r="AJ154" s="26">
        <v>0</v>
      </c>
      <c r="AK154" s="26">
        <v>1</v>
      </c>
      <c r="AL154" s="26">
        <v>0</v>
      </c>
      <c r="AM154" s="26">
        <v>0</v>
      </c>
      <c r="AN154" s="26">
        <v>0</v>
      </c>
      <c r="AO154" s="26">
        <v>3</v>
      </c>
      <c r="AP154" s="26">
        <v>1</v>
      </c>
      <c r="AQ154" s="26">
        <v>1</v>
      </c>
      <c r="AR154" s="26">
        <v>0</v>
      </c>
      <c r="AS154" s="26">
        <v>0</v>
      </c>
      <c r="AT154" s="26">
        <v>0</v>
      </c>
      <c r="AU154" s="26">
        <v>3</v>
      </c>
    </row>
    <row r="155" spans="1:47" x14ac:dyDescent="0.25">
      <c r="A155" s="7">
        <v>295</v>
      </c>
      <c r="B155" s="27">
        <v>0</v>
      </c>
      <c r="C155" s="26">
        <v>2</v>
      </c>
      <c r="D155" s="27">
        <v>0</v>
      </c>
      <c r="E155" s="27">
        <v>0</v>
      </c>
      <c r="F155" s="26">
        <v>2</v>
      </c>
      <c r="G155" s="26">
        <v>3</v>
      </c>
      <c r="H155" s="26">
        <v>9</v>
      </c>
      <c r="I155" s="27">
        <v>0</v>
      </c>
      <c r="J155" s="26">
        <v>39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6">
        <v>5</v>
      </c>
      <c r="R155" s="26">
        <v>28</v>
      </c>
      <c r="S155" s="26">
        <v>8</v>
      </c>
      <c r="T155" s="26">
        <v>9</v>
      </c>
      <c r="U155" s="26">
        <v>1</v>
      </c>
      <c r="V155" s="26">
        <v>0</v>
      </c>
      <c r="W155" s="26">
        <v>33</v>
      </c>
      <c r="X155" s="26">
        <v>2</v>
      </c>
      <c r="Y155" s="26">
        <v>20</v>
      </c>
      <c r="Z155" s="26">
        <v>7</v>
      </c>
      <c r="AA155" s="26">
        <v>1</v>
      </c>
      <c r="AB155" s="26">
        <v>8</v>
      </c>
      <c r="AC155" s="26">
        <v>0</v>
      </c>
      <c r="AD155" s="26">
        <v>12</v>
      </c>
      <c r="AE155" s="26">
        <v>74</v>
      </c>
      <c r="AF155" s="26">
        <v>53</v>
      </c>
      <c r="AG155" s="26">
        <v>72</v>
      </c>
      <c r="AH155" s="26">
        <v>0</v>
      </c>
      <c r="AI155" s="26">
        <v>0</v>
      </c>
      <c r="AJ155" s="26">
        <v>0</v>
      </c>
      <c r="AK155" s="26">
        <v>1</v>
      </c>
      <c r="AL155" s="26">
        <v>0</v>
      </c>
      <c r="AM155" s="26">
        <v>0</v>
      </c>
      <c r="AN155" s="26">
        <v>0</v>
      </c>
      <c r="AO155" s="26">
        <v>3</v>
      </c>
      <c r="AP155" s="26">
        <v>1</v>
      </c>
      <c r="AQ155" s="26">
        <v>0</v>
      </c>
      <c r="AR155" s="26">
        <v>0</v>
      </c>
      <c r="AS155" s="26">
        <v>0</v>
      </c>
      <c r="AT155" s="26">
        <v>0</v>
      </c>
      <c r="AU155" s="26">
        <v>3</v>
      </c>
    </row>
    <row r="156" spans="1:47" x14ac:dyDescent="0.25">
      <c r="A156" s="7">
        <v>296</v>
      </c>
      <c r="B156" s="27">
        <v>0</v>
      </c>
      <c r="C156" s="26">
        <v>2</v>
      </c>
      <c r="D156" s="27">
        <v>0</v>
      </c>
      <c r="E156" s="27">
        <v>0</v>
      </c>
      <c r="F156" s="26">
        <v>2</v>
      </c>
      <c r="G156" s="26">
        <v>3</v>
      </c>
      <c r="H156" s="26">
        <v>9</v>
      </c>
      <c r="I156" s="27">
        <v>0</v>
      </c>
      <c r="J156" s="26">
        <v>37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6">
        <v>4</v>
      </c>
      <c r="R156" s="26">
        <v>27</v>
      </c>
      <c r="S156" s="26">
        <v>7</v>
      </c>
      <c r="T156" s="26">
        <v>8</v>
      </c>
      <c r="U156" s="26">
        <v>1</v>
      </c>
      <c r="V156" s="26">
        <v>0</v>
      </c>
      <c r="W156" s="26">
        <v>31</v>
      </c>
      <c r="X156" s="26">
        <v>2</v>
      </c>
      <c r="Y156" s="26">
        <v>19</v>
      </c>
      <c r="Z156" s="26">
        <v>7</v>
      </c>
      <c r="AA156" s="26">
        <v>1</v>
      </c>
      <c r="AB156" s="26">
        <v>7</v>
      </c>
      <c r="AC156" s="26">
        <v>0</v>
      </c>
      <c r="AD156" s="26">
        <v>11</v>
      </c>
      <c r="AE156" s="26">
        <v>70</v>
      </c>
      <c r="AF156" s="26">
        <v>50</v>
      </c>
      <c r="AG156" s="26">
        <v>68</v>
      </c>
      <c r="AH156" s="26">
        <v>0</v>
      </c>
      <c r="AI156" s="26">
        <v>0</v>
      </c>
      <c r="AJ156" s="26">
        <v>0</v>
      </c>
      <c r="AK156" s="26">
        <v>1</v>
      </c>
      <c r="AL156" s="26">
        <v>0</v>
      </c>
      <c r="AM156" s="26">
        <v>0</v>
      </c>
      <c r="AN156" s="26">
        <v>0</v>
      </c>
      <c r="AO156" s="26">
        <v>2</v>
      </c>
      <c r="AP156" s="26">
        <v>1</v>
      </c>
      <c r="AQ156" s="26">
        <v>0</v>
      </c>
      <c r="AR156" s="26">
        <v>0</v>
      </c>
      <c r="AS156" s="26">
        <v>0</v>
      </c>
      <c r="AT156" s="26">
        <v>0</v>
      </c>
      <c r="AU156" s="26">
        <v>3</v>
      </c>
    </row>
    <row r="157" spans="1:47" x14ac:dyDescent="0.25">
      <c r="A157" s="7">
        <v>297</v>
      </c>
      <c r="B157" s="27">
        <v>0</v>
      </c>
      <c r="C157" s="26">
        <v>2</v>
      </c>
      <c r="D157" s="27">
        <v>0</v>
      </c>
      <c r="E157" s="27">
        <v>0</v>
      </c>
      <c r="F157" s="26">
        <v>2</v>
      </c>
      <c r="G157" s="26">
        <v>3</v>
      </c>
      <c r="H157" s="26">
        <v>8</v>
      </c>
      <c r="I157" s="27">
        <v>0</v>
      </c>
      <c r="J157" s="26">
        <v>35</v>
      </c>
      <c r="K157" s="27">
        <v>0</v>
      </c>
      <c r="L157" s="27">
        <v>0</v>
      </c>
      <c r="M157" s="27">
        <v>0</v>
      </c>
      <c r="N157" s="27">
        <v>2</v>
      </c>
      <c r="O157" s="27">
        <v>0</v>
      </c>
      <c r="P157" s="27">
        <v>0</v>
      </c>
      <c r="Q157" s="26">
        <v>4</v>
      </c>
      <c r="R157" s="26">
        <v>26</v>
      </c>
      <c r="S157" s="26">
        <v>7</v>
      </c>
      <c r="T157" s="26">
        <v>8</v>
      </c>
      <c r="U157" s="26">
        <v>0</v>
      </c>
      <c r="V157" s="26">
        <v>0</v>
      </c>
      <c r="W157" s="26">
        <v>30</v>
      </c>
      <c r="X157" s="26">
        <v>2</v>
      </c>
      <c r="Y157" s="26">
        <v>18</v>
      </c>
      <c r="Z157" s="26">
        <v>6</v>
      </c>
      <c r="AA157" s="26">
        <v>1</v>
      </c>
      <c r="AB157" s="26">
        <v>7</v>
      </c>
      <c r="AC157" s="26">
        <v>0</v>
      </c>
      <c r="AD157" s="26">
        <v>10</v>
      </c>
      <c r="AE157" s="26">
        <v>67</v>
      </c>
      <c r="AF157" s="26">
        <v>47</v>
      </c>
      <c r="AG157" s="26">
        <v>64</v>
      </c>
      <c r="AH157" s="26">
        <v>0</v>
      </c>
      <c r="AI157" s="26">
        <v>0</v>
      </c>
      <c r="AJ157" s="26">
        <v>0</v>
      </c>
      <c r="AK157" s="26">
        <v>1</v>
      </c>
      <c r="AL157" s="26">
        <v>0</v>
      </c>
      <c r="AM157" s="26">
        <v>0</v>
      </c>
      <c r="AN157" s="26">
        <v>0</v>
      </c>
      <c r="AO157" s="26">
        <v>2</v>
      </c>
      <c r="AP157" s="26">
        <v>1</v>
      </c>
      <c r="AQ157" s="26">
        <v>0</v>
      </c>
      <c r="AR157" s="26">
        <v>0</v>
      </c>
      <c r="AS157" s="26">
        <v>0</v>
      </c>
      <c r="AT157" s="26">
        <v>0</v>
      </c>
      <c r="AU157" s="26">
        <v>2</v>
      </c>
    </row>
    <row r="158" spans="1:47" x14ac:dyDescent="0.25">
      <c r="A158" s="7">
        <v>298</v>
      </c>
      <c r="B158" s="27">
        <v>0</v>
      </c>
      <c r="C158" s="26">
        <v>2</v>
      </c>
      <c r="D158" s="27">
        <v>0</v>
      </c>
      <c r="E158" s="27">
        <v>0</v>
      </c>
      <c r="F158" s="26">
        <v>2</v>
      </c>
      <c r="G158" s="26">
        <v>3</v>
      </c>
      <c r="H158" s="26">
        <v>7</v>
      </c>
      <c r="I158" s="27">
        <v>0</v>
      </c>
      <c r="J158" s="26">
        <v>33</v>
      </c>
      <c r="K158" s="27">
        <v>0</v>
      </c>
      <c r="L158" s="27">
        <v>0</v>
      </c>
      <c r="M158" s="27">
        <v>0</v>
      </c>
      <c r="N158" s="27">
        <v>1</v>
      </c>
      <c r="O158" s="27">
        <v>0</v>
      </c>
      <c r="P158" s="27">
        <v>0</v>
      </c>
      <c r="Q158" s="26">
        <v>4</v>
      </c>
      <c r="R158" s="26">
        <v>24</v>
      </c>
      <c r="S158" s="26">
        <v>6</v>
      </c>
      <c r="T158" s="26">
        <v>7</v>
      </c>
      <c r="U158" s="26">
        <v>0</v>
      </c>
      <c r="V158" s="26">
        <v>0</v>
      </c>
      <c r="W158" s="26">
        <v>28</v>
      </c>
      <c r="X158" s="26">
        <v>1</v>
      </c>
      <c r="Y158" s="26">
        <v>17</v>
      </c>
      <c r="Z158" s="26">
        <v>6</v>
      </c>
      <c r="AA158" s="26">
        <v>1</v>
      </c>
      <c r="AB158" s="26">
        <v>6</v>
      </c>
      <c r="AC158" s="26">
        <v>0</v>
      </c>
      <c r="AD158" s="26">
        <v>9</v>
      </c>
      <c r="AE158" s="26">
        <v>64</v>
      </c>
      <c r="AF158" s="26">
        <v>44</v>
      </c>
      <c r="AG158" s="26">
        <v>60</v>
      </c>
      <c r="AH158" s="26">
        <v>0</v>
      </c>
      <c r="AI158" s="26">
        <v>0</v>
      </c>
      <c r="AJ158" s="26">
        <v>0</v>
      </c>
      <c r="AK158" s="26">
        <v>1</v>
      </c>
      <c r="AL158" s="26">
        <v>0</v>
      </c>
      <c r="AM158" s="26">
        <v>0</v>
      </c>
      <c r="AN158" s="26">
        <v>0</v>
      </c>
      <c r="AO158" s="26">
        <v>2</v>
      </c>
      <c r="AP158" s="26">
        <v>1</v>
      </c>
      <c r="AQ158" s="26">
        <v>0</v>
      </c>
      <c r="AR158" s="26">
        <v>0</v>
      </c>
      <c r="AS158" s="26">
        <v>0</v>
      </c>
      <c r="AT158" s="26">
        <v>0</v>
      </c>
      <c r="AU158" s="26">
        <v>2</v>
      </c>
    </row>
    <row r="159" spans="1:47" x14ac:dyDescent="0.25">
      <c r="A159" s="7">
        <v>299</v>
      </c>
      <c r="B159" s="27">
        <v>0</v>
      </c>
      <c r="C159" s="26">
        <v>1</v>
      </c>
      <c r="D159" s="27">
        <v>0</v>
      </c>
      <c r="E159" s="27">
        <v>0</v>
      </c>
      <c r="F159" s="26">
        <v>1</v>
      </c>
      <c r="G159" s="26">
        <v>2</v>
      </c>
      <c r="H159" s="26">
        <v>7</v>
      </c>
      <c r="I159" s="27">
        <v>0</v>
      </c>
      <c r="J159" s="26">
        <v>31</v>
      </c>
      <c r="K159" s="27">
        <v>0</v>
      </c>
      <c r="L159" s="27">
        <v>0</v>
      </c>
      <c r="M159" s="27">
        <v>0</v>
      </c>
      <c r="N159" s="27">
        <v>1</v>
      </c>
      <c r="O159" s="27">
        <v>0</v>
      </c>
      <c r="P159" s="27">
        <v>0</v>
      </c>
      <c r="Q159" s="26">
        <v>3</v>
      </c>
      <c r="R159" s="26">
        <v>23</v>
      </c>
      <c r="S159" s="26">
        <v>6</v>
      </c>
      <c r="T159" s="26">
        <v>7</v>
      </c>
      <c r="U159" s="26">
        <v>0</v>
      </c>
      <c r="V159" s="26">
        <v>0</v>
      </c>
      <c r="W159" s="26">
        <v>27</v>
      </c>
      <c r="X159" s="26">
        <v>1</v>
      </c>
      <c r="Y159" s="26">
        <v>16</v>
      </c>
      <c r="Z159" s="26">
        <v>5</v>
      </c>
      <c r="AA159" s="26">
        <v>1</v>
      </c>
      <c r="AB159" s="26">
        <v>6</v>
      </c>
      <c r="AC159" s="26">
        <v>0</v>
      </c>
      <c r="AD159" s="26">
        <v>9</v>
      </c>
      <c r="AE159" s="26">
        <v>61</v>
      </c>
      <c r="AF159" s="26">
        <v>41</v>
      </c>
      <c r="AG159" s="26">
        <v>57</v>
      </c>
      <c r="AH159" s="26">
        <v>0</v>
      </c>
      <c r="AI159" s="26">
        <v>0</v>
      </c>
      <c r="AJ159" s="26">
        <v>0</v>
      </c>
      <c r="AK159" s="26">
        <v>1</v>
      </c>
      <c r="AL159" s="26">
        <v>0</v>
      </c>
      <c r="AM159" s="26">
        <v>0</v>
      </c>
      <c r="AN159" s="26">
        <v>0</v>
      </c>
      <c r="AO159" s="26">
        <v>2</v>
      </c>
      <c r="AP159" s="26">
        <v>1</v>
      </c>
      <c r="AQ159" s="26">
        <v>0</v>
      </c>
      <c r="AR159" s="26">
        <v>0</v>
      </c>
      <c r="AS159" s="26">
        <v>0</v>
      </c>
      <c r="AT159" s="26">
        <v>0</v>
      </c>
      <c r="AU159" s="26">
        <v>2</v>
      </c>
    </row>
    <row r="160" spans="1:47" x14ac:dyDescent="0.25">
      <c r="A160" s="2"/>
    </row>
    <row r="161" spans="1:47" x14ac:dyDescent="0.25">
      <c r="A161" t="s">
        <v>932</v>
      </c>
      <c r="B161">
        <v>71291</v>
      </c>
      <c r="C161">
        <v>97368</v>
      </c>
      <c r="D161">
        <v>35454</v>
      </c>
      <c r="E161">
        <v>96122</v>
      </c>
      <c r="F161">
        <v>98673</v>
      </c>
      <c r="G161">
        <v>84047</v>
      </c>
      <c r="H161">
        <v>103038</v>
      </c>
      <c r="I161">
        <v>80141</v>
      </c>
      <c r="J161">
        <v>100781</v>
      </c>
      <c r="K161">
        <v>69141</v>
      </c>
      <c r="L161">
        <v>88024</v>
      </c>
      <c r="M161">
        <v>94208</v>
      </c>
      <c r="N161">
        <v>81274</v>
      </c>
      <c r="O161">
        <v>54900</v>
      </c>
      <c r="P161">
        <v>76119</v>
      </c>
      <c r="Q161">
        <v>92375</v>
      </c>
      <c r="R161">
        <v>77601</v>
      </c>
      <c r="S161">
        <v>52080</v>
      </c>
      <c r="T161">
        <v>37007</v>
      </c>
      <c r="U161">
        <v>7177</v>
      </c>
      <c r="V161">
        <v>50741</v>
      </c>
      <c r="W161">
        <v>44254</v>
      </c>
      <c r="X161">
        <v>12335</v>
      </c>
      <c r="Y161">
        <v>19284</v>
      </c>
      <c r="Z161">
        <v>43555</v>
      </c>
      <c r="AA161">
        <v>76283</v>
      </c>
      <c r="AB161">
        <v>58361</v>
      </c>
      <c r="AC161">
        <v>75065</v>
      </c>
      <c r="AD161">
        <v>77660</v>
      </c>
      <c r="AE161">
        <v>51178</v>
      </c>
      <c r="AF161">
        <v>96203</v>
      </c>
      <c r="AG161">
        <v>72678</v>
      </c>
      <c r="AH161">
        <v>33117</v>
      </c>
      <c r="AI161">
        <v>33705</v>
      </c>
      <c r="AJ161">
        <v>71657</v>
      </c>
      <c r="AK161">
        <v>65915</v>
      </c>
      <c r="AL161">
        <v>118166</v>
      </c>
      <c r="AM161">
        <v>46329</v>
      </c>
      <c r="AN161">
        <v>105713</v>
      </c>
      <c r="AO161">
        <v>71515</v>
      </c>
      <c r="AP161">
        <v>86721</v>
      </c>
      <c r="AQ161">
        <v>43098</v>
      </c>
      <c r="AR161">
        <v>85463</v>
      </c>
      <c r="AS161">
        <v>140378</v>
      </c>
      <c r="AT161">
        <v>60218</v>
      </c>
      <c r="AU161">
        <v>98640</v>
      </c>
    </row>
    <row r="162" spans="1:47" x14ac:dyDescent="0.25">
      <c r="A162" t="s">
        <v>931</v>
      </c>
      <c r="B162" s="7">
        <f>SUM(B7:B159)</f>
        <v>71292</v>
      </c>
      <c r="C162" s="7">
        <f t="shared" ref="C162:AU162" si="0">SUM(C7:C159)</f>
        <v>107124</v>
      </c>
      <c r="D162" s="7">
        <f t="shared" si="0"/>
        <v>36171</v>
      </c>
      <c r="E162" s="7">
        <f t="shared" si="0"/>
        <v>96157</v>
      </c>
      <c r="F162" s="7">
        <f t="shared" si="0"/>
        <v>98980</v>
      </c>
      <c r="G162" s="7">
        <f t="shared" si="0"/>
        <v>84621</v>
      </c>
      <c r="H162" s="7">
        <f t="shared" si="0"/>
        <v>106894</v>
      </c>
      <c r="I162" s="7">
        <f t="shared" si="0"/>
        <v>81707</v>
      </c>
      <c r="J162" s="7">
        <f t="shared" si="0"/>
        <v>109946</v>
      </c>
      <c r="K162" s="7">
        <f t="shared" si="0"/>
        <v>69191</v>
      </c>
      <c r="L162" s="7">
        <f t="shared" si="0"/>
        <v>88093</v>
      </c>
      <c r="M162" s="7">
        <f t="shared" si="0"/>
        <v>97518</v>
      </c>
      <c r="N162" s="7">
        <f t="shared" si="0"/>
        <v>86571</v>
      </c>
      <c r="O162" s="7">
        <f t="shared" si="0"/>
        <v>62096</v>
      </c>
      <c r="P162" s="7">
        <f t="shared" si="0"/>
        <v>79057</v>
      </c>
      <c r="Q162" s="7">
        <f t="shared" si="0"/>
        <v>93310</v>
      </c>
      <c r="R162" s="7">
        <f t="shared" si="0"/>
        <v>84410</v>
      </c>
      <c r="S162" s="7">
        <f t="shared" si="0"/>
        <v>53953</v>
      </c>
      <c r="T162" s="7">
        <f t="shared" si="0"/>
        <v>39623</v>
      </c>
      <c r="U162" s="7">
        <f t="shared" si="0"/>
        <v>7450</v>
      </c>
      <c r="V162" s="7">
        <f t="shared" si="0"/>
        <v>51375</v>
      </c>
      <c r="W162" s="7">
        <f t="shared" si="0"/>
        <v>52190</v>
      </c>
      <c r="X162" s="7">
        <f t="shared" si="0"/>
        <v>12924</v>
      </c>
      <c r="Y162" s="7">
        <f t="shared" si="0"/>
        <v>22179</v>
      </c>
      <c r="Z162" s="7">
        <f t="shared" si="0"/>
        <v>45712</v>
      </c>
      <c r="AA162" s="7">
        <f t="shared" si="0"/>
        <v>77162</v>
      </c>
      <c r="AB162" s="7">
        <f t="shared" si="0"/>
        <v>61770</v>
      </c>
      <c r="AC162" s="7">
        <f t="shared" si="0"/>
        <v>75410</v>
      </c>
      <c r="AD162" s="7">
        <f t="shared" si="0"/>
        <v>81245</v>
      </c>
      <c r="AE162" s="7">
        <f t="shared" si="0"/>
        <v>61618</v>
      </c>
      <c r="AF162" s="7">
        <f t="shared" si="0"/>
        <v>106248</v>
      </c>
      <c r="AG162" s="7">
        <f t="shared" si="0"/>
        <v>84353</v>
      </c>
      <c r="AH162" s="7">
        <f t="shared" si="0"/>
        <v>33118</v>
      </c>
      <c r="AI162" s="7">
        <f t="shared" si="0"/>
        <v>34065</v>
      </c>
      <c r="AJ162" s="7">
        <f t="shared" si="0"/>
        <v>71701</v>
      </c>
      <c r="AK162" s="7">
        <f t="shared" si="0"/>
        <v>67445</v>
      </c>
      <c r="AL162" s="7">
        <f t="shared" si="0"/>
        <v>118980</v>
      </c>
      <c r="AM162" s="7">
        <f t="shared" si="0"/>
        <v>46329</v>
      </c>
      <c r="AN162" s="7">
        <f t="shared" si="0"/>
        <v>105819</v>
      </c>
      <c r="AO162" s="7">
        <f t="shared" si="0"/>
        <v>73445</v>
      </c>
      <c r="AP162" s="7">
        <f t="shared" si="0"/>
        <v>87654</v>
      </c>
      <c r="AQ162" s="7">
        <f t="shared" si="0"/>
        <v>43784</v>
      </c>
      <c r="AR162" s="7">
        <f t="shared" si="0"/>
        <v>85467</v>
      </c>
      <c r="AS162" s="7">
        <f t="shared" si="0"/>
        <v>140441</v>
      </c>
      <c r="AT162" s="7">
        <f t="shared" si="0"/>
        <v>60638</v>
      </c>
      <c r="AU162" s="7">
        <f t="shared" si="0"/>
        <v>100626</v>
      </c>
    </row>
    <row r="163" spans="1:47" x14ac:dyDescent="0.25">
      <c r="A163" t="s">
        <v>966</v>
      </c>
      <c r="B163" s="7">
        <f>B162-B161</f>
        <v>1</v>
      </c>
      <c r="C163" s="7">
        <f t="shared" ref="C163:AU163" si="1">C162-C161</f>
        <v>9756</v>
      </c>
      <c r="D163" s="7">
        <f t="shared" si="1"/>
        <v>717</v>
      </c>
      <c r="E163" s="7">
        <f t="shared" si="1"/>
        <v>35</v>
      </c>
      <c r="F163" s="7">
        <f t="shared" si="1"/>
        <v>307</v>
      </c>
      <c r="G163" s="7">
        <f t="shared" si="1"/>
        <v>574</v>
      </c>
      <c r="H163" s="7">
        <f t="shared" si="1"/>
        <v>3856</v>
      </c>
      <c r="I163" s="7">
        <f t="shared" si="1"/>
        <v>1566</v>
      </c>
      <c r="J163" s="7">
        <f t="shared" si="1"/>
        <v>9165</v>
      </c>
      <c r="K163" s="7">
        <f t="shared" si="1"/>
        <v>50</v>
      </c>
      <c r="L163" s="7">
        <f t="shared" si="1"/>
        <v>69</v>
      </c>
      <c r="M163" s="7">
        <f t="shared" si="1"/>
        <v>3310</v>
      </c>
      <c r="N163" s="7">
        <f t="shared" si="1"/>
        <v>5297</v>
      </c>
      <c r="O163" s="7">
        <f t="shared" si="1"/>
        <v>7196</v>
      </c>
      <c r="P163" s="7">
        <f t="shared" si="1"/>
        <v>2938</v>
      </c>
      <c r="Q163" s="7">
        <f t="shared" si="1"/>
        <v>935</v>
      </c>
      <c r="R163" s="7">
        <f t="shared" si="1"/>
        <v>6809</v>
      </c>
      <c r="S163" s="7">
        <f t="shared" si="1"/>
        <v>1873</v>
      </c>
      <c r="T163" s="7">
        <f t="shared" si="1"/>
        <v>2616</v>
      </c>
      <c r="U163" s="7">
        <f t="shared" si="1"/>
        <v>273</v>
      </c>
      <c r="V163" s="7">
        <f t="shared" si="1"/>
        <v>634</v>
      </c>
      <c r="W163" s="7">
        <f t="shared" si="1"/>
        <v>7936</v>
      </c>
      <c r="X163" s="7">
        <f t="shared" si="1"/>
        <v>589</v>
      </c>
      <c r="Y163" s="7">
        <f t="shared" si="1"/>
        <v>2895</v>
      </c>
      <c r="Z163" s="7">
        <f t="shared" si="1"/>
        <v>2157</v>
      </c>
      <c r="AA163" s="7">
        <f t="shared" si="1"/>
        <v>879</v>
      </c>
      <c r="AB163" s="7">
        <f t="shared" si="1"/>
        <v>3409</v>
      </c>
      <c r="AC163" s="7">
        <f t="shared" si="1"/>
        <v>345</v>
      </c>
      <c r="AD163" s="7">
        <f t="shared" si="1"/>
        <v>3585</v>
      </c>
      <c r="AE163" s="7">
        <f t="shared" si="1"/>
        <v>10440</v>
      </c>
      <c r="AF163" s="7">
        <f t="shared" si="1"/>
        <v>10045</v>
      </c>
      <c r="AG163" s="7">
        <f t="shared" si="1"/>
        <v>11675</v>
      </c>
      <c r="AH163" s="7">
        <f t="shared" si="1"/>
        <v>1</v>
      </c>
      <c r="AI163" s="7">
        <f t="shared" si="1"/>
        <v>360</v>
      </c>
      <c r="AJ163" s="7">
        <f t="shared" si="1"/>
        <v>44</v>
      </c>
      <c r="AK163" s="7">
        <f t="shared" si="1"/>
        <v>1530</v>
      </c>
      <c r="AL163" s="7">
        <f t="shared" si="1"/>
        <v>814</v>
      </c>
      <c r="AM163" s="7">
        <f t="shared" si="1"/>
        <v>0</v>
      </c>
      <c r="AN163" s="7">
        <f t="shared" si="1"/>
        <v>106</v>
      </c>
      <c r="AO163" s="7">
        <f t="shared" si="1"/>
        <v>1930</v>
      </c>
      <c r="AP163" s="7">
        <f t="shared" si="1"/>
        <v>933</v>
      </c>
      <c r="AQ163" s="7">
        <f t="shared" si="1"/>
        <v>686</v>
      </c>
      <c r="AR163" s="7">
        <f t="shared" si="1"/>
        <v>4</v>
      </c>
      <c r="AS163" s="7">
        <f t="shared" si="1"/>
        <v>63</v>
      </c>
      <c r="AT163" s="7">
        <f t="shared" si="1"/>
        <v>420</v>
      </c>
      <c r="AU163" s="7">
        <f t="shared" si="1"/>
        <v>1986</v>
      </c>
    </row>
    <row r="164" spans="1:47" x14ac:dyDescent="0.25">
      <c r="A164" t="s">
        <v>967</v>
      </c>
      <c r="B164" s="8">
        <f>B163/B162</f>
        <v>1.4026819278460416E-5</v>
      </c>
      <c r="C164" s="8">
        <f t="shared" ref="C164:AU164" si="2">C163/C162</f>
        <v>9.1072028677047154E-2</v>
      </c>
      <c r="D164" s="8">
        <f t="shared" si="2"/>
        <v>1.9822509745376131E-2</v>
      </c>
      <c r="E164" s="8">
        <f t="shared" si="2"/>
        <v>3.639880611915929E-4</v>
      </c>
      <c r="F164" s="8">
        <f t="shared" si="2"/>
        <v>3.101636694281673E-3</v>
      </c>
      <c r="G164" s="8">
        <f t="shared" si="2"/>
        <v>6.7831862067335531E-3</v>
      </c>
      <c r="H164" s="8">
        <f t="shared" si="2"/>
        <v>3.6073119164780065E-2</v>
      </c>
      <c r="I164" s="8">
        <f t="shared" si="2"/>
        <v>1.9166044524948904E-2</v>
      </c>
      <c r="J164" s="8">
        <f t="shared" si="2"/>
        <v>8.3359103559929426E-2</v>
      </c>
      <c r="K164" s="8">
        <f t="shared" si="2"/>
        <v>7.2263733722593981E-4</v>
      </c>
      <c r="L164" s="8">
        <f t="shared" si="2"/>
        <v>7.8326314236091404E-4</v>
      </c>
      <c r="M164" s="8">
        <f t="shared" si="2"/>
        <v>3.3942451649951806E-2</v>
      </c>
      <c r="N164" s="8">
        <f t="shared" si="2"/>
        <v>6.1186771551674346E-2</v>
      </c>
      <c r="O164" s="8">
        <f t="shared" si="2"/>
        <v>0.11588508116464828</v>
      </c>
      <c r="P164" s="8">
        <f t="shared" si="2"/>
        <v>3.7163059564617934E-2</v>
      </c>
      <c r="Q164" s="8">
        <f t="shared" si="2"/>
        <v>1.0020362233415497E-2</v>
      </c>
      <c r="R164" s="8">
        <f t="shared" si="2"/>
        <v>8.0665797891245117E-2</v>
      </c>
      <c r="S164" s="8">
        <f t="shared" si="2"/>
        <v>3.4715400441124686E-2</v>
      </c>
      <c r="T164" s="8">
        <f t="shared" si="2"/>
        <v>6.6022259798601823E-2</v>
      </c>
      <c r="U164" s="8">
        <f t="shared" si="2"/>
        <v>3.6644295302013422E-2</v>
      </c>
      <c r="V164" s="8">
        <f t="shared" si="2"/>
        <v>1.2340632603406326E-2</v>
      </c>
      <c r="W164" s="8">
        <f t="shared" si="2"/>
        <v>0.15205978156735006</v>
      </c>
      <c r="X164" s="8">
        <f t="shared" si="2"/>
        <v>4.5574125657691117E-2</v>
      </c>
      <c r="Y164" s="8">
        <f t="shared" si="2"/>
        <v>0.13052887866901122</v>
      </c>
      <c r="Z164" s="8">
        <f t="shared" si="2"/>
        <v>4.7186734336716836E-2</v>
      </c>
      <c r="AA164" s="8">
        <f t="shared" si="2"/>
        <v>1.1391617635623753E-2</v>
      </c>
      <c r="AB164" s="8">
        <f t="shared" si="2"/>
        <v>5.5188602881657764E-2</v>
      </c>
      <c r="AC164" s="8">
        <f t="shared" si="2"/>
        <v>4.5749900543694474E-3</v>
      </c>
      <c r="AD164" s="8">
        <f t="shared" si="2"/>
        <v>4.4125792356452705E-2</v>
      </c>
      <c r="AE164" s="8">
        <f t="shared" si="2"/>
        <v>0.16943101041903341</v>
      </c>
      <c r="AF164" s="8">
        <f t="shared" si="2"/>
        <v>9.4542956102703107E-2</v>
      </c>
      <c r="AG164" s="8">
        <f t="shared" si="2"/>
        <v>0.13840645857290196</v>
      </c>
      <c r="AH164" s="8">
        <f t="shared" si="2"/>
        <v>3.0195060088169576E-5</v>
      </c>
      <c r="AI164" s="8">
        <f t="shared" si="2"/>
        <v>1.0568031704095112E-2</v>
      </c>
      <c r="AJ164" s="8">
        <f t="shared" si="2"/>
        <v>6.1365950265686667E-4</v>
      </c>
      <c r="AK164" s="8">
        <f t="shared" si="2"/>
        <v>2.2685150863666691E-2</v>
      </c>
      <c r="AL164" s="8">
        <f t="shared" si="2"/>
        <v>6.8414859640275674E-3</v>
      </c>
      <c r="AM164" s="8">
        <f t="shared" si="2"/>
        <v>0</v>
      </c>
      <c r="AN164" s="8">
        <f t="shared" si="2"/>
        <v>1.0017104678743892E-3</v>
      </c>
      <c r="AO164" s="8">
        <f t="shared" si="2"/>
        <v>2.6278167336101846E-2</v>
      </c>
      <c r="AP164" s="8">
        <f t="shared" si="2"/>
        <v>1.0644123485522622E-2</v>
      </c>
      <c r="AQ164" s="8">
        <f t="shared" si="2"/>
        <v>1.5667823862598209E-2</v>
      </c>
      <c r="AR164" s="8">
        <f t="shared" si="2"/>
        <v>4.6801689540992428E-5</v>
      </c>
      <c r="AS164" s="8">
        <f t="shared" si="2"/>
        <v>4.4858695110402231E-4</v>
      </c>
      <c r="AT164" s="8">
        <f t="shared" si="2"/>
        <v>6.926349813648207E-3</v>
      </c>
      <c r="AU164" s="8">
        <f t="shared" si="2"/>
        <v>1.9736449824101127E-2</v>
      </c>
    </row>
    <row r="165" spans="1:47" x14ac:dyDescent="0.25">
      <c r="A165" t="s">
        <v>972</v>
      </c>
      <c r="B165">
        <f>0.95*B162</f>
        <v>67727.399999999994</v>
      </c>
      <c r="C165">
        <f t="shared" ref="C165:AU165" si="3">0.95*C162</f>
        <v>101767.79999999999</v>
      </c>
      <c r="D165">
        <f t="shared" si="3"/>
        <v>34362.449999999997</v>
      </c>
      <c r="E165">
        <f t="shared" si="3"/>
        <v>91349.15</v>
      </c>
      <c r="F165">
        <f t="shared" si="3"/>
        <v>94031</v>
      </c>
      <c r="G165">
        <f t="shared" si="3"/>
        <v>80389.95</v>
      </c>
      <c r="H165">
        <f t="shared" si="3"/>
        <v>101549.29999999999</v>
      </c>
      <c r="I165">
        <f t="shared" si="3"/>
        <v>77621.649999999994</v>
      </c>
      <c r="J165">
        <f t="shared" si="3"/>
        <v>104448.7</v>
      </c>
      <c r="K165">
        <f t="shared" si="3"/>
        <v>65731.45</v>
      </c>
      <c r="L165">
        <f>0.95*L162</f>
        <v>83688.349999999991</v>
      </c>
      <c r="M165">
        <f t="shared" si="3"/>
        <v>92642.099999999991</v>
      </c>
      <c r="N165">
        <f t="shared" si="3"/>
        <v>82242.45</v>
      </c>
      <c r="O165">
        <f t="shared" si="3"/>
        <v>58991.199999999997</v>
      </c>
      <c r="P165">
        <f t="shared" si="3"/>
        <v>75104.149999999994</v>
      </c>
      <c r="Q165">
        <f t="shared" si="3"/>
        <v>88644.5</v>
      </c>
      <c r="R165">
        <f t="shared" si="3"/>
        <v>80189.5</v>
      </c>
      <c r="S165">
        <f t="shared" si="3"/>
        <v>51255.35</v>
      </c>
      <c r="T165">
        <f t="shared" si="3"/>
        <v>37641.85</v>
      </c>
      <c r="U165">
        <f t="shared" si="3"/>
        <v>7077.5</v>
      </c>
      <c r="V165">
        <f t="shared" si="3"/>
        <v>48806.25</v>
      </c>
      <c r="W165">
        <f t="shared" si="3"/>
        <v>49580.5</v>
      </c>
      <c r="X165">
        <f t="shared" si="3"/>
        <v>12277.8</v>
      </c>
      <c r="Y165">
        <f t="shared" si="3"/>
        <v>21070.05</v>
      </c>
      <c r="Z165">
        <f t="shared" si="3"/>
        <v>43426.400000000001</v>
      </c>
      <c r="AA165">
        <f t="shared" si="3"/>
        <v>73303.899999999994</v>
      </c>
      <c r="AB165">
        <f t="shared" si="3"/>
        <v>58681.5</v>
      </c>
      <c r="AC165">
        <f t="shared" si="3"/>
        <v>71639.5</v>
      </c>
      <c r="AD165">
        <f t="shared" si="3"/>
        <v>77182.75</v>
      </c>
      <c r="AE165">
        <f t="shared" si="3"/>
        <v>58537.1</v>
      </c>
      <c r="AF165">
        <f t="shared" si="3"/>
        <v>100935.59999999999</v>
      </c>
      <c r="AG165">
        <f t="shared" si="3"/>
        <v>80135.349999999991</v>
      </c>
      <c r="AH165">
        <f t="shared" si="3"/>
        <v>31462.1</v>
      </c>
      <c r="AI165">
        <f t="shared" si="3"/>
        <v>32361.75</v>
      </c>
      <c r="AJ165">
        <f t="shared" si="3"/>
        <v>68115.95</v>
      </c>
      <c r="AK165">
        <f t="shared" si="3"/>
        <v>64072.75</v>
      </c>
      <c r="AL165">
        <f t="shared" si="3"/>
        <v>113031</v>
      </c>
      <c r="AM165">
        <f t="shared" si="3"/>
        <v>44012.549999999996</v>
      </c>
      <c r="AN165">
        <f t="shared" si="3"/>
        <v>100528.04999999999</v>
      </c>
      <c r="AO165">
        <f t="shared" si="3"/>
        <v>69772.75</v>
      </c>
      <c r="AP165">
        <f t="shared" si="3"/>
        <v>83271.3</v>
      </c>
      <c r="AQ165">
        <f t="shared" si="3"/>
        <v>41594.799999999996</v>
      </c>
      <c r="AR165">
        <f t="shared" si="3"/>
        <v>81193.649999999994</v>
      </c>
      <c r="AS165">
        <f t="shared" si="3"/>
        <v>133418.94999999998</v>
      </c>
      <c r="AT165">
        <f t="shared" si="3"/>
        <v>57606.1</v>
      </c>
      <c r="AU165">
        <f t="shared" si="3"/>
        <v>95594.7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1"/>
  <sheetViews>
    <sheetView tabSelected="1" workbookViewId="0">
      <pane xSplit="1" ySplit="17" topLeftCell="B57" activePane="bottomRight" state="frozen"/>
      <selection pane="topRight" activeCell="B1" sqref="B1"/>
      <selection pane="bottomLeft" activeCell="A18" sqref="A18"/>
      <selection pane="bottomRight" activeCell="U8" sqref="U8"/>
    </sheetView>
  </sheetViews>
  <sheetFormatPr defaultRowHeight="15" x14ac:dyDescent="0.25"/>
  <cols>
    <col min="1" max="1" width="9.140625" style="36"/>
    <col min="2" max="2" width="13.85546875" style="34" customWidth="1"/>
    <col min="3" max="3" width="10.140625" style="34" bestFit="1" customWidth="1"/>
    <col min="4" max="4" width="10.140625" style="35" bestFit="1" customWidth="1"/>
    <col min="5" max="5" width="14.7109375" style="35" bestFit="1" customWidth="1"/>
    <col min="6" max="6" width="10.140625" style="35" bestFit="1" customWidth="1"/>
    <col min="7" max="7" width="9.140625" style="36"/>
    <col min="8" max="8" width="14.28515625" style="36" bestFit="1" customWidth="1"/>
    <col min="9" max="9" width="29.85546875" style="37" bestFit="1" customWidth="1"/>
    <col min="10" max="11" width="9.140625" style="36"/>
    <col min="12" max="15" width="9.140625" style="44"/>
    <col min="16" max="16" width="9.140625" style="32"/>
    <col min="18" max="23" width="9.7109375" customWidth="1"/>
  </cols>
  <sheetData>
    <row r="1" spans="1:24" ht="18.75" x14ac:dyDescent="0.25">
      <c r="A1" s="33" t="s">
        <v>937</v>
      </c>
      <c r="L1" s="38"/>
      <c r="M1" s="38"/>
      <c r="N1" s="38"/>
      <c r="O1" s="38"/>
      <c r="P1" s="31"/>
    </row>
    <row r="2" spans="1:24" x14ac:dyDescent="0.25">
      <c r="A2" s="39"/>
      <c r="B2" s="40"/>
      <c r="C2" s="36"/>
      <c r="D2" s="36"/>
      <c r="E2" s="36"/>
      <c r="L2" s="38"/>
      <c r="M2" s="38"/>
      <c r="N2" s="38"/>
      <c r="O2" s="38"/>
      <c r="P2" s="31"/>
    </row>
    <row r="3" spans="1:24" x14ac:dyDescent="0.25">
      <c r="A3" s="37">
        <v>247</v>
      </c>
      <c r="B3" s="118" t="s">
        <v>986</v>
      </c>
      <c r="C3" s="36"/>
      <c r="D3" s="36"/>
      <c r="E3" s="36"/>
      <c r="L3" s="38"/>
      <c r="M3" s="38"/>
      <c r="N3" s="38"/>
      <c r="O3" s="38"/>
      <c r="P3" s="31"/>
    </row>
    <row r="4" spans="1:24" x14ac:dyDescent="0.25">
      <c r="A4" s="37">
        <v>248</v>
      </c>
      <c r="B4" s="118" t="s">
        <v>987</v>
      </c>
      <c r="C4" s="36"/>
      <c r="D4" s="36"/>
      <c r="E4" s="36"/>
      <c r="L4" s="38"/>
      <c r="M4" s="38"/>
      <c r="N4" s="38"/>
      <c r="O4" s="38"/>
      <c r="P4" s="31"/>
    </row>
    <row r="5" spans="1:24" x14ac:dyDescent="0.25">
      <c r="A5" s="39"/>
      <c r="B5" s="40"/>
      <c r="C5" s="36"/>
      <c r="D5" s="36"/>
      <c r="E5" s="36"/>
      <c r="L5" s="38"/>
      <c r="M5" s="38"/>
      <c r="N5" s="38"/>
      <c r="O5" s="38"/>
      <c r="P5" s="31"/>
    </row>
    <row r="6" spans="1:24" x14ac:dyDescent="0.25">
      <c r="A6" s="41"/>
      <c r="B6" s="41"/>
      <c r="C6" s="41" t="s">
        <v>963</v>
      </c>
      <c r="D6" s="41"/>
      <c r="E6" s="41"/>
      <c r="F6" s="41"/>
      <c r="L6" s="38"/>
      <c r="M6" s="38"/>
      <c r="N6" s="38"/>
      <c r="O6" s="38"/>
      <c r="P6" s="31"/>
    </row>
    <row r="7" spans="1:24" x14ac:dyDescent="0.25">
      <c r="A7" s="41" t="s">
        <v>964</v>
      </c>
      <c r="B7" s="42" t="s">
        <v>965</v>
      </c>
      <c r="C7" s="41" t="s">
        <v>962</v>
      </c>
      <c r="D7" s="41" t="s">
        <v>961</v>
      </c>
      <c r="E7" s="41" t="s">
        <v>960</v>
      </c>
      <c r="F7" s="41" t="s">
        <v>959</v>
      </c>
      <c r="J7" s="44"/>
      <c r="K7" s="44"/>
      <c r="M7" s="36"/>
      <c r="N7" s="36"/>
      <c r="O7" s="136"/>
      <c r="P7" s="136"/>
      <c r="Q7" s="136"/>
      <c r="R7" s="136"/>
      <c r="S7" s="136"/>
    </row>
    <row r="8" spans="1:24" x14ac:dyDescent="0.25">
      <c r="A8" s="41">
        <v>99</v>
      </c>
      <c r="B8" s="145">
        <f>100-(100*PERCENTILE(P$54:P$63,($A8)/100))</f>
        <v>94.021937921656928</v>
      </c>
      <c r="C8" s="145">
        <f>100-(100*PERCENTILE(O$54:O$63,($A8)/100))</f>
        <v>94.021937921656928</v>
      </c>
      <c r="D8" s="145">
        <f>100-(100*PERCENTILE(N$54:N$63,($A8)/100))</f>
        <v>94.021937921656928</v>
      </c>
      <c r="E8" s="145">
        <f>100-(100*PERCENTILE(M$54:M$63,($A8)/100))</f>
        <v>96.274963920222532</v>
      </c>
      <c r="F8" s="145">
        <f>100-(100*PERCENTILE(L$54:L$63,($A8)/100))</f>
        <v>96.732326553265821</v>
      </c>
      <c r="J8" s="44"/>
      <c r="K8" s="44"/>
      <c r="M8" s="36"/>
      <c r="N8" s="36"/>
      <c r="O8" s="136"/>
      <c r="P8" s="136"/>
      <c r="Q8" s="136"/>
      <c r="R8" s="136"/>
      <c r="S8" s="136"/>
    </row>
    <row r="9" spans="1:24" x14ac:dyDescent="0.25">
      <c r="A9" s="41">
        <v>95</v>
      </c>
      <c r="B9" s="145">
        <f>100-(100*PERCENTILE(P$54:P$63,($A9)/100))</f>
        <v>94.66000463620982</v>
      </c>
      <c r="C9" s="145">
        <f>100-(100*PERCENTILE(O$54:O$63,($A9)/100))</f>
        <v>94.66000463620982</v>
      </c>
      <c r="D9" s="145">
        <f>100-(100*PERCENTILE(N$54:N$63,($A9)/100))</f>
        <v>94.66000463620982</v>
      </c>
      <c r="E9" s="145">
        <f>100-(100*PERCENTILE(M$54:M$63,($A9)/100))</f>
        <v>97.005563695332853</v>
      </c>
      <c r="F9" s="145">
        <f>100-(100*PERCENTILE(L$54:L$63,($A9)/100))</f>
        <v>97.342618537994952</v>
      </c>
      <c r="J9" s="44"/>
      <c r="K9" s="44"/>
      <c r="M9" s="36"/>
      <c r="N9" s="36"/>
      <c r="O9" s="136"/>
      <c r="P9" s="136"/>
      <c r="Q9" s="136"/>
      <c r="R9" s="136"/>
      <c r="S9" s="136"/>
      <c r="T9" s="7"/>
      <c r="U9" s="7"/>
      <c r="V9" s="7"/>
      <c r="W9" s="7"/>
      <c r="X9" s="7"/>
    </row>
    <row r="10" spans="1:24" x14ac:dyDescent="0.25">
      <c r="A10" s="41">
        <v>90</v>
      </c>
      <c r="B10" s="145">
        <f>100-(100*PERCENTILE(P$54:P$63,($A10)/100))</f>
        <v>95.457588029400938</v>
      </c>
      <c r="C10" s="145">
        <f t="shared" ref="C9:C14" si="0">100-(100*PERCENTILE(O$54:O$63,($A10)/100))</f>
        <v>95.457588029400938</v>
      </c>
      <c r="D10" s="145">
        <f>100-(100*PERCENTILE(N$54:N$63,($A10)/100))</f>
        <v>95.457588029400938</v>
      </c>
      <c r="E10" s="145">
        <f>100-(100*PERCENTILE(M$54:M$63,($A10)/100))</f>
        <v>97.918813414220736</v>
      </c>
      <c r="F10" s="145">
        <f>100-(100*PERCENTILE(L$54:L$63,($A10)/100))</f>
        <v>98.105483518906354</v>
      </c>
      <c r="J10" s="44"/>
      <c r="K10" s="44"/>
      <c r="M10" s="36"/>
      <c r="N10" s="36"/>
      <c r="O10" s="136"/>
      <c r="P10" s="136"/>
      <c r="Q10" s="136"/>
      <c r="R10" s="136"/>
      <c r="S10" s="136"/>
      <c r="T10" s="7"/>
      <c r="U10" s="7"/>
      <c r="V10" s="7"/>
      <c r="W10" s="7"/>
      <c r="X10" s="7"/>
    </row>
    <row r="11" spans="1:24" x14ac:dyDescent="0.25">
      <c r="A11" s="41">
        <v>80</v>
      </c>
      <c r="B11" s="145">
        <f>100-(100*PERCENTILE(P$54:P$63,($A11)/100))</f>
        <v>97.572059854989433</v>
      </c>
      <c r="C11" s="145">
        <f>100-(100*PERCENTILE(O$54:O$63,($A11)/100))</f>
        <v>97.746973012864686</v>
      </c>
      <c r="D11" s="145">
        <f>100-(100*PERCENTILE(N$54:N$63,($A11)/100))</f>
        <v>97.746973012864686</v>
      </c>
      <c r="E11" s="145">
        <f>100-(100*PERCENTILE(M$54:M$63,($A11)/100))</f>
        <v>98.244358815415168</v>
      </c>
      <c r="F11" s="145">
        <f>100-(100*PERCENTILE(L$54:L$63,($A11)/100))</f>
        <v>98.27961175580856</v>
      </c>
      <c r="J11" s="44"/>
      <c r="K11" s="44"/>
      <c r="M11" s="36"/>
      <c r="N11" s="36"/>
      <c r="O11" s="136"/>
      <c r="P11" s="136"/>
      <c r="Q11" s="136"/>
      <c r="R11" s="136"/>
      <c r="S11" s="136"/>
      <c r="T11" s="7"/>
      <c r="U11" s="7"/>
      <c r="V11" s="7"/>
      <c r="W11" s="7"/>
      <c r="X11" s="7"/>
    </row>
    <row r="12" spans="1:24" x14ac:dyDescent="0.25">
      <c r="A12" s="41">
        <v>70</v>
      </c>
      <c r="B12" s="145">
        <f>100-(100*PERCENTILE(P$54:P$63,($A12)/100))</f>
        <v>98.209416636016783</v>
      </c>
      <c r="C12" s="145">
        <f t="shared" si="0"/>
        <v>98.283434568316139</v>
      </c>
      <c r="D12" s="145">
        <f>100-(100*PERCENTILE(N$54:N$63,($A12)/100))</f>
        <v>98.41558050416775</v>
      </c>
      <c r="E12" s="145">
        <f>100-(100*PERCENTILE(M$54:M$63,($A12)/100))</f>
        <v>98.41558050416775</v>
      </c>
      <c r="F12" s="145">
        <f>100-(100*PERCENTILE(L$54:L$63,($A12)/100))</f>
        <v>98.417306511263462</v>
      </c>
      <c r="J12" s="44"/>
      <c r="K12" s="44"/>
      <c r="M12" s="36"/>
      <c r="N12" s="36"/>
      <c r="O12" s="136"/>
      <c r="P12" s="136"/>
      <c r="Q12" s="136"/>
      <c r="R12" s="136"/>
      <c r="S12" s="136"/>
      <c r="T12" s="7"/>
      <c r="U12" s="7"/>
      <c r="V12" s="7"/>
      <c r="W12" s="7"/>
      <c r="X12" s="7"/>
    </row>
    <row r="13" spans="1:24" x14ac:dyDescent="0.25">
      <c r="A13" s="41">
        <v>60</v>
      </c>
      <c r="B13" s="145">
        <f>100-(100*PERCENTILE(P$54:P$63,($A13)/100))</f>
        <v>98.395498870746636</v>
      </c>
      <c r="C13" s="145">
        <f t="shared" si="0"/>
        <v>98.400313441087292</v>
      </c>
      <c r="D13" s="145">
        <f>100-(100*PERCENTILE(N$54:N$63,($A13)/100))</f>
        <v>98.547556545839669</v>
      </c>
      <c r="E13" s="145">
        <f>100-(100*PERCENTILE(M$54:M$63,($A13)/100))</f>
        <v>98.633889452837664</v>
      </c>
      <c r="F13" s="145">
        <f>100-(100*PERCENTILE(L$54:L$63,($A13)/100))</f>
        <v>98.712000178216783</v>
      </c>
      <c r="J13" s="44"/>
      <c r="K13" s="44"/>
      <c r="M13" s="36"/>
      <c r="N13" s="36"/>
      <c r="O13" s="136"/>
      <c r="P13" s="136"/>
      <c r="Q13" s="136"/>
      <c r="R13" s="136"/>
      <c r="S13" s="136"/>
      <c r="T13" s="7"/>
      <c r="U13" s="7"/>
      <c r="V13" s="7"/>
      <c r="W13" s="7"/>
      <c r="X13" s="7"/>
    </row>
    <row r="14" spans="1:24" x14ac:dyDescent="0.25">
      <c r="A14" s="41">
        <v>50</v>
      </c>
      <c r="B14" s="145">
        <f>100-(100*PERCENTILE(P$54:P$63,($A14)/100))</f>
        <v>98.869783604888255</v>
      </c>
      <c r="C14" s="145">
        <f t="shared" si="0"/>
        <v>98.869783604888255</v>
      </c>
      <c r="D14" s="145">
        <f t="shared" ref="D9:D14" si="1">100-(100*PERCENTILE(N$54:N$63,($A14)/100))</f>
        <v>98.929559556062088</v>
      </c>
      <c r="E14" s="145">
        <f>100-(100*PERCENTILE(M$54:M$63,($A14)/100))</f>
        <v>99.001503645227075</v>
      </c>
      <c r="F14" s="145">
        <f>100-(100*PERCENTILE(L$54:L$63,($A14)/100))</f>
        <v>99.066595916376357</v>
      </c>
      <c r="O14" s="38"/>
      <c r="P14" s="38"/>
      <c r="Q14" s="38"/>
      <c r="R14" s="38"/>
      <c r="S14" s="36"/>
      <c r="T14" s="7"/>
      <c r="U14" s="7"/>
      <c r="V14" s="7"/>
      <c r="W14" s="7"/>
      <c r="X14" s="7"/>
    </row>
    <row r="15" spans="1:24" x14ac:dyDescent="0.25">
      <c r="A15" s="39"/>
      <c r="B15" s="40"/>
      <c r="C15" s="36"/>
      <c r="D15" s="36"/>
      <c r="E15" s="36"/>
      <c r="H15" s="75" t="s">
        <v>979</v>
      </c>
      <c r="O15" s="38"/>
      <c r="P15" s="38"/>
      <c r="Q15" s="38"/>
      <c r="R15" s="38"/>
      <c r="S15" s="36"/>
      <c r="T15" s="7"/>
      <c r="U15" s="7"/>
      <c r="V15" s="7"/>
      <c r="W15" s="7"/>
      <c r="X15" s="7"/>
    </row>
    <row r="16" spans="1:24" x14ac:dyDescent="0.25">
      <c r="H16" s="46" t="s">
        <v>938</v>
      </c>
      <c r="L16" s="45" t="s">
        <v>949</v>
      </c>
      <c r="M16" s="38"/>
      <c r="N16" s="38"/>
      <c r="O16" s="38"/>
      <c r="P16" s="31"/>
      <c r="R16" s="45" t="s">
        <v>980</v>
      </c>
      <c r="S16" s="38"/>
      <c r="T16" s="38"/>
      <c r="U16" s="38"/>
      <c r="V16" s="31"/>
    </row>
    <row r="17" spans="1:23" x14ac:dyDescent="0.25">
      <c r="A17" s="36" t="s">
        <v>1</v>
      </c>
      <c r="B17" s="34" t="s">
        <v>929</v>
      </c>
      <c r="C17" s="34" t="s">
        <v>930</v>
      </c>
      <c r="D17" s="35" t="s">
        <v>957</v>
      </c>
      <c r="E17" s="35" t="s">
        <v>968</v>
      </c>
      <c r="F17" s="43" t="s">
        <v>958</v>
      </c>
      <c r="H17" s="46" t="s">
        <v>939</v>
      </c>
      <c r="L17" s="38" t="s">
        <v>950</v>
      </c>
      <c r="M17" s="38" t="s">
        <v>951</v>
      </c>
      <c r="N17" s="38" t="s">
        <v>952</v>
      </c>
      <c r="O17" s="38" t="s">
        <v>953</v>
      </c>
      <c r="P17" s="31" t="s">
        <v>954</v>
      </c>
      <c r="R17" s="38" t="s">
        <v>950</v>
      </c>
      <c r="S17" s="38" t="s">
        <v>951</v>
      </c>
      <c r="T17" s="38" t="s">
        <v>952</v>
      </c>
      <c r="U17" s="38" t="s">
        <v>953</v>
      </c>
      <c r="V17" s="31" t="s">
        <v>954</v>
      </c>
    </row>
    <row r="18" spans="1:23" x14ac:dyDescent="0.25">
      <c r="A18" s="36">
        <v>1976</v>
      </c>
      <c r="B18" s="34">
        <v>44346</v>
      </c>
      <c r="C18" s="34">
        <v>44504</v>
      </c>
      <c r="D18" s="35">
        <v>71291</v>
      </c>
      <c r="E18" s="35">
        <v>71292</v>
      </c>
      <c r="F18" s="44">
        <f>(E18-D18)/D18</f>
        <v>1.4027016032879325E-5</v>
      </c>
      <c r="H18" s="37">
        <v>229</v>
      </c>
      <c r="I18" s="35">
        <v>67547</v>
      </c>
      <c r="J18" s="44">
        <f>I18/E18</f>
        <v>0.94746956180216579</v>
      </c>
      <c r="K18" s="44"/>
      <c r="P18" s="44"/>
      <c r="R18" s="80"/>
      <c r="S18" s="80"/>
    </row>
    <row r="19" spans="1:23" x14ac:dyDescent="0.25">
      <c r="A19" s="36">
        <v>1977</v>
      </c>
      <c r="B19" s="34">
        <v>44344</v>
      </c>
      <c r="C19" s="34">
        <v>44455</v>
      </c>
      <c r="D19" s="35">
        <v>97368</v>
      </c>
      <c r="E19" s="35">
        <v>107124</v>
      </c>
      <c r="F19" s="44">
        <f t="shared" ref="F19:F63" si="2">(E19-D19)/D19</f>
        <v>0.10019719004190289</v>
      </c>
      <c r="H19" s="37">
        <v>219</v>
      </c>
      <c r="I19" s="35">
        <v>100306</v>
      </c>
      <c r="J19" s="44">
        <f t="shared" ref="J19:J63" si="3">I19/E19</f>
        <v>0.93635413166050563</v>
      </c>
      <c r="K19" s="44"/>
      <c r="P19" s="44"/>
      <c r="R19" s="80"/>
      <c r="S19" s="80"/>
    </row>
    <row r="20" spans="1:23" x14ac:dyDescent="0.25">
      <c r="A20" s="36">
        <v>1978</v>
      </c>
      <c r="B20" s="34">
        <v>44353</v>
      </c>
      <c r="C20" s="34">
        <v>44508</v>
      </c>
      <c r="D20" s="35">
        <v>35454</v>
      </c>
      <c r="E20" s="35">
        <v>36171</v>
      </c>
      <c r="F20" s="44">
        <f t="shared" si="2"/>
        <v>2.022338805212388E-2</v>
      </c>
      <c r="H20" s="37">
        <v>232</v>
      </c>
      <c r="I20" s="35">
        <v>34279</v>
      </c>
      <c r="J20" s="44">
        <f t="shared" si="3"/>
        <v>0.94769290315446075</v>
      </c>
      <c r="K20" s="44"/>
      <c r="P20" s="44"/>
      <c r="R20" s="80"/>
      <c r="S20" s="80"/>
    </row>
    <row r="21" spans="1:23" x14ac:dyDescent="0.25">
      <c r="A21" s="36">
        <v>1979</v>
      </c>
      <c r="B21" s="34">
        <v>44356</v>
      </c>
      <c r="C21" s="34">
        <v>44505</v>
      </c>
      <c r="D21" s="35">
        <v>96122</v>
      </c>
      <c r="E21" s="35">
        <v>96157</v>
      </c>
      <c r="F21" s="44">
        <f t="shared" si="2"/>
        <v>3.6412059674164081E-4</v>
      </c>
      <c r="H21" s="37">
        <v>237</v>
      </c>
      <c r="I21" s="35">
        <v>90825</v>
      </c>
      <c r="J21" s="44">
        <f t="shared" si="3"/>
        <v>0.94454901879218367</v>
      </c>
      <c r="K21" s="44"/>
      <c r="P21" s="44"/>
      <c r="R21" s="80"/>
      <c r="S21" s="80"/>
    </row>
    <row r="22" spans="1:23" x14ac:dyDescent="0.25">
      <c r="A22" s="36">
        <v>1980</v>
      </c>
      <c r="B22" s="34">
        <v>44362</v>
      </c>
      <c r="C22" s="34">
        <v>44474</v>
      </c>
      <c r="D22" s="35">
        <v>98673</v>
      </c>
      <c r="E22" s="35">
        <v>98980</v>
      </c>
      <c r="F22" s="44">
        <f t="shared" si="2"/>
        <v>3.1112867755110313E-3</v>
      </c>
      <c r="H22" s="37">
        <v>238</v>
      </c>
      <c r="I22" s="35">
        <v>93125</v>
      </c>
      <c r="J22" s="44">
        <f t="shared" si="3"/>
        <v>0.94084663568397653</v>
      </c>
      <c r="K22" s="44"/>
      <c r="P22" s="44"/>
      <c r="R22" s="80"/>
      <c r="S22" s="80"/>
    </row>
    <row r="23" spans="1:23" x14ac:dyDescent="0.25">
      <c r="A23" s="36">
        <v>1981</v>
      </c>
      <c r="B23" s="34">
        <v>44357</v>
      </c>
      <c r="C23" s="34">
        <v>44481</v>
      </c>
      <c r="D23" s="35">
        <v>84047</v>
      </c>
      <c r="E23" s="35">
        <v>84621</v>
      </c>
      <c r="F23" s="44">
        <f t="shared" si="2"/>
        <v>6.8295120587290445E-3</v>
      </c>
      <c r="H23" s="37">
        <v>238</v>
      </c>
      <c r="I23" s="35">
        <v>79195</v>
      </c>
      <c r="J23" s="44">
        <f t="shared" si="3"/>
        <v>0.93587880077049435</v>
      </c>
      <c r="K23" s="44"/>
      <c r="P23" s="44"/>
      <c r="R23" s="80"/>
      <c r="S23" s="80"/>
    </row>
    <row r="24" spans="1:23" x14ac:dyDescent="0.25">
      <c r="A24" s="36">
        <v>1982</v>
      </c>
      <c r="B24" s="34">
        <v>44350</v>
      </c>
      <c r="C24" s="34">
        <v>44455</v>
      </c>
      <c r="D24" s="35">
        <v>103038</v>
      </c>
      <c r="E24" s="35">
        <v>106894</v>
      </c>
      <c r="F24" s="44">
        <f t="shared" si="2"/>
        <v>3.7423086628234244E-2</v>
      </c>
      <c r="H24" s="37">
        <v>241</v>
      </c>
      <c r="I24" s="35">
        <v>101521</v>
      </c>
      <c r="J24" s="44">
        <f t="shared" si="3"/>
        <v>0.94973525174471907</v>
      </c>
      <c r="K24" s="44"/>
      <c r="P24" s="44"/>
      <c r="R24" s="80"/>
      <c r="S24" s="80"/>
    </row>
    <row r="25" spans="1:23" x14ac:dyDescent="0.25">
      <c r="A25" s="36">
        <v>1983</v>
      </c>
      <c r="B25" s="34">
        <v>44351</v>
      </c>
      <c r="C25" s="34">
        <v>44513</v>
      </c>
      <c r="D25" s="35">
        <v>80141</v>
      </c>
      <c r="E25" s="35">
        <v>81707</v>
      </c>
      <c r="F25" s="44">
        <f t="shared" si="2"/>
        <v>1.9540559763416978E-2</v>
      </c>
      <c r="H25" s="37">
        <v>246</v>
      </c>
      <c r="I25" s="35">
        <v>77434</v>
      </c>
      <c r="J25" s="44">
        <f t="shared" si="3"/>
        <v>0.94770337914744152</v>
      </c>
      <c r="K25" s="44"/>
      <c r="P25" s="44"/>
      <c r="R25" s="80"/>
      <c r="S25" s="80"/>
    </row>
    <row r="26" spans="1:23" x14ac:dyDescent="0.25">
      <c r="A26" s="36">
        <v>1984</v>
      </c>
      <c r="B26" s="34">
        <v>44350</v>
      </c>
      <c r="C26" s="34">
        <v>44454</v>
      </c>
      <c r="D26" s="35">
        <v>100781</v>
      </c>
      <c r="E26" s="35">
        <v>109946</v>
      </c>
      <c r="F26" s="44">
        <f t="shared" si="2"/>
        <v>9.0939760470723649E-2</v>
      </c>
      <c r="H26" s="37">
        <v>255</v>
      </c>
      <c r="I26" s="35">
        <v>104208</v>
      </c>
      <c r="J26" s="44">
        <f t="shared" si="3"/>
        <v>0.94781074345587835</v>
      </c>
      <c r="K26" s="44"/>
      <c r="P26" s="44"/>
      <c r="R26" s="80"/>
      <c r="S26" s="80"/>
    </row>
    <row r="27" spans="1:23" x14ac:dyDescent="0.25">
      <c r="A27" s="36">
        <v>1985</v>
      </c>
      <c r="B27" s="34">
        <v>44352</v>
      </c>
      <c r="C27" s="34">
        <v>44500</v>
      </c>
      <c r="D27" s="35">
        <v>69141</v>
      </c>
      <c r="E27" s="35">
        <v>69191</v>
      </c>
      <c r="F27" s="44">
        <f t="shared" si="2"/>
        <v>7.2315991958461692E-4</v>
      </c>
      <c r="H27" s="37">
        <v>245</v>
      </c>
      <c r="I27" s="35">
        <v>65165</v>
      </c>
      <c r="J27" s="44">
        <f t="shared" si="3"/>
        <v>0.94181324160656732</v>
      </c>
      <c r="K27" s="44"/>
      <c r="P27" s="44"/>
      <c r="R27" s="80"/>
      <c r="S27" s="80"/>
    </row>
    <row r="28" spans="1:23" x14ac:dyDescent="0.25">
      <c r="A28" s="36">
        <v>1986</v>
      </c>
      <c r="B28" s="34">
        <v>44353</v>
      </c>
      <c r="C28" s="34">
        <v>44498</v>
      </c>
      <c r="D28" s="35">
        <v>88024</v>
      </c>
      <c r="E28" s="35">
        <v>88093</v>
      </c>
      <c r="F28" s="44">
        <f t="shared" si="2"/>
        <v>7.8387712442061258E-4</v>
      </c>
      <c r="H28" s="37">
        <v>249</v>
      </c>
      <c r="I28" s="35">
        <v>81764</v>
      </c>
      <c r="J28" s="44">
        <f t="shared" si="3"/>
        <v>0.9281554720579388</v>
      </c>
      <c r="K28" s="44"/>
      <c r="P28" s="44"/>
      <c r="R28" s="80"/>
      <c r="S28" s="80"/>
    </row>
    <row r="29" spans="1:23" x14ac:dyDescent="0.25">
      <c r="A29" s="36">
        <v>1987</v>
      </c>
      <c r="B29" s="34">
        <v>44351</v>
      </c>
      <c r="C29" s="34">
        <v>44502</v>
      </c>
      <c r="D29" s="35">
        <v>94208</v>
      </c>
      <c r="E29" s="35">
        <v>97518</v>
      </c>
      <c r="F29" s="44">
        <f t="shared" si="2"/>
        <v>3.5135020380434784E-2</v>
      </c>
      <c r="H29" s="37">
        <v>241</v>
      </c>
      <c r="I29" s="35">
        <v>92490</v>
      </c>
      <c r="J29" s="44">
        <f t="shared" si="3"/>
        <v>0.94844028794684054</v>
      </c>
      <c r="K29" s="44"/>
      <c r="P29" s="44"/>
      <c r="R29" s="80"/>
      <c r="S29" s="80"/>
    </row>
    <row r="30" spans="1:23" x14ac:dyDescent="0.25">
      <c r="A30" s="36">
        <v>1988</v>
      </c>
      <c r="B30" s="34">
        <v>44356</v>
      </c>
      <c r="C30" s="34">
        <v>44514</v>
      </c>
      <c r="D30" s="35">
        <v>81274</v>
      </c>
      <c r="E30" s="35">
        <v>86571</v>
      </c>
      <c r="F30" s="44">
        <f t="shared" si="2"/>
        <v>6.5174594581292905E-2</v>
      </c>
      <c r="H30" s="37">
        <v>246</v>
      </c>
      <c r="I30" s="35">
        <v>81647</v>
      </c>
      <c r="J30" s="44">
        <f t="shared" si="3"/>
        <v>0.94312183063612531</v>
      </c>
      <c r="K30" s="44"/>
      <c r="P30" s="44"/>
      <c r="R30" s="80"/>
      <c r="S30" s="80"/>
    </row>
    <row r="31" spans="1:23" x14ac:dyDescent="0.25">
      <c r="A31" s="36">
        <v>1989</v>
      </c>
      <c r="B31" s="34">
        <v>44351</v>
      </c>
      <c r="C31" s="34">
        <v>44499</v>
      </c>
      <c r="D31" s="35">
        <v>54900</v>
      </c>
      <c r="E31" s="35">
        <v>62096</v>
      </c>
      <c r="F31" s="44">
        <f t="shared" si="2"/>
        <v>0.13107468123861565</v>
      </c>
      <c r="H31" s="37">
        <v>245</v>
      </c>
      <c r="I31" s="35">
        <v>58729</v>
      </c>
      <c r="J31" s="44">
        <f t="shared" si="3"/>
        <v>0.94577750579747488</v>
      </c>
      <c r="K31" s="44"/>
      <c r="P31" s="44"/>
      <c r="R31" s="80"/>
      <c r="S31" s="80"/>
      <c r="W31" s="18"/>
    </row>
    <row r="32" spans="1:23" x14ac:dyDescent="0.25">
      <c r="A32" s="36">
        <v>1990</v>
      </c>
      <c r="B32" s="34">
        <v>44350</v>
      </c>
      <c r="C32" s="34">
        <v>44499</v>
      </c>
      <c r="D32" s="35">
        <v>76119</v>
      </c>
      <c r="E32" s="35">
        <v>79057</v>
      </c>
      <c r="F32" s="44">
        <f t="shared" si="2"/>
        <v>3.8597459241450888E-2</v>
      </c>
      <c r="H32" s="37">
        <v>249</v>
      </c>
      <c r="I32" s="35">
        <v>74899</v>
      </c>
      <c r="J32" s="44">
        <f t="shared" si="3"/>
        <v>0.94740503687213029</v>
      </c>
      <c r="K32" s="44"/>
      <c r="P32" s="44"/>
      <c r="R32" s="80"/>
      <c r="S32" s="80"/>
      <c r="W32" s="17"/>
    </row>
    <row r="33" spans="1:23" x14ac:dyDescent="0.25">
      <c r="A33" s="36">
        <v>1991</v>
      </c>
      <c r="B33" s="34">
        <v>44354</v>
      </c>
      <c r="C33" s="34">
        <v>44477</v>
      </c>
      <c r="D33" s="35">
        <v>92375</v>
      </c>
      <c r="E33" s="35">
        <v>93310</v>
      </c>
      <c r="F33" s="44">
        <f t="shared" si="2"/>
        <v>1.0121786197564276E-2</v>
      </c>
      <c r="H33" s="37">
        <v>245</v>
      </c>
      <c r="I33" s="35">
        <v>87953</v>
      </c>
      <c r="J33" s="44">
        <f t="shared" si="3"/>
        <v>0.94258921873325474</v>
      </c>
      <c r="K33" s="44"/>
      <c r="P33" s="44"/>
      <c r="R33" s="80"/>
      <c r="S33" s="80"/>
      <c r="W33" s="17"/>
    </row>
    <row r="34" spans="1:23" x14ac:dyDescent="0.25">
      <c r="A34" s="36">
        <v>1992</v>
      </c>
      <c r="B34" s="34">
        <v>44349</v>
      </c>
      <c r="C34" s="34">
        <v>44465</v>
      </c>
      <c r="D34" s="35">
        <v>77601</v>
      </c>
      <c r="E34" s="35">
        <v>84410</v>
      </c>
      <c r="F34" s="44">
        <f t="shared" si="2"/>
        <v>8.7743714642852536E-2</v>
      </c>
      <c r="H34" s="37">
        <v>246</v>
      </c>
      <c r="I34" s="35">
        <v>80079</v>
      </c>
      <c r="J34" s="44">
        <f t="shared" si="3"/>
        <v>0.94869091339888634</v>
      </c>
      <c r="K34" s="44"/>
      <c r="P34" s="44"/>
      <c r="R34" s="80"/>
      <c r="S34" s="80"/>
      <c r="W34" s="17"/>
    </row>
    <row r="35" spans="1:23" x14ac:dyDescent="0.25">
      <c r="A35" s="36">
        <v>1993</v>
      </c>
      <c r="B35" s="34">
        <v>44350</v>
      </c>
      <c r="C35" s="34">
        <v>44469</v>
      </c>
      <c r="D35" s="35">
        <v>52080</v>
      </c>
      <c r="E35" s="35">
        <v>53953</v>
      </c>
      <c r="F35" s="44">
        <f t="shared" si="2"/>
        <v>3.5963901689708144E-2</v>
      </c>
      <c r="H35" s="37">
        <v>244</v>
      </c>
      <c r="I35" s="35">
        <v>51101</v>
      </c>
      <c r="J35" s="44">
        <f t="shared" si="3"/>
        <v>0.94713917669082348</v>
      </c>
      <c r="K35" s="44"/>
      <c r="P35" s="44"/>
      <c r="R35" s="80"/>
      <c r="S35" s="80"/>
      <c r="W35" s="17"/>
    </row>
    <row r="36" spans="1:23" x14ac:dyDescent="0.25">
      <c r="A36" s="36">
        <v>1994</v>
      </c>
      <c r="B36" s="34">
        <v>44351</v>
      </c>
      <c r="C36" s="34">
        <v>44463</v>
      </c>
      <c r="D36" s="35">
        <v>37007</v>
      </c>
      <c r="E36" s="35">
        <v>39623</v>
      </c>
      <c r="F36" s="44">
        <f t="shared" si="2"/>
        <v>7.0689329045856189E-2</v>
      </c>
      <c r="H36" s="37">
        <v>248</v>
      </c>
      <c r="I36" s="35">
        <v>37470</v>
      </c>
      <c r="J36" s="44">
        <f t="shared" si="3"/>
        <v>0.94566287257401005</v>
      </c>
      <c r="K36" s="44"/>
      <c r="P36" s="44"/>
      <c r="R36" s="80"/>
      <c r="S36" s="80"/>
      <c r="W36" s="17"/>
    </row>
    <row r="37" spans="1:23" x14ac:dyDescent="0.25">
      <c r="A37" s="36">
        <v>1995</v>
      </c>
      <c r="B37" s="34">
        <v>44353</v>
      </c>
      <c r="C37" s="34">
        <v>44450</v>
      </c>
      <c r="D37" s="35">
        <v>7177</v>
      </c>
      <c r="E37" s="35">
        <v>7450</v>
      </c>
      <c r="F37" s="44">
        <f t="shared" si="2"/>
        <v>3.8038177511495054E-2</v>
      </c>
      <c r="H37" s="37">
        <v>249</v>
      </c>
      <c r="I37" s="35">
        <v>7013</v>
      </c>
      <c r="J37" s="44">
        <f t="shared" si="3"/>
        <v>0.94134228187919466</v>
      </c>
      <c r="K37" s="44"/>
      <c r="P37" s="44"/>
      <c r="R37" s="80"/>
      <c r="S37" s="80"/>
      <c r="W37" s="17"/>
    </row>
    <row r="38" spans="1:23" x14ac:dyDescent="0.25">
      <c r="A38" s="36">
        <v>1996</v>
      </c>
      <c r="B38" s="34">
        <v>44353</v>
      </c>
      <c r="C38" s="34">
        <v>44450</v>
      </c>
      <c r="D38" s="35">
        <v>50741</v>
      </c>
      <c r="E38" s="35">
        <v>51375</v>
      </c>
      <c r="F38" s="44">
        <f t="shared" si="2"/>
        <v>1.2494826668768846E-2</v>
      </c>
      <c r="H38" s="37">
        <v>239</v>
      </c>
      <c r="I38" s="35">
        <v>48804</v>
      </c>
      <c r="J38" s="44">
        <f t="shared" si="3"/>
        <v>0.94995620437956207</v>
      </c>
      <c r="K38" s="44"/>
      <c r="P38" s="44"/>
      <c r="R38" s="80"/>
      <c r="S38" s="80"/>
      <c r="W38" s="17"/>
    </row>
    <row r="39" spans="1:23" x14ac:dyDescent="0.25">
      <c r="A39" s="36">
        <v>1997</v>
      </c>
      <c r="B39" s="34">
        <v>44351</v>
      </c>
      <c r="C39" s="34">
        <v>44448</v>
      </c>
      <c r="D39" s="35">
        <v>44254</v>
      </c>
      <c r="E39" s="35">
        <v>52190</v>
      </c>
      <c r="F39" s="44">
        <f t="shared" si="2"/>
        <v>0.17932842228951054</v>
      </c>
      <c r="H39" s="37">
        <v>261</v>
      </c>
      <c r="I39" s="35">
        <v>49472</v>
      </c>
      <c r="J39" s="44">
        <f t="shared" si="3"/>
        <v>0.9479210576738839</v>
      </c>
      <c r="K39" s="44"/>
      <c r="P39" s="44"/>
      <c r="R39" s="80"/>
      <c r="S39" s="80"/>
    </row>
    <row r="40" spans="1:23" x14ac:dyDescent="0.25">
      <c r="A40" s="36">
        <v>1998</v>
      </c>
      <c r="B40" s="34">
        <v>44351</v>
      </c>
      <c r="C40" s="34">
        <v>44452</v>
      </c>
      <c r="D40" s="35">
        <v>12335</v>
      </c>
      <c r="E40" s="35">
        <v>12924</v>
      </c>
      <c r="F40" s="44">
        <f t="shared" si="2"/>
        <v>4.7750304012971222E-2</v>
      </c>
      <c r="H40" s="37">
        <v>248</v>
      </c>
      <c r="I40" s="35">
        <v>12253</v>
      </c>
      <c r="J40" s="44">
        <f t="shared" si="3"/>
        <v>0.9480810894459919</v>
      </c>
      <c r="K40" s="44"/>
      <c r="P40" s="44"/>
      <c r="R40" s="80"/>
      <c r="S40" s="80"/>
    </row>
    <row r="41" spans="1:23" x14ac:dyDescent="0.25">
      <c r="A41" s="36">
        <v>1999</v>
      </c>
      <c r="B41" s="34">
        <v>44349</v>
      </c>
      <c r="C41" s="34">
        <v>44452</v>
      </c>
      <c r="D41" s="35">
        <v>19284</v>
      </c>
      <c r="E41" s="35">
        <v>22179</v>
      </c>
      <c r="F41" s="44">
        <f t="shared" si="2"/>
        <v>0.1501244555071562</v>
      </c>
      <c r="H41" s="37">
        <v>269</v>
      </c>
      <c r="I41" s="35">
        <v>21034</v>
      </c>
      <c r="J41" s="44">
        <f t="shared" si="3"/>
        <v>0.94837458857477797</v>
      </c>
      <c r="K41" s="44"/>
      <c r="P41" s="44"/>
      <c r="R41" s="80"/>
      <c r="S41" s="80"/>
    </row>
    <row r="42" spans="1:23" x14ac:dyDescent="0.25">
      <c r="A42" s="36">
        <v>2000</v>
      </c>
      <c r="B42" s="34">
        <v>44350</v>
      </c>
      <c r="C42" s="34">
        <v>44451</v>
      </c>
      <c r="D42" s="35">
        <v>43555</v>
      </c>
      <c r="E42" s="35">
        <v>45712</v>
      </c>
      <c r="F42" s="44">
        <f t="shared" si="2"/>
        <v>4.952359086212834E-2</v>
      </c>
      <c r="H42" s="37">
        <v>246</v>
      </c>
      <c r="I42" s="35">
        <v>43418</v>
      </c>
      <c r="J42" s="44">
        <f t="shared" si="3"/>
        <v>0.94981624081204064</v>
      </c>
      <c r="K42" s="44"/>
      <c r="P42" s="44"/>
      <c r="R42" s="80"/>
      <c r="S42" s="80"/>
    </row>
    <row r="43" spans="1:23" x14ac:dyDescent="0.25">
      <c r="A43" s="36">
        <v>2001</v>
      </c>
      <c r="B43" s="34">
        <v>44354</v>
      </c>
      <c r="C43" s="34">
        <v>44451</v>
      </c>
      <c r="D43" s="35">
        <v>76283</v>
      </c>
      <c r="E43" s="35">
        <v>77162</v>
      </c>
      <c r="F43" s="44">
        <f t="shared" si="2"/>
        <v>1.1522881900292332E-2</v>
      </c>
      <c r="H43" s="37">
        <v>238</v>
      </c>
      <c r="I43" s="35">
        <v>73234</v>
      </c>
      <c r="J43" s="44">
        <f t="shared" si="3"/>
        <v>0.94909411368290086</v>
      </c>
      <c r="K43" s="44"/>
      <c r="P43" s="44"/>
      <c r="R43" s="80"/>
      <c r="S43" s="80"/>
    </row>
    <row r="44" spans="1:23" x14ac:dyDescent="0.25">
      <c r="A44" s="36">
        <v>2002</v>
      </c>
      <c r="B44" s="34">
        <v>44355</v>
      </c>
      <c r="C44" s="34">
        <v>44450</v>
      </c>
      <c r="D44" s="35">
        <v>58361</v>
      </c>
      <c r="E44" s="35">
        <v>61770</v>
      </c>
      <c r="F44" s="44">
        <f t="shared" si="2"/>
        <v>5.8412295882524286E-2</v>
      </c>
      <c r="H44" s="37">
        <v>249</v>
      </c>
      <c r="I44" s="35">
        <v>58587</v>
      </c>
      <c r="J44" s="44">
        <f t="shared" si="3"/>
        <v>0.94847013113161727</v>
      </c>
      <c r="K44" s="44"/>
      <c r="P44" s="44"/>
      <c r="R44" s="80"/>
      <c r="S44" s="80"/>
    </row>
    <row r="45" spans="1:23" x14ac:dyDescent="0.25">
      <c r="A45" s="36">
        <v>2003</v>
      </c>
      <c r="B45" s="34">
        <v>44353</v>
      </c>
      <c r="C45" s="34">
        <v>44448</v>
      </c>
      <c r="D45" s="35">
        <v>75065</v>
      </c>
      <c r="E45" s="35">
        <v>75410</v>
      </c>
      <c r="F45" s="44">
        <f t="shared" si="2"/>
        <v>4.596016785452608E-3</v>
      </c>
      <c r="H45" s="37">
        <v>237</v>
      </c>
      <c r="I45" s="35">
        <v>71465</v>
      </c>
      <c r="J45" s="44">
        <f t="shared" si="3"/>
        <v>0.94768598329134068</v>
      </c>
      <c r="K45" s="44"/>
      <c r="P45" s="44"/>
      <c r="R45" s="80"/>
      <c r="S45" s="80"/>
    </row>
    <row r="46" spans="1:23" x14ac:dyDescent="0.25">
      <c r="A46" s="36">
        <v>2004</v>
      </c>
      <c r="B46" s="34">
        <v>44351</v>
      </c>
      <c r="C46" s="34">
        <v>44451</v>
      </c>
      <c r="D46" s="35">
        <v>77660</v>
      </c>
      <c r="E46" s="35">
        <v>81245</v>
      </c>
      <c r="F46" s="44">
        <f t="shared" si="2"/>
        <v>4.6162760751995879E-2</v>
      </c>
      <c r="H46" s="37">
        <v>252</v>
      </c>
      <c r="I46" s="35">
        <v>76891</v>
      </c>
      <c r="J46" s="44">
        <f t="shared" si="3"/>
        <v>0.94640900978521758</v>
      </c>
      <c r="K46" s="44"/>
      <c r="P46" s="44"/>
      <c r="R46" s="80"/>
      <c r="S46" s="80"/>
    </row>
    <row r="47" spans="1:23" x14ac:dyDescent="0.25">
      <c r="A47" s="36">
        <v>2005</v>
      </c>
      <c r="B47" s="34">
        <v>44353</v>
      </c>
      <c r="C47" s="34">
        <v>44451</v>
      </c>
      <c r="D47" s="35">
        <v>51178</v>
      </c>
      <c r="E47" s="35">
        <v>61618</v>
      </c>
      <c r="F47" s="44">
        <f t="shared" si="2"/>
        <v>0.20399390363046621</v>
      </c>
      <c r="H47" s="37">
        <v>272</v>
      </c>
      <c r="I47" s="35">
        <v>58376</v>
      </c>
      <c r="J47" s="44">
        <f t="shared" si="3"/>
        <v>0.94738550423577528</v>
      </c>
      <c r="K47" s="44"/>
      <c r="P47" s="44"/>
      <c r="R47" s="80"/>
      <c r="S47" s="80"/>
    </row>
    <row r="48" spans="1:23" x14ac:dyDescent="0.25">
      <c r="A48" s="36">
        <v>2006</v>
      </c>
      <c r="B48" s="34">
        <v>44351</v>
      </c>
      <c r="C48" s="34">
        <v>44452</v>
      </c>
      <c r="D48" s="35">
        <v>96203</v>
      </c>
      <c r="E48" s="35">
        <v>106248</v>
      </c>
      <c r="F48" s="44">
        <f t="shared" si="2"/>
        <v>0.10441462324459737</v>
      </c>
      <c r="H48" s="37">
        <v>263</v>
      </c>
      <c r="I48" s="35">
        <v>100775</v>
      </c>
      <c r="J48" s="44">
        <f t="shared" si="3"/>
        <v>0.94848844213538142</v>
      </c>
      <c r="K48" s="44"/>
      <c r="P48" s="44"/>
      <c r="R48" s="80"/>
      <c r="S48" s="80"/>
    </row>
    <row r="49" spans="1:22" x14ac:dyDescent="0.25">
      <c r="A49" s="36">
        <v>2007</v>
      </c>
      <c r="B49" s="34">
        <v>44351</v>
      </c>
      <c r="C49" s="34">
        <v>44451</v>
      </c>
      <c r="D49" s="35">
        <v>72678</v>
      </c>
      <c r="E49" s="35">
        <v>84353</v>
      </c>
      <c r="F49" s="44">
        <f t="shared" si="2"/>
        <v>0.1606400836566774</v>
      </c>
      <c r="H49" s="37">
        <v>269</v>
      </c>
      <c r="I49" s="35">
        <v>80015</v>
      </c>
      <c r="J49" s="44">
        <f t="shared" si="3"/>
        <v>0.94857325761976452</v>
      </c>
      <c r="K49" s="44"/>
      <c r="P49" s="44"/>
      <c r="R49" s="80"/>
      <c r="S49" s="80"/>
    </row>
    <row r="50" spans="1:22" x14ac:dyDescent="0.25">
      <c r="A50" s="36">
        <v>2008</v>
      </c>
      <c r="B50" s="34">
        <v>44352</v>
      </c>
      <c r="C50" s="34">
        <v>44451</v>
      </c>
      <c r="D50" s="35">
        <v>33117</v>
      </c>
      <c r="E50" s="35">
        <v>33118</v>
      </c>
      <c r="F50" s="44">
        <f t="shared" si="2"/>
        <v>3.0195971857354228E-5</v>
      </c>
      <c r="H50" s="37">
        <v>235</v>
      </c>
      <c r="I50" s="35">
        <v>31419</v>
      </c>
      <c r="J50" s="44">
        <f t="shared" si="3"/>
        <v>0.94869859291019987</v>
      </c>
      <c r="K50" s="44"/>
      <c r="P50" s="44"/>
      <c r="R50" s="80"/>
      <c r="S50" s="80"/>
    </row>
    <row r="51" spans="1:22" x14ac:dyDescent="0.25">
      <c r="A51" s="36">
        <v>2009</v>
      </c>
      <c r="B51" s="34">
        <v>44353</v>
      </c>
      <c r="C51" s="34">
        <v>44449</v>
      </c>
      <c r="D51" s="35">
        <v>33705</v>
      </c>
      <c r="E51" s="35">
        <v>34065</v>
      </c>
      <c r="F51" s="44">
        <f t="shared" si="2"/>
        <v>1.0680907877169559E-2</v>
      </c>
      <c r="H51" s="37">
        <v>234</v>
      </c>
      <c r="I51" s="35">
        <v>32279</v>
      </c>
      <c r="J51" s="44">
        <f t="shared" si="3"/>
        <v>0.94757082049023922</v>
      </c>
      <c r="K51" s="44"/>
      <c r="P51" s="44"/>
      <c r="R51" s="80"/>
      <c r="S51" s="80"/>
    </row>
    <row r="52" spans="1:22" x14ac:dyDescent="0.25">
      <c r="A52" s="36">
        <v>2010</v>
      </c>
      <c r="B52" s="34">
        <v>44356</v>
      </c>
      <c r="C52" s="34">
        <v>44453</v>
      </c>
      <c r="D52" s="35">
        <v>71657</v>
      </c>
      <c r="E52" s="35">
        <v>71701</v>
      </c>
      <c r="F52" s="44">
        <f t="shared" si="2"/>
        <v>6.1403631187462496E-4</v>
      </c>
      <c r="H52" s="37">
        <v>235</v>
      </c>
      <c r="I52" s="35">
        <v>67795</v>
      </c>
      <c r="J52" s="44">
        <f t="shared" si="3"/>
        <v>0.94552377233232454</v>
      </c>
      <c r="K52" s="44"/>
      <c r="P52" s="44"/>
      <c r="R52" s="80"/>
      <c r="S52" s="80"/>
    </row>
    <row r="53" spans="1:22" x14ac:dyDescent="0.25">
      <c r="A53" s="36">
        <v>2011</v>
      </c>
      <c r="B53" s="34">
        <v>44352</v>
      </c>
      <c r="C53" s="34">
        <v>44444</v>
      </c>
      <c r="D53" s="35">
        <v>65915</v>
      </c>
      <c r="E53" s="35">
        <v>67445</v>
      </c>
      <c r="F53" s="44">
        <f t="shared" si="2"/>
        <v>2.3211712053402108E-2</v>
      </c>
      <c r="H53" s="37">
        <v>238</v>
      </c>
      <c r="I53" s="35">
        <v>63797</v>
      </c>
      <c r="J53" s="44">
        <f t="shared" si="3"/>
        <v>0.94591148343094378</v>
      </c>
      <c r="K53" s="44"/>
      <c r="P53" s="44"/>
      <c r="R53" s="80"/>
      <c r="S53" s="80"/>
    </row>
    <row r="54" spans="1:22" x14ac:dyDescent="0.25">
      <c r="A54" s="36">
        <v>2012</v>
      </c>
      <c r="B54" s="34">
        <v>44350</v>
      </c>
      <c r="C54" s="34">
        <v>44451</v>
      </c>
      <c r="D54" s="35">
        <v>118166</v>
      </c>
      <c r="E54" s="35">
        <v>118980</v>
      </c>
      <c r="F54" s="44">
        <f t="shared" si="2"/>
        <v>6.8886143222246666E-3</v>
      </c>
      <c r="H54" s="37">
        <v>230</v>
      </c>
      <c r="I54" s="35">
        <v>112942</v>
      </c>
      <c r="J54" s="44">
        <f t="shared" si="3"/>
        <v>0.94925197512186921</v>
      </c>
      <c r="K54" s="44"/>
      <c r="L54" s="138">
        <v>7.3625819465455902E-3</v>
      </c>
      <c r="M54" s="138">
        <v>7.3625819465455902E-3</v>
      </c>
      <c r="N54" s="138">
        <v>7.3625819465455902E-3</v>
      </c>
      <c r="O54" s="137">
        <v>7.3625819465455902E-3</v>
      </c>
      <c r="P54" s="138">
        <v>7.3625819465455902E-3</v>
      </c>
      <c r="R54" s="80">
        <v>248</v>
      </c>
      <c r="S54" s="80">
        <v>248</v>
      </c>
      <c r="T54">
        <v>248</v>
      </c>
      <c r="U54">
        <v>248</v>
      </c>
      <c r="V54">
        <v>248</v>
      </c>
    </row>
    <row r="55" spans="1:22" x14ac:dyDescent="0.25">
      <c r="A55" s="36">
        <v>2013</v>
      </c>
      <c r="B55" s="34">
        <v>44348</v>
      </c>
      <c r="C55" s="34">
        <v>44446</v>
      </c>
      <c r="D55" s="35">
        <v>46329</v>
      </c>
      <c r="E55" s="35">
        <v>46329</v>
      </c>
      <c r="F55" s="44">
        <f t="shared" si="2"/>
        <v>0</v>
      </c>
      <c r="H55" s="37">
        <v>227</v>
      </c>
      <c r="I55" s="35">
        <v>43953</v>
      </c>
      <c r="J55" s="44">
        <f t="shared" si="3"/>
        <v>0.94871462798679018</v>
      </c>
      <c r="K55" s="44"/>
      <c r="L55" s="138">
        <v>3.12978911696781E-3</v>
      </c>
      <c r="M55" s="138">
        <v>3.12978911696781E-3</v>
      </c>
      <c r="N55" s="138">
        <v>3.12978911696781E-3</v>
      </c>
      <c r="O55" s="137">
        <v>3.12978911696781E-3</v>
      </c>
      <c r="P55" s="138">
        <v>3.12978911696781E-3</v>
      </c>
      <c r="R55" s="80">
        <v>248</v>
      </c>
      <c r="S55" s="80">
        <v>248</v>
      </c>
      <c r="T55">
        <v>248</v>
      </c>
      <c r="U55">
        <v>248</v>
      </c>
      <c r="V55">
        <v>248</v>
      </c>
    </row>
    <row r="56" spans="1:22" x14ac:dyDescent="0.25">
      <c r="A56" s="36">
        <v>2014</v>
      </c>
      <c r="B56" s="34">
        <v>44343</v>
      </c>
      <c r="C56" s="34">
        <v>44448</v>
      </c>
      <c r="D56" s="35">
        <v>105713</v>
      </c>
      <c r="E56" s="35">
        <v>105819</v>
      </c>
      <c r="F56" s="44">
        <f t="shared" si="2"/>
        <v>1.0027148978838931E-3</v>
      </c>
      <c r="H56" s="37">
        <v>232</v>
      </c>
      <c r="I56" s="35">
        <v>100245</v>
      </c>
      <c r="J56" s="44">
        <f t="shared" si="3"/>
        <v>0.94732514954781277</v>
      </c>
      <c r="K56" s="44"/>
      <c r="L56" s="138">
        <v>4.8668008580689997E-3</v>
      </c>
      <c r="M56" s="138">
        <v>4.8668008580689997E-3</v>
      </c>
      <c r="N56" s="138">
        <v>4.8668008580689997E-3</v>
      </c>
      <c r="O56" s="137">
        <v>4.8668008580689997E-3</v>
      </c>
      <c r="P56" s="138">
        <v>4.8668008580689997E-3</v>
      </c>
      <c r="R56" s="80">
        <v>248</v>
      </c>
      <c r="S56" s="80">
        <v>248</v>
      </c>
      <c r="T56">
        <v>248</v>
      </c>
      <c r="U56">
        <v>248</v>
      </c>
      <c r="V56">
        <v>248</v>
      </c>
    </row>
    <row r="57" spans="1:22" x14ac:dyDescent="0.25">
      <c r="A57" s="36">
        <v>2015</v>
      </c>
      <c r="B57" s="34">
        <v>44349</v>
      </c>
      <c r="C57" s="34">
        <v>44447</v>
      </c>
      <c r="D57" s="35">
        <v>71515</v>
      </c>
      <c r="E57" s="35">
        <v>73445</v>
      </c>
      <c r="F57" s="44">
        <f t="shared" si="2"/>
        <v>2.698734531217227E-2</v>
      </c>
      <c r="H57" s="37">
        <v>246</v>
      </c>
      <c r="I57" s="35">
        <v>69640</v>
      </c>
      <c r="J57" s="44">
        <f t="shared" si="3"/>
        <v>0.94819252501872153</v>
      </c>
      <c r="K57" s="44"/>
      <c r="L57" s="138">
        <v>3.4202464429164602E-2</v>
      </c>
      <c r="M57" s="138">
        <v>3.9076860235550397E-2</v>
      </c>
      <c r="N57" s="138">
        <v>4.3651712165566001E-2</v>
      </c>
      <c r="O57" s="137">
        <v>4.3651712165566001E-2</v>
      </c>
      <c r="P57" s="138">
        <v>4.3651712165566001E-2</v>
      </c>
      <c r="R57" s="80">
        <v>250</v>
      </c>
      <c r="S57" s="80">
        <v>249</v>
      </c>
      <c r="T57">
        <v>248</v>
      </c>
      <c r="U57">
        <v>248</v>
      </c>
      <c r="V57">
        <v>248</v>
      </c>
    </row>
    <row r="58" spans="1:22" x14ac:dyDescent="0.25">
      <c r="A58" s="36">
        <v>2016</v>
      </c>
      <c r="B58" s="34">
        <v>44349</v>
      </c>
      <c r="C58" s="34">
        <v>44448</v>
      </c>
      <c r="D58" s="35">
        <v>86721</v>
      </c>
      <c r="E58" s="35">
        <v>87654</v>
      </c>
      <c r="F58" s="44">
        <f t="shared" si="2"/>
        <v>1.0758639775832843E-2</v>
      </c>
      <c r="H58" s="37">
        <v>233</v>
      </c>
      <c r="I58" s="35">
        <v>83230</v>
      </c>
      <c r="J58" s="44">
        <f t="shared" si="3"/>
        <v>0.94952882926050153</v>
      </c>
      <c r="K58" s="44"/>
      <c r="L58" s="138">
        <v>1.52417459556893E-2</v>
      </c>
      <c r="M58" s="138">
        <v>1.52417459556893E-2</v>
      </c>
      <c r="N58" s="138">
        <v>1.52417459556893E-2</v>
      </c>
      <c r="O58" s="137">
        <v>1.52417459556893E-2</v>
      </c>
      <c r="P58" s="138">
        <v>1.52417459556893E-2</v>
      </c>
      <c r="R58" s="80">
        <v>248</v>
      </c>
      <c r="S58" s="80">
        <v>248</v>
      </c>
      <c r="T58">
        <v>248</v>
      </c>
      <c r="U58">
        <v>248</v>
      </c>
      <c r="V58">
        <v>248</v>
      </c>
    </row>
    <row r="59" spans="1:22" x14ac:dyDescent="0.25">
      <c r="A59" s="36">
        <v>2017</v>
      </c>
      <c r="B59" s="34">
        <v>44349</v>
      </c>
      <c r="C59" s="34">
        <v>44445</v>
      </c>
      <c r="D59" s="35">
        <v>43098</v>
      </c>
      <c r="E59" s="35">
        <v>43784</v>
      </c>
      <c r="F59" s="44">
        <f t="shared" si="2"/>
        <v>1.5917211935588659E-2</v>
      </c>
      <c r="H59" s="37">
        <v>242</v>
      </c>
      <c r="I59" s="35">
        <v>41506</v>
      </c>
      <c r="J59" s="44">
        <f t="shared" si="3"/>
        <v>0.94797186186734883</v>
      </c>
      <c r="K59" s="44"/>
      <c r="L59" s="138">
        <v>1.1305499725927299E-2</v>
      </c>
      <c r="M59" s="138">
        <v>1.2607345148912799E-2</v>
      </c>
      <c r="N59" s="138">
        <v>1.4046226932212601E-2</v>
      </c>
      <c r="O59" s="137">
        <v>1.7129545039283701E-2</v>
      </c>
      <c r="P59" s="138">
        <v>1.9436323771240601E-2</v>
      </c>
      <c r="R59" s="80">
        <v>252</v>
      </c>
      <c r="S59" s="80">
        <v>251</v>
      </c>
      <c r="T59">
        <v>248</v>
      </c>
      <c r="U59">
        <v>250</v>
      </c>
      <c r="V59">
        <v>249</v>
      </c>
    </row>
    <row r="60" spans="1:22" x14ac:dyDescent="0.25">
      <c r="A60" s="36">
        <v>2018</v>
      </c>
      <c r="B60" s="34">
        <v>44349</v>
      </c>
      <c r="C60" s="34">
        <v>44447</v>
      </c>
      <c r="D60" s="35">
        <v>85463</v>
      </c>
      <c r="E60" s="35">
        <v>85467</v>
      </c>
      <c r="F60" s="44">
        <f t="shared" si="2"/>
        <v>4.6803880041655454E-5</v>
      </c>
      <c r="H60" s="37">
        <v>231</v>
      </c>
      <c r="I60" s="35">
        <v>81185</v>
      </c>
      <c r="J60" s="44">
        <f t="shared" si="3"/>
        <v>0.94989879134636757</v>
      </c>
      <c r="K60" s="44"/>
      <c r="L60" s="138">
        <v>3.3112195350252201E-3</v>
      </c>
      <c r="M60" s="138">
        <v>3.3112195350252201E-3</v>
      </c>
      <c r="N60" s="138">
        <v>3.3112195350252201E-3</v>
      </c>
      <c r="O60" s="137">
        <v>3.3112195350252201E-3</v>
      </c>
      <c r="P60" s="138">
        <v>3.3112195350252201E-3</v>
      </c>
      <c r="R60" s="80">
        <v>248</v>
      </c>
      <c r="S60" s="80">
        <v>248</v>
      </c>
      <c r="T60">
        <v>248</v>
      </c>
      <c r="U60">
        <v>248</v>
      </c>
      <c r="V60">
        <v>248</v>
      </c>
    </row>
    <row r="61" spans="1:22" x14ac:dyDescent="0.25">
      <c r="A61" s="36">
        <v>2019</v>
      </c>
      <c r="B61" s="34">
        <v>44354</v>
      </c>
      <c r="C61" s="34">
        <v>44447</v>
      </c>
      <c r="D61" s="35">
        <v>140378</v>
      </c>
      <c r="E61" s="35">
        <v>140441</v>
      </c>
      <c r="F61" s="44">
        <f t="shared" si="2"/>
        <v>4.4878827166650043E-4</v>
      </c>
      <c r="H61" s="37">
        <v>232</v>
      </c>
      <c r="I61" s="35">
        <v>132821</v>
      </c>
      <c r="J61" s="44">
        <f t="shared" si="3"/>
        <v>0.94574234019979919</v>
      </c>
      <c r="K61" s="44"/>
      <c r="L61" s="138">
        <v>4.7778070506475602E-3</v>
      </c>
      <c r="M61" s="138">
        <v>4.7778070506475602E-3</v>
      </c>
      <c r="N61" s="138">
        <v>4.7778070506475602E-3</v>
      </c>
      <c r="O61" s="137">
        <v>4.7778070506475602E-3</v>
      </c>
      <c r="P61" s="138">
        <v>4.7778070506475602E-3</v>
      </c>
      <c r="R61" s="80">
        <v>248</v>
      </c>
      <c r="S61" s="80">
        <v>248</v>
      </c>
      <c r="T61">
        <v>248</v>
      </c>
      <c r="U61">
        <v>248</v>
      </c>
      <c r="V61">
        <v>248</v>
      </c>
    </row>
    <row r="62" spans="1:22" x14ac:dyDescent="0.25">
      <c r="A62" s="36">
        <v>2020</v>
      </c>
      <c r="B62" s="34">
        <v>44353</v>
      </c>
      <c r="C62" s="34">
        <v>44447</v>
      </c>
      <c r="D62" s="35">
        <v>60218</v>
      </c>
      <c r="E62" s="35">
        <v>60638</v>
      </c>
      <c r="F62" s="44">
        <f t="shared" si="2"/>
        <v>6.9746587399116544E-3</v>
      </c>
      <c r="H62" s="37">
        <v>241</v>
      </c>
      <c r="I62" s="35">
        <v>57135</v>
      </c>
      <c r="J62" s="44">
        <f t="shared" si="3"/>
        <v>0.94223094429235787</v>
      </c>
      <c r="K62" s="44"/>
      <c r="L62" s="138">
        <v>1.7249909297800001E-2</v>
      </c>
      <c r="M62" s="138">
        <v>1.7249909297800001E-2</v>
      </c>
      <c r="N62" s="138">
        <v>1.7249909297800001E-2</v>
      </c>
      <c r="O62" s="137">
        <v>1.7249909297800001E-2</v>
      </c>
      <c r="P62" s="138">
        <v>1.7249909297800001E-2</v>
      </c>
      <c r="R62" s="80">
        <v>248</v>
      </c>
      <c r="S62" s="80">
        <v>248</v>
      </c>
      <c r="T62">
        <v>248</v>
      </c>
      <c r="U62">
        <v>248</v>
      </c>
      <c r="V62">
        <v>248</v>
      </c>
    </row>
    <row r="63" spans="1:22" x14ac:dyDescent="0.25">
      <c r="A63" s="36">
        <v>2021</v>
      </c>
      <c r="B63" s="34">
        <v>44353</v>
      </c>
      <c r="C63" s="34">
        <v>44450</v>
      </c>
      <c r="D63" s="35">
        <v>98640</v>
      </c>
      <c r="E63" s="35">
        <v>100626</v>
      </c>
      <c r="F63" s="44">
        <f t="shared" si="2"/>
        <v>2.01338199513382E-2</v>
      </c>
      <c r="H63" s="37">
        <v>247</v>
      </c>
      <c r="I63" s="35">
        <v>94450</v>
      </c>
      <c r="J63" s="44">
        <f t="shared" si="3"/>
        <v>0.93862421243018701</v>
      </c>
      <c r="K63" s="44"/>
      <c r="L63" s="138">
        <v>1.7192375727943E-2</v>
      </c>
      <c r="M63" s="138">
        <v>1.8782422038041799E-2</v>
      </c>
      <c r="N63" s="138">
        <v>6.1375787569812899E-2</v>
      </c>
      <c r="O63" s="137">
        <v>6.1375787569812899E-2</v>
      </c>
      <c r="P63" s="138">
        <v>6.1375787569812899E-2</v>
      </c>
      <c r="R63" s="80">
        <v>255</v>
      </c>
      <c r="S63" s="80">
        <v>254</v>
      </c>
      <c r="T63">
        <v>248</v>
      </c>
      <c r="U63">
        <v>248</v>
      </c>
      <c r="V63">
        <v>248</v>
      </c>
    </row>
    <row r="65" spans="1:22" x14ac:dyDescent="0.25">
      <c r="A65" s="36" t="s">
        <v>940</v>
      </c>
      <c r="B65" s="39">
        <f t="shared" ref="B65:C65" si="4">MEDIAN(B18:B63)</f>
        <v>44351</v>
      </c>
      <c r="C65" s="39">
        <f t="shared" si="4"/>
        <v>44451.5</v>
      </c>
      <c r="H65" s="29">
        <f>PERCENTILE(H18:H63,0.95)</f>
        <v>267.5</v>
      </c>
      <c r="I65" s="61" t="s">
        <v>974</v>
      </c>
      <c r="Q65" t="s">
        <v>981</v>
      </c>
      <c r="R65" s="139">
        <f>MEDIAN(R54:R63)</f>
        <v>248</v>
      </c>
      <c r="S65" s="139">
        <f t="shared" ref="S65:V65" si="5">MEDIAN(S54:S63)</f>
        <v>248</v>
      </c>
      <c r="T65" s="139">
        <f t="shared" si="5"/>
        <v>248</v>
      </c>
      <c r="U65" s="139">
        <f>MEDIAN(U54:U63)</f>
        <v>248</v>
      </c>
      <c r="V65" s="139">
        <f t="shared" si="5"/>
        <v>248</v>
      </c>
    </row>
    <row r="66" spans="1:22" x14ac:dyDescent="0.25">
      <c r="H66" s="101">
        <f>PERCENTILE(H54:H63,0.95)</f>
        <v>246.55</v>
      </c>
      <c r="I66" s="102" t="s">
        <v>988</v>
      </c>
      <c r="Q66" t="s">
        <v>982</v>
      </c>
      <c r="R66" s="80">
        <f>MAX(R54:R63)</f>
        <v>255</v>
      </c>
      <c r="S66" s="80">
        <f t="shared" ref="S66:V66" si="6">MAX(S54:S63)</f>
        <v>254</v>
      </c>
      <c r="T66" s="80">
        <f t="shared" si="6"/>
        <v>248</v>
      </c>
      <c r="U66" s="80">
        <f t="shared" si="6"/>
        <v>250</v>
      </c>
      <c r="V66" s="80">
        <f t="shared" si="6"/>
        <v>249</v>
      </c>
    </row>
    <row r="67" spans="1:22" x14ac:dyDescent="0.25">
      <c r="C67" s="65"/>
      <c r="H67" s="39"/>
      <c r="I67" s="62"/>
    </row>
    <row r="68" spans="1:22" x14ac:dyDescent="0.25">
      <c r="H68" s="37">
        <f>AVERAGE(H18:H63)</f>
        <v>243.21739130434781</v>
      </c>
      <c r="I68" s="63" t="s">
        <v>975</v>
      </c>
    </row>
    <row r="69" spans="1:22" x14ac:dyDescent="0.25">
      <c r="H69" s="37">
        <f>ROUNDUP(AVERAGE(H54:H63),0)</f>
        <v>237</v>
      </c>
      <c r="I69" s="63" t="s">
        <v>976</v>
      </c>
    </row>
    <row r="71" spans="1:22" x14ac:dyDescent="0.25">
      <c r="H71" s="37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473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W1" sqref="AW1:AW1048576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52" bestFit="1" customWidth="1"/>
    <col min="50" max="64" width="9.140625" style="13"/>
  </cols>
  <sheetData>
    <row r="1" spans="1:64" x14ac:dyDescent="0.25">
      <c r="A1" s="12" t="s">
        <v>944</v>
      </c>
    </row>
    <row r="2" spans="1:64" x14ac:dyDescent="0.25">
      <c r="A2" t="s">
        <v>945</v>
      </c>
    </row>
    <row r="5" spans="1:64" x14ac:dyDescent="0.25">
      <c r="A5" t="s">
        <v>946</v>
      </c>
    </row>
    <row r="6" spans="1:64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s="13"/>
      <c r="AW6" s="53"/>
    </row>
    <row r="7" spans="1:64" x14ac:dyDescent="0.25">
      <c r="A7" s="7">
        <v>147</v>
      </c>
      <c r="B7" s="59">
        <v>1</v>
      </c>
      <c r="C7" s="59">
        <v>9440</v>
      </c>
      <c r="D7" s="59">
        <v>350</v>
      </c>
      <c r="E7" s="59">
        <v>7</v>
      </c>
      <c r="F7" s="59">
        <v>23</v>
      </c>
      <c r="G7" s="59">
        <v>147</v>
      </c>
      <c r="H7" s="59">
        <v>1399</v>
      </c>
      <c r="I7" s="59">
        <v>898</v>
      </c>
      <c r="J7" s="59">
        <v>2876</v>
      </c>
      <c r="K7" s="59">
        <v>21</v>
      </c>
      <c r="L7" s="59">
        <v>26</v>
      </c>
      <c r="M7" s="59">
        <v>2190</v>
      </c>
      <c r="N7" s="59">
        <v>2646</v>
      </c>
      <c r="O7" s="59">
        <v>5308</v>
      </c>
      <c r="P7" s="59">
        <v>2243</v>
      </c>
      <c r="Q7" s="59">
        <v>329</v>
      </c>
      <c r="R7" s="59">
        <v>3871</v>
      </c>
      <c r="S7" s="59">
        <v>975</v>
      </c>
      <c r="T7" s="59">
        <v>1329</v>
      </c>
      <c r="U7" s="59">
        <v>47</v>
      </c>
      <c r="V7" s="59">
        <v>129</v>
      </c>
      <c r="W7" s="59">
        <v>2633</v>
      </c>
      <c r="X7" s="59">
        <v>100</v>
      </c>
      <c r="Y7" s="59">
        <v>306</v>
      </c>
      <c r="Z7" s="59">
        <v>333</v>
      </c>
      <c r="AA7" s="59">
        <v>92</v>
      </c>
      <c r="AB7" s="59">
        <v>661</v>
      </c>
      <c r="AC7" s="59">
        <v>18</v>
      </c>
      <c r="AD7" s="59">
        <v>312</v>
      </c>
      <c r="AE7" s="59">
        <v>1342</v>
      </c>
      <c r="AF7" s="59">
        <v>874</v>
      </c>
      <c r="AG7" s="59">
        <v>943</v>
      </c>
      <c r="AH7" s="59">
        <v>0</v>
      </c>
      <c r="AI7" s="59">
        <v>61</v>
      </c>
      <c r="AJ7" s="59">
        <v>3</v>
      </c>
      <c r="AK7" s="59">
        <v>62</v>
      </c>
      <c r="AL7" s="59">
        <v>268</v>
      </c>
      <c r="AM7" s="59">
        <v>0</v>
      </c>
      <c r="AN7" s="59">
        <v>0</v>
      </c>
      <c r="AO7" s="59">
        <v>163</v>
      </c>
      <c r="AP7" s="59">
        <v>62</v>
      </c>
      <c r="AQ7" s="59">
        <v>41</v>
      </c>
      <c r="AR7" s="59">
        <v>0</v>
      </c>
      <c r="AS7" s="59">
        <v>3</v>
      </c>
      <c r="AT7" s="59">
        <v>13</v>
      </c>
      <c r="AU7" s="59">
        <v>104</v>
      </c>
      <c r="AV7" s="24"/>
      <c r="AW7" s="53"/>
      <c r="AY7" s="24"/>
      <c r="AZ7" s="30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</row>
    <row r="8" spans="1:64" x14ac:dyDescent="0.25">
      <c r="A8" s="7">
        <v>148</v>
      </c>
      <c r="B8" s="59">
        <f>B7+logistic_fill!B8</f>
        <v>1</v>
      </c>
      <c r="C8" s="59">
        <f>C7+logistic_fill!C8</f>
        <v>9446</v>
      </c>
      <c r="D8" s="59">
        <f>D7+logistic_fill!D8</f>
        <v>379</v>
      </c>
      <c r="E8" s="59">
        <f>E7+logistic_fill!E8</f>
        <v>8</v>
      </c>
      <c r="F8" s="59">
        <f>F7+logistic_fill!F8</f>
        <v>26</v>
      </c>
      <c r="G8" s="59">
        <f>G7+logistic_fill!G8</f>
        <v>162</v>
      </c>
      <c r="H8" s="59">
        <f>H7+logistic_fill!H8</f>
        <v>1507</v>
      </c>
      <c r="I8" s="59">
        <f>I7+logistic_fill!I8</f>
        <v>973</v>
      </c>
      <c r="J8" s="59">
        <f>J7+logistic_fill!J8</f>
        <v>3044</v>
      </c>
      <c r="K8" s="59">
        <f>K7+logistic_fill!K8</f>
        <v>23</v>
      </c>
      <c r="L8" s="59">
        <f>L7+logistic_fill!L8</f>
        <v>29</v>
      </c>
      <c r="M8" s="59">
        <f>M7+logistic_fill!M8</f>
        <v>2324</v>
      </c>
      <c r="N8" s="59">
        <f>N7+logistic_fill!N8</f>
        <v>2793</v>
      </c>
      <c r="O8" s="59">
        <f>O7+logistic_fill!O8</f>
        <v>5548</v>
      </c>
      <c r="P8" s="59">
        <f>P7+logistic_fill!P8</f>
        <v>2347</v>
      </c>
      <c r="Q8" s="59">
        <f>Q7+logistic_fill!Q8</f>
        <v>359</v>
      </c>
      <c r="R8" s="59">
        <f>R7+logistic_fill!R8</f>
        <v>4076</v>
      </c>
      <c r="S8" s="59">
        <f>S7+logistic_fill!S8</f>
        <v>1043</v>
      </c>
      <c r="T8" s="59">
        <f>T7+logistic_fill!T8</f>
        <v>1408</v>
      </c>
      <c r="U8" s="59">
        <f>U7+logistic_fill!U8</f>
        <v>51</v>
      </c>
      <c r="V8" s="59">
        <f>V7+logistic_fill!V8</f>
        <v>143</v>
      </c>
      <c r="W8" s="59">
        <f>W7+logistic_fill!W8</f>
        <v>2756</v>
      </c>
      <c r="X8" s="59">
        <f>X7+logistic_fill!X8</f>
        <v>108</v>
      </c>
      <c r="Y8" s="59">
        <f>Y7+logistic_fill!Y8</f>
        <v>324</v>
      </c>
      <c r="Z8" s="59">
        <f>Z7+logistic_fill!Z8</f>
        <v>359</v>
      </c>
      <c r="AA8" s="59">
        <f>AA7+logistic_fill!AA8</f>
        <v>102</v>
      </c>
      <c r="AB8" s="59">
        <f>AB7+logistic_fill!AB8</f>
        <v>710</v>
      </c>
      <c r="AC8" s="59">
        <f>AC7+logistic_fill!AC8</f>
        <v>21</v>
      </c>
      <c r="AD8" s="59">
        <f>AD7+logistic_fill!AD8</f>
        <v>338</v>
      </c>
      <c r="AE8" s="59">
        <f>AE7+logistic_fill!AE8</f>
        <v>1410</v>
      </c>
      <c r="AF8" s="59">
        <f>AF7+logistic_fill!AF8</f>
        <v>932</v>
      </c>
      <c r="AG8" s="59">
        <f>AG7+logistic_fill!AG8</f>
        <v>1000</v>
      </c>
      <c r="AH8" s="59">
        <f>AH7+logistic_fill!AH8</f>
        <v>0</v>
      </c>
      <c r="AI8" s="59">
        <f>AI7+logistic_fill!AI8</f>
        <v>68</v>
      </c>
      <c r="AJ8" s="59">
        <f>AJ7+logistic_fill!AJ8</f>
        <v>4</v>
      </c>
      <c r="AK8" s="59">
        <f>AK7+logistic_fill!AK8</f>
        <v>69</v>
      </c>
      <c r="AL8" s="59">
        <f>AL7+logistic_fill!AL8</f>
        <v>300</v>
      </c>
      <c r="AM8" s="59">
        <f>AM7+logistic_fill!AM8</f>
        <v>0</v>
      </c>
      <c r="AN8" s="59">
        <f>AN7+logistic_fill!AN8</f>
        <v>0</v>
      </c>
      <c r="AO8" s="59">
        <f>AO7+logistic_fill!AO8</f>
        <v>179</v>
      </c>
      <c r="AP8" s="59">
        <f>AP7+logistic_fill!AP8</f>
        <v>69</v>
      </c>
      <c r="AQ8" s="59">
        <f>AQ7+logistic_fill!AQ8</f>
        <v>46</v>
      </c>
      <c r="AR8" s="59">
        <f>AR7+logistic_fill!AR8</f>
        <v>0</v>
      </c>
      <c r="AS8" s="59">
        <f>AS7+logistic_fill!AS8</f>
        <v>4</v>
      </c>
      <c r="AT8" s="59">
        <f>AT7+logistic_fill!AT8</f>
        <v>15</v>
      </c>
      <c r="AU8" s="59">
        <f>AU7+logistic_fill!AU8</f>
        <v>115</v>
      </c>
      <c r="AV8" s="24"/>
      <c r="AW8" s="53"/>
      <c r="AY8" s="24"/>
      <c r="AZ8" s="30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</row>
    <row r="9" spans="1:64" x14ac:dyDescent="0.25">
      <c r="A9" s="7">
        <v>149</v>
      </c>
      <c r="B9" s="59">
        <f>B8+logistic_fill!B9</f>
        <v>1</v>
      </c>
      <c r="C9" s="59">
        <f>C8+logistic_fill!C9</f>
        <v>9446</v>
      </c>
      <c r="D9" s="59">
        <f>D8+logistic_fill!D9</f>
        <v>411</v>
      </c>
      <c r="E9" s="59">
        <f>E8+logistic_fill!E9</f>
        <v>9</v>
      </c>
      <c r="F9" s="59">
        <f>F8+logistic_fill!F9</f>
        <v>29</v>
      </c>
      <c r="G9" s="59">
        <f>G8+logistic_fill!G9</f>
        <v>178</v>
      </c>
      <c r="H9" s="59">
        <f>H8+logistic_fill!H9</f>
        <v>1623</v>
      </c>
      <c r="I9" s="59">
        <f>I8+logistic_fill!I9</f>
        <v>1054</v>
      </c>
      <c r="J9" s="59">
        <f>J8+logistic_fill!J9</f>
        <v>3221</v>
      </c>
      <c r="K9" s="59">
        <f>K8+logistic_fill!K9</f>
        <v>26</v>
      </c>
      <c r="L9" s="59">
        <f>L8+logistic_fill!L9</f>
        <v>32</v>
      </c>
      <c r="M9" s="59">
        <f>M8+logistic_fill!M9</f>
        <v>2466</v>
      </c>
      <c r="N9" s="59">
        <f>N8+logistic_fill!N9</f>
        <v>2948</v>
      </c>
      <c r="O9" s="59">
        <f>O8+logistic_fill!O9</f>
        <v>5797</v>
      </c>
      <c r="P9" s="59">
        <f>P8+logistic_fill!P9</f>
        <v>2455</v>
      </c>
      <c r="Q9" s="59">
        <f>Q8+logistic_fill!Q9</f>
        <v>392</v>
      </c>
      <c r="R9" s="59">
        <f>R8+logistic_fill!R9</f>
        <v>4291</v>
      </c>
      <c r="S9" s="59">
        <f>S8+logistic_fill!S9</f>
        <v>1115</v>
      </c>
      <c r="T9" s="59">
        <f>T8+logistic_fill!T9</f>
        <v>1491</v>
      </c>
      <c r="U9" s="59">
        <f>U8+logistic_fill!U9</f>
        <v>55</v>
      </c>
      <c r="V9" s="59">
        <f>V8+logistic_fill!V9</f>
        <v>158</v>
      </c>
      <c r="W9" s="59">
        <f>W8+logistic_fill!W9</f>
        <v>2884</v>
      </c>
      <c r="X9" s="59">
        <f>X8+logistic_fill!X9</f>
        <v>116</v>
      </c>
      <c r="Y9" s="59">
        <f>Y8+logistic_fill!Y9</f>
        <v>343</v>
      </c>
      <c r="Z9" s="59">
        <f>Z8+logistic_fill!Z9</f>
        <v>387</v>
      </c>
      <c r="AA9" s="59">
        <f>AA8+logistic_fill!AA9</f>
        <v>114</v>
      </c>
      <c r="AB9" s="59">
        <f>AB8+logistic_fill!AB9</f>
        <v>763</v>
      </c>
      <c r="AC9" s="59">
        <f>AC8+logistic_fill!AC9</f>
        <v>24</v>
      </c>
      <c r="AD9" s="59">
        <f>AD8+logistic_fill!AD9</f>
        <v>366</v>
      </c>
      <c r="AE9" s="59">
        <f>AE8+logistic_fill!AE9</f>
        <v>1481</v>
      </c>
      <c r="AF9" s="59">
        <f>AF8+logistic_fill!AF9</f>
        <v>994</v>
      </c>
      <c r="AG9" s="59">
        <f>AG8+logistic_fill!AG9</f>
        <v>1060</v>
      </c>
      <c r="AH9" s="59">
        <f>AH8+logistic_fill!AH9</f>
        <v>0</v>
      </c>
      <c r="AI9" s="59">
        <f>AI8+logistic_fill!AI9</f>
        <v>76</v>
      </c>
      <c r="AJ9" s="59">
        <f>AJ8+logistic_fill!AJ9</f>
        <v>5</v>
      </c>
      <c r="AK9" s="59">
        <f>AK8+logistic_fill!AK9</f>
        <v>77</v>
      </c>
      <c r="AL9" s="59">
        <f>AL8+logistic_fill!AL9</f>
        <v>336</v>
      </c>
      <c r="AM9" s="59">
        <f>AM8+logistic_fill!AM9</f>
        <v>0</v>
      </c>
      <c r="AN9" s="59">
        <f>AN8+logistic_fill!AN9</f>
        <v>0</v>
      </c>
      <c r="AO9" s="59">
        <f>AO8+logistic_fill!AO9</f>
        <v>197</v>
      </c>
      <c r="AP9" s="59">
        <f>AP8+logistic_fill!AP9</f>
        <v>77</v>
      </c>
      <c r="AQ9" s="59">
        <f>AQ8+logistic_fill!AQ9</f>
        <v>51</v>
      </c>
      <c r="AR9" s="59">
        <f>AR8+logistic_fill!AR9</f>
        <v>0</v>
      </c>
      <c r="AS9" s="59">
        <f>AS8+logistic_fill!AS9</f>
        <v>5</v>
      </c>
      <c r="AT9" s="59">
        <f>AT8+logistic_fill!AT9</f>
        <v>17</v>
      </c>
      <c r="AU9" s="59">
        <f>AU8+logistic_fill!AU9</f>
        <v>127</v>
      </c>
      <c r="AV9" s="24"/>
      <c r="AW9" s="53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</row>
    <row r="10" spans="1:64" x14ac:dyDescent="0.25">
      <c r="A10" s="7">
        <v>150</v>
      </c>
      <c r="B10" s="59">
        <f>B9+logistic_fill!B10</f>
        <v>1</v>
      </c>
      <c r="C10" s="59">
        <f>C9+logistic_fill!C10</f>
        <v>9446</v>
      </c>
      <c r="D10" s="59">
        <f>D9+logistic_fill!D10</f>
        <v>445</v>
      </c>
      <c r="E10" s="59">
        <f>E9+logistic_fill!E10</f>
        <v>10</v>
      </c>
      <c r="F10" s="59">
        <f>F9+logistic_fill!F10</f>
        <v>32</v>
      </c>
      <c r="G10" s="59">
        <f>G9+logistic_fill!G10</f>
        <v>196</v>
      </c>
      <c r="H10" s="59">
        <f>H9+logistic_fill!H10</f>
        <v>1747</v>
      </c>
      <c r="I10" s="59">
        <f>I9+logistic_fill!I10</f>
        <v>1141</v>
      </c>
      <c r="J10" s="59">
        <f>J9+logistic_fill!J10</f>
        <v>3408</v>
      </c>
      <c r="K10" s="59">
        <f>K9+logistic_fill!K10</f>
        <v>29</v>
      </c>
      <c r="L10" s="59">
        <f>L9+logistic_fill!L10</f>
        <v>36</v>
      </c>
      <c r="M10" s="59">
        <f>M9+logistic_fill!M10</f>
        <v>2616</v>
      </c>
      <c r="N10" s="59">
        <f>N9+logistic_fill!N10</f>
        <v>3111</v>
      </c>
      <c r="O10" s="59">
        <f>O9+logistic_fill!O10</f>
        <v>6056</v>
      </c>
      <c r="P10" s="59">
        <f>P9+logistic_fill!P10</f>
        <v>2568</v>
      </c>
      <c r="Q10" s="59">
        <f>Q9+logistic_fill!Q10</f>
        <v>428</v>
      </c>
      <c r="R10" s="59">
        <f>R9+logistic_fill!R10</f>
        <v>4517</v>
      </c>
      <c r="S10" s="59">
        <f>S9+logistic_fill!S10</f>
        <v>1192</v>
      </c>
      <c r="T10" s="59">
        <f>T9+logistic_fill!T10</f>
        <v>1579</v>
      </c>
      <c r="U10" s="59">
        <f>U9+logistic_fill!U10</f>
        <v>60</v>
      </c>
      <c r="V10" s="59">
        <f>V9+logistic_fill!V10</f>
        <v>175</v>
      </c>
      <c r="W10" s="59">
        <f>W9+logistic_fill!W10</f>
        <v>3018</v>
      </c>
      <c r="X10" s="59">
        <f>X9+logistic_fill!X10</f>
        <v>125</v>
      </c>
      <c r="Y10" s="59">
        <f>Y9+logistic_fill!Y10</f>
        <v>363</v>
      </c>
      <c r="Z10" s="59">
        <f>Z9+logistic_fill!Z10</f>
        <v>417</v>
      </c>
      <c r="AA10" s="59">
        <f>AA9+logistic_fill!AA10</f>
        <v>127</v>
      </c>
      <c r="AB10" s="59">
        <f>AB9+logistic_fill!AB10</f>
        <v>820</v>
      </c>
      <c r="AC10" s="59">
        <f>AC9+logistic_fill!AC10</f>
        <v>27</v>
      </c>
      <c r="AD10" s="59">
        <f>AD9+logistic_fill!AD10</f>
        <v>396</v>
      </c>
      <c r="AE10" s="59">
        <f>AE9+logistic_fill!AE10</f>
        <v>1556</v>
      </c>
      <c r="AF10" s="59">
        <f>AF9+logistic_fill!AF10</f>
        <v>1060</v>
      </c>
      <c r="AG10" s="59">
        <f>AG9+logistic_fill!AG10</f>
        <v>1124</v>
      </c>
      <c r="AH10" s="59">
        <f>AH9+logistic_fill!AH10</f>
        <v>0</v>
      </c>
      <c r="AI10" s="59">
        <f>AI9+logistic_fill!AI10</f>
        <v>85</v>
      </c>
      <c r="AJ10" s="59">
        <f>AJ9+logistic_fill!AJ10</f>
        <v>6</v>
      </c>
      <c r="AK10" s="59">
        <f>AK9+logistic_fill!AK10</f>
        <v>86</v>
      </c>
      <c r="AL10" s="59">
        <f>AL9+logistic_fill!AL10</f>
        <v>376</v>
      </c>
      <c r="AM10" s="59">
        <f>AM9+logistic_fill!AM10</f>
        <v>0</v>
      </c>
      <c r="AN10" s="59">
        <f>AN9+logistic_fill!AN10</f>
        <v>0</v>
      </c>
      <c r="AO10" s="59">
        <f>AO9+logistic_fill!AO10</f>
        <v>216</v>
      </c>
      <c r="AP10" s="59">
        <f>AP9+logistic_fill!AP10</f>
        <v>86</v>
      </c>
      <c r="AQ10" s="59">
        <f>AQ9+logistic_fill!AQ10</f>
        <v>57</v>
      </c>
      <c r="AR10" s="59">
        <f>AR9+logistic_fill!AR10</f>
        <v>0</v>
      </c>
      <c r="AS10" s="59">
        <f>AS9+logistic_fill!AS10</f>
        <v>6</v>
      </c>
      <c r="AT10" s="59">
        <f>AT9+logistic_fill!AT10</f>
        <v>19</v>
      </c>
      <c r="AU10" s="59">
        <f>AU9+logistic_fill!AU10</f>
        <v>140</v>
      </c>
      <c r="AV10" s="24"/>
      <c r="AW10" s="53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</row>
    <row r="11" spans="1:64" x14ac:dyDescent="0.25">
      <c r="A11" s="7">
        <v>151</v>
      </c>
      <c r="B11" s="59">
        <f>B10+logistic_fill!B11</f>
        <v>9</v>
      </c>
      <c r="C11" s="59">
        <f>C10+logistic_fill!C11</f>
        <v>9446</v>
      </c>
      <c r="D11" s="59">
        <f>D10+logistic_fill!D11</f>
        <v>482</v>
      </c>
      <c r="E11" s="59">
        <f>E10+logistic_fill!E11</f>
        <v>12</v>
      </c>
      <c r="F11" s="59">
        <f>F10+logistic_fill!F11</f>
        <v>36</v>
      </c>
      <c r="G11" s="59">
        <f>G10+logistic_fill!G11</f>
        <v>216</v>
      </c>
      <c r="H11" s="59">
        <f>H10+logistic_fill!H11</f>
        <v>1881</v>
      </c>
      <c r="I11" s="59">
        <f>I10+logistic_fill!I11</f>
        <v>1235</v>
      </c>
      <c r="J11" s="59">
        <f>J10+logistic_fill!J11</f>
        <v>3606</v>
      </c>
      <c r="K11" s="59">
        <f>K10+logistic_fill!K11</f>
        <v>32</v>
      </c>
      <c r="L11" s="59">
        <f>L10+logistic_fill!L11</f>
        <v>40</v>
      </c>
      <c r="M11" s="59">
        <f>M10+logistic_fill!M11</f>
        <v>2775</v>
      </c>
      <c r="N11" s="59">
        <f>N10+logistic_fill!N11</f>
        <v>3283</v>
      </c>
      <c r="O11" s="59">
        <f>O10+logistic_fill!O11</f>
        <v>6325</v>
      </c>
      <c r="P11" s="59">
        <f>P10+logistic_fill!P11</f>
        <v>2686</v>
      </c>
      <c r="Q11" s="59">
        <f>Q10+logistic_fill!Q11</f>
        <v>468</v>
      </c>
      <c r="R11" s="59">
        <f>R10+logistic_fill!R11</f>
        <v>4754</v>
      </c>
      <c r="S11" s="59">
        <f>S10+logistic_fill!S11</f>
        <v>1275</v>
      </c>
      <c r="T11" s="59">
        <f>T10+logistic_fill!T11</f>
        <v>1672</v>
      </c>
      <c r="U11" s="59">
        <f>U10+logistic_fill!U11</f>
        <v>65</v>
      </c>
      <c r="V11" s="59">
        <f>V10+logistic_fill!V11</f>
        <v>194</v>
      </c>
      <c r="W11" s="59">
        <f>W10+logistic_fill!W11</f>
        <v>3158</v>
      </c>
      <c r="X11" s="59">
        <f>X10+logistic_fill!X11</f>
        <v>135</v>
      </c>
      <c r="Y11" s="59">
        <f>Y10+logistic_fill!Y11</f>
        <v>384</v>
      </c>
      <c r="Z11" s="59">
        <f>Z10+logistic_fill!Z11</f>
        <v>449</v>
      </c>
      <c r="AA11" s="59">
        <f>AA10+logistic_fill!AA11</f>
        <v>141</v>
      </c>
      <c r="AB11" s="59">
        <f>AB10+logistic_fill!AB11</f>
        <v>881</v>
      </c>
      <c r="AC11" s="59">
        <f>AC10+logistic_fill!AC11</f>
        <v>31</v>
      </c>
      <c r="AD11" s="59">
        <f>AD10+logistic_fill!AD11</f>
        <v>429</v>
      </c>
      <c r="AE11" s="59">
        <f>AE10+logistic_fill!AE11</f>
        <v>1635</v>
      </c>
      <c r="AF11" s="59">
        <f>AF10+logistic_fill!AF11</f>
        <v>1131</v>
      </c>
      <c r="AG11" s="59">
        <f>AG10+logistic_fill!AG11</f>
        <v>1192</v>
      </c>
      <c r="AH11" s="59">
        <f>AH10+logistic_fill!AH11</f>
        <v>0</v>
      </c>
      <c r="AI11" s="59">
        <f>AI10+logistic_fill!AI11</f>
        <v>95</v>
      </c>
      <c r="AJ11" s="59">
        <f>AJ10+logistic_fill!AJ11</f>
        <v>7</v>
      </c>
      <c r="AK11" s="59">
        <f>AK10+logistic_fill!AK11</f>
        <v>96</v>
      </c>
      <c r="AL11" s="59">
        <f>AL10+logistic_fill!AL11</f>
        <v>421</v>
      </c>
      <c r="AM11" s="59">
        <f>AM10+logistic_fill!AM11</f>
        <v>0</v>
      </c>
      <c r="AN11" s="59">
        <f>AN10+logistic_fill!AN11</f>
        <v>0</v>
      </c>
      <c r="AO11" s="59">
        <f>AO10+logistic_fill!AO11</f>
        <v>237</v>
      </c>
      <c r="AP11" s="59">
        <f>AP10+logistic_fill!AP11</f>
        <v>96</v>
      </c>
      <c r="AQ11" s="59">
        <f>AQ10+logistic_fill!AQ11</f>
        <v>64</v>
      </c>
      <c r="AR11" s="59">
        <f>AR10+logistic_fill!AR11</f>
        <v>0</v>
      </c>
      <c r="AS11" s="59">
        <f>AS10+logistic_fill!AS11</f>
        <v>7</v>
      </c>
      <c r="AT11" s="59">
        <f>AT10+logistic_fill!AT11</f>
        <v>22</v>
      </c>
      <c r="AU11" s="59">
        <f>AU10+logistic_fill!AU11</f>
        <v>155</v>
      </c>
      <c r="AV11" s="24"/>
      <c r="AW11" s="53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</row>
    <row r="12" spans="1:64" x14ac:dyDescent="0.25">
      <c r="A12" s="7">
        <v>152</v>
      </c>
      <c r="B12" s="59">
        <f>B11+logistic_fill!B12</f>
        <v>22</v>
      </c>
      <c r="C12" s="59">
        <f>C11+logistic_fill!C12</f>
        <v>9446</v>
      </c>
      <c r="D12" s="59">
        <f>D11+logistic_fill!D12</f>
        <v>522</v>
      </c>
      <c r="E12" s="59">
        <f>E11+logistic_fill!E12</f>
        <v>14</v>
      </c>
      <c r="F12" s="59">
        <f>F11+logistic_fill!F12</f>
        <v>40</v>
      </c>
      <c r="G12" s="59">
        <f>G11+logistic_fill!G12</f>
        <v>238</v>
      </c>
      <c r="H12" s="59">
        <f>H11+logistic_fill!H12</f>
        <v>2025</v>
      </c>
      <c r="I12" s="59">
        <f>I11+logistic_fill!I12</f>
        <v>1337</v>
      </c>
      <c r="J12" s="59">
        <f>J11+logistic_fill!J12</f>
        <v>3815</v>
      </c>
      <c r="K12" s="59">
        <f>K11+logistic_fill!K12</f>
        <v>36</v>
      </c>
      <c r="L12" s="59">
        <f>L11+logistic_fill!L12</f>
        <v>45</v>
      </c>
      <c r="M12" s="59">
        <f>M11+logistic_fill!M12</f>
        <v>2943</v>
      </c>
      <c r="N12" s="59">
        <f>N11+logistic_fill!N12</f>
        <v>3464</v>
      </c>
      <c r="O12" s="59">
        <f>O11+logistic_fill!O12</f>
        <v>6605</v>
      </c>
      <c r="P12" s="59">
        <f>P11+logistic_fill!P12</f>
        <v>2809</v>
      </c>
      <c r="Q12" s="59">
        <f>Q11+logistic_fill!Q12</f>
        <v>511</v>
      </c>
      <c r="R12" s="59">
        <f>R11+logistic_fill!R12</f>
        <v>5003</v>
      </c>
      <c r="S12" s="59">
        <f>S11+logistic_fill!S12</f>
        <v>1363</v>
      </c>
      <c r="T12" s="59">
        <f>T11+logistic_fill!T12</f>
        <v>1770</v>
      </c>
      <c r="U12" s="59">
        <f>U11+logistic_fill!U12</f>
        <v>70</v>
      </c>
      <c r="V12" s="59">
        <f>V11+logistic_fill!V12</f>
        <v>215</v>
      </c>
      <c r="W12" s="59">
        <f>W11+logistic_fill!W12</f>
        <v>3304</v>
      </c>
      <c r="X12" s="59">
        <f>X11+logistic_fill!X12</f>
        <v>145</v>
      </c>
      <c r="Y12" s="59">
        <f>Y11+logistic_fill!Y12</f>
        <v>406</v>
      </c>
      <c r="Z12" s="59">
        <f>Z11+logistic_fill!Z12</f>
        <v>484</v>
      </c>
      <c r="AA12" s="59">
        <f>AA11+logistic_fill!AA12</f>
        <v>157</v>
      </c>
      <c r="AB12" s="59">
        <f>AB11+logistic_fill!AB12</f>
        <v>947</v>
      </c>
      <c r="AC12" s="59">
        <f>AC11+logistic_fill!AC12</f>
        <v>35</v>
      </c>
      <c r="AD12" s="59">
        <f>AD11+logistic_fill!AD12</f>
        <v>464</v>
      </c>
      <c r="AE12" s="59">
        <f>AE11+logistic_fill!AE12</f>
        <v>1717</v>
      </c>
      <c r="AF12" s="59">
        <f>AF11+logistic_fill!AF12</f>
        <v>1206</v>
      </c>
      <c r="AG12" s="59">
        <f>AG11+logistic_fill!AG12</f>
        <v>1264</v>
      </c>
      <c r="AH12" s="59">
        <f>AH11+logistic_fill!AH12</f>
        <v>0</v>
      </c>
      <c r="AI12" s="59">
        <f>AI11+logistic_fill!AI12</f>
        <v>106</v>
      </c>
      <c r="AJ12" s="59">
        <f>AJ11+logistic_fill!AJ12</f>
        <v>8</v>
      </c>
      <c r="AK12" s="59">
        <f>AK11+logistic_fill!AK12</f>
        <v>107</v>
      </c>
      <c r="AL12" s="59">
        <f>AL11+logistic_fill!AL12</f>
        <v>471</v>
      </c>
      <c r="AM12" s="59">
        <f>AM11+logistic_fill!AM12</f>
        <v>0</v>
      </c>
      <c r="AN12" s="59">
        <f>AN11+logistic_fill!AN12</f>
        <v>1</v>
      </c>
      <c r="AO12" s="59">
        <f>AO11+logistic_fill!AO12</f>
        <v>260</v>
      </c>
      <c r="AP12" s="59">
        <f>AP11+logistic_fill!AP12</f>
        <v>108</v>
      </c>
      <c r="AQ12" s="59">
        <f>AQ11+logistic_fill!AQ12</f>
        <v>71</v>
      </c>
      <c r="AR12" s="59">
        <f>AR11+logistic_fill!AR12</f>
        <v>0</v>
      </c>
      <c r="AS12" s="59">
        <f>AS11+logistic_fill!AS12</f>
        <v>8</v>
      </c>
      <c r="AT12" s="59">
        <f>AT11+logistic_fill!AT12</f>
        <v>25</v>
      </c>
      <c r="AU12" s="59">
        <f>AU11+logistic_fill!AU12</f>
        <v>171</v>
      </c>
      <c r="AV12" s="24"/>
      <c r="AW12" s="53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</row>
    <row r="13" spans="1:64" x14ac:dyDescent="0.25">
      <c r="A13" s="7">
        <v>153</v>
      </c>
      <c r="B13" s="59">
        <f>B12+logistic_fill!B13</f>
        <v>33</v>
      </c>
      <c r="C13" s="59">
        <f>C12+logistic_fill!C13</f>
        <v>9446</v>
      </c>
      <c r="D13" s="59">
        <f>D12+logistic_fill!D13</f>
        <v>565</v>
      </c>
      <c r="E13" s="59">
        <f>E12+logistic_fill!E13</f>
        <v>16</v>
      </c>
      <c r="F13" s="59">
        <f>F12+logistic_fill!F13</f>
        <v>45</v>
      </c>
      <c r="G13" s="59">
        <f>G12+logistic_fill!G13</f>
        <v>262</v>
      </c>
      <c r="H13" s="59">
        <f>H12+logistic_fill!H13</f>
        <v>2180</v>
      </c>
      <c r="I13" s="59">
        <f>I12+logistic_fill!I13</f>
        <v>1447</v>
      </c>
      <c r="J13" s="59">
        <f>J12+logistic_fill!J13</f>
        <v>4035</v>
      </c>
      <c r="K13" s="59">
        <f>K12+logistic_fill!K13</f>
        <v>40</v>
      </c>
      <c r="L13" s="59">
        <f>L12+logistic_fill!L13</f>
        <v>50</v>
      </c>
      <c r="M13" s="59">
        <f>M12+logistic_fill!M13</f>
        <v>3121</v>
      </c>
      <c r="N13" s="59">
        <f>N12+logistic_fill!N13</f>
        <v>3655</v>
      </c>
      <c r="O13" s="59">
        <f>O12+logistic_fill!O13</f>
        <v>6895</v>
      </c>
      <c r="P13" s="59">
        <f>P12+logistic_fill!P13</f>
        <v>2938</v>
      </c>
      <c r="Q13" s="59">
        <f>Q12+logistic_fill!Q13</f>
        <v>558</v>
      </c>
      <c r="R13" s="59">
        <f>R12+logistic_fill!R13</f>
        <v>5264</v>
      </c>
      <c r="S13" s="59">
        <f>S12+logistic_fill!S13</f>
        <v>1457</v>
      </c>
      <c r="T13" s="59">
        <f>T12+logistic_fill!T13</f>
        <v>1873</v>
      </c>
      <c r="U13" s="59">
        <f>U12+logistic_fill!U13</f>
        <v>76</v>
      </c>
      <c r="V13" s="59">
        <f>V12+logistic_fill!V13</f>
        <v>238</v>
      </c>
      <c r="W13" s="59">
        <f>W12+logistic_fill!W13</f>
        <v>3456</v>
      </c>
      <c r="X13" s="59">
        <f>X12+logistic_fill!X13</f>
        <v>156</v>
      </c>
      <c r="Y13" s="59">
        <f>Y12+logistic_fill!Y13</f>
        <v>406</v>
      </c>
      <c r="Z13" s="59">
        <f>Z12+logistic_fill!Z13</f>
        <v>521</v>
      </c>
      <c r="AA13" s="59">
        <f>AA12+logistic_fill!AA13</f>
        <v>175</v>
      </c>
      <c r="AB13" s="59">
        <f>AB12+logistic_fill!AB13</f>
        <v>1017</v>
      </c>
      <c r="AC13" s="59">
        <f>AC12+logistic_fill!AC13</f>
        <v>40</v>
      </c>
      <c r="AD13" s="59">
        <f>AD12+logistic_fill!AD13</f>
        <v>502</v>
      </c>
      <c r="AE13" s="59">
        <f>AE12+logistic_fill!AE13</f>
        <v>1804</v>
      </c>
      <c r="AF13" s="59">
        <f>AF12+logistic_fill!AF13</f>
        <v>1286</v>
      </c>
      <c r="AG13" s="59">
        <f>AG12+logistic_fill!AG13</f>
        <v>1340</v>
      </c>
      <c r="AH13" s="59">
        <f>AH12+logistic_fill!AH13</f>
        <v>0</v>
      </c>
      <c r="AI13" s="59">
        <f>AI12+logistic_fill!AI13</f>
        <v>118</v>
      </c>
      <c r="AJ13" s="59">
        <f>AJ12+logistic_fill!AJ13</f>
        <v>9</v>
      </c>
      <c r="AK13" s="59">
        <f>AK12+logistic_fill!AK13</f>
        <v>119</v>
      </c>
      <c r="AL13" s="59">
        <f>AL12+logistic_fill!AL13</f>
        <v>527</v>
      </c>
      <c r="AM13" s="59">
        <f>AM12+logistic_fill!AM13</f>
        <v>0</v>
      </c>
      <c r="AN13" s="59">
        <f>AN12+logistic_fill!AN13</f>
        <v>1</v>
      </c>
      <c r="AO13" s="59">
        <f>AO12+logistic_fill!AO13</f>
        <v>260</v>
      </c>
      <c r="AP13" s="59">
        <f>AP12+logistic_fill!AP13</f>
        <v>121</v>
      </c>
      <c r="AQ13" s="59">
        <f>AQ12+logistic_fill!AQ13</f>
        <v>72</v>
      </c>
      <c r="AR13" s="59">
        <f>AR12+logistic_fill!AR13</f>
        <v>0</v>
      </c>
      <c r="AS13" s="59">
        <f>AS12+logistic_fill!AS13</f>
        <v>10</v>
      </c>
      <c r="AT13" s="59">
        <f>AT12+logistic_fill!AT13</f>
        <v>28</v>
      </c>
      <c r="AU13" s="59">
        <f>AU12+logistic_fill!AU13</f>
        <v>189</v>
      </c>
      <c r="AV13" s="24"/>
      <c r="AW13" s="53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</row>
    <row r="14" spans="1:64" x14ac:dyDescent="0.25">
      <c r="A14" s="7">
        <v>154</v>
      </c>
      <c r="B14" s="59">
        <f>B13+logistic_fill!B14</f>
        <v>33</v>
      </c>
      <c r="C14" s="59">
        <f>C13+logistic_fill!C14</f>
        <v>9446</v>
      </c>
      <c r="D14" s="59">
        <f>D13+logistic_fill!D14</f>
        <v>612</v>
      </c>
      <c r="E14" s="59">
        <f>E13+logistic_fill!E14</f>
        <v>18</v>
      </c>
      <c r="F14" s="59">
        <f>F13+logistic_fill!F14</f>
        <v>51</v>
      </c>
      <c r="G14" s="59">
        <f>G13+logistic_fill!G14</f>
        <v>288</v>
      </c>
      <c r="H14" s="59">
        <f>H13+logistic_fill!H14</f>
        <v>2180</v>
      </c>
      <c r="I14" s="59">
        <f>I13+logistic_fill!I14</f>
        <v>1566</v>
      </c>
      <c r="J14" s="59">
        <f>J13+logistic_fill!J14</f>
        <v>4267</v>
      </c>
      <c r="K14" s="59">
        <f>K13+logistic_fill!K14</f>
        <v>45</v>
      </c>
      <c r="L14" s="59">
        <f>L13+logistic_fill!L14</f>
        <v>56</v>
      </c>
      <c r="M14" s="59">
        <f>M13+logistic_fill!M14</f>
        <v>3310</v>
      </c>
      <c r="N14" s="59">
        <f>N13+logistic_fill!N14</f>
        <v>3856</v>
      </c>
      <c r="O14" s="59">
        <f>O13+logistic_fill!O14</f>
        <v>7196</v>
      </c>
      <c r="P14" s="59">
        <f>P13+logistic_fill!P14</f>
        <v>2938</v>
      </c>
      <c r="Q14" s="59">
        <f>Q13+logistic_fill!Q14</f>
        <v>610</v>
      </c>
      <c r="R14" s="59">
        <f>R13+logistic_fill!R14</f>
        <v>5264</v>
      </c>
      <c r="S14" s="59">
        <f>S13+logistic_fill!S14</f>
        <v>1458</v>
      </c>
      <c r="T14" s="59">
        <f>T13+logistic_fill!T14</f>
        <v>1982</v>
      </c>
      <c r="U14" s="59">
        <f>U13+logistic_fill!U14</f>
        <v>82</v>
      </c>
      <c r="V14" s="59">
        <f>V13+logistic_fill!V14</f>
        <v>264</v>
      </c>
      <c r="W14" s="59">
        <f>W13+logistic_fill!W14</f>
        <v>3614</v>
      </c>
      <c r="X14" s="59">
        <f>X13+logistic_fill!X14</f>
        <v>168</v>
      </c>
      <c r="Y14" s="59">
        <f>Y13+logistic_fill!Y14</f>
        <v>406</v>
      </c>
      <c r="Z14" s="59">
        <f>Z13+logistic_fill!Z14</f>
        <v>561</v>
      </c>
      <c r="AA14" s="59">
        <f>AA13+logistic_fill!AA14</f>
        <v>195</v>
      </c>
      <c r="AB14" s="59">
        <f>AB13+logistic_fill!AB14</f>
        <v>1092</v>
      </c>
      <c r="AC14" s="59">
        <f>AC13+logistic_fill!AC14</f>
        <v>46</v>
      </c>
      <c r="AD14" s="59">
        <f>AD13+logistic_fill!AD14</f>
        <v>543</v>
      </c>
      <c r="AE14" s="59">
        <f>AE13+logistic_fill!AE14</f>
        <v>1895</v>
      </c>
      <c r="AF14" s="59">
        <f>AF13+logistic_fill!AF14</f>
        <v>1371</v>
      </c>
      <c r="AG14" s="59">
        <f>AG13+logistic_fill!AG14</f>
        <v>1420</v>
      </c>
      <c r="AH14" s="59">
        <f>AH13+logistic_fill!AH14</f>
        <v>0</v>
      </c>
      <c r="AI14" s="59">
        <f>AI13+logistic_fill!AI14</f>
        <v>131</v>
      </c>
      <c r="AJ14" s="59">
        <f>AJ13+logistic_fill!AJ14</f>
        <v>10</v>
      </c>
      <c r="AK14" s="59">
        <f>AK13+logistic_fill!AK14</f>
        <v>132</v>
      </c>
      <c r="AL14" s="59">
        <f>AL13+logistic_fill!AL14</f>
        <v>590</v>
      </c>
      <c r="AM14" s="59">
        <f>AM13+logistic_fill!AM14</f>
        <v>1</v>
      </c>
      <c r="AN14" s="59">
        <f>AN13+logistic_fill!AN14</f>
        <v>1</v>
      </c>
      <c r="AO14" s="59">
        <f>AO13+logistic_fill!AO14</f>
        <v>261</v>
      </c>
      <c r="AP14" s="59">
        <f>AP13+logistic_fill!AP14</f>
        <v>121</v>
      </c>
      <c r="AQ14" s="59">
        <f>AQ13+logistic_fill!AQ14</f>
        <v>80</v>
      </c>
      <c r="AR14" s="59">
        <f>AR13+logistic_fill!AR14</f>
        <v>0</v>
      </c>
      <c r="AS14" s="59">
        <f>AS13+logistic_fill!AS14</f>
        <v>12</v>
      </c>
      <c r="AT14" s="59">
        <f>AT13+logistic_fill!AT14</f>
        <v>32</v>
      </c>
      <c r="AU14" s="59">
        <f>AU13+logistic_fill!AU14</f>
        <v>209</v>
      </c>
      <c r="AV14" s="24"/>
      <c r="AW14" s="53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</row>
    <row r="15" spans="1:64" x14ac:dyDescent="0.25">
      <c r="A15" s="7">
        <v>155</v>
      </c>
      <c r="B15" s="59">
        <f>B14+logistic_fill!B15</f>
        <v>33</v>
      </c>
      <c r="C15" s="59">
        <f>C14+logistic_fill!C15</f>
        <v>9454</v>
      </c>
      <c r="D15" s="59">
        <f>D14+logistic_fill!D15</f>
        <v>662</v>
      </c>
      <c r="E15" s="59">
        <f>E14+logistic_fill!E15</f>
        <v>21</v>
      </c>
      <c r="F15" s="59">
        <f>F14+logistic_fill!F15</f>
        <v>57</v>
      </c>
      <c r="G15" s="59">
        <f>G14+logistic_fill!G15</f>
        <v>317</v>
      </c>
      <c r="H15" s="59">
        <f>H14+logistic_fill!H15</f>
        <v>2180</v>
      </c>
      <c r="I15" s="59">
        <f>I14+logistic_fill!I15</f>
        <v>1566</v>
      </c>
      <c r="J15" s="59">
        <f>J14+logistic_fill!J15</f>
        <v>4267</v>
      </c>
      <c r="K15" s="59">
        <f>K14+logistic_fill!K15</f>
        <v>50</v>
      </c>
      <c r="L15" s="59">
        <f>L14+logistic_fill!L15</f>
        <v>62</v>
      </c>
      <c r="M15" s="59">
        <f>M14+logistic_fill!M15</f>
        <v>3310</v>
      </c>
      <c r="N15" s="59">
        <f>N14+logistic_fill!N15</f>
        <v>4067</v>
      </c>
      <c r="O15" s="59">
        <f>O14+logistic_fill!O15</f>
        <v>7366</v>
      </c>
      <c r="P15" s="59">
        <f>P14+logistic_fill!P15</f>
        <v>2950</v>
      </c>
      <c r="Q15" s="59">
        <f>Q14+logistic_fill!Q15</f>
        <v>666</v>
      </c>
      <c r="R15" s="59">
        <f>R14+logistic_fill!R15</f>
        <v>5267</v>
      </c>
      <c r="S15" s="59">
        <f>S14+logistic_fill!S15</f>
        <v>1494</v>
      </c>
      <c r="T15" s="59">
        <f>T14+logistic_fill!T15</f>
        <v>1982</v>
      </c>
      <c r="U15" s="59">
        <f>U14+logistic_fill!U15</f>
        <v>89</v>
      </c>
      <c r="V15" s="59">
        <f>V14+logistic_fill!V15</f>
        <v>293</v>
      </c>
      <c r="W15" s="59">
        <f>W14+logistic_fill!W15</f>
        <v>3621</v>
      </c>
      <c r="X15" s="59">
        <f>X14+logistic_fill!X15</f>
        <v>168</v>
      </c>
      <c r="Y15" s="59">
        <f>Y14+logistic_fill!Y15</f>
        <v>406</v>
      </c>
      <c r="Z15" s="59">
        <f>Z14+logistic_fill!Z15</f>
        <v>561</v>
      </c>
      <c r="AA15" s="59">
        <f>AA14+logistic_fill!AA15</f>
        <v>217</v>
      </c>
      <c r="AB15" s="59">
        <f>AB14+logistic_fill!AB15</f>
        <v>1173</v>
      </c>
      <c r="AC15" s="59">
        <f>AC14+logistic_fill!AC15</f>
        <v>53</v>
      </c>
      <c r="AD15" s="59">
        <f>AD14+logistic_fill!AD15</f>
        <v>588</v>
      </c>
      <c r="AE15" s="59">
        <f>AE14+logistic_fill!AE15</f>
        <v>1990</v>
      </c>
      <c r="AF15" s="59">
        <f>AF14+logistic_fill!AF15</f>
        <v>1371</v>
      </c>
      <c r="AG15" s="59">
        <f>AG14+logistic_fill!AG15</f>
        <v>1436</v>
      </c>
      <c r="AH15" s="59">
        <f>AH14+logistic_fill!AH15</f>
        <v>0</v>
      </c>
      <c r="AI15" s="59">
        <f>AI14+logistic_fill!AI15</f>
        <v>146</v>
      </c>
      <c r="AJ15" s="59">
        <f>AJ14+logistic_fill!AJ15</f>
        <v>12</v>
      </c>
      <c r="AK15" s="59">
        <f>AK14+logistic_fill!AK15</f>
        <v>147</v>
      </c>
      <c r="AL15" s="59">
        <f>AL14+logistic_fill!AL15</f>
        <v>593</v>
      </c>
      <c r="AM15" s="59">
        <f>AM14+logistic_fill!AM15</f>
        <v>1</v>
      </c>
      <c r="AN15" s="59">
        <f>AN14+logistic_fill!AN15</f>
        <v>2</v>
      </c>
      <c r="AO15" s="59">
        <f>AO14+logistic_fill!AO15</f>
        <v>261</v>
      </c>
      <c r="AP15" s="59">
        <f>AP14+logistic_fill!AP15</f>
        <v>121</v>
      </c>
      <c r="AQ15" s="59">
        <f>AQ14+logistic_fill!AQ15</f>
        <v>94</v>
      </c>
      <c r="AR15" s="59">
        <f>AR14+logistic_fill!AR15</f>
        <v>0</v>
      </c>
      <c r="AS15" s="59">
        <f>AS14+logistic_fill!AS15</f>
        <v>14</v>
      </c>
      <c r="AT15" s="59">
        <f>AT14+logistic_fill!AT15</f>
        <v>36</v>
      </c>
      <c r="AU15" s="59">
        <f>AU14+logistic_fill!AU15</f>
        <v>231</v>
      </c>
      <c r="AV15" s="24"/>
      <c r="AW15" s="53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</row>
    <row r="16" spans="1:64" x14ac:dyDescent="0.25">
      <c r="A16" s="7">
        <v>156</v>
      </c>
      <c r="B16" s="59">
        <f>B15+logistic_fill!B16</f>
        <v>33</v>
      </c>
      <c r="C16" s="59">
        <f>C15+logistic_fill!C16</f>
        <v>10364</v>
      </c>
      <c r="D16" s="59">
        <f>D15+logistic_fill!D16</f>
        <v>717</v>
      </c>
      <c r="E16" s="59">
        <f>E15+logistic_fill!E16</f>
        <v>24</v>
      </c>
      <c r="F16" s="59">
        <f>F15+logistic_fill!F16</f>
        <v>64</v>
      </c>
      <c r="G16" s="59">
        <f>G15+logistic_fill!G16</f>
        <v>349</v>
      </c>
      <c r="H16" s="59">
        <f>H15+logistic_fill!H16</f>
        <v>2180</v>
      </c>
      <c r="I16" s="59">
        <f>I15+logistic_fill!I16</f>
        <v>1566</v>
      </c>
      <c r="J16" s="59">
        <f>J15+logistic_fill!J16</f>
        <v>4285</v>
      </c>
      <c r="K16" s="59">
        <f>K15+logistic_fill!K16</f>
        <v>50</v>
      </c>
      <c r="L16" s="59">
        <f>L15+logistic_fill!L16</f>
        <v>69</v>
      </c>
      <c r="M16" s="59">
        <f>M15+logistic_fill!M16</f>
        <v>3311</v>
      </c>
      <c r="N16" s="59">
        <f>N15+logistic_fill!N16</f>
        <v>4289</v>
      </c>
      <c r="O16" s="59">
        <f>O15+logistic_fill!O16</f>
        <v>7480</v>
      </c>
      <c r="P16" s="59">
        <f>P15+logistic_fill!P16</f>
        <v>2991</v>
      </c>
      <c r="Q16" s="59">
        <f>Q15+logistic_fill!Q16</f>
        <v>727</v>
      </c>
      <c r="R16" s="59">
        <f>R15+logistic_fill!R16</f>
        <v>5276</v>
      </c>
      <c r="S16" s="59">
        <f>S15+logistic_fill!S16</f>
        <v>1522</v>
      </c>
      <c r="T16" s="59">
        <f>T15+logistic_fill!T16</f>
        <v>1982</v>
      </c>
      <c r="U16" s="59">
        <f>U15+logistic_fill!U16</f>
        <v>96</v>
      </c>
      <c r="V16" s="59">
        <f>V15+logistic_fill!V16</f>
        <v>325</v>
      </c>
      <c r="W16" s="59">
        <f>W15+logistic_fill!W16</f>
        <v>3653</v>
      </c>
      <c r="X16" s="59">
        <f>X15+logistic_fill!X16</f>
        <v>168</v>
      </c>
      <c r="Y16" s="59">
        <f>Y15+logistic_fill!Y16</f>
        <v>407</v>
      </c>
      <c r="Z16" s="59">
        <f>Z15+logistic_fill!Z16</f>
        <v>561</v>
      </c>
      <c r="AA16" s="59">
        <f>AA15+logistic_fill!AA16</f>
        <v>241</v>
      </c>
      <c r="AB16" s="59">
        <f>AB15+logistic_fill!AB16</f>
        <v>1260</v>
      </c>
      <c r="AC16" s="59">
        <f>AC15+logistic_fill!AC16</f>
        <v>60</v>
      </c>
      <c r="AD16" s="59">
        <f>AD15+logistic_fill!AD16</f>
        <v>607</v>
      </c>
      <c r="AE16" s="59">
        <f>AE15+logistic_fill!AE16</f>
        <v>2090</v>
      </c>
      <c r="AF16" s="59">
        <f>AF15+logistic_fill!AF16</f>
        <v>1378</v>
      </c>
      <c r="AG16" s="59">
        <f>AG15+logistic_fill!AG16</f>
        <v>1446</v>
      </c>
      <c r="AH16" s="59">
        <f>AH15+logistic_fill!AH16</f>
        <v>0</v>
      </c>
      <c r="AI16" s="59">
        <f>AI15+logistic_fill!AI16</f>
        <v>162</v>
      </c>
      <c r="AJ16" s="59">
        <f>AJ15+logistic_fill!AJ16</f>
        <v>14</v>
      </c>
      <c r="AK16" s="59">
        <f>AK15+logistic_fill!AK16</f>
        <v>186</v>
      </c>
      <c r="AL16" s="59">
        <f>AL15+logistic_fill!AL16</f>
        <v>634</v>
      </c>
      <c r="AM16" s="59">
        <f>AM15+logistic_fill!AM16</f>
        <v>2</v>
      </c>
      <c r="AN16" s="59">
        <f>AN15+logistic_fill!AN16</f>
        <v>3</v>
      </c>
      <c r="AO16" s="59">
        <f>AO15+logistic_fill!AO16</f>
        <v>263</v>
      </c>
      <c r="AP16" s="59">
        <f>AP15+logistic_fill!AP16</f>
        <v>121</v>
      </c>
      <c r="AQ16" s="59">
        <f>AQ15+logistic_fill!AQ16</f>
        <v>110</v>
      </c>
      <c r="AR16" s="59">
        <f>AR15+logistic_fill!AR16</f>
        <v>1</v>
      </c>
      <c r="AS16" s="59">
        <f>AS15+logistic_fill!AS16</f>
        <v>17</v>
      </c>
      <c r="AT16" s="59">
        <f>AT15+logistic_fill!AT16</f>
        <v>41</v>
      </c>
      <c r="AU16" s="59">
        <f>AU15+logistic_fill!AU16</f>
        <v>256</v>
      </c>
      <c r="AV16" s="24"/>
      <c r="AW16" s="53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</row>
    <row r="17" spans="1:64" x14ac:dyDescent="0.25">
      <c r="A17" s="7">
        <v>157</v>
      </c>
      <c r="B17" s="59">
        <f>B16+logistic_fill!B17</f>
        <v>124</v>
      </c>
      <c r="C17" s="59">
        <f>C16+logistic_fill!C17</f>
        <v>11406</v>
      </c>
      <c r="D17" s="59">
        <f>D16+logistic_fill!D17</f>
        <v>785</v>
      </c>
      <c r="E17" s="59">
        <f>E16+logistic_fill!E17</f>
        <v>27</v>
      </c>
      <c r="F17" s="59">
        <f>F16+logistic_fill!F17</f>
        <v>72</v>
      </c>
      <c r="G17" s="59">
        <f>G16+logistic_fill!G17</f>
        <v>384</v>
      </c>
      <c r="H17" s="59">
        <f>H16+logistic_fill!H17</f>
        <v>2193</v>
      </c>
      <c r="I17" s="59">
        <f>I16+logistic_fill!I17</f>
        <v>1571</v>
      </c>
      <c r="J17" s="59">
        <f>J16+logistic_fill!J17</f>
        <v>4307</v>
      </c>
      <c r="K17" s="59">
        <f>K16+logistic_fill!K17</f>
        <v>50</v>
      </c>
      <c r="L17" s="59">
        <f>L16+logistic_fill!L17</f>
        <v>76</v>
      </c>
      <c r="M17" s="59">
        <f>M16+logistic_fill!M17</f>
        <v>3321</v>
      </c>
      <c r="N17" s="59">
        <f>N16+logistic_fill!N17</f>
        <v>4523</v>
      </c>
      <c r="O17" s="59">
        <f>O16+logistic_fill!O17</f>
        <v>7531</v>
      </c>
      <c r="P17" s="59">
        <f>P16+logistic_fill!P17</f>
        <v>3036</v>
      </c>
      <c r="Q17" s="59">
        <f>Q16+logistic_fill!Q17</f>
        <v>794</v>
      </c>
      <c r="R17" s="59">
        <f>R16+logistic_fill!R17</f>
        <v>5280</v>
      </c>
      <c r="S17" s="59">
        <f>S16+logistic_fill!S17</f>
        <v>1540</v>
      </c>
      <c r="T17" s="59">
        <f>T16+logistic_fill!T17</f>
        <v>1987</v>
      </c>
      <c r="U17" s="59">
        <f>U16+logistic_fill!U17</f>
        <v>110</v>
      </c>
      <c r="V17" s="59">
        <f>V16+logistic_fill!V17</f>
        <v>360</v>
      </c>
      <c r="W17" s="59">
        <f>W16+logistic_fill!W17</f>
        <v>3894</v>
      </c>
      <c r="X17" s="59">
        <f>X16+logistic_fill!X17</f>
        <v>168</v>
      </c>
      <c r="Y17" s="59">
        <f>Y16+logistic_fill!Y17</f>
        <v>410</v>
      </c>
      <c r="Z17" s="59">
        <f>Z16+logistic_fill!Z17</f>
        <v>577</v>
      </c>
      <c r="AA17" s="59">
        <f>AA16+logistic_fill!AA17</f>
        <v>268</v>
      </c>
      <c r="AB17" s="59">
        <f>AB16+logistic_fill!AB17</f>
        <v>1353</v>
      </c>
      <c r="AC17" s="59">
        <f>AC16+logistic_fill!AC17</f>
        <v>62</v>
      </c>
      <c r="AD17" s="59">
        <f>AD16+logistic_fill!AD17</f>
        <v>629</v>
      </c>
      <c r="AE17" s="59">
        <f>AE16+logistic_fill!AE17</f>
        <v>2099</v>
      </c>
      <c r="AF17" s="59">
        <f>AF16+logistic_fill!AF17</f>
        <v>1409</v>
      </c>
      <c r="AG17" s="59">
        <f>AG16+logistic_fill!AG17</f>
        <v>1469</v>
      </c>
      <c r="AH17" s="59">
        <f>AH16+logistic_fill!AH17</f>
        <v>1</v>
      </c>
      <c r="AI17" s="59">
        <f>AI16+logistic_fill!AI17</f>
        <v>163</v>
      </c>
      <c r="AJ17" s="59">
        <f>AJ16+logistic_fill!AJ17</f>
        <v>16</v>
      </c>
      <c r="AK17" s="59">
        <f>AK16+logistic_fill!AK17</f>
        <v>201</v>
      </c>
      <c r="AL17" s="59">
        <f>AL16+logistic_fill!AL17</f>
        <v>843</v>
      </c>
      <c r="AM17" s="59">
        <f>AM16+logistic_fill!AM17</f>
        <v>4</v>
      </c>
      <c r="AN17" s="59">
        <f>AN16+logistic_fill!AN17</f>
        <v>4</v>
      </c>
      <c r="AO17" s="59">
        <f>AO16+logistic_fill!AO17</f>
        <v>265</v>
      </c>
      <c r="AP17" s="59">
        <f>AP16+logistic_fill!AP17</f>
        <v>122</v>
      </c>
      <c r="AQ17" s="59">
        <f>AQ16+logistic_fill!AQ17</f>
        <v>114</v>
      </c>
      <c r="AR17" s="59">
        <f>AR16+logistic_fill!AR17</f>
        <v>3</v>
      </c>
      <c r="AS17" s="59">
        <f>AS16+logistic_fill!AS17</f>
        <v>20</v>
      </c>
      <c r="AT17" s="59">
        <f>AT16+logistic_fill!AT17</f>
        <v>47</v>
      </c>
      <c r="AU17" s="59">
        <f>AU16+logistic_fill!AU17</f>
        <v>256</v>
      </c>
      <c r="AV17" s="24"/>
      <c r="AW17" s="53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</row>
    <row r="18" spans="1:64" x14ac:dyDescent="0.25">
      <c r="A18" s="7">
        <v>158</v>
      </c>
      <c r="B18" s="59">
        <f>B17+logistic_fill!B18</f>
        <v>506</v>
      </c>
      <c r="C18" s="59">
        <f>C17+logistic_fill!C18</f>
        <v>15529</v>
      </c>
      <c r="D18" s="59">
        <f>D17+logistic_fill!D18</f>
        <v>1044</v>
      </c>
      <c r="E18" s="59">
        <f>E17+logistic_fill!E18</f>
        <v>31</v>
      </c>
      <c r="F18" s="59">
        <f>F17+logistic_fill!F18</f>
        <v>81</v>
      </c>
      <c r="G18" s="59">
        <f>G17+logistic_fill!G18</f>
        <v>422</v>
      </c>
      <c r="H18" s="59">
        <f>H17+logistic_fill!H18</f>
        <v>2239</v>
      </c>
      <c r="I18" s="59">
        <f>I17+logistic_fill!I18</f>
        <v>1664</v>
      </c>
      <c r="J18" s="59">
        <f>J17+logistic_fill!J18</f>
        <v>4367</v>
      </c>
      <c r="K18" s="59">
        <f>K17+logistic_fill!K18</f>
        <v>54</v>
      </c>
      <c r="L18" s="59">
        <f>L17+logistic_fill!L18</f>
        <v>94</v>
      </c>
      <c r="M18" s="59">
        <f>M17+logistic_fill!M18</f>
        <v>3352</v>
      </c>
      <c r="N18" s="59">
        <f>N17+logistic_fill!N18</f>
        <v>4768</v>
      </c>
      <c r="O18" s="59">
        <f>O17+logistic_fill!O18</f>
        <v>7589</v>
      </c>
      <c r="P18" s="59">
        <f>P17+logistic_fill!P18</f>
        <v>3069</v>
      </c>
      <c r="Q18" s="59">
        <f>Q17+logistic_fill!Q18</f>
        <v>794</v>
      </c>
      <c r="R18" s="59">
        <f>R17+logistic_fill!R18</f>
        <v>5295</v>
      </c>
      <c r="S18" s="59">
        <f>S17+logistic_fill!S18</f>
        <v>1563</v>
      </c>
      <c r="T18" s="59">
        <f>T17+logistic_fill!T18</f>
        <v>2095</v>
      </c>
      <c r="U18" s="59">
        <f>U17+logistic_fill!U18</f>
        <v>124</v>
      </c>
      <c r="V18" s="59">
        <f>V17+logistic_fill!V18</f>
        <v>408</v>
      </c>
      <c r="W18" s="59">
        <f>W17+logistic_fill!W18</f>
        <v>4487</v>
      </c>
      <c r="X18" s="59">
        <f>X17+logistic_fill!X18</f>
        <v>185</v>
      </c>
      <c r="Y18" s="59">
        <f>Y17+logistic_fill!Y18</f>
        <v>410</v>
      </c>
      <c r="Z18" s="59">
        <f>Z17+logistic_fill!Z18</f>
        <v>587</v>
      </c>
      <c r="AA18" s="59">
        <f>AA17+logistic_fill!AA18</f>
        <v>285</v>
      </c>
      <c r="AB18" s="59">
        <f>AB17+logistic_fill!AB18</f>
        <v>1453</v>
      </c>
      <c r="AC18" s="59">
        <f>AC17+logistic_fill!AC18</f>
        <v>75</v>
      </c>
      <c r="AD18" s="59">
        <f>AD17+logistic_fill!AD18</f>
        <v>658</v>
      </c>
      <c r="AE18" s="59">
        <f>AE17+logistic_fill!AE18</f>
        <v>2121</v>
      </c>
      <c r="AF18" s="59">
        <f>AF17+logistic_fill!AF18</f>
        <v>1436</v>
      </c>
      <c r="AG18" s="59">
        <f>AG17+logistic_fill!AG18</f>
        <v>1536</v>
      </c>
      <c r="AH18" s="59">
        <f>AH17+logistic_fill!AH18</f>
        <v>1</v>
      </c>
      <c r="AI18" s="59">
        <f>AI17+logistic_fill!AI18</f>
        <v>163</v>
      </c>
      <c r="AJ18" s="59">
        <f>AJ17+logistic_fill!AJ18</f>
        <v>19</v>
      </c>
      <c r="AK18" s="59">
        <f>AK17+logistic_fill!AK18</f>
        <v>228</v>
      </c>
      <c r="AL18" s="59">
        <f>AL17+logistic_fill!AL18</f>
        <v>2239</v>
      </c>
      <c r="AM18" s="59">
        <f>AM17+logistic_fill!AM18</f>
        <v>5</v>
      </c>
      <c r="AN18" s="59">
        <f>AN17+logistic_fill!AN18</f>
        <v>4</v>
      </c>
      <c r="AO18" s="59">
        <f>AO17+logistic_fill!AO18</f>
        <v>268</v>
      </c>
      <c r="AP18" s="59">
        <f>AP17+logistic_fill!AP18</f>
        <v>124</v>
      </c>
      <c r="AQ18" s="59">
        <f>AQ17+logistic_fill!AQ18</f>
        <v>120</v>
      </c>
      <c r="AR18" s="59">
        <f>AR17+logistic_fill!AR18</f>
        <v>3</v>
      </c>
      <c r="AS18" s="59">
        <f>AS17+logistic_fill!AS18</f>
        <v>22</v>
      </c>
      <c r="AT18" s="59">
        <f>AT17+logistic_fill!AT18</f>
        <v>54</v>
      </c>
      <c r="AU18" s="59">
        <f>AU17+logistic_fill!AU18</f>
        <v>256</v>
      </c>
      <c r="AV18" s="24"/>
      <c r="AW18" s="53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</row>
    <row r="19" spans="1:64" x14ac:dyDescent="0.25">
      <c r="A19" s="7">
        <v>159</v>
      </c>
      <c r="B19" s="59">
        <f>B18+logistic_fill!B19</f>
        <v>515</v>
      </c>
      <c r="C19" s="59">
        <f>C18+logistic_fill!C19</f>
        <v>18479</v>
      </c>
      <c r="D19" s="59">
        <f>D18+logistic_fill!D19</f>
        <v>1561</v>
      </c>
      <c r="E19" s="59">
        <f>E18+logistic_fill!E19</f>
        <v>35</v>
      </c>
      <c r="F19" s="59">
        <f>F18+logistic_fill!F19</f>
        <v>91</v>
      </c>
      <c r="G19" s="59">
        <f>G18+logistic_fill!G19</f>
        <v>464</v>
      </c>
      <c r="H19" s="59">
        <f>H18+logistic_fill!H19</f>
        <v>2249</v>
      </c>
      <c r="I19" s="59">
        <f>I18+logistic_fill!I19</f>
        <v>1703</v>
      </c>
      <c r="J19" s="59">
        <f>J18+logistic_fill!J19</f>
        <v>4433</v>
      </c>
      <c r="K19" s="59">
        <f>K18+logistic_fill!K19</f>
        <v>58</v>
      </c>
      <c r="L19" s="59">
        <f>L18+logistic_fill!L19</f>
        <v>98</v>
      </c>
      <c r="M19" s="59">
        <f>M18+logistic_fill!M19</f>
        <v>3358</v>
      </c>
      <c r="N19" s="59">
        <f>N18+logistic_fill!N19</f>
        <v>5026</v>
      </c>
      <c r="O19" s="59">
        <f>O18+logistic_fill!O19</f>
        <v>7652</v>
      </c>
      <c r="P19" s="59">
        <f>P18+logistic_fill!P19</f>
        <v>3161</v>
      </c>
      <c r="Q19" s="59">
        <f>Q18+logistic_fill!Q19</f>
        <v>795</v>
      </c>
      <c r="R19" s="59">
        <f>R18+logistic_fill!R19</f>
        <v>5313</v>
      </c>
      <c r="S19" s="59">
        <f>S18+logistic_fill!S19</f>
        <v>1619</v>
      </c>
      <c r="T19" s="59">
        <f>T18+logistic_fill!T19</f>
        <v>2131</v>
      </c>
      <c r="U19" s="59">
        <f>U18+logistic_fill!U19</f>
        <v>142</v>
      </c>
      <c r="V19" s="59">
        <f>V18+logistic_fill!V19</f>
        <v>466</v>
      </c>
      <c r="W19" s="59">
        <f>W18+logistic_fill!W19</f>
        <v>4891</v>
      </c>
      <c r="X19" s="59">
        <f>X18+logistic_fill!X19</f>
        <v>198</v>
      </c>
      <c r="Y19" s="59">
        <f>Y18+logistic_fill!Y19</f>
        <v>412</v>
      </c>
      <c r="Z19" s="59">
        <f>Z18+logistic_fill!Z19</f>
        <v>604</v>
      </c>
      <c r="AA19" s="59">
        <f>AA18+logistic_fill!AA19</f>
        <v>336</v>
      </c>
      <c r="AB19" s="59">
        <f>AB18+logistic_fill!AB19</f>
        <v>1555</v>
      </c>
      <c r="AC19" s="59">
        <f>AC18+logistic_fill!AC19</f>
        <v>91</v>
      </c>
      <c r="AD19" s="59">
        <f>AD18+logistic_fill!AD19</f>
        <v>691</v>
      </c>
      <c r="AE19" s="59">
        <f>AE18+logistic_fill!AE19</f>
        <v>2168</v>
      </c>
      <c r="AF19" s="59">
        <f>AF18+logistic_fill!AF19</f>
        <v>1476</v>
      </c>
      <c r="AG19" s="59">
        <f>AG18+logistic_fill!AG19</f>
        <v>1688</v>
      </c>
      <c r="AH19" s="59">
        <f>AH18+logistic_fill!AH19</f>
        <v>5</v>
      </c>
      <c r="AI19" s="59">
        <f>AI18+logistic_fill!AI19</f>
        <v>163</v>
      </c>
      <c r="AJ19" s="59">
        <f>AJ18+logistic_fill!AJ19</f>
        <v>22</v>
      </c>
      <c r="AK19" s="59">
        <f>AK18+logistic_fill!AK19</f>
        <v>238</v>
      </c>
      <c r="AL19" s="59">
        <f>AL18+logistic_fill!AL19</f>
        <v>3148</v>
      </c>
      <c r="AM19" s="59">
        <f>AM18+logistic_fill!AM19</f>
        <v>8</v>
      </c>
      <c r="AN19" s="59">
        <f>AN18+logistic_fill!AN19</f>
        <v>6</v>
      </c>
      <c r="AO19" s="59">
        <f>AO18+logistic_fill!AO19</f>
        <v>270</v>
      </c>
      <c r="AP19" s="59">
        <f>AP18+logistic_fill!AP19</f>
        <v>150</v>
      </c>
      <c r="AQ19" s="59">
        <f>AQ18+logistic_fill!AQ19</f>
        <v>165</v>
      </c>
      <c r="AR19" s="59">
        <f>AR18+logistic_fill!AR19</f>
        <v>4</v>
      </c>
      <c r="AS19" s="59">
        <f>AS18+logistic_fill!AS19</f>
        <v>22</v>
      </c>
      <c r="AT19" s="59">
        <f>AT18+logistic_fill!AT19</f>
        <v>61</v>
      </c>
      <c r="AU19" s="59">
        <f>AU18+logistic_fill!AU19</f>
        <v>258</v>
      </c>
      <c r="AV19" s="24"/>
      <c r="AW19" s="53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</row>
    <row r="20" spans="1:64" x14ac:dyDescent="0.25">
      <c r="A20" s="7">
        <v>160</v>
      </c>
      <c r="B20" s="59">
        <f>B19+logistic_fill!B20</f>
        <v>688</v>
      </c>
      <c r="C20" s="59">
        <f>C19+logistic_fill!C20</f>
        <v>18789</v>
      </c>
      <c r="D20" s="59">
        <f>D19+logistic_fill!D20</f>
        <v>1561</v>
      </c>
      <c r="E20" s="59">
        <f>E19+logistic_fill!E20</f>
        <v>38</v>
      </c>
      <c r="F20" s="59">
        <f>F19+logistic_fill!F20</f>
        <v>102</v>
      </c>
      <c r="G20" s="59">
        <f>G19+logistic_fill!G20</f>
        <v>510</v>
      </c>
      <c r="H20" s="59">
        <f>H19+logistic_fill!H20</f>
        <v>2282</v>
      </c>
      <c r="I20" s="59">
        <f>I19+logistic_fill!I20</f>
        <v>1788</v>
      </c>
      <c r="J20" s="59">
        <f>J19+logistic_fill!J20</f>
        <v>4467</v>
      </c>
      <c r="K20" s="59">
        <f>K19+logistic_fill!K20</f>
        <v>61</v>
      </c>
      <c r="L20" s="59">
        <f>L19+logistic_fill!L20</f>
        <v>110</v>
      </c>
      <c r="M20" s="59">
        <f>M19+logistic_fill!M20</f>
        <v>3380</v>
      </c>
      <c r="N20" s="59">
        <f>N19+logistic_fill!N20</f>
        <v>5297</v>
      </c>
      <c r="O20" s="59">
        <f>O19+logistic_fill!O20</f>
        <v>7695</v>
      </c>
      <c r="P20" s="59">
        <f>P19+logistic_fill!P20</f>
        <v>3266</v>
      </c>
      <c r="Q20" s="59">
        <f>Q19+logistic_fill!Q20</f>
        <v>802</v>
      </c>
      <c r="R20" s="59">
        <f>R19+logistic_fill!R20</f>
        <v>5316</v>
      </c>
      <c r="S20" s="59">
        <f>S19+logistic_fill!S20</f>
        <v>1678</v>
      </c>
      <c r="T20" s="59">
        <f>T19+logistic_fill!T20</f>
        <v>2158</v>
      </c>
      <c r="U20" s="59">
        <f>U19+logistic_fill!U20</f>
        <v>196</v>
      </c>
      <c r="V20" s="59">
        <f>V19+logistic_fill!V20</f>
        <v>489</v>
      </c>
      <c r="W20" s="59">
        <f>W19+logistic_fill!W20</f>
        <v>5050</v>
      </c>
      <c r="X20" s="59">
        <f>X19+logistic_fill!X20</f>
        <v>201</v>
      </c>
      <c r="Y20" s="59">
        <f>Y19+logistic_fill!Y20</f>
        <v>422</v>
      </c>
      <c r="Z20" s="59">
        <f>Z19+logistic_fill!Z20</f>
        <v>646</v>
      </c>
      <c r="AA20" s="59">
        <f>AA19+logistic_fill!AA20</f>
        <v>357</v>
      </c>
      <c r="AB20" s="59">
        <f>AB19+logistic_fill!AB20</f>
        <v>1713</v>
      </c>
      <c r="AC20" s="59">
        <f>AC19+logistic_fill!AC20</f>
        <v>104</v>
      </c>
      <c r="AD20" s="59">
        <f>AD19+logistic_fill!AD20</f>
        <v>706</v>
      </c>
      <c r="AE20" s="59">
        <f>AE19+logistic_fill!AE20</f>
        <v>2299</v>
      </c>
      <c r="AF20" s="59">
        <f>AF19+logistic_fill!AF20</f>
        <v>1513</v>
      </c>
      <c r="AG20" s="59">
        <f>AG19+logistic_fill!AG20</f>
        <v>1838</v>
      </c>
      <c r="AH20" s="59">
        <f>AH19+logistic_fill!AH20</f>
        <v>9</v>
      </c>
      <c r="AI20" s="59">
        <f>AI19+logistic_fill!AI20</f>
        <v>163</v>
      </c>
      <c r="AJ20" s="59">
        <f>AJ19+logistic_fill!AJ20</f>
        <v>25</v>
      </c>
      <c r="AK20" s="59">
        <f>AK19+logistic_fill!AK20</f>
        <v>260</v>
      </c>
      <c r="AL20" s="59">
        <f>AL19+logistic_fill!AL20</f>
        <v>3309</v>
      </c>
      <c r="AM20" s="59">
        <f>AM19+logistic_fill!AM20</f>
        <v>11</v>
      </c>
      <c r="AN20" s="59">
        <f>AN19+logistic_fill!AN20</f>
        <v>259</v>
      </c>
      <c r="AO20" s="59">
        <f>AO19+logistic_fill!AO20</f>
        <v>270</v>
      </c>
      <c r="AP20" s="59">
        <f>AP19+logistic_fill!AP20</f>
        <v>158</v>
      </c>
      <c r="AQ20" s="59">
        <f>AQ19+logistic_fill!AQ20</f>
        <v>188</v>
      </c>
      <c r="AR20" s="59">
        <f>AR19+logistic_fill!AR20</f>
        <v>4</v>
      </c>
      <c r="AS20" s="59">
        <f>AS19+logistic_fill!AS20</f>
        <v>24</v>
      </c>
      <c r="AT20" s="59">
        <f>AT19+logistic_fill!AT20</f>
        <v>62</v>
      </c>
      <c r="AU20" s="59">
        <f>AU19+logistic_fill!AU20</f>
        <v>268</v>
      </c>
      <c r="AV20" s="24"/>
      <c r="AW20" s="53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</row>
    <row r="21" spans="1:64" x14ac:dyDescent="0.25">
      <c r="A21" s="7">
        <v>161</v>
      </c>
      <c r="B21" s="59">
        <f>B20+logistic_fill!B21</f>
        <v>714</v>
      </c>
      <c r="C21" s="59">
        <f>C20+logistic_fill!C21</f>
        <v>18910</v>
      </c>
      <c r="D21" s="59">
        <f>D20+logistic_fill!D21</f>
        <v>1561</v>
      </c>
      <c r="E21" s="59">
        <f>E20+logistic_fill!E21</f>
        <v>46</v>
      </c>
      <c r="F21" s="59">
        <f>F20+logistic_fill!F21</f>
        <v>114</v>
      </c>
      <c r="G21" s="59">
        <f>G20+logistic_fill!G21</f>
        <v>535</v>
      </c>
      <c r="H21" s="59">
        <f>H20+logistic_fill!H21</f>
        <v>2342</v>
      </c>
      <c r="I21" s="59">
        <f>I20+logistic_fill!I21</f>
        <v>2008</v>
      </c>
      <c r="J21" s="59">
        <f>J20+logistic_fill!J21</f>
        <v>4600</v>
      </c>
      <c r="K21" s="59">
        <f>K20+logistic_fill!K21</f>
        <v>61</v>
      </c>
      <c r="L21" s="59">
        <f>L20+logistic_fill!L21</f>
        <v>124</v>
      </c>
      <c r="M21" s="59">
        <f>M20+logistic_fill!M21</f>
        <v>3416</v>
      </c>
      <c r="N21" s="59">
        <f>N20+logistic_fill!N21</f>
        <v>5300</v>
      </c>
      <c r="O21" s="59">
        <f>O20+logistic_fill!O21</f>
        <v>7767</v>
      </c>
      <c r="P21" s="59">
        <f>P20+logistic_fill!P21</f>
        <v>3654</v>
      </c>
      <c r="Q21" s="59">
        <f>Q20+logistic_fill!Q21</f>
        <v>855</v>
      </c>
      <c r="R21" s="59">
        <f>R20+logistic_fill!R21</f>
        <v>5327</v>
      </c>
      <c r="S21" s="59">
        <f>S20+logistic_fill!S21</f>
        <v>1702</v>
      </c>
      <c r="T21" s="59">
        <f>T20+logistic_fill!T21</f>
        <v>2291</v>
      </c>
      <c r="U21" s="59">
        <f>U20+logistic_fill!U21</f>
        <v>281</v>
      </c>
      <c r="V21" s="59">
        <f>V20+logistic_fill!V21</f>
        <v>507</v>
      </c>
      <c r="W21" s="59">
        <f>W20+logistic_fill!W21</f>
        <v>5083</v>
      </c>
      <c r="X21" s="59">
        <f>X20+logistic_fill!X21</f>
        <v>212</v>
      </c>
      <c r="Y21" s="59">
        <f>Y20+logistic_fill!Y21</f>
        <v>442</v>
      </c>
      <c r="Z21" s="59">
        <f>Z20+logistic_fill!Z21</f>
        <v>667</v>
      </c>
      <c r="AA21" s="59">
        <f>AA20+logistic_fill!AA21</f>
        <v>363</v>
      </c>
      <c r="AB21" s="59">
        <f>AB20+logistic_fill!AB21</f>
        <v>2105</v>
      </c>
      <c r="AC21" s="59">
        <f>AC20+logistic_fill!AC21</f>
        <v>140</v>
      </c>
      <c r="AD21" s="59">
        <f>AD20+logistic_fill!AD21</f>
        <v>743</v>
      </c>
      <c r="AE21" s="59">
        <f>AE20+logistic_fill!AE21</f>
        <v>2395</v>
      </c>
      <c r="AF21" s="59">
        <f>AF20+logistic_fill!AF21</f>
        <v>1618</v>
      </c>
      <c r="AG21" s="59">
        <f>AG20+logistic_fill!AG21</f>
        <v>1941</v>
      </c>
      <c r="AH21" s="59">
        <f>AH20+logistic_fill!AH21</f>
        <v>9</v>
      </c>
      <c r="AI21" s="59">
        <f>AI20+logistic_fill!AI21</f>
        <v>163</v>
      </c>
      <c r="AJ21" s="59">
        <f>AJ20+logistic_fill!AJ21</f>
        <v>33</v>
      </c>
      <c r="AK21" s="59">
        <f>AK20+logistic_fill!AK21</f>
        <v>333</v>
      </c>
      <c r="AL21" s="59">
        <f>AL20+logistic_fill!AL21</f>
        <v>3603</v>
      </c>
      <c r="AM21" s="59">
        <f>AM20+logistic_fill!AM21</f>
        <v>15</v>
      </c>
      <c r="AN21" s="59">
        <f>AN20+logistic_fill!AN21</f>
        <v>404</v>
      </c>
      <c r="AO21" s="59">
        <f>AO20+logistic_fill!AO21</f>
        <v>273</v>
      </c>
      <c r="AP21" s="59">
        <f>AP20+logistic_fill!AP21</f>
        <v>164</v>
      </c>
      <c r="AQ21" s="59">
        <f>AQ20+logistic_fill!AQ21</f>
        <v>208</v>
      </c>
      <c r="AR21" s="59">
        <f>AR20+logistic_fill!AR21</f>
        <v>4</v>
      </c>
      <c r="AS21" s="59">
        <f>AS20+logistic_fill!AS21</f>
        <v>24</v>
      </c>
      <c r="AT21" s="59">
        <f>AT20+logistic_fill!AT21</f>
        <v>67</v>
      </c>
      <c r="AU21" s="59">
        <f>AU20+logistic_fill!AU21</f>
        <v>280</v>
      </c>
      <c r="AV21" s="24"/>
      <c r="AW21" s="53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</row>
    <row r="22" spans="1:64" x14ac:dyDescent="0.25">
      <c r="A22" s="7">
        <v>162</v>
      </c>
      <c r="B22" s="59">
        <f>B21+logistic_fill!B22</f>
        <v>746</v>
      </c>
      <c r="C22" s="59">
        <f>C21+logistic_fill!C22</f>
        <v>19026</v>
      </c>
      <c r="D22" s="59">
        <f>D21+logistic_fill!D22</f>
        <v>1561</v>
      </c>
      <c r="E22" s="59">
        <f>E21+logistic_fill!E22</f>
        <v>57</v>
      </c>
      <c r="F22" s="59">
        <f>F21+logistic_fill!F22</f>
        <v>128</v>
      </c>
      <c r="G22" s="59">
        <f>G21+logistic_fill!G22</f>
        <v>556</v>
      </c>
      <c r="H22" s="59">
        <f>H21+logistic_fill!H22</f>
        <v>2413</v>
      </c>
      <c r="I22" s="59">
        <f>I21+logistic_fill!I22</f>
        <v>2033</v>
      </c>
      <c r="J22" s="59">
        <f>J21+logistic_fill!J22</f>
        <v>4831</v>
      </c>
      <c r="K22" s="59">
        <f>K21+logistic_fill!K22</f>
        <v>61</v>
      </c>
      <c r="L22" s="59">
        <f>L21+logistic_fill!L22</f>
        <v>132</v>
      </c>
      <c r="M22" s="59">
        <f>M21+logistic_fill!M22</f>
        <v>3443</v>
      </c>
      <c r="N22" s="59">
        <f>N21+logistic_fill!N22</f>
        <v>5350</v>
      </c>
      <c r="O22" s="59">
        <f>O21+logistic_fill!O22</f>
        <v>7803</v>
      </c>
      <c r="P22" s="59">
        <f>P21+logistic_fill!P22</f>
        <v>3772</v>
      </c>
      <c r="Q22" s="59">
        <f>Q21+logistic_fill!Q22</f>
        <v>878</v>
      </c>
      <c r="R22" s="59">
        <f>R21+logistic_fill!R22</f>
        <v>5464</v>
      </c>
      <c r="S22" s="59">
        <f>S21+logistic_fill!S22</f>
        <v>1750</v>
      </c>
      <c r="T22" s="59">
        <f>T21+logistic_fill!T22</f>
        <v>2812</v>
      </c>
      <c r="U22" s="59">
        <f>U21+logistic_fill!U22</f>
        <v>293</v>
      </c>
      <c r="V22" s="59">
        <f>V21+logistic_fill!V22</f>
        <v>527</v>
      </c>
      <c r="W22" s="59">
        <f>W21+logistic_fill!W22</f>
        <v>5142</v>
      </c>
      <c r="X22" s="59">
        <f>X21+logistic_fill!X22</f>
        <v>232</v>
      </c>
      <c r="Y22" s="59">
        <f>Y21+logistic_fill!Y22</f>
        <v>445</v>
      </c>
      <c r="Z22" s="59">
        <f>Z21+logistic_fill!Z22</f>
        <v>735</v>
      </c>
      <c r="AA22" s="59">
        <f>AA21+logistic_fill!AA22</f>
        <v>431</v>
      </c>
      <c r="AB22" s="59">
        <f>AB21+logistic_fill!AB22</f>
        <v>2558</v>
      </c>
      <c r="AC22" s="59">
        <f>AC21+logistic_fill!AC22</f>
        <v>160</v>
      </c>
      <c r="AD22" s="59">
        <f>AD21+logistic_fill!AD22</f>
        <v>788</v>
      </c>
      <c r="AE22" s="59">
        <f>AE21+logistic_fill!AE22</f>
        <v>2507</v>
      </c>
      <c r="AF22" s="59">
        <f>AF21+logistic_fill!AF22</f>
        <v>1702</v>
      </c>
      <c r="AG22" s="59">
        <f>AG21+logistic_fill!AG22</f>
        <v>2243</v>
      </c>
      <c r="AH22" s="59">
        <f>AH21+logistic_fill!AH22</f>
        <v>9</v>
      </c>
      <c r="AI22" s="59">
        <f>AI21+logistic_fill!AI22</f>
        <v>163</v>
      </c>
      <c r="AJ22" s="59">
        <f>AJ21+logistic_fill!AJ22</f>
        <v>41</v>
      </c>
      <c r="AK22" s="59">
        <f>AK21+logistic_fill!AK22</f>
        <v>363</v>
      </c>
      <c r="AL22" s="59">
        <f>AL21+logistic_fill!AL22</f>
        <v>4099</v>
      </c>
      <c r="AM22" s="59">
        <f>AM21+logistic_fill!AM22</f>
        <v>61</v>
      </c>
      <c r="AN22" s="59">
        <f>AN21+logistic_fill!AN22</f>
        <v>492</v>
      </c>
      <c r="AO22" s="59">
        <f>AO21+logistic_fill!AO22</f>
        <v>283</v>
      </c>
      <c r="AP22" s="59">
        <f>AP21+logistic_fill!AP22</f>
        <v>180</v>
      </c>
      <c r="AQ22" s="59">
        <f>AQ21+logistic_fill!AQ22</f>
        <v>225</v>
      </c>
      <c r="AR22" s="59">
        <f>AR21+logistic_fill!AR22</f>
        <v>4</v>
      </c>
      <c r="AS22" s="59">
        <f>AS21+logistic_fill!AS22</f>
        <v>24</v>
      </c>
      <c r="AT22" s="59">
        <f>AT21+logistic_fill!AT22</f>
        <v>67</v>
      </c>
      <c r="AU22" s="59">
        <f>AU21+logistic_fill!AU22</f>
        <v>293</v>
      </c>
      <c r="AV22" s="24"/>
      <c r="AW22" s="53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</row>
    <row r="23" spans="1:64" x14ac:dyDescent="0.25">
      <c r="A23" s="7">
        <v>163</v>
      </c>
      <c r="B23" s="59">
        <f>B22+logistic_fill!B23</f>
        <v>747</v>
      </c>
      <c r="C23" s="59">
        <f>C22+logistic_fill!C23</f>
        <v>23674</v>
      </c>
      <c r="D23" s="59">
        <f>D22+logistic_fill!D23</f>
        <v>3147</v>
      </c>
      <c r="E23" s="59">
        <f>E22+logistic_fill!E23</f>
        <v>181</v>
      </c>
      <c r="F23" s="59">
        <f>F22+logistic_fill!F23</f>
        <v>143</v>
      </c>
      <c r="G23" s="59">
        <f>G22+logistic_fill!G23</f>
        <v>633</v>
      </c>
      <c r="H23" s="59">
        <f>H22+logistic_fill!H23</f>
        <v>2432</v>
      </c>
      <c r="I23" s="59">
        <f>I22+logistic_fill!I23</f>
        <v>2133</v>
      </c>
      <c r="J23" s="59">
        <f>J22+logistic_fill!J23</f>
        <v>5639</v>
      </c>
      <c r="K23" s="59">
        <f>K22+logistic_fill!K23</f>
        <v>61</v>
      </c>
      <c r="L23" s="59">
        <f>L22+logistic_fill!L23</f>
        <v>158</v>
      </c>
      <c r="M23" s="59">
        <f>M22+logistic_fill!M23</f>
        <v>3486</v>
      </c>
      <c r="N23" s="59">
        <f>N22+logistic_fill!N23</f>
        <v>5392</v>
      </c>
      <c r="O23" s="59">
        <f>O22+logistic_fill!O23</f>
        <v>7930</v>
      </c>
      <c r="P23" s="59">
        <f>P22+logistic_fill!P23</f>
        <v>3875</v>
      </c>
      <c r="Q23" s="59">
        <f>Q22+logistic_fill!Q23</f>
        <v>936</v>
      </c>
      <c r="R23" s="59">
        <f>R22+logistic_fill!R23</f>
        <v>7324</v>
      </c>
      <c r="S23" s="59">
        <f>S22+logistic_fill!S23</f>
        <v>1772</v>
      </c>
      <c r="T23" s="59">
        <f>T22+logistic_fill!T23</f>
        <v>3477</v>
      </c>
      <c r="U23" s="59">
        <f>U22+logistic_fill!U23</f>
        <v>371</v>
      </c>
      <c r="V23" s="59">
        <f>V22+logistic_fill!V23</f>
        <v>564</v>
      </c>
      <c r="W23" s="59">
        <f>W22+logistic_fill!W23</f>
        <v>5833</v>
      </c>
      <c r="X23" s="59">
        <f>X22+logistic_fill!X23</f>
        <v>259</v>
      </c>
      <c r="Y23" s="59">
        <f>Y22+logistic_fill!Y23</f>
        <v>466</v>
      </c>
      <c r="Z23" s="59">
        <f>Z22+logistic_fill!Z23</f>
        <v>760</v>
      </c>
      <c r="AA23" s="59">
        <f>AA22+logistic_fill!AA23</f>
        <v>445</v>
      </c>
      <c r="AB23" s="59">
        <f>AB22+logistic_fill!AB23</f>
        <v>2691</v>
      </c>
      <c r="AC23" s="59">
        <f>AC22+logistic_fill!AC23</f>
        <v>241</v>
      </c>
      <c r="AD23" s="59">
        <f>AD22+logistic_fill!AD23</f>
        <v>842</v>
      </c>
      <c r="AE23" s="59">
        <f>AE22+logistic_fill!AE23</f>
        <v>2585</v>
      </c>
      <c r="AF23" s="59">
        <f>AF22+logistic_fill!AF23</f>
        <v>1835</v>
      </c>
      <c r="AG23" s="59">
        <f>AG22+logistic_fill!AG23</f>
        <v>2626</v>
      </c>
      <c r="AH23" s="59">
        <f>AH22+logistic_fill!AH23</f>
        <v>9</v>
      </c>
      <c r="AI23" s="59">
        <f>AI22+logistic_fill!AI23</f>
        <v>165</v>
      </c>
      <c r="AJ23" s="59">
        <f>AJ22+logistic_fill!AJ23</f>
        <v>57</v>
      </c>
      <c r="AK23" s="59">
        <f>AK22+logistic_fill!AK23</f>
        <v>412</v>
      </c>
      <c r="AL23" s="59">
        <f>AL22+logistic_fill!AL23</f>
        <v>4341</v>
      </c>
      <c r="AM23" s="59">
        <f>AM22+logistic_fill!AM23</f>
        <v>67</v>
      </c>
      <c r="AN23" s="59">
        <f>AN22+logistic_fill!AN23</f>
        <v>514</v>
      </c>
      <c r="AO23" s="59">
        <f>AO22+logistic_fill!AO23</f>
        <v>284</v>
      </c>
      <c r="AP23" s="59">
        <f>AP22+logistic_fill!AP23</f>
        <v>194</v>
      </c>
      <c r="AQ23" s="59">
        <f>AQ22+logistic_fill!AQ23</f>
        <v>238</v>
      </c>
      <c r="AR23" s="59">
        <f>AR22+logistic_fill!AR23</f>
        <v>4</v>
      </c>
      <c r="AS23" s="59">
        <f>AS22+logistic_fill!AS23</f>
        <v>36</v>
      </c>
      <c r="AT23" s="59">
        <f>AT22+logistic_fill!AT23</f>
        <v>74</v>
      </c>
      <c r="AU23" s="59">
        <f>AU22+logistic_fill!AU23</f>
        <v>322</v>
      </c>
      <c r="AV23" s="24"/>
      <c r="AW23" s="53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</row>
    <row r="24" spans="1:64" x14ac:dyDescent="0.25">
      <c r="A24" s="7">
        <v>164</v>
      </c>
      <c r="B24" s="59">
        <f>B23+logistic_fill!B24</f>
        <v>747</v>
      </c>
      <c r="C24" s="59">
        <f>C23+logistic_fill!C24</f>
        <v>29895</v>
      </c>
      <c r="D24" s="59">
        <f>D23+logistic_fill!D24</f>
        <v>3266</v>
      </c>
      <c r="E24" s="59">
        <f>E23+logistic_fill!E24</f>
        <v>3596</v>
      </c>
      <c r="F24" s="59">
        <f>F23+logistic_fill!F24</f>
        <v>160</v>
      </c>
      <c r="G24" s="59">
        <f>G23+logistic_fill!G24</f>
        <v>716</v>
      </c>
      <c r="H24" s="59">
        <f>H23+logistic_fill!H24</f>
        <v>2809</v>
      </c>
      <c r="I24" s="59">
        <f>I23+logistic_fill!I24</f>
        <v>2201</v>
      </c>
      <c r="J24" s="59">
        <f>J23+logistic_fill!J24</f>
        <v>5856</v>
      </c>
      <c r="K24" s="59">
        <f>K23+logistic_fill!K24</f>
        <v>62</v>
      </c>
      <c r="L24" s="59">
        <f>L23+logistic_fill!L24</f>
        <v>164</v>
      </c>
      <c r="M24" s="59">
        <f>M23+logistic_fill!M24</f>
        <v>3497</v>
      </c>
      <c r="N24" s="59">
        <f>N23+logistic_fill!N24</f>
        <v>5644</v>
      </c>
      <c r="O24" s="59">
        <f>O23+logistic_fill!O24</f>
        <v>9258</v>
      </c>
      <c r="P24" s="59">
        <f>P23+logistic_fill!P24</f>
        <v>4529</v>
      </c>
      <c r="Q24" s="59">
        <f>Q23+logistic_fill!Q24</f>
        <v>1027</v>
      </c>
      <c r="R24" s="59">
        <f>R23+logistic_fill!R24</f>
        <v>9388</v>
      </c>
      <c r="S24" s="59">
        <f>S23+logistic_fill!S24</f>
        <v>1810</v>
      </c>
      <c r="T24" s="59">
        <f>T23+logistic_fill!T24</f>
        <v>3787</v>
      </c>
      <c r="U24" s="59">
        <f>U23+logistic_fill!U24</f>
        <v>476</v>
      </c>
      <c r="V24" s="59">
        <f>V23+logistic_fill!V24</f>
        <v>614</v>
      </c>
      <c r="W24" s="59">
        <f>W23+logistic_fill!W24</f>
        <v>6583</v>
      </c>
      <c r="X24" s="59">
        <f>X23+logistic_fill!X24</f>
        <v>285</v>
      </c>
      <c r="Y24" s="59">
        <f>Y23+logistic_fill!Y24</f>
        <v>505</v>
      </c>
      <c r="Z24" s="59">
        <f>Z23+logistic_fill!Z24</f>
        <v>820</v>
      </c>
      <c r="AA24" s="59">
        <f>AA23+logistic_fill!AA24</f>
        <v>457</v>
      </c>
      <c r="AB24" s="59">
        <f>AB23+logistic_fill!AB24</f>
        <v>2829</v>
      </c>
      <c r="AC24" s="59">
        <f>AC23+logistic_fill!AC24</f>
        <v>318</v>
      </c>
      <c r="AD24" s="59">
        <f>AD23+logistic_fill!AD24</f>
        <v>893</v>
      </c>
      <c r="AE24" s="59">
        <f>AE23+logistic_fill!AE24</f>
        <v>2626</v>
      </c>
      <c r="AF24" s="59">
        <f>AF23+logistic_fill!AF24</f>
        <v>1942</v>
      </c>
      <c r="AG24" s="59">
        <f>AG23+logistic_fill!AG24</f>
        <v>3088</v>
      </c>
      <c r="AH24" s="59">
        <f>AH23+logistic_fill!AH24</f>
        <v>13</v>
      </c>
      <c r="AI24" s="59">
        <f>AI23+logistic_fill!AI24</f>
        <v>188</v>
      </c>
      <c r="AJ24" s="59">
        <f>AJ23+logistic_fill!AJ24</f>
        <v>76</v>
      </c>
      <c r="AK24" s="59">
        <f>AK23+logistic_fill!AK24</f>
        <v>456</v>
      </c>
      <c r="AL24" s="59">
        <f>AL23+logistic_fill!AL24</f>
        <v>4508</v>
      </c>
      <c r="AM24" s="59">
        <f>AM23+logistic_fill!AM24</f>
        <v>119</v>
      </c>
      <c r="AN24" s="59">
        <f>AN23+logistic_fill!AN24</f>
        <v>521</v>
      </c>
      <c r="AO24" s="59">
        <f>AO23+logistic_fill!AO24</f>
        <v>286</v>
      </c>
      <c r="AP24" s="59">
        <f>AP23+logistic_fill!AP24</f>
        <v>267</v>
      </c>
      <c r="AQ24" s="59">
        <f>AQ23+logistic_fill!AQ24</f>
        <v>252</v>
      </c>
      <c r="AR24" s="59">
        <f>AR23+logistic_fill!AR24</f>
        <v>5</v>
      </c>
      <c r="AS24" s="59">
        <f>AS23+logistic_fill!AS24</f>
        <v>36</v>
      </c>
      <c r="AT24" s="59">
        <f>AT23+logistic_fill!AT24</f>
        <v>74</v>
      </c>
      <c r="AU24" s="59">
        <f>AU23+logistic_fill!AU24</f>
        <v>344</v>
      </c>
      <c r="AV24" s="24"/>
      <c r="AW24" s="53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</row>
    <row r="25" spans="1:64" x14ac:dyDescent="0.25">
      <c r="A25" s="7">
        <v>165</v>
      </c>
      <c r="B25" s="59">
        <f>B24+logistic_fill!B25</f>
        <v>747</v>
      </c>
      <c r="C25" s="59">
        <f>C24+logistic_fill!C25</f>
        <v>36606</v>
      </c>
      <c r="D25" s="59">
        <f>D24+logistic_fill!D25</f>
        <v>3297</v>
      </c>
      <c r="E25" s="59">
        <f>E24+logistic_fill!E25</f>
        <v>7453</v>
      </c>
      <c r="F25" s="59">
        <f>F24+logistic_fill!F25</f>
        <v>179</v>
      </c>
      <c r="G25" s="59">
        <f>G24+logistic_fill!G25</f>
        <v>1038</v>
      </c>
      <c r="H25" s="59">
        <f>H24+logistic_fill!H25</f>
        <v>2864</v>
      </c>
      <c r="I25" s="59">
        <f>I24+logistic_fill!I25</f>
        <v>2689</v>
      </c>
      <c r="J25" s="59">
        <f>J24+logistic_fill!J25</f>
        <v>6085</v>
      </c>
      <c r="K25" s="59">
        <f>K24+logistic_fill!K25</f>
        <v>63</v>
      </c>
      <c r="L25" s="59">
        <f>L24+logistic_fill!L25</f>
        <v>195</v>
      </c>
      <c r="M25" s="59">
        <f>M24+logistic_fill!M25</f>
        <v>3507</v>
      </c>
      <c r="N25" s="59">
        <f>N24+logistic_fill!N25</f>
        <v>5717</v>
      </c>
      <c r="O25" s="59">
        <f>O24+logistic_fill!O25</f>
        <v>10323</v>
      </c>
      <c r="P25" s="59">
        <f>P24+logistic_fill!P25</f>
        <v>4653</v>
      </c>
      <c r="Q25" s="59">
        <f>Q24+logistic_fill!Q25</f>
        <v>1117</v>
      </c>
      <c r="R25" s="59">
        <f>R24+logistic_fill!R25</f>
        <v>10039</v>
      </c>
      <c r="S25" s="59">
        <f>S24+logistic_fill!S25</f>
        <v>2002</v>
      </c>
      <c r="T25" s="59">
        <f>T24+logistic_fill!T25</f>
        <v>4150</v>
      </c>
      <c r="U25" s="59">
        <f>U24+logistic_fill!U25</f>
        <v>514</v>
      </c>
      <c r="V25" s="59">
        <f>V24+logistic_fill!V25</f>
        <v>656</v>
      </c>
      <c r="W25" s="59">
        <f>W24+logistic_fill!W25</f>
        <v>6804</v>
      </c>
      <c r="X25" s="59">
        <f>X24+logistic_fill!X25</f>
        <v>297</v>
      </c>
      <c r="Y25" s="59">
        <f>Y24+logistic_fill!Y25</f>
        <v>525</v>
      </c>
      <c r="Z25" s="59">
        <f>Z24+logistic_fill!Z25</f>
        <v>832</v>
      </c>
      <c r="AA25" s="59">
        <f>AA24+logistic_fill!AA25</f>
        <v>510</v>
      </c>
      <c r="AB25" s="59">
        <f>AB24+logistic_fill!AB25</f>
        <v>3256</v>
      </c>
      <c r="AC25" s="59">
        <f>AC24+logistic_fill!AC25</f>
        <v>417</v>
      </c>
      <c r="AD25" s="59">
        <f>AD24+logistic_fill!AD25</f>
        <v>1024</v>
      </c>
      <c r="AE25" s="59">
        <f>AE24+logistic_fill!AE25</f>
        <v>2688</v>
      </c>
      <c r="AF25" s="59">
        <f>AF24+logistic_fill!AF25</f>
        <v>2028</v>
      </c>
      <c r="AG25" s="59">
        <f>AG24+logistic_fill!AG25</f>
        <v>3606</v>
      </c>
      <c r="AH25" s="59">
        <f>AH24+logistic_fill!AH25</f>
        <v>13</v>
      </c>
      <c r="AI25" s="59">
        <f>AI24+logistic_fill!AI25</f>
        <v>201</v>
      </c>
      <c r="AJ25" s="59">
        <f>AJ24+logistic_fill!AJ25</f>
        <v>86</v>
      </c>
      <c r="AK25" s="59">
        <f>AK24+logistic_fill!AK25</f>
        <v>601</v>
      </c>
      <c r="AL25" s="59">
        <f>AL24+logistic_fill!AL25</f>
        <v>4531</v>
      </c>
      <c r="AM25" s="59">
        <f>AM24+logistic_fill!AM25</f>
        <v>172</v>
      </c>
      <c r="AN25" s="59">
        <f>AN24+logistic_fill!AN25</f>
        <v>1005</v>
      </c>
      <c r="AO25" s="59">
        <f>AO24+logistic_fill!AO25</f>
        <v>294</v>
      </c>
      <c r="AP25" s="59">
        <f>AP24+logistic_fill!AP25</f>
        <v>328</v>
      </c>
      <c r="AQ25" s="59">
        <f>AQ24+logistic_fill!AQ25</f>
        <v>269</v>
      </c>
      <c r="AR25" s="59">
        <f>AR24+logistic_fill!AR25</f>
        <v>28</v>
      </c>
      <c r="AS25" s="59">
        <f>AS24+logistic_fill!AS25</f>
        <v>39</v>
      </c>
      <c r="AT25" s="59">
        <f>AT24+logistic_fill!AT25</f>
        <v>80</v>
      </c>
      <c r="AU25" s="59">
        <f>AU24+logistic_fill!AU25</f>
        <v>379</v>
      </c>
      <c r="AV25" s="24"/>
      <c r="AW25" s="53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</row>
    <row r="26" spans="1:64" x14ac:dyDescent="0.25">
      <c r="A26" s="7">
        <v>166</v>
      </c>
      <c r="B26" s="59">
        <f>B25+logistic_fill!B26</f>
        <v>844</v>
      </c>
      <c r="C26" s="59">
        <f>C25+logistic_fill!C26</f>
        <v>40825</v>
      </c>
      <c r="D26" s="59">
        <f>D25+logistic_fill!D26</f>
        <v>3342</v>
      </c>
      <c r="E26" s="59">
        <f>E25+logistic_fill!E26</f>
        <v>7948</v>
      </c>
      <c r="F26" s="59">
        <f>F25+logistic_fill!F26</f>
        <v>201</v>
      </c>
      <c r="G26" s="59">
        <f>G25+logistic_fill!G26</f>
        <v>1057</v>
      </c>
      <c r="H26" s="59">
        <f>H25+logistic_fill!H26</f>
        <v>3872</v>
      </c>
      <c r="I26" s="59">
        <f>I25+logistic_fill!I26</f>
        <v>3405</v>
      </c>
      <c r="J26" s="59">
        <f>J25+logistic_fill!J26</f>
        <v>6335</v>
      </c>
      <c r="K26" s="59">
        <f>K25+logistic_fill!K26</f>
        <v>64</v>
      </c>
      <c r="L26" s="59">
        <f>L25+logistic_fill!L26</f>
        <v>218</v>
      </c>
      <c r="M26" s="59">
        <f>M25+logistic_fill!M26</f>
        <v>3513</v>
      </c>
      <c r="N26" s="59">
        <f>N25+logistic_fill!N26</f>
        <v>6054</v>
      </c>
      <c r="O26" s="59">
        <f>O25+logistic_fill!O26</f>
        <v>11359</v>
      </c>
      <c r="P26" s="59">
        <f>P25+logistic_fill!P26</f>
        <v>5058</v>
      </c>
      <c r="Q26" s="59">
        <f>Q25+logistic_fill!Q26</f>
        <v>1266</v>
      </c>
      <c r="R26" s="59">
        <f>R25+logistic_fill!R26</f>
        <v>11349</v>
      </c>
      <c r="S26" s="59">
        <f>S25+logistic_fill!S26</f>
        <v>3037</v>
      </c>
      <c r="T26" s="59">
        <f>T25+logistic_fill!T26</f>
        <v>4429</v>
      </c>
      <c r="U26" s="59">
        <f>U25+logistic_fill!U26</f>
        <v>555</v>
      </c>
      <c r="V26" s="59">
        <f>V25+logistic_fill!V26</f>
        <v>721</v>
      </c>
      <c r="W26" s="59">
        <f>W25+logistic_fill!W26</f>
        <v>6997</v>
      </c>
      <c r="X26" s="59">
        <f>X25+logistic_fill!X26</f>
        <v>321</v>
      </c>
      <c r="Y26" s="59">
        <f>Y25+logistic_fill!Y26</f>
        <v>566</v>
      </c>
      <c r="Z26" s="59">
        <f>Z25+logistic_fill!Z26</f>
        <v>891</v>
      </c>
      <c r="AA26" s="59">
        <f>AA25+logistic_fill!AA26</f>
        <v>536</v>
      </c>
      <c r="AB26" s="59">
        <f>AB25+logistic_fill!AB26</f>
        <v>3560</v>
      </c>
      <c r="AC26" s="59">
        <f>AC25+logistic_fill!AC26</f>
        <v>467</v>
      </c>
      <c r="AD26" s="59">
        <f>AD25+logistic_fill!AD26</f>
        <v>1166</v>
      </c>
      <c r="AE26" s="59">
        <f>AE25+logistic_fill!AE26</f>
        <v>2873</v>
      </c>
      <c r="AF26" s="59">
        <f>AF25+logistic_fill!AF26</f>
        <v>2166</v>
      </c>
      <c r="AG26" s="59">
        <f>AG25+logistic_fill!AG26</f>
        <v>4477</v>
      </c>
      <c r="AH26" s="59">
        <f>AH25+logistic_fill!AH26</f>
        <v>17</v>
      </c>
      <c r="AI26" s="59">
        <f>AI25+logistic_fill!AI26</f>
        <v>210</v>
      </c>
      <c r="AJ26" s="59">
        <f>AJ25+logistic_fill!AJ26</f>
        <v>95</v>
      </c>
      <c r="AK26" s="59">
        <f>AK25+logistic_fill!AK26</f>
        <v>697</v>
      </c>
      <c r="AL26" s="59">
        <f>AL25+logistic_fill!AL26</f>
        <v>4548</v>
      </c>
      <c r="AM26" s="59">
        <f>AM25+logistic_fill!AM26</f>
        <v>394</v>
      </c>
      <c r="AN26" s="59">
        <f>AN25+logistic_fill!AN26</f>
        <v>1051</v>
      </c>
      <c r="AO26" s="59">
        <f>AO25+logistic_fill!AO26</f>
        <v>450</v>
      </c>
      <c r="AP26" s="59">
        <f>AP25+logistic_fill!AP26</f>
        <v>387</v>
      </c>
      <c r="AQ26" s="59">
        <f>AQ25+logistic_fill!AQ26</f>
        <v>278</v>
      </c>
      <c r="AR26" s="59">
        <f>AR25+logistic_fill!AR26</f>
        <v>30</v>
      </c>
      <c r="AS26" s="59">
        <f>AS25+logistic_fill!AS26</f>
        <v>39</v>
      </c>
      <c r="AT26" s="59">
        <f>AT25+logistic_fill!AT26</f>
        <v>82</v>
      </c>
      <c r="AU26" s="59">
        <f>AU25+logistic_fill!AU26</f>
        <v>392</v>
      </c>
      <c r="AV26" s="24"/>
      <c r="AW26" s="53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</row>
    <row r="27" spans="1:64" x14ac:dyDescent="0.25">
      <c r="A27" s="7">
        <v>167</v>
      </c>
      <c r="B27" s="59">
        <f>B26+logistic_fill!B27</f>
        <v>844</v>
      </c>
      <c r="C27" s="59">
        <f>C26+logistic_fill!C27</f>
        <v>46018</v>
      </c>
      <c r="D27" s="59">
        <f>D26+logistic_fill!D27</f>
        <v>3344</v>
      </c>
      <c r="E27" s="59">
        <f>E26+logistic_fill!E27</f>
        <v>8776</v>
      </c>
      <c r="F27" s="59">
        <f>F26+logistic_fill!F27</f>
        <v>501</v>
      </c>
      <c r="G27" s="59">
        <f>G26+logistic_fill!G27</f>
        <v>1300</v>
      </c>
      <c r="H27" s="59">
        <f>H26+logistic_fill!H27</f>
        <v>4972</v>
      </c>
      <c r="I27" s="59">
        <f>I26+logistic_fill!I27</f>
        <v>4411</v>
      </c>
      <c r="J27" s="59">
        <f>J26+logistic_fill!J27</f>
        <v>6948</v>
      </c>
      <c r="K27" s="59">
        <f>K26+logistic_fill!K27</f>
        <v>117</v>
      </c>
      <c r="L27" s="59">
        <f>L26+logistic_fill!L27</f>
        <v>234</v>
      </c>
      <c r="M27" s="59">
        <f>M26+logistic_fill!M27</f>
        <v>3521</v>
      </c>
      <c r="N27" s="59">
        <f>N26+logistic_fill!N27</f>
        <v>6231</v>
      </c>
      <c r="O27" s="59">
        <f>O26+logistic_fill!O27</f>
        <v>11847</v>
      </c>
      <c r="P27" s="59">
        <f>P26+logistic_fill!P27</f>
        <v>5326</v>
      </c>
      <c r="Q27" s="59">
        <f>Q26+logistic_fill!Q27</f>
        <v>1436</v>
      </c>
      <c r="R27" s="59">
        <f>R26+logistic_fill!R27</f>
        <v>13301</v>
      </c>
      <c r="S27" s="59">
        <f>S26+logistic_fill!S27</f>
        <v>4147</v>
      </c>
      <c r="T27" s="59">
        <f>T26+logistic_fill!T27</f>
        <v>4594</v>
      </c>
      <c r="U27" s="59">
        <f>U26+logistic_fill!U27</f>
        <v>573</v>
      </c>
      <c r="V27" s="59">
        <f>V26+logistic_fill!V27</f>
        <v>950</v>
      </c>
      <c r="W27" s="59">
        <f>W26+logistic_fill!W27</f>
        <v>7468</v>
      </c>
      <c r="X27" s="59">
        <f>X26+logistic_fill!X27</f>
        <v>321</v>
      </c>
      <c r="Y27" s="59">
        <f>Y26+logistic_fill!Y27</f>
        <v>567</v>
      </c>
      <c r="Z27" s="59">
        <f>Z26+logistic_fill!Z27</f>
        <v>938</v>
      </c>
      <c r="AA27" s="59">
        <f>AA26+logistic_fill!AA27</f>
        <v>622</v>
      </c>
      <c r="AB27" s="59">
        <f>AB26+logistic_fill!AB27</f>
        <v>3792</v>
      </c>
      <c r="AC27" s="59">
        <f>AC26+logistic_fill!AC27</f>
        <v>489</v>
      </c>
      <c r="AD27" s="59">
        <f>AD26+logistic_fill!AD27</f>
        <v>1346</v>
      </c>
      <c r="AE27" s="59">
        <f>AE26+logistic_fill!AE27</f>
        <v>3490</v>
      </c>
      <c r="AF27" s="59">
        <f>AF26+logistic_fill!AF27</f>
        <v>2210</v>
      </c>
      <c r="AG27" s="59">
        <f>AG26+logistic_fill!AG27</f>
        <v>4743</v>
      </c>
      <c r="AH27" s="59">
        <f>AH26+logistic_fill!AH27</f>
        <v>21</v>
      </c>
      <c r="AI27" s="59">
        <f>AI26+logistic_fill!AI27</f>
        <v>232</v>
      </c>
      <c r="AJ27" s="59">
        <f>AJ26+logistic_fill!AJ27</f>
        <v>110</v>
      </c>
      <c r="AK27" s="59">
        <f>AK26+logistic_fill!AK27</f>
        <v>881</v>
      </c>
      <c r="AL27" s="59">
        <f>AL26+logistic_fill!AL27</f>
        <v>4550</v>
      </c>
      <c r="AM27" s="59">
        <f>AM26+logistic_fill!AM27</f>
        <v>460</v>
      </c>
      <c r="AN27" s="59">
        <f>AN26+logistic_fill!AN27</f>
        <v>1188</v>
      </c>
      <c r="AO27" s="59">
        <f>AO26+logistic_fill!AO27</f>
        <v>606</v>
      </c>
      <c r="AP27" s="59">
        <f>AP26+logistic_fill!AP27</f>
        <v>564</v>
      </c>
      <c r="AQ27" s="59">
        <f>AQ26+logistic_fill!AQ27</f>
        <v>280</v>
      </c>
      <c r="AR27" s="59">
        <f>AR26+logistic_fill!AR27</f>
        <v>30</v>
      </c>
      <c r="AS27" s="59">
        <f>AS26+logistic_fill!AS27</f>
        <v>44</v>
      </c>
      <c r="AT27" s="59">
        <f>AT26+logistic_fill!AT27</f>
        <v>90</v>
      </c>
      <c r="AU27" s="59">
        <f>AU26+logistic_fill!AU27</f>
        <v>438</v>
      </c>
      <c r="AV27" s="24"/>
      <c r="AW27" s="53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</row>
    <row r="28" spans="1:64" x14ac:dyDescent="0.25">
      <c r="A28" s="7">
        <v>168</v>
      </c>
      <c r="B28" s="59">
        <f>B27+logistic_fill!B28</f>
        <v>866</v>
      </c>
      <c r="C28" s="59">
        <f>C27+logistic_fill!C28</f>
        <v>50231</v>
      </c>
      <c r="D28" s="59">
        <f>D27+logistic_fill!D28</f>
        <v>3518</v>
      </c>
      <c r="E28" s="59">
        <f>E27+logistic_fill!E28</f>
        <v>8980</v>
      </c>
      <c r="F28" s="59">
        <f>F27+logistic_fill!F28</f>
        <v>501</v>
      </c>
      <c r="G28" s="59">
        <f>G27+logistic_fill!G28</f>
        <v>1643</v>
      </c>
      <c r="H28" s="59">
        <f>H27+logistic_fill!H28</f>
        <v>6564</v>
      </c>
      <c r="I28" s="59">
        <f>I27+logistic_fill!I28</f>
        <v>4537</v>
      </c>
      <c r="J28" s="59">
        <f>J27+logistic_fill!J28</f>
        <v>7949</v>
      </c>
      <c r="K28" s="59">
        <f>K27+logistic_fill!K28</f>
        <v>128</v>
      </c>
      <c r="L28" s="59">
        <f>L27+logistic_fill!L28</f>
        <v>251</v>
      </c>
      <c r="M28" s="59">
        <f>M27+logistic_fill!M28</f>
        <v>3528</v>
      </c>
      <c r="N28" s="59">
        <f>N27+logistic_fill!N28</f>
        <v>6391</v>
      </c>
      <c r="O28" s="59">
        <f>O27+logistic_fill!O28</f>
        <v>12033</v>
      </c>
      <c r="P28" s="59">
        <f>P27+logistic_fill!P28</f>
        <v>5438</v>
      </c>
      <c r="Q28" s="59">
        <f>Q27+logistic_fill!Q28</f>
        <v>1517</v>
      </c>
      <c r="R28" s="59">
        <f>R27+logistic_fill!R28</f>
        <v>14021</v>
      </c>
      <c r="S28" s="59">
        <f>S27+logistic_fill!S28</f>
        <v>4259</v>
      </c>
      <c r="T28" s="59">
        <f>T27+logistic_fill!T28</f>
        <v>4988</v>
      </c>
      <c r="U28" s="59">
        <f>U27+logistic_fill!U28</f>
        <v>576</v>
      </c>
      <c r="V28" s="59">
        <f>V27+logistic_fill!V28</f>
        <v>1325</v>
      </c>
      <c r="W28" s="59">
        <f>W27+logistic_fill!W28</f>
        <v>7940</v>
      </c>
      <c r="X28" s="59">
        <f>X27+logistic_fill!X28</f>
        <v>324</v>
      </c>
      <c r="Y28" s="59">
        <f>Y27+logistic_fill!Y28</f>
        <v>574</v>
      </c>
      <c r="Z28" s="59">
        <f>Z27+logistic_fill!Z28</f>
        <v>1000</v>
      </c>
      <c r="AA28" s="59">
        <f>AA27+logistic_fill!AA28</f>
        <v>866</v>
      </c>
      <c r="AB28" s="59">
        <f>AB27+logistic_fill!AB28</f>
        <v>4244</v>
      </c>
      <c r="AC28" s="59">
        <f>AC27+logistic_fill!AC28</f>
        <v>537</v>
      </c>
      <c r="AD28" s="59">
        <f>AD27+logistic_fill!AD28</f>
        <v>1643</v>
      </c>
      <c r="AE28" s="59">
        <f>AE27+logistic_fill!AE28</f>
        <v>3676</v>
      </c>
      <c r="AF28" s="59">
        <f>AF27+logistic_fill!AF28</f>
        <v>2262</v>
      </c>
      <c r="AG28" s="59">
        <f>AG27+logistic_fill!AG28</f>
        <v>5116</v>
      </c>
      <c r="AH28" s="59">
        <f>AH27+logistic_fill!AH28</f>
        <v>25</v>
      </c>
      <c r="AI28" s="59">
        <f>AI27+logistic_fill!AI28</f>
        <v>270</v>
      </c>
      <c r="AJ28" s="59">
        <f>AJ27+logistic_fill!AJ28</f>
        <v>128</v>
      </c>
      <c r="AK28" s="59">
        <f>AK27+logistic_fill!AK28</f>
        <v>1157</v>
      </c>
      <c r="AL28" s="59">
        <f>AL27+logistic_fill!AL28</f>
        <v>4635</v>
      </c>
      <c r="AM28" s="59">
        <f>AM27+logistic_fill!AM28</f>
        <v>571</v>
      </c>
      <c r="AN28" s="59">
        <f>AN27+logistic_fill!AN28</f>
        <v>1259</v>
      </c>
      <c r="AO28" s="59">
        <f>AO27+logistic_fill!AO28</f>
        <v>666</v>
      </c>
      <c r="AP28" s="59">
        <f>AP27+logistic_fill!AP28</f>
        <v>750</v>
      </c>
      <c r="AQ28" s="59">
        <f>AQ27+logistic_fill!AQ28</f>
        <v>290</v>
      </c>
      <c r="AR28" s="59">
        <f>AR27+logistic_fill!AR28</f>
        <v>68</v>
      </c>
      <c r="AS28" s="59">
        <f>AS27+logistic_fill!AS28</f>
        <v>110</v>
      </c>
      <c r="AT28" s="59">
        <f>AT27+logistic_fill!AT28</f>
        <v>90</v>
      </c>
      <c r="AU28" s="59">
        <f>AU27+logistic_fill!AU28</f>
        <v>522</v>
      </c>
      <c r="AV28" s="24"/>
      <c r="AW28" s="53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</row>
    <row r="29" spans="1:64" x14ac:dyDescent="0.25">
      <c r="A29" s="7">
        <v>169</v>
      </c>
      <c r="B29" s="59">
        <f>B28+logistic_fill!B29</f>
        <v>866</v>
      </c>
      <c r="C29" s="59">
        <f>C28+logistic_fill!C29</f>
        <v>54777</v>
      </c>
      <c r="D29" s="59">
        <f>D28+logistic_fill!D29</f>
        <v>3568</v>
      </c>
      <c r="E29" s="59">
        <f>E28+logistic_fill!E29</f>
        <v>9019</v>
      </c>
      <c r="F29" s="59">
        <f>F28+logistic_fill!F29</f>
        <v>514</v>
      </c>
      <c r="G29" s="59">
        <f>G28+logistic_fill!G29</f>
        <v>2675</v>
      </c>
      <c r="H29" s="59">
        <f>H28+logistic_fill!H29</f>
        <v>11820</v>
      </c>
      <c r="I29" s="59">
        <f>I28+logistic_fill!I29</f>
        <v>4797</v>
      </c>
      <c r="J29" s="59">
        <f>J28+logistic_fill!J29</f>
        <v>9554</v>
      </c>
      <c r="K29" s="59">
        <f>K28+logistic_fill!K29</f>
        <v>135</v>
      </c>
      <c r="L29" s="59">
        <f>L28+logistic_fill!L29</f>
        <v>261</v>
      </c>
      <c r="M29" s="59">
        <f>M28+logistic_fill!M29</f>
        <v>3542</v>
      </c>
      <c r="N29" s="59">
        <f>N28+logistic_fill!N29</f>
        <v>6459</v>
      </c>
      <c r="O29" s="59">
        <f>O28+logistic_fill!O29</f>
        <v>12061</v>
      </c>
      <c r="P29" s="59">
        <f>P28+logistic_fill!P29</f>
        <v>6096</v>
      </c>
      <c r="Q29" s="59">
        <f>Q28+logistic_fill!Q29</f>
        <v>1808</v>
      </c>
      <c r="R29" s="59">
        <f>R28+logistic_fill!R29</f>
        <v>14665</v>
      </c>
      <c r="S29" s="59">
        <f>S28+logistic_fill!S29</f>
        <v>4304</v>
      </c>
      <c r="T29" s="59">
        <f>T28+logistic_fill!T29</f>
        <v>5064</v>
      </c>
      <c r="U29" s="59">
        <f>U28+logistic_fill!U29</f>
        <v>594</v>
      </c>
      <c r="V29" s="59">
        <f>V28+logistic_fill!V29</f>
        <v>1702</v>
      </c>
      <c r="W29" s="59">
        <f>W28+logistic_fill!W29</f>
        <v>9434</v>
      </c>
      <c r="X29" s="59">
        <f>X28+logistic_fill!X29</f>
        <v>329</v>
      </c>
      <c r="Y29" s="59">
        <f>Y28+logistic_fill!Y29</f>
        <v>579</v>
      </c>
      <c r="Z29" s="59">
        <f>Z28+logistic_fill!Z29</f>
        <v>1148</v>
      </c>
      <c r="AA29" s="59">
        <f>AA28+logistic_fill!AA29</f>
        <v>1093</v>
      </c>
      <c r="AB29" s="59">
        <f>AB28+logistic_fill!AB29</f>
        <v>4276</v>
      </c>
      <c r="AC29" s="59">
        <f>AC28+logistic_fill!AC29</f>
        <v>597</v>
      </c>
      <c r="AD29" s="59">
        <f>AD28+logistic_fill!AD29</f>
        <v>1822</v>
      </c>
      <c r="AE29" s="59">
        <f>AE28+logistic_fill!AE29</f>
        <v>3777</v>
      </c>
      <c r="AF29" s="59">
        <f>AF28+logistic_fill!AF29</f>
        <v>2337</v>
      </c>
      <c r="AG29" s="59">
        <f>AG28+logistic_fill!AG29</f>
        <v>5376</v>
      </c>
      <c r="AH29" s="59">
        <f>AH28+logistic_fill!AH29</f>
        <v>27</v>
      </c>
      <c r="AI29" s="59">
        <f>AI28+logistic_fill!AI29</f>
        <v>280</v>
      </c>
      <c r="AJ29" s="59">
        <f>AJ28+logistic_fill!AJ29</f>
        <v>164</v>
      </c>
      <c r="AK29" s="59">
        <f>AK28+logistic_fill!AK29</f>
        <v>1354</v>
      </c>
      <c r="AL29" s="59">
        <f>AL28+logistic_fill!AL29</f>
        <v>4755</v>
      </c>
      <c r="AM29" s="59">
        <f>AM28+logistic_fill!AM29</f>
        <v>649</v>
      </c>
      <c r="AN29" s="59">
        <f>AN28+logistic_fill!AN29</f>
        <v>1324</v>
      </c>
      <c r="AO29" s="59">
        <f>AO28+logistic_fill!AO29</f>
        <v>896</v>
      </c>
      <c r="AP29" s="59">
        <f>AP28+logistic_fill!AP29</f>
        <v>1011</v>
      </c>
      <c r="AQ29" s="59">
        <f>AQ28+logistic_fill!AQ29</f>
        <v>298</v>
      </c>
      <c r="AR29" s="59">
        <f>AR28+logistic_fill!AR29</f>
        <v>87</v>
      </c>
      <c r="AS29" s="59">
        <f>AS28+logistic_fill!AS29</f>
        <v>130</v>
      </c>
      <c r="AT29" s="59">
        <f>AT28+logistic_fill!AT29</f>
        <v>107</v>
      </c>
      <c r="AU29" s="59">
        <f>AU28+logistic_fill!AU29</f>
        <v>581</v>
      </c>
      <c r="AV29" s="24"/>
      <c r="AW29" s="53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</row>
    <row r="30" spans="1:64" x14ac:dyDescent="0.25">
      <c r="A30" s="7">
        <v>170</v>
      </c>
      <c r="B30" s="59">
        <f>B29+logistic_fill!B30</f>
        <v>987</v>
      </c>
      <c r="C30" s="59">
        <f>C29+logistic_fill!C30</f>
        <v>57303</v>
      </c>
      <c r="D30" s="59">
        <f>D29+logistic_fill!D30</f>
        <v>3568</v>
      </c>
      <c r="E30" s="59">
        <f>E29+logistic_fill!E30</f>
        <v>9213</v>
      </c>
      <c r="F30" s="59">
        <f>F29+logistic_fill!F30</f>
        <v>529</v>
      </c>
      <c r="G30" s="59">
        <f>G29+logistic_fill!G30</f>
        <v>2856</v>
      </c>
      <c r="H30" s="59">
        <f>H29+logistic_fill!H30</f>
        <v>14652</v>
      </c>
      <c r="I30" s="59">
        <f>I29+logistic_fill!I30</f>
        <v>5117</v>
      </c>
      <c r="J30" s="59">
        <f>J29+logistic_fill!J30</f>
        <v>10647</v>
      </c>
      <c r="K30" s="59">
        <f>K29+logistic_fill!K30</f>
        <v>141</v>
      </c>
      <c r="L30" s="59">
        <f>L29+logistic_fill!L30</f>
        <v>275</v>
      </c>
      <c r="M30" s="59">
        <f>M29+logistic_fill!M30</f>
        <v>3582</v>
      </c>
      <c r="N30" s="59">
        <f>N29+logistic_fill!N30</f>
        <v>6474</v>
      </c>
      <c r="O30" s="59">
        <f>O29+logistic_fill!O30</f>
        <v>13072</v>
      </c>
      <c r="P30" s="59">
        <f>P29+logistic_fill!P30</f>
        <v>6437</v>
      </c>
      <c r="Q30" s="59">
        <f>Q29+logistic_fill!Q30</f>
        <v>3611</v>
      </c>
      <c r="R30" s="59">
        <f>R29+logistic_fill!R30</f>
        <v>15636</v>
      </c>
      <c r="S30" s="59">
        <f>S29+logistic_fill!S30</f>
        <v>4364</v>
      </c>
      <c r="T30" s="59">
        <f>T29+logistic_fill!T30</f>
        <v>5207</v>
      </c>
      <c r="U30" s="59">
        <f>U29+logistic_fill!U30</f>
        <v>622</v>
      </c>
      <c r="V30" s="59">
        <f>V29+logistic_fill!V30</f>
        <v>1823</v>
      </c>
      <c r="W30" s="59">
        <f>W29+logistic_fill!W30</f>
        <v>10537</v>
      </c>
      <c r="X30" s="59">
        <f>X29+logistic_fill!X30</f>
        <v>418</v>
      </c>
      <c r="Y30" s="59">
        <f>Y29+logistic_fill!Y30</f>
        <v>609</v>
      </c>
      <c r="Z30" s="59">
        <f>Z29+logistic_fill!Z30</f>
        <v>1224</v>
      </c>
      <c r="AA30" s="59">
        <f>AA29+logistic_fill!AA30</f>
        <v>1251</v>
      </c>
      <c r="AB30" s="59">
        <f>AB29+logistic_fill!AB30</f>
        <v>4424</v>
      </c>
      <c r="AC30" s="59">
        <f>AC29+logistic_fill!AC30</f>
        <v>650</v>
      </c>
      <c r="AD30" s="59">
        <f>AD29+logistic_fill!AD30</f>
        <v>2363</v>
      </c>
      <c r="AE30" s="59">
        <f>AE29+logistic_fill!AE30</f>
        <v>4040</v>
      </c>
      <c r="AF30" s="59">
        <f>AF29+logistic_fill!AF30</f>
        <v>2387</v>
      </c>
      <c r="AG30" s="59">
        <f>AG29+logistic_fill!AG30</f>
        <v>6023</v>
      </c>
      <c r="AH30" s="59">
        <f>AH29+logistic_fill!AH30</f>
        <v>28</v>
      </c>
      <c r="AI30" s="59">
        <f>AI29+logistic_fill!AI30</f>
        <v>334</v>
      </c>
      <c r="AJ30" s="59">
        <f>AJ29+logistic_fill!AJ30</f>
        <v>175</v>
      </c>
      <c r="AK30" s="59">
        <f>AK29+logistic_fill!AK30</f>
        <v>1557</v>
      </c>
      <c r="AL30" s="59">
        <f>AL29+logistic_fill!AL30</f>
        <v>4957</v>
      </c>
      <c r="AM30" s="59">
        <f>AM29+logistic_fill!AM30</f>
        <v>694</v>
      </c>
      <c r="AN30" s="59">
        <f>AN29+logistic_fill!AN30</f>
        <v>1518</v>
      </c>
      <c r="AO30" s="59">
        <f>AO29+logistic_fill!AO30</f>
        <v>1228</v>
      </c>
      <c r="AP30" s="59">
        <f>AP29+logistic_fill!AP30</f>
        <v>1261</v>
      </c>
      <c r="AQ30" s="59">
        <f>AQ29+logistic_fill!AQ30</f>
        <v>304</v>
      </c>
      <c r="AR30" s="59">
        <f>AR29+logistic_fill!AR30</f>
        <v>140</v>
      </c>
      <c r="AS30" s="59">
        <f>AS29+logistic_fill!AS30</f>
        <v>283</v>
      </c>
      <c r="AT30" s="59">
        <f>AT29+logistic_fill!AT30</f>
        <v>114</v>
      </c>
      <c r="AU30" s="59">
        <f>AU29+logistic_fill!AU30</f>
        <v>611</v>
      </c>
      <c r="AV30" s="24"/>
      <c r="AW30" s="53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</row>
    <row r="31" spans="1:64" x14ac:dyDescent="0.25">
      <c r="A31" s="7">
        <v>171</v>
      </c>
      <c r="B31" s="59">
        <f>B30+logistic_fill!B31</f>
        <v>988</v>
      </c>
      <c r="C31" s="59">
        <f>C30+logistic_fill!C31</f>
        <v>61767</v>
      </c>
      <c r="D31" s="59">
        <f>D30+logistic_fill!D31</f>
        <v>3789</v>
      </c>
      <c r="E31" s="59">
        <f>E30+logistic_fill!E31</f>
        <v>9577</v>
      </c>
      <c r="F31" s="59">
        <f>F30+logistic_fill!F31</f>
        <v>532</v>
      </c>
      <c r="G31" s="59">
        <f>G30+logistic_fill!G31</f>
        <v>3022</v>
      </c>
      <c r="H31" s="59">
        <f>H30+logistic_fill!H31</f>
        <v>15595</v>
      </c>
      <c r="I31" s="59">
        <f>I30+logistic_fill!I31</f>
        <v>5336</v>
      </c>
      <c r="J31" s="59">
        <f>J30+logistic_fill!J31</f>
        <v>13353</v>
      </c>
      <c r="K31" s="59">
        <f>K30+logistic_fill!K31</f>
        <v>152</v>
      </c>
      <c r="L31" s="59">
        <f>L30+logistic_fill!L31</f>
        <v>339</v>
      </c>
      <c r="M31" s="59">
        <f>M30+logistic_fill!M31</f>
        <v>3691</v>
      </c>
      <c r="N31" s="59">
        <f>N30+logistic_fill!N31</f>
        <v>6547</v>
      </c>
      <c r="O31" s="59">
        <f>O30+logistic_fill!O31</f>
        <v>13252</v>
      </c>
      <c r="P31" s="59">
        <f>P30+logistic_fill!P31</f>
        <v>6545</v>
      </c>
      <c r="Q31" s="59">
        <f>Q30+logistic_fill!Q31</f>
        <v>5474</v>
      </c>
      <c r="R31" s="59">
        <f>R30+logistic_fill!R31</f>
        <v>17441</v>
      </c>
      <c r="S31" s="59">
        <f>S30+logistic_fill!S31</f>
        <v>4490</v>
      </c>
      <c r="T31" s="59">
        <f>T30+logistic_fill!T31</f>
        <v>5268</v>
      </c>
      <c r="U31" s="59">
        <f>U30+logistic_fill!U31</f>
        <v>647</v>
      </c>
      <c r="V31" s="59">
        <f>V30+logistic_fill!V31</f>
        <v>1967</v>
      </c>
      <c r="W31" s="59">
        <f>W30+logistic_fill!W31</f>
        <v>12147</v>
      </c>
      <c r="X31" s="59">
        <f>X30+logistic_fill!X31</f>
        <v>612</v>
      </c>
      <c r="Y31" s="59">
        <f>Y30+logistic_fill!Y31</f>
        <v>633</v>
      </c>
      <c r="Z31" s="59">
        <f>Z30+logistic_fill!Z31</f>
        <v>1489</v>
      </c>
      <c r="AA31" s="59">
        <f>AA30+logistic_fill!AA31</f>
        <v>1823</v>
      </c>
      <c r="AB31" s="59">
        <f>AB30+logistic_fill!AB31</f>
        <v>4908</v>
      </c>
      <c r="AC31" s="59">
        <f>AC30+logistic_fill!AC31</f>
        <v>822</v>
      </c>
      <c r="AD31" s="59">
        <f>AD30+logistic_fill!AD31</f>
        <v>2701</v>
      </c>
      <c r="AE31" s="59">
        <f>AE30+logistic_fill!AE31</f>
        <v>4628</v>
      </c>
      <c r="AF31" s="59">
        <f>AF30+logistic_fill!AF31</f>
        <v>2758</v>
      </c>
      <c r="AG31" s="59">
        <f>AG30+logistic_fill!AG31</f>
        <v>6593</v>
      </c>
      <c r="AH31" s="59">
        <f>AH30+logistic_fill!AH31</f>
        <v>91</v>
      </c>
      <c r="AI31" s="59">
        <f>AI30+logistic_fill!AI31</f>
        <v>367</v>
      </c>
      <c r="AJ31" s="59">
        <f>AJ30+logistic_fill!AJ31</f>
        <v>187</v>
      </c>
      <c r="AK31" s="59">
        <f>AK30+logistic_fill!AK31</f>
        <v>1817</v>
      </c>
      <c r="AL31" s="59">
        <f>AL30+logistic_fill!AL31</f>
        <v>9528</v>
      </c>
      <c r="AM31" s="59">
        <f>AM30+logistic_fill!AM31</f>
        <v>739</v>
      </c>
      <c r="AN31" s="59">
        <f>AN30+logistic_fill!AN31</f>
        <v>1605</v>
      </c>
      <c r="AO31" s="59">
        <f>AO30+logistic_fill!AO31</f>
        <v>1388</v>
      </c>
      <c r="AP31" s="59">
        <f>AP30+logistic_fill!AP31</f>
        <v>1437</v>
      </c>
      <c r="AQ31" s="59">
        <f>AQ30+logistic_fill!AQ31</f>
        <v>483</v>
      </c>
      <c r="AR31" s="59">
        <f>AR30+logistic_fill!AR31</f>
        <v>244</v>
      </c>
      <c r="AS31" s="59">
        <f>AS30+logistic_fill!AS31</f>
        <v>430</v>
      </c>
      <c r="AT31" s="59">
        <f>AT30+logistic_fill!AT31</f>
        <v>136</v>
      </c>
      <c r="AU31" s="59">
        <f>AU30+logistic_fill!AU31</f>
        <v>690</v>
      </c>
      <c r="AV31" s="24"/>
      <c r="AW31" s="53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</row>
    <row r="32" spans="1:64" x14ac:dyDescent="0.25">
      <c r="A32" s="7">
        <v>172</v>
      </c>
      <c r="B32" s="59">
        <f>B31+logistic_fill!B32</f>
        <v>988</v>
      </c>
      <c r="C32" s="59">
        <f>C31+logistic_fill!C32</f>
        <v>63965</v>
      </c>
      <c r="D32" s="59">
        <f>D31+logistic_fill!D32</f>
        <v>4024</v>
      </c>
      <c r="E32" s="59">
        <f>E31+logistic_fill!E32</f>
        <v>9779</v>
      </c>
      <c r="F32" s="59">
        <f>F31+logistic_fill!F32</f>
        <v>586</v>
      </c>
      <c r="G32" s="59">
        <f>G31+logistic_fill!G32</f>
        <v>3157</v>
      </c>
      <c r="H32" s="59">
        <f>H31+logistic_fill!H32</f>
        <v>17288</v>
      </c>
      <c r="I32" s="59">
        <f>I31+logistic_fill!I32</f>
        <v>5763</v>
      </c>
      <c r="J32" s="59">
        <f>J31+logistic_fill!J32</f>
        <v>15156</v>
      </c>
      <c r="K32" s="59">
        <f>K31+logistic_fill!K32</f>
        <v>158</v>
      </c>
      <c r="L32" s="59">
        <f>L31+logistic_fill!L32</f>
        <v>358</v>
      </c>
      <c r="M32" s="59">
        <f>M31+logistic_fill!M32</f>
        <v>11774</v>
      </c>
      <c r="N32" s="59">
        <f>N31+logistic_fill!N32</f>
        <v>6765</v>
      </c>
      <c r="O32" s="59">
        <f>O31+logistic_fill!O32</f>
        <v>19283</v>
      </c>
      <c r="P32" s="59">
        <f>P31+logistic_fill!P32</f>
        <v>7094</v>
      </c>
      <c r="Q32" s="59">
        <f>Q31+logistic_fill!Q32</f>
        <v>7037</v>
      </c>
      <c r="R32" s="59">
        <f>R31+logistic_fill!R32</f>
        <v>18814</v>
      </c>
      <c r="S32" s="59">
        <f>S31+logistic_fill!S32</f>
        <v>4694</v>
      </c>
      <c r="T32" s="59">
        <f>T31+logistic_fill!T32</f>
        <v>5479</v>
      </c>
      <c r="U32" s="59">
        <f>U31+logistic_fill!U32</f>
        <v>687</v>
      </c>
      <c r="V32" s="59">
        <f>V31+logistic_fill!V32</f>
        <v>2079</v>
      </c>
      <c r="W32" s="59">
        <f>W31+logistic_fill!W32</f>
        <v>13481</v>
      </c>
      <c r="X32" s="59">
        <f>X31+logistic_fill!X32</f>
        <v>668</v>
      </c>
      <c r="Y32" s="59">
        <f>Y31+logistic_fill!Y32</f>
        <v>665</v>
      </c>
      <c r="Z32" s="59">
        <f>Z31+logistic_fill!Z32</f>
        <v>1871</v>
      </c>
      <c r="AA32" s="59">
        <f>AA31+logistic_fill!AA32</f>
        <v>2028</v>
      </c>
      <c r="AB32" s="59">
        <f>AB31+logistic_fill!AB32</f>
        <v>5618</v>
      </c>
      <c r="AC32" s="59">
        <f>AC31+logistic_fill!AC32</f>
        <v>865</v>
      </c>
      <c r="AD32" s="59">
        <f>AD31+logistic_fill!AD32</f>
        <v>3017</v>
      </c>
      <c r="AE32" s="59">
        <f>AE31+logistic_fill!AE32</f>
        <v>5588</v>
      </c>
      <c r="AF32" s="59">
        <f>AF31+logistic_fill!AF32</f>
        <v>3036</v>
      </c>
      <c r="AG32" s="59">
        <f>AG31+logistic_fill!AG32</f>
        <v>7083</v>
      </c>
      <c r="AH32" s="59">
        <f>AH31+logistic_fill!AH32</f>
        <v>115</v>
      </c>
      <c r="AI32" s="59">
        <f>AI31+logistic_fill!AI32</f>
        <v>602</v>
      </c>
      <c r="AJ32" s="59">
        <f>AJ31+logistic_fill!AJ32</f>
        <v>1158</v>
      </c>
      <c r="AK32" s="59">
        <f>AK31+logistic_fill!AK32</f>
        <v>2021</v>
      </c>
      <c r="AL32" s="59">
        <f>AL31+logistic_fill!AL32</f>
        <v>12140</v>
      </c>
      <c r="AM32" s="59">
        <f>AM31+logistic_fill!AM32</f>
        <v>770</v>
      </c>
      <c r="AN32" s="59">
        <f>AN31+logistic_fill!AN32</f>
        <v>1812</v>
      </c>
      <c r="AO32" s="59">
        <f>AO31+logistic_fill!AO32</f>
        <v>1407</v>
      </c>
      <c r="AP32" s="59">
        <f>AP31+logistic_fill!AP32</f>
        <v>1560</v>
      </c>
      <c r="AQ32" s="59">
        <f>AQ31+logistic_fill!AQ32</f>
        <v>494</v>
      </c>
      <c r="AR32" s="59">
        <f>AR31+logistic_fill!AR32</f>
        <v>284</v>
      </c>
      <c r="AS32" s="59">
        <f>AS31+logistic_fill!AS32</f>
        <v>556</v>
      </c>
      <c r="AT32" s="59">
        <f>AT31+logistic_fill!AT32</f>
        <v>140</v>
      </c>
      <c r="AU32" s="59">
        <f>AU31+logistic_fill!AU32</f>
        <v>713</v>
      </c>
      <c r="AV32" s="24"/>
      <c r="AW32" s="53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</row>
    <row r="33" spans="1:64" x14ac:dyDescent="0.25">
      <c r="A33" s="7">
        <v>173</v>
      </c>
      <c r="B33" s="59">
        <f>B32+logistic_fill!B33</f>
        <v>1236</v>
      </c>
      <c r="C33" s="59">
        <f>C32+logistic_fill!C33</f>
        <v>64181</v>
      </c>
      <c r="D33" s="59">
        <f>D32+logistic_fill!D33</f>
        <v>4233</v>
      </c>
      <c r="E33" s="59">
        <f>E32+logistic_fill!E33</f>
        <v>10005</v>
      </c>
      <c r="F33" s="59">
        <f>F32+logistic_fill!F33</f>
        <v>592</v>
      </c>
      <c r="G33" s="59">
        <f>G32+logistic_fill!G33</f>
        <v>3262</v>
      </c>
      <c r="H33" s="59">
        <f>H32+logistic_fill!H33</f>
        <v>17935</v>
      </c>
      <c r="I33" s="59">
        <f>I32+logistic_fill!I33</f>
        <v>8289</v>
      </c>
      <c r="J33" s="59">
        <f>J32+logistic_fill!J33</f>
        <v>16059</v>
      </c>
      <c r="K33" s="59">
        <f>K32+logistic_fill!K33</f>
        <v>168</v>
      </c>
      <c r="L33" s="59">
        <f>L32+logistic_fill!L33</f>
        <v>373</v>
      </c>
      <c r="M33" s="59">
        <f>M32+logistic_fill!M33</f>
        <v>14701</v>
      </c>
      <c r="N33" s="59">
        <f>N32+logistic_fill!N33</f>
        <v>7002</v>
      </c>
      <c r="O33" s="59">
        <f>O32+logistic_fill!O33</f>
        <v>31389</v>
      </c>
      <c r="P33" s="59">
        <f>P32+logistic_fill!P33</f>
        <v>7801</v>
      </c>
      <c r="Q33" s="59">
        <f>Q32+logistic_fill!Q33</f>
        <v>8331</v>
      </c>
      <c r="R33" s="59">
        <f>R32+logistic_fill!R33</f>
        <v>18869</v>
      </c>
      <c r="S33" s="59">
        <f>S32+logistic_fill!S33</f>
        <v>4918</v>
      </c>
      <c r="T33" s="59">
        <f>T32+logistic_fill!T33</f>
        <v>5580</v>
      </c>
      <c r="U33" s="59">
        <f>U32+logistic_fill!U33</f>
        <v>771</v>
      </c>
      <c r="V33" s="59">
        <f>V32+logistic_fill!V33</f>
        <v>2262</v>
      </c>
      <c r="W33" s="59">
        <f>W32+logistic_fill!W33</f>
        <v>14145</v>
      </c>
      <c r="X33" s="59">
        <f>X32+logistic_fill!X33</f>
        <v>793</v>
      </c>
      <c r="Y33" s="59">
        <f>Y32+logistic_fill!Y33</f>
        <v>724</v>
      </c>
      <c r="Z33" s="59">
        <f>Z32+logistic_fill!Z33</f>
        <v>2250</v>
      </c>
      <c r="AA33" s="59">
        <f>AA32+logistic_fill!AA33</f>
        <v>2621</v>
      </c>
      <c r="AB33" s="59">
        <f>AB32+logistic_fill!AB33</f>
        <v>6011</v>
      </c>
      <c r="AC33" s="59">
        <f>AC32+logistic_fill!AC33</f>
        <v>885</v>
      </c>
      <c r="AD33" s="59">
        <f>AD32+logistic_fill!AD33</f>
        <v>3311</v>
      </c>
      <c r="AE33" s="59">
        <f>AE32+logistic_fill!AE33</f>
        <v>6065</v>
      </c>
      <c r="AF33" s="59">
        <f>AF32+logistic_fill!AF33</f>
        <v>3149</v>
      </c>
      <c r="AG33" s="59">
        <f>AG32+logistic_fill!AG33</f>
        <v>7369</v>
      </c>
      <c r="AH33" s="59">
        <f>AH32+logistic_fill!AH33</f>
        <v>164</v>
      </c>
      <c r="AI33" s="59">
        <f>AI32+logistic_fill!AI33</f>
        <v>685</v>
      </c>
      <c r="AJ33" s="59">
        <f>AJ32+logistic_fill!AJ33</f>
        <v>1666</v>
      </c>
      <c r="AK33" s="59">
        <f>AK32+logistic_fill!AK33</f>
        <v>2367</v>
      </c>
      <c r="AL33" s="59">
        <f>AL32+logistic_fill!AL33</f>
        <v>13328</v>
      </c>
      <c r="AM33" s="59">
        <f>AM32+logistic_fill!AM33</f>
        <v>841</v>
      </c>
      <c r="AN33" s="59">
        <f>AN32+logistic_fill!AN33</f>
        <v>2046</v>
      </c>
      <c r="AO33" s="59">
        <f>AO32+logistic_fill!AO33</f>
        <v>1499</v>
      </c>
      <c r="AP33" s="59">
        <f>AP32+logistic_fill!AP33</f>
        <v>1624</v>
      </c>
      <c r="AQ33" s="59">
        <f>AQ32+logistic_fill!AQ33</f>
        <v>530</v>
      </c>
      <c r="AR33" s="59">
        <f>AR32+logistic_fill!AR33</f>
        <v>311</v>
      </c>
      <c r="AS33" s="59">
        <f>AS32+logistic_fill!AS33</f>
        <v>963</v>
      </c>
      <c r="AT33" s="59">
        <f>AT32+logistic_fill!AT33</f>
        <v>142</v>
      </c>
      <c r="AU33" s="59">
        <f>AU32+logistic_fill!AU33</f>
        <v>777</v>
      </c>
      <c r="AV33" s="24"/>
      <c r="AW33" s="53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</row>
    <row r="34" spans="1:64" x14ac:dyDescent="0.25">
      <c r="A34" s="7">
        <v>174</v>
      </c>
      <c r="B34" s="59">
        <f>B33+logistic_fill!B34</f>
        <v>1724</v>
      </c>
      <c r="C34" s="59">
        <f>C33+logistic_fill!C34</f>
        <v>64937</v>
      </c>
      <c r="D34" s="59">
        <f>D33+logistic_fill!D34</f>
        <v>4263</v>
      </c>
      <c r="E34" s="59">
        <f>E33+logistic_fill!E34</f>
        <v>11506</v>
      </c>
      <c r="F34" s="59">
        <f>F33+logistic_fill!F34</f>
        <v>596</v>
      </c>
      <c r="G34" s="59">
        <f>G33+logistic_fill!G34</f>
        <v>3340</v>
      </c>
      <c r="H34" s="59">
        <f>H33+logistic_fill!H34</f>
        <v>19037</v>
      </c>
      <c r="I34" s="59">
        <f>I33+logistic_fill!I34</f>
        <v>11614</v>
      </c>
      <c r="J34" s="59">
        <f>J33+logistic_fill!J34</f>
        <v>16338</v>
      </c>
      <c r="K34" s="59">
        <f>K33+logistic_fill!K34</f>
        <v>193</v>
      </c>
      <c r="L34" s="59">
        <f>L33+logistic_fill!L34</f>
        <v>374</v>
      </c>
      <c r="M34" s="59">
        <f>M33+logistic_fill!M34</f>
        <v>17418</v>
      </c>
      <c r="N34" s="59">
        <f>N33+logistic_fill!N34</f>
        <v>7336</v>
      </c>
      <c r="O34" s="59">
        <f>O33+logistic_fill!O34</f>
        <v>33025</v>
      </c>
      <c r="P34" s="59">
        <f>P33+logistic_fill!P34</f>
        <v>8104</v>
      </c>
      <c r="Q34" s="59">
        <f>Q33+logistic_fill!Q34</f>
        <v>9355</v>
      </c>
      <c r="R34" s="59">
        <f>R33+logistic_fill!R34</f>
        <v>18929</v>
      </c>
      <c r="S34" s="59">
        <f>S33+logistic_fill!S34</f>
        <v>6534</v>
      </c>
      <c r="T34" s="59">
        <f>T33+logistic_fill!T34</f>
        <v>5765</v>
      </c>
      <c r="U34" s="59">
        <f>U33+logistic_fill!U34</f>
        <v>796</v>
      </c>
      <c r="V34" s="59">
        <f>V33+logistic_fill!V34</f>
        <v>2368</v>
      </c>
      <c r="W34" s="59">
        <f>W33+logistic_fill!W34</f>
        <v>14613</v>
      </c>
      <c r="X34" s="59">
        <f>X33+logistic_fill!X34</f>
        <v>852</v>
      </c>
      <c r="Y34" s="59">
        <f>Y33+logistic_fill!Y34</f>
        <v>781</v>
      </c>
      <c r="Z34" s="59">
        <f>Z33+logistic_fill!Z34</f>
        <v>2949</v>
      </c>
      <c r="AA34" s="59">
        <f>AA33+logistic_fill!AA34</f>
        <v>3433</v>
      </c>
      <c r="AB34" s="59">
        <f>AB33+logistic_fill!AB34</f>
        <v>6693</v>
      </c>
      <c r="AC34" s="59">
        <f>AC33+logistic_fill!AC34</f>
        <v>945</v>
      </c>
      <c r="AD34" s="59">
        <f>AD33+logistic_fill!AD34</f>
        <v>3583</v>
      </c>
      <c r="AE34" s="59">
        <f>AE33+logistic_fill!AE34</f>
        <v>6466</v>
      </c>
      <c r="AF34" s="59">
        <f>AF33+logistic_fill!AF34</f>
        <v>3331</v>
      </c>
      <c r="AG34" s="59">
        <f>AG33+logistic_fill!AG34</f>
        <v>7603</v>
      </c>
      <c r="AH34" s="59">
        <f>AH33+logistic_fill!AH34</f>
        <v>209</v>
      </c>
      <c r="AI34" s="59">
        <f>AI33+logistic_fill!AI34</f>
        <v>757</v>
      </c>
      <c r="AJ34" s="59">
        <f>AJ33+logistic_fill!AJ34</f>
        <v>2011</v>
      </c>
      <c r="AK34" s="59">
        <f>AK33+logistic_fill!AK34</f>
        <v>2490</v>
      </c>
      <c r="AL34" s="59">
        <f>AL33+logistic_fill!AL34</f>
        <v>15083</v>
      </c>
      <c r="AM34" s="59">
        <f>AM33+logistic_fill!AM34</f>
        <v>1014</v>
      </c>
      <c r="AN34" s="59">
        <f>AN33+logistic_fill!AN34</f>
        <v>2364</v>
      </c>
      <c r="AO34" s="59">
        <f>AO33+logistic_fill!AO34</f>
        <v>1592</v>
      </c>
      <c r="AP34" s="59">
        <f>AP33+logistic_fill!AP34</f>
        <v>1648</v>
      </c>
      <c r="AQ34" s="59">
        <f>AQ33+logistic_fill!AQ34</f>
        <v>565</v>
      </c>
      <c r="AR34" s="59">
        <f>AR33+logistic_fill!AR34</f>
        <v>360</v>
      </c>
      <c r="AS34" s="59">
        <f>AS33+logistic_fill!AS34</f>
        <v>1480</v>
      </c>
      <c r="AT34" s="59">
        <f>AT33+logistic_fill!AT34</f>
        <v>150</v>
      </c>
      <c r="AU34" s="59">
        <f>AU33+logistic_fill!AU34</f>
        <v>844</v>
      </c>
      <c r="AV34" s="24"/>
      <c r="AW34" s="53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</row>
    <row r="35" spans="1:64" x14ac:dyDescent="0.25">
      <c r="A35" s="7">
        <v>175</v>
      </c>
      <c r="B35" s="59">
        <f>B34+logistic_fill!B35</f>
        <v>3768</v>
      </c>
      <c r="C35" s="59">
        <f>C34+logistic_fill!C35</f>
        <v>65634</v>
      </c>
      <c r="D35" s="59">
        <f>D34+logistic_fill!D35</f>
        <v>4886</v>
      </c>
      <c r="E35" s="59">
        <f>E34+logistic_fill!E35</f>
        <v>11764</v>
      </c>
      <c r="F35" s="59">
        <f>F34+logistic_fill!F35</f>
        <v>620</v>
      </c>
      <c r="G35" s="59">
        <f>G34+logistic_fill!G35</f>
        <v>3820</v>
      </c>
      <c r="H35" s="59">
        <f>H34+logistic_fill!H35</f>
        <v>20310</v>
      </c>
      <c r="I35" s="59">
        <f>I34+logistic_fill!I35</f>
        <v>12909</v>
      </c>
      <c r="J35" s="59">
        <f>J34+logistic_fill!J35</f>
        <v>19049</v>
      </c>
      <c r="K35" s="59">
        <f>K34+logistic_fill!K35</f>
        <v>202</v>
      </c>
      <c r="L35" s="59">
        <f>L34+logistic_fill!L35</f>
        <v>397</v>
      </c>
      <c r="M35" s="59">
        <f>M34+logistic_fill!M35</f>
        <v>18538</v>
      </c>
      <c r="N35" s="59">
        <f>N34+logistic_fill!N35</f>
        <v>7706</v>
      </c>
      <c r="O35" s="59">
        <f>O34+logistic_fill!O35</f>
        <v>33333</v>
      </c>
      <c r="P35" s="59">
        <f>P34+logistic_fill!P35</f>
        <v>8504</v>
      </c>
      <c r="Q35" s="59">
        <f>Q34+logistic_fill!Q35</f>
        <v>10110</v>
      </c>
      <c r="R35" s="59">
        <f>R34+logistic_fill!R35</f>
        <v>19214</v>
      </c>
      <c r="S35" s="59">
        <f>S34+logistic_fill!S35</f>
        <v>8236</v>
      </c>
      <c r="T35" s="59">
        <f>T34+logistic_fill!T35</f>
        <v>6105</v>
      </c>
      <c r="U35" s="59">
        <f>U34+logistic_fill!U35</f>
        <v>819</v>
      </c>
      <c r="V35" s="59">
        <f>V34+logistic_fill!V35</f>
        <v>3058</v>
      </c>
      <c r="W35" s="59">
        <f>W34+logistic_fill!W35</f>
        <v>14962</v>
      </c>
      <c r="X35" s="59">
        <f>X34+logistic_fill!X35</f>
        <v>873</v>
      </c>
      <c r="Y35" s="59">
        <f>Y34+logistic_fill!Y35</f>
        <v>878</v>
      </c>
      <c r="Z35" s="59">
        <f>Z34+logistic_fill!Z35</f>
        <v>3384</v>
      </c>
      <c r="AA35" s="59">
        <f>AA34+logistic_fill!AA35</f>
        <v>4663</v>
      </c>
      <c r="AB35" s="59">
        <f>AB34+logistic_fill!AB35</f>
        <v>7243</v>
      </c>
      <c r="AC35" s="59">
        <f>AC34+logistic_fill!AC35</f>
        <v>1087</v>
      </c>
      <c r="AD35" s="59">
        <f>AD34+logistic_fill!AD35</f>
        <v>3833</v>
      </c>
      <c r="AE35" s="59">
        <f>AE34+logistic_fill!AE35</f>
        <v>6647</v>
      </c>
      <c r="AF35" s="59">
        <f>AF34+logistic_fill!AF35</f>
        <v>3620</v>
      </c>
      <c r="AG35" s="59">
        <f>AG34+logistic_fill!AG35</f>
        <v>7994</v>
      </c>
      <c r="AH35" s="59">
        <f>AH34+logistic_fill!AH35</f>
        <v>388</v>
      </c>
      <c r="AI35" s="59">
        <f>AI34+logistic_fill!AI35</f>
        <v>892</v>
      </c>
      <c r="AJ35" s="59">
        <f>AJ34+logistic_fill!AJ35</f>
        <v>2432</v>
      </c>
      <c r="AK35" s="59">
        <f>AK34+logistic_fill!AK35</f>
        <v>2703</v>
      </c>
      <c r="AL35" s="59">
        <f>AL34+logistic_fill!AL35</f>
        <v>16340</v>
      </c>
      <c r="AM35" s="59">
        <f>AM34+logistic_fill!AM35</f>
        <v>1327</v>
      </c>
      <c r="AN35" s="59">
        <f>AN34+logistic_fill!AN35</f>
        <v>3674</v>
      </c>
      <c r="AO35" s="59">
        <f>AO34+logistic_fill!AO35</f>
        <v>1739</v>
      </c>
      <c r="AP35" s="59">
        <f>AP34+logistic_fill!AP35</f>
        <v>1835</v>
      </c>
      <c r="AQ35" s="59">
        <f>AQ34+logistic_fill!AQ35</f>
        <v>681</v>
      </c>
      <c r="AR35" s="59">
        <f>AR34+logistic_fill!AR35</f>
        <v>612</v>
      </c>
      <c r="AS35" s="59">
        <f>AS34+logistic_fill!AS35</f>
        <v>1861</v>
      </c>
      <c r="AT35" s="59">
        <f>AT34+logistic_fill!AT35</f>
        <v>160</v>
      </c>
      <c r="AU35" s="59">
        <f>AU34+logistic_fill!AU35</f>
        <v>844</v>
      </c>
      <c r="AV35" s="24"/>
      <c r="AW35" s="53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</row>
    <row r="36" spans="1:64" x14ac:dyDescent="0.25">
      <c r="A36" s="7">
        <v>176</v>
      </c>
      <c r="B36" s="59">
        <f>B35+logistic_fill!B36</f>
        <v>4552</v>
      </c>
      <c r="C36" s="59">
        <f>C35+logistic_fill!C36</f>
        <v>65927</v>
      </c>
      <c r="D36" s="59">
        <f>D35+logistic_fill!D36</f>
        <v>4942</v>
      </c>
      <c r="E36" s="59">
        <f>E35+logistic_fill!E36</f>
        <v>11789</v>
      </c>
      <c r="F36" s="59">
        <f>F35+logistic_fill!F36</f>
        <v>784</v>
      </c>
      <c r="G36" s="59">
        <f>G35+logistic_fill!G36</f>
        <v>3965</v>
      </c>
      <c r="H36" s="59">
        <f>H35+logistic_fill!H36</f>
        <v>22557</v>
      </c>
      <c r="I36" s="59">
        <f>I35+logistic_fill!I36</f>
        <v>13657</v>
      </c>
      <c r="J36" s="59">
        <f>J35+logistic_fill!J36</f>
        <v>20176</v>
      </c>
      <c r="K36" s="59">
        <f>K35+logistic_fill!K36</f>
        <v>219</v>
      </c>
      <c r="L36" s="59">
        <f>L35+logistic_fill!L36</f>
        <v>434</v>
      </c>
      <c r="M36" s="59">
        <f>M35+logistic_fill!M36</f>
        <v>18922</v>
      </c>
      <c r="N36" s="59">
        <f>N35+logistic_fill!N36</f>
        <v>7859</v>
      </c>
      <c r="O36" s="59">
        <f>O35+logistic_fill!O36</f>
        <v>33687</v>
      </c>
      <c r="P36" s="59">
        <f>P35+logistic_fill!P36</f>
        <v>10829</v>
      </c>
      <c r="Q36" s="59">
        <f>Q35+logistic_fill!Q36</f>
        <v>10595</v>
      </c>
      <c r="R36" s="59">
        <f>R35+logistic_fill!R36</f>
        <v>19484</v>
      </c>
      <c r="S36" s="59">
        <f>S35+logistic_fill!S36</f>
        <v>9241</v>
      </c>
      <c r="T36" s="59">
        <f>T35+logistic_fill!T36</f>
        <v>6297</v>
      </c>
      <c r="U36" s="59">
        <f>U35+logistic_fill!U36</f>
        <v>826</v>
      </c>
      <c r="V36" s="59">
        <f>V35+logistic_fill!V36</f>
        <v>3849</v>
      </c>
      <c r="W36" s="59">
        <f>W35+logistic_fill!W36</f>
        <v>15116</v>
      </c>
      <c r="X36" s="59">
        <f>X35+logistic_fill!X36</f>
        <v>887</v>
      </c>
      <c r="Y36" s="59">
        <f>Y35+logistic_fill!Y36</f>
        <v>971</v>
      </c>
      <c r="Z36" s="59">
        <f>Z35+logistic_fill!Z36</f>
        <v>3642</v>
      </c>
      <c r="AA36" s="59">
        <f>AA35+logistic_fill!AA36</f>
        <v>4835</v>
      </c>
      <c r="AB36" s="59">
        <f>AB35+logistic_fill!AB36</f>
        <v>8176</v>
      </c>
      <c r="AC36" s="59">
        <f>AC35+logistic_fill!AC36</f>
        <v>1251</v>
      </c>
      <c r="AD36" s="59">
        <f>AD35+logistic_fill!AD36</f>
        <v>4061</v>
      </c>
      <c r="AE36" s="59">
        <f>AE35+logistic_fill!AE36</f>
        <v>6875</v>
      </c>
      <c r="AF36" s="59">
        <f>AF35+logistic_fill!AF36</f>
        <v>4134</v>
      </c>
      <c r="AG36" s="59">
        <f>AG35+logistic_fill!AG36</f>
        <v>8475</v>
      </c>
      <c r="AH36" s="59">
        <f>AH35+logistic_fill!AH36</f>
        <v>552</v>
      </c>
      <c r="AI36" s="59">
        <f>AI35+logistic_fill!AI36</f>
        <v>972</v>
      </c>
      <c r="AJ36" s="59">
        <f>AJ35+logistic_fill!AJ36</f>
        <v>2510</v>
      </c>
      <c r="AK36" s="59">
        <f>AK35+logistic_fill!AK36</f>
        <v>3062</v>
      </c>
      <c r="AL36" s="59">
        <f>AL35+logistic_fill!AL36</f>
        <v>17383</v>
      </c>
      <c r="AM36" s="59">
        <f>AM35+logistic_fill!AM36</f>
        <v>1478</v>
      </c>
      <c r="AN36" s="59">
        <f>AN35+logistic_fill!AN36</f>
        <v>3914</v>
      </c>
      <c r="AO36" s="59">
        <f>AO35+logistic_fill!AO36</f>
        <v>1955</v>
      </c>
      <c r="AP36" s="59">
        <f>AP35+logistic_fill!AP36</f>
        <v>2025</v>
      </c>
      <c r="AQ36" s="59">
        <f>AQ35+logistic_fill!AQ36</f>
        <v>727</v>
      </c>
      <c r="AR36" s="59">
        <f>AR35+logistic_fill!AR36</f>
        <v>666</v>
      </c>
      <c r="AS36" s="59">
        <f>AS35+logistic_fill!AS36</f>
        <v>2106</v>
      </c>
      <c r="AT36" s="59">
        <f>AT35+logistic_fill!AT36</f>
        <v>182</v>
      </c>
      <c r="AU36" s="59">
        <f>AU35+logistic_fill!AU36</f>
        <v>895</v>
      </c>
      <c r="AV36" s="24"/>
      <c r="AW36" s="53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</row>
    <row r="37" spans="1:64" x14ac:dyDescent="0.25">
      <c r="A37" s="7">
        <v>177</v>
      </c>
      <c r="B37" s="59">
        <f>B36+logistic_fill!B37</f>
        <v>4552</v>
      </c>
      <c r="C37" s="59">
        <f>C36+logistic_fill!C37</f>
        <v>65931</v>
      </c>
      <c r="D37" s="59">
        <f>D36+logistic_fill!D37</f>
        <v>4956</v>
      </c>
      <c r="E37" s="59">
        <f>E36+logistic_fill!E37</f>
        <v>11834</v>
      </c>
      <c r="F37" s="59">
        <f>F36+logistic_fill!F37</f>
        <v>927</v>
      </c>
      <c r="G37" s="59">
        <f>G36+logistic_fill!G37</f>
        <v>4132</v>
      </c>
      <c r="H37" s="59">
        <f>H36+logistic_fill!H37</f>
        <v>24092</v>
      </c>
      <c r="I37" s="59">
        <f>I36+logistic_fill!I37</f>
        <v>14341</v>
      </c>
      <c r="J37" s="59">
        <f>J36+logistic_fill!J37</f>
        <v>21825</v>
      </c>
      <c r="K37" s="59">
        <f>K36+logistic_fill!K37</f>
        <v>235</v>
      </c>
      <c r="L37" s="59">
        <f>L36+logistic_fill!L37</f>
        <v>505</v>
      </c>
      <c r="M37" s="59">
        <f>M36+logistic_fill!M37</f>
        <v>19576</v>
      </c>
      <c r="N37" s="59">
        <f>N36+logistic_fill!N37</f>
        <v>7980</v>
      </c>
      <c r="O37" s="59">
        <f>O36+logistic_fill!O37</f>
        <v>34497</v>
      </c>
      <c r="P37" s="59">
        <f>P36+logistic_fill!P37</f>
        <v>14133</v>
      </c>
      <c r="Q37" s="59">
        <f>Q36+logistic_fill!Q37</f>
        <v>10724</v>
      </c>
      <c r="R37" s="59">
        <f>R36+logistic_fill!R37</f>
        <v>19919</v>
      </c>
      <c r="S37" s="59">
        <f>S36+logistic_fill!S37</f>
        <v>9795</v>
      </c>
      <c r="T37" s="59">
        <f>T36+logistic_fill!T37</f>
        <v>6433</v>
      </c>
      <c r="U37" s="59">
        <f>U36+logistic_fill!U37</f>
        <v>841</v>
      </c>
      <c r="V37" s="59">
        <f>V36+logistic_fill!V37</f>
        <v>3982</v>
      </c>
      <c r="W37" s="59">
        <f>W36+logistic_fill!W37</f>
        <v>15262</v>
      </c>
      <c r="X37" s="59">
        <f>X36+logistic_fill!X37</f>
        <v>1090</v>
      </c>
      <c r="Y37" s="59">
        <f>Y36+logistic_fill!Y37</f>
        <v>1130</v>
      </c>
      <c r="Z37" s="59">
        <f>Z36+logistic_fill!Z37</f>
        <v>4114</v>
      </c>
      <c r="AA37" s="59">
        <f>AA36+logistic_fill!AA37</f>
        <v>5951</v>
      </c>
      <c r="AB37" s="59">
        <f>AB36+logistic_fill!AB37</f>
        <v>8285</v>
      </c>
      <c r="AC37" s="59">
        <f>AC36+logistic_fill!AC37</f>
        <v>1443</v>
      </c>
      <c r="AD37" s="59">
        <f>AD36+logistic_fill!AD37</f>
        <v>4267</v>
      </c>
      <c r="AE37" s="59">
        <f>AE36+logistic_fill!AE37</f>
        <v>7176</v>
      </c>
      <c r="AF37" s="59">
        <f>AF36+logistic_fill!AF37</f>
        <v>5658</v>
      </c>
      <c r="AG37" s="59">
        <f>AG36+logistic_fill!AG37</f>
        <v>9107</v>
      </c>
      <c r="AH37" s="59">
        <f>AH36+logistic_fill!AH37</f>
        <v>588</v>
      </c>
      <c r="AI37" s="59">
        <f>AI36+logistic_fill!AI37</f>
        <v>1082</v>
      </c>
      <c r="AJ37" s="59">
        <f>AJ36+logistic_fill!AJ37</f>
        <v>2741</v>
      </c>
      <c r="AK37" s="59">
        <f>AK36+logistic_fill!AK37</f>
        <v>3159</v>
      </c>
      <c r="AL37" s="59">
        <f>AL36+logistic_fill!AL37</f>
        <v>18211</v>
      </c>
      <c r="AM37" s="59">
        <f>AM36+logistic_fill!AM37</f>
        <v>1507</v>
      </c>
      <c r="AN37" s="59">
        <f>AN36+logistic_fill!AN37</f>
        <v>4647</v>
      </c>
      <c r="AO37" s="59">
        <f>AO36+logistic_fill!AO37</f>
        <v>2034</v>
      </c>
      <c r="AP37" s="59">
        <f>AP36+logistic_fill!AP37</f>
        <v>2216</v>
      </c>
      <c r="AQ37" s="59">
        <f>AQ36+logistic_fill!AQ37</f>
        <v>1189</v>
      </c>
      <c r="AR37" s="59">
        <f>AR36+logistic_fill!AR37</f>
        <v>724</v>
      </c>
      <c r="AS37" s="59">
        <f>AS36+logistic_fill!AS37</f>
        <v>2723</v>
      </c>
      <c r="AT37" s="59">
        <f>AT36+logistic_fill!AT37</f>
        <v>357</v>
      </c>
      <c r="AU37" s="59">
        <f>AU36+logistic_fill!AU37</f>
        <v>948</v>
      </c>
      <c r="AV37" s="24"/>
      <c r="AW37" s="53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</row>
    <row r="38" spans="1:64" x14ac:dyDescent="0.25">
      <c r="A38" s="7">
        <v>178</v>
      </c>
      <c r="B38" s="59">
        <f>B37+logistic_fill!B38</f>
        <v>4567</v>
      </c>
      <c r="C38" s="59">
        <f>C37+logistic_fill!C38</f>
        <v>65931</v>
      </c>
      <c r="D38" s="59">
        <f>D37+logistic_fill!D38</f>
        <v>4962</v>
      </c>
      <c r="E38" s="59">
        <f>E37+logistic_fill!E38</f>
        <v>11869</v>
      </c>
      <c r="F38" s="59">
        <f>F37+logistic_fill!F38</f>
        <v>1534</v>
      </c>
      <c r="G38" s="59">
        <f>G37+logistic_fill!G38</f>
        <v>4137</v>
      </c>
      <c r="H38" s="59">
        <f>H37+logistic_fill!H38</f>
        <v>24964</v>
      </c>
      <c r="I38" s="59">
        <f>I37+logistic_fill!I38</f>
        <v>15044</v>
      </c>
      <c r="J38" s="59">
        <f>J37+logistic_fill!J38</f>
        <v>23988</v>
      </c>
      <c r="K38" s="59">
        <f>K37+logistic_fill!K38</f>
        <v>236</v>
      </c>
      <c r="L38" s="59">
        <f>L37+logistic_fill!L38</f>
        <v>554</v>
      </c>
      <c r="M38" s="59">
        <f>M37+logistic_fill!M38</f>
        <v>20274</v>
      </c>
      <c r="N38" s="59">
        <f>N37+logistic_fill!N38</f>
        <v>8092</v>
      </c>
      <c r="O38" s="59">
        <f>O37+logistic_fill!O38</f>
        <v>34881</v>
      </c>
      <c r="P38" s="59">
        <f>P37+logistic_fill!P38</f>
        <v>16571</v>
      </c>
      <c r="Q38" s="59">
        <f>Q37+logistic_fill!Q38</f>
        <v>11026</v>
      </c>
      <c r="R38" s="59">
        <f>R37+logistic_fill!R38</f>
        <v>20351</v>
      </c>
      <c r="S38" s="59">
        <f>S37+logistic_fill!S38</f>
        <v>10434</v>
      </c>
      <c r="T38" s="59">
        <f>T37+logistic_fill!T38</f>
        <v>6888</v>
      </c>
      <c r="U38" s="59">
        <f>U37+logistic_fill!U38</f>
        <v>853</v>
      </c>
      <c r="V38" s="59">
        <f>V37+logistic_fill!V38</f>
        <v>4032</v>
      </c>
      <c r="W38" s="59">
        <f>W37+logistic_fill!W38</f>
        <v>15497</v>
      </c>
      <c r="X38" s="59">
        <f>X37+logistic_fill!X38</f>
        <v>1276</v>
      </c>
      <c r="Y38" s="59">
        <f>Y37+logistic_fill!Y38</f>
        <v>1399</v>
      </c>
      <c r="Z38" s="59">
        <f>Z37+logistic_fill!Z38</f>
        <v>4513</v>
      </c>
      <c r="AA38" s="59">
        <f>AA37+logistic_fill!AA38</f>
        <v>6582</v>
      </c>
      <c r="AB38" s="59">
        <f>AB37+logistic_fill!AB38</f>
        <v>8636</v>
      </c>
      <c r="AC38" s="59">
        <f>AC37+logistic_fill!AC38</f>
        <v>1711</v>
      </c>
      <c r="AD38" s="59">
        <f>AD37+logistic_fill!AD38</f>
        <v>4452</v>
      </c>
      <c r="AE38" s="59">
        <f>AE37+logistic_fill!AE38</f>
        <v>8228</v>
      </c>
      <c r="AF38" s="59">
        <f>AF37+logistic_fill!AF38</f>
        <v>6363</v>
      </c>
      <c r="AG38" s="59">
        <f>AG37+logistic_fill!AG38</f>
        <v>9583</v>
      </c>
      <c r="AH38" s="59">
        <f>AH37+logistic_fill!AH38</f>
        <v>712</v>
      </c>
      <c r="AI38" s="59">
        <f>AI37+logistic_fill!AI38</f>
        <v>1336</v>
      </c>
      <c r="AJ38" s="59">
        <f>AJ37+logistic_fill!AJ38</f>
        <v>2824</v>
      </c>
      <c r="AK38" s="59">
        <f>AK37+logistic_fill!AK38</f>
        <v>3521</v>
      </c>
      <c r="AL38" s="59">
        <f>AL37+logistic_fill!AL38</f>
        <v>18825</v>
      </c>
      <c r="AM38" s="59">
        <f>AM37+logistic_fill!AM38</f>
        <v>1590</v>
      </c>
      <c r="AN38" s="59">
        <f>AN37+logistic_fill!AN38</f>
        <v>4793</v>
      </c>
      <c r="AO38" s="59">
        <f>AO37+logistic_fill!AO38</f>
        <v>2264</v>
      </c>
      <c r="AP38" s="59">
        <f>AP37+logistic_fill!AP38</f>
        <v>2666</v>
      </c>
      <c r="AQ38" s="59">
        <f>AQ37+logistic_fill!AQ38</f>
        <v>1306</v>
      </c>
      <c r="AR38" s="59">
        <f>AR37+logistic_fill!AR38</f>
        <v>1159</v>
      </c>
      <c r="AS38" s="59">
        <f>AS37+logistic_fill!AS38</f>
        <v>3229</v>
      </c>
      <c r="AT38" s="59">
        <f>AT37+logistic_fill!AT38</f>
        <v>542</v>
      </c>
      <c r="AU38" s="59">
        <f>AU37+logistic_fill!AU38</f>
        <v>1002</v>
      </c>
      <c r="AV38" s="24"/>
      <c r="AW38" s="53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</row>
    <row r="39" spans="1:64" x14ac:dyDescent="0.25">
      <c r="A39" s="7">
        <v>179</v>
      </c>
      <c r="B39" s="59">
        <f>B38+logistic_fill!B39</f>
        <v>4570</v>
      </c>
      <c r="C39" s="59">
        <f>C38+logistic_fill!C39</f>
        <v>67534</v>
      </c>
      <c r="D39" s="59">
        <f>D38+logistic_fill!D39</f>
        <v>5133</v>
      </c>
      <c r="E39" s="59">
        <f>E38+logistic_fill!E39</f>
        <v>11920</v>
      </c>
      <c r="F39" s="59">
        <f>F38+logistic_fill!F39</f>
        <v>1704</v>
      </c>
      <c r="G39" s="59">
        <f>G38+logistic_fill!G39</f>
        <v>4245</v>
      </c>
      <c r="H39" s="59">
        <f>H38+logistic_fill!H39</f>
        <v>25437</v>
      </c>
      <c r="I39" s="59">
        <f>I38+logistic_fill!I39</f>
        <v>15605</v>
      </c>
      <c r="J39" s="59">
        <f>J38+logistic_fill!J39</f>
        <v>25091</v>
      </c>
      <c r="K39" s="59">
        <f>K38+logistic_fill!K39</f>
        <v>337</v>
      </c>
      <c r="L39" s="59">
        <f>L38+logistic_fill!L39</f>
        <v>582</v>
      </c>
      <c r="M39" s="59">
        <f>M38+logistic_fill!M39</f>
        <v>21200</v>
      </c>
      <c r="N39" s="59">
        <f>N38+logistic_fill!N39</f>
        <v>8348</v>
      </c>
      <c r="O39" s="59">
        <f>O38+logistic_fill!O39</f>
        <v>35043</v>
      </c>
      <c r="P39" s="59">
        <f>P38+logistic_fill!P39</f>
        <v>17634</v>
      </c>
      <c r="Q39" s="59">
        <f>Q38+logistic_fill!Q39</f>
        <v>11201</v>
      </c>
      <c r="R39" s="59">
        <f>R38+logistic_fill!R39</f>
        <v>21124</v>
      </c>
      <c r="S39" s="59">
        <f>S38+logistic_fill!S39</f>
        <v>11094</v>
      </c>
      <c r="T39" s="59">
        <f>T38+logistic_fill!T39</f>
        <v>7261</v>
      </c>
      <c r="U39" s="59">
        <f>U38+logistic_fill!U39</f>
        <v>881</v>
      </c>
      <c r="V39" s="59">
        <f>V38+logistic_fill!V39</f>
        <v>4185</v>
      </c>
      <c r="W39" s="59">
        <f>W38+logistic_fill!W39</f>
        <v>16914</v>
      </c>
      <c r="X39" s="59">
        <f>X38+logistic_fill!X39</f>
        <v>1591</v>
      </c>
      <c r="Y39" s="59">
        <f>Y38+logistic_fill!Y39</f>
        <v>2004</v>
      </c>
      <c r="Z39" s="59">
        <f>Z38+logistic_fill!Z39</f>
        <v>4875</v>
      </c>
      <c r="AA39" s="59">
        <f>AA38+logistic_fill!AA39</f>
        <v>6827</v>
      </c>
      <c r="AB39" s="59">
        <f>AB38+logistic_fill!AB39</f>
        <v>8911</v>
      </c>
      <c r="AC39" s="59">
        <f>AC38+logistic_fill!AC39</f>
        <v>2030</v>
      </c>
      <c r="AD39" s="59">
        <f>AD38+logistic_fill!AD39</f>
        <v>4615</v>
      </c>
      <c r="AE39" s="59">
        <f>AE38+logistic_fill!AE39</f>
        <v>8541</v>
      </c>
      <c r="AF39" s="59">
        <f>AF38+logistic_fill!AF39</f>
        <v>6803</v>
      </c>
      <c r="AG39" s="59">
        <f>AG38+logistic_fill!AG39</f>
        <v>10104</v>
      </c>
      <c r="AH39" s="59">
        <f>AH38+logistic_fill!AH39</f>
        <v>732</v>
      </c>
      <c r="AI39" s="59">
        <f>AI38+logistic_fill!AI39</f>
        <v>1555</v>
      </c>
      <c r="AJ39" s="59">
        <f>AJ38+logistic_fill!AJ39</f>
        <v>2940</v>
      </c>
      <c r="AK39" s="59">
        <f>AK38+logistic_fill!AK39</f>
        <v>3697</v>
      </c>
      <c r="AL39" s="59">
        <f>AL38+logistic_fill!AL39</f>
        <v>19224</v>
      </c>
      <c r="AM39" s="59">
        <f>AM38+logistic_fill!AM39</f>
        <v>1654</v>
      </c>
      <c r="AN39" s="59">
        <f>AN38+logistic_fill!AN39</f>
        <v>5079</v>
      </c>
      <c r="AO39" s="59">
        <f>AO38+logistic_fill!AO39</f>
        <v>2432</v>
      </c>
      <c r="AP39" s="59">
        <f>AP38+logistic_fill!AP39</f>
        <v>3688</v>
      </c>
      <c r="AQ39" s="59">
        <f>AQ38+logistic_fill!AQ39</f>
        <v>1354</v>
      </c>
      <c r="AR39" s="59">
        <f>AR38+logistic_fill!AR39</f>
        <v>1478</v>
      </c>
      <c r="AS39" s="59">
        <f>AS38+logistic_fill!AS39</f>
        <v>3773</v>
      </c>
      <c r="AT39" s="59">
        <f>AT38+logistic_fill!AT39</f>
        <v>592</v>
      </c>
      <c r="AU39" s="59">
        <f>AU38+logistic_fill!AU39</f>
        <v>1058</v>
      </c>
      <c r="AV39" s="24"/>
      <c r="AW39" s="53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</row>
    <row r="40" spans="1:64" x14ac:dyDescent="0.25">
      <c r="A40" s="7">
        <v>180</v>
      </c>
      <c r="B40" s="59">
        <f>B39+logistic_fill!B40</f>
        <v>4624</v>
      </c>
      <c r="C40" s="59">
        <f>C39+logistic_fill!C40</f>
        <v>68134</v>
      </c>
      <c r="D40" s="59">
        <f>D39+logistic_fill!D40</f>
        <v>5136</v>
      </c>
      <c r="E40" s="59">
        <f>E39+logistic_fill!E40</f>
        <v>11950</v>
      </c>
      <c r="F40" s="59">
        <f>F39+logistic_fill!F40</f>
        <v>1749</v>
      </c>
      <c r="G40" s="59">
        <f>G39+logistic_fill!G40</f>
        <v>4245</v>
      </c>
      <c r="H40" s="59">
        <f>H39+logistic_fill!H40</f>
        <v>26020</v>
      </c>
      <c r="I40" s="59">
        <f>I39+logistic_fill!I40</f>
        <v>16305</v>
      </c>
      <c r="J40" s="59">
        <f>J39+logistic_fill!J40</f>
        <v>25203</v>
      </c>
      <c r="K40" s="59">
        <f>K39+logistic_fill!K40</f>
        <v>4849</v>
      </c>
      <c r="L40" s="59">
        <f>L39+logistic_fill!L40</f>
        <v>665</v>
      </c>
      <c r="M40" s="59">
        <f>M39+logistic_fill!M40</f>
        <v>23550</v>
      </c>
      <c r="N40" s="59">
        <f>N39+logistic_fill!N40</f>
        <v>10465</v>
      </c>
      <c r="O40" s="59">
        <f>O39+logistic_fill!O40</f>
        <v>35556</v>
      </c>
      <c r="P40" s="59">
        <f>P39+logistic_fill!P40</f>
        <v>18535</v>
      </c>
      <c r="Q40" s="59">
        <f>Q39+logistic_fill!Q40</f>
        <v>11578</v>
      </c>
      <c r="R40" s="59">
        <f>R39+logistic_fill!R40</f>
        <v>26368</v>
      </c>
      <c r="S40" s="59">
        <f>S39+logistic_fill!S40</f>
        <v>11143</v>
      </c>
      <c r="T40" s="59">
        <f>T39+logistic_fill!T40</f>
        <v>7703</v>
      </c>
      <c r="U40" s="59">
        <f>U39+logistic_fill!U40</f>
        <v>908</v>
      </c>
      <c r="V40" s="59">
        <f>V39+logistic_fill!V40</f>
        <v>4256</v>
      </c>
      <c r="W40" s="59">
        <f>W39+logistic_fill!W40</f>
        <v>16989</v>
      </c>
      <c r="X40" s="59">
        <f>X39+logistic_fill!X40</f>
        <v>1730</v>
      </c>
      <c r="Y40" s="59">
        <f>Y39+logistic_fill!Y40</f>
        <v>2180</v>
      </c>
      <c r="Z40" s="59">
        <f>Z39+logistic_fill!Z40</f>
        <v>5307</v>
      </c>
      <c r="AA40" s="59">
        <f>AA39+logistic_fill!AA40</f>
        <v>7397</v>
      </c>
      <c r="AB40" s="59">
        <f>AB39+logistic_fill!AB40</f>
        <v>9206</v>
      </c>
      <c r="AC40" s="59">
        <f>AC39+logistic_fill!AC40</f>
        <v>2499</v>
      </c>
      <c r="AD40" s="59">
        <f>AD39+logistic_fill!AD40</f>
        <v>4729</v>
      </c>
      <c r="AE40" s="59">
        <f>AE39+logistic_fill!AE40</f>
        <v>8599</v>
      </c>
      <c r="AF40" s="59">
        <f>AF39+logistic_fill!AF40</f>
        <v>6992</v>
      </c>
      <c r="AG40" s="59">
        <f>AG39+logistic_fill!AG40</f>
        <v>10219</v>
      </c>
      <c r="AH40" s="59">
        <f>AH39+logistic_fill!AH40</f>
        <v>754</v>
      </c>
      <c r="AI40" s="59">
        <f>AI39+logistic_fill!AI40</f>
        <v>1626</v>
      </c>
      <c r="AJ40" s="59">
        <f>AJ39+logistic_fill!AJ40</f>
        <v>3047</v>
      </c>
      <c r="AK40" s="59">
        <f>AK39+logistic_fill!AK40</f>
        <v>3715</v>
      </c>
      <c r="AL40" s="59">
        <f>AL39+logistic_fill!AL40</f>
        <v>19424</v>
      </c>
      <c r="AM40" s="59">
        <f>AM39+logistic_fill!AM40</f>
        <v>1730</v>
      </c>
      <c r="AN40" s="59">
        <f>AN39+logistic_fill!AN40</f>
        <v>5567</v>
      </c>
      <c r="AO40" s="59">
        <f>AO39+logistic_fill!AO40</f>
        <v>2531</v>
      </c>
      <c r="AP40" s="59">
        <f>AP39+logistic_fill!AP40</f>
        <v>3900</v>
      </c>
      <c r="AQ40" s="59">
        <f>AQ39+logistic_fill!AQ40</f>
        <v>1438</v>
      </c>
      <c r="AR40" s="59">
        <f>AR39+logistic_fill!AR40</f>
        <v>1657</v>
      </c>
      <c r="AS40" s="59">
        <f>AS39+logistic_fill!AS40</f>
        <v>4286</v>
      </c>
      <c r="AT40" s="59">
        <f>AT39+logistic_fill!AT40</f>
        <v>656</v>
      </c>
      <c r="AU40" s="59">
        <f>AU39+logistic_fill!AU40</f>
        <v>1116</v>
      </c>
      <c r="AV40" s="24"/>
      <c r="AW40" s="53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</row>
    <row r="41" spans="1:64" x14ac:dyDescent="0.25">
      <c r="A41" s="7">
        <v>181</v>
      </c>
      <c r="B41" s="59">
        <f>B40+logistic_fill!B41</f>
        <v>5068</v>
      </c>
      <c r="C41" s="59">
        <f>C40+logistic_fill!C41</f>
        <v>68848</v>
      </c>
      <c r="D41" s="59">
        <f>D40+logistic_fill!D41</f>
        <v>5143</v>
      </c>
      <c r="E41" s="59">
        <f>E40+logistic_fill!E41</f>
        <v>11975</v>
      </c>
      <c r="F41" s="59">
        <f>F40+logistic_fill!F41</f>
        <v>1953</v>
      </c>
      <c r="G41" s="59">
        <f>G40+logistic_fill!G41</f>
        <v>4265</v>
      </c>
      <c r="H41" s="59">
        <f>H40+logistic_fill!H41</f>
        <v>26169</v>
      </c>
      <c r="I41" s="59">
        <f>I40+logistic_fill!I41</f>
        <v>16561</v>
      </c>
      <c r="J41" s="59">
        <f>J40+logistic_fill!J41</f>
        <v>25782</v>
      </c>
      <c r="K41" s="59">
        <f>K40+logistic_fill!K41</f>
        <v>5306</v>
      </c>
      <c r="L41" s="59">
        <f>L40+logistic_fill!L41</f>
        <v>888</v>
      </c>
      <c r="M41" s="59">
        <f>M40+logistic_fill!M41</f>
        <v>24598</v>
      </c>
      <c r="N41" s="59">
        <f>N40+logistic_fill!N41</f>
        <v>16911</v>
      </c>
      <c r="O41" s="59">
        <f>O40+logistic_fill!O41</f>
        <v>35592</v>
      </c>
      <c r="P41" s="59">
        <f>P40+logistic_fill!P41</f>
        <v>20294</v>
      </c>
      <c r="Q41" s="59">
        <f>Q40+logistic_fill!Q41</f>
        <v>11764</v>
      </c>
      <c r="R41" s="59">
        <f>R40+logistic_fill!R41</f>
        <v>28074</v>
      </c>
      <c r="S41" s="59">
        <f>S40+logistic_fill!S41</f>
        <v>11334</v>
      </c>
      <c r="T41" s="59">
        <f>T40+logistic_fill!T41</f>
        <v>8560</v>
      </c>
      <c r="U41" s="59">
        <f>U40+logistic_fill!U41</f>
        <v>974</v>
      </c>
      <c r="V41" s="59">
        <f>V40+logistic_fill!V41</f>
        <v>4324</v>
      </c>
      <c r="W41" s="59">
        <f>W40+logistic_fill!W41</f>
        <v>17218</v>
      </c>
      <c r="X41" s="59">
        <f>X40+logistic_fill!X41</f>
        <v>1998</v>
      </c>
      <c r="Y41" s="59">
        <f>Y40+logistic_fill!Y41</f>
        <v>2390</v>
      </c>
      <c r="Z41" s="59">
        <f>Z40+logistic_fill!Z41</f>
        <v>5344</v>
      </c>
      <c r="AA41" s="59">
        <f>AA40+logistic_fill!AA41</f>
        <v>7604</v>
      </c>
      <c r="AB41" s="59">
        <f>AB40+logistic_fill!AB41</f>
        <v>9880</v>
      </c>
      <c r="AC41" s="59">
        <f>AC40+logistic_fill!AC41</f>
        <v>3061</v>
      </c>
      <c r="AD41" s="59">
        <f>AD40+logistic_fill!AD41</f>
        <v>4896</v>
      </c>
      <c r="AE41" s="59">
        <f>AE40+logistic_fill!AE41</f>
        <v>8653</v>
      </c>
      <c r="AF41" s="59">
        <f>AF40+logistic_fill!AF41</f>
        <v>7162</v>
      </c>
      <c r="AG41" s="59">
        <f>AG40+logistic_fill!AG41</f>
        <v>10462</v>
      </c>
      <c r="AH41" s="59">
        <f>AH40+logistic_fill!AH41</f>
        <v>825</v>
      </c>
      <c r="AI41" s="59">
        <f>AI40+logistic_fill!AI41</f>
        <v>2009</v>
      </c>
      <c r="AJ41" s="59">
        <f>AJ40+logistic_fill!AJ41</f>
        <v>3088</v>
      </c>
      <c r="AK41" s="59">
        <f>AK40+logistic_fill!AK41</f>
        <v>3781</v>
      </c>
      <c r="AL41" s="59">
        <f>AL40+logistic_fill!AL41</f>
        <v>19594</v>
      </c>
      <c r="AM41" s="59">
        <f>AM40+logistic_fill!AM41</f>
        <v>1776</v>
      </c>
      <c r="AN41" s="59">
        <f>AN40+logistic_fill!AN41</f>
        <v>6256</v>
      </c>
      <c r="AO41" s="59">
        <f>AO40+logistic_fill!AO41</f>
        <v>2687</v>
      </c>
      <c r="AP41" s="59">
        <f>AP40+logistic_fill!AP41</f>
        <v>4221</v>
      </c>
      <c r="AQ41" s="59">
        <f>AQ40+logistic_fill!AQ41</f>
        <v>1650</v>
      </c>
      <c r="AR41" s="59">
        <f>AR40+logistic_fill!AR41</f>
        <v>1878</v>
      </c>
      <c r="AS41" s="59">
        <f>AS40+logistic_fill!AS41</f>
        <v>4481</v>
      </c>
      <c r="AT41" s="59">
        <f>AT40+logistic_fill!AT41</f>
        <v>773</v>
      </c>
      <c r="AU41" s="59">
        <f>AU40+logistic_fill!AU41</f>
        <v>1175</v>
      </c>
      <c r="AV41" s="24"/>
      <c r="AW41" s="53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</row>
    <row r="42" spans="1:64" x14ac:dyDescent="0.25">
      <c r="A42" s="7">
        <v>182</v>
      </c>
      <c r="B42" s="59">
        <f>B41+logistic_fill!B42</f>
        <v>5292</v>
      </c>
      <c r="C42" s="59">
        <f>C41+logistic_fill!C42</f>
        <v>69087</v>
      </c>
      <c r="D42" s="59">
        <f>D41+logistic_fill!D42</f>
        <v>5160</v>
      </c>
      <c r="E42" s="59">
        <f>E41+logistic_fill!E42</f>
        <v>12030</v>
      </c>
      <c r="F42" s="59">
        <f>F41+logistic_fill!F42</f>
        <v>2041</v>
      </c>
      <c r="G42" s="59">
        <f>G41+logistic_fill!G42</f>
        <v>4379</v>
      </c>
      <c r="H42" s="59">
        <f>H41+logistic_fill!H42</f>
        <v>26261</v>
      </c>
      <c r="I42" s="59">
        <f>I41+logistic_fill!I42</f>
        <v>17144</v>
      </c>
      <c r="J42" s="59">
        <f>J41+logistic_fill!J42</f>
        <v>26493</v>
      </c>
      <c r="K42" s="59">
        <f>K41+logistic_fill!K42</f>
        <v>5306</v>
      </c>
      <c r="L42" s="59">
        <f>L41+logistic_fill!L42</f>
        <v>1020</v>
      </c>
      <c r="M42" s="59">
        <f>M41+logistic_fill!M42</f>
        <v>25531</v>
      </c>
      <c r="N42" s="59">
        <f>N41+logistic_fill!N42</f>
        <v>26911</v>
      </c>
      <c r="O42" s="59">
        <f>O41+logistic_fill!O42</f>
        <v>35799</v>
      </c>
      <c r="P42" s="59">
        <f>P41+logistic_fill!P42</f>
        <v>20660</v>
      </c>
      <c r="Q42" s="59">
        <f>Q41+logistic_fill!Q42</f>
        <v>12142</v>
      </c>
      <c r="R42" s="59">
        <f>R41+logistic_fill!R42</f>
        <v>31131</v>
      </c>
      <c r="S42" s="59">
        <f>S41+logistic_fill!S42</f>
        <v>11490</v>
      </c>
      <c r="T42" s="59">
        <f>T41+logistic_fill!T42</f>
        <v>10961</v>
      </c>
      <c r="U42" s="59">
        <f>U41+logistic_fill!U42</f>
        <v>1161</v>
      </c>
      <c r="V42" s="59">
        <f>V41+logistic_fill!V42</f>
        <v>4685</v>
      </c>
      <c r="W42" s="59">
        <f>W41+logistic_fill!W42</f>
        <v>17268</v>
      </c>
      <c r="X42" s="59">
        <f>X41+logistic_fill!X42</f>
        <v>2010</v>
      </c>
      <c r="Y42" s="59">
        <f>Y41+logistic_fill!Y42</f>
        <v>2616</v>
      </c>
      <c r="Z42" s="59">
        <f>Z41+logistic_fill!Z42</f>
        <v>5548</v>
      </c>
      <c r="AA42" s="59">
        <f>AA41+logistic_fill!AA42</f>
        <v>8481</v>
      </c>
      <c r="AB42" s="59">
        <f>AB41+logistic_fill!AB42</f>
        <v>10009</v>
      </c>
      <c r="AC42" s="59">
        <f>AC41+logistic_fill!AC42</f>
        <v>3197</v>
      </c>
      <c r="AD42" s="59">
        <f>AD41+logistic_fill!AD42</f>
        <v>5178</v>
      </c>
      <c r="AE42" s="59">
        <f>AE41+logistic_fill!AE42</f>
        <v>8714</v>
      </c>
      <c r="AF42" s="59">
        <f>AF41+logistic_fill!AF42</f>
        <v>7421</v>
      </c>
      <c r="AG42" s="59">
        <f>AG41+logistic_fill!AG42</f>
        <v>10629</v>
      </c>
      <c r="AH42" s="59">
        <f>AH41+logistic_fill!AH42</f>
        <v>877</v>
      </c>
      <c r="AI42" s="59">
        <f>AI41+logistic_fill!AI42</f>
        <v>2423</v>
      </c>
      <c r="AJ42" s="59">
        <f>AJ41+logistic_fill!AJ42</f>
        <v>3454</v>
      </c>
      <c r="AK42" s="59">
        <f>AK41+logistic_fill!AK42</f>
        <v>4047</v>
      </c>
      <c r="AL42" s="59">
        <f>AL41+logistic_fill!AL42</f>
        <v>19717</v>
      </c>
      <c r="AM42" s="59">
        <f>AM41+logistic_fill!AM42</f>
        <v>1838</v>
      </c>
      <c r="AN42" s="59">
        <f>AN41+logistic_fill!AN42</f>
        <v>7380</v>
      </c>
      <c r="AO42" s="59">
        <f>AO41+logistic_fill!AO42</f>
        <v>2850</v>
      </c>
      <c r="AP42" s="59">
        <f>AP41+logistic_fill!AP42</f>
        <v>4945</v>
      </c>
      <c r="AQ42" s="59">
        <f>AQ41+logistic_fill!AQ42</f>
        <v>1772</v>
      </c>
      <c r="AR42" s="59">
        <f>AR41+logistic_fill!AR42</f>
        <v>2087</v>
      </c>
      <c r="AS42" s="59">
        <f>AS41+logistic_fill!AS42</f>
        <v>5045</v>
      </c>
      <c r="AT42" s="59">
        <f>AT41+logistic_fill!AT42</f>
        <v>879</v>
      </c>
      <c r="AU42" s="59">
        <f>AU41+logistic_fill!AU42</f>
        <v>1236</v>
      </c>
      <c r="AV42" s="24"/>
      <c r="AW42" s="53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</row>
    <row r="43" spans="1:64" x14ac:dyDescent="0.25">
      <c r="A43" s="7">
        <v>183</v>
      </c>
      <c r="B43" s="59">
        <f>B42+logistic_fill!B43</f>
        <v>5292</v>
      </c>
      <c r="C43" s="59">
        <f>C42+logistic_fill!C43</f>
        <v>69288</v>
      </c>
      <c r="D43" s="59">
        <f>D42+logistic_fill!D43</f>
        <v>5302</v>
      </c>
      <c r="E43" s="59">
        <f>E42+logistic_fill!E43</f>
        <v>12059</v>
      </c>
      <c r="F43" s="59">
        <f>F42+logistic_fill!F43</f>
        <v>2140</v>
      </c>
      <c r="G43" s="59">
        <f>G42+logistic_fill!G43</f>
        <v>4395</v>
      </c>
      <c r="H43" s="59">
        <f>H42+logistic_fill!H43</f>
        <v>26480</v>
      </c>
      <c r="I43" s="59">
        <f>I42+logistic_fill!I43</f>
        <v>17719</v>
      </c>
      <c r="J43" s="59">
        <f>J42+logistic_fill!J43</f>
        <v>27668</v>
      </c>
      <c r="K43" s="59">
        <f>K42+logistic_fill!K43</f>
        <v>5316</v>
      </c>
      <c r="L43" s="59">
        <f>L42+logistic_fill!L43</f>
        <v>1094</v>
      </c>
      <c r="M43" s="59">
        <f>M42+logistic_fill!M43</f>
        <v>25755</v>
      </c>
      <c r="N43" s="59">
        <f>N42+logistic_fill!N43</f>
        <v>29313</v>
      </c>
      <c r="O43" s="59">
        <f>O42+logistic_fill!O43</f>
        <v>36133</v>
      </c>
      <c r="P43" s="59">
        <f>P42+logistic_fill!P43</f>
        <v>20961</v>
      </c>
      <c r="Q43" s="59">
        <f>Q42+logistic_fill!Q43</f>
        <v>12608</v>
      </c>
      <c r="R43" s="59">
        <f>R42+logistic_fill!R43</f>
        <v>33771</v>
      </c>
      <c r="S43" s="59">
        <f>S42+logistic_fill!S43</f>
        <v>11732</v>
      </c>
      <c r="T43" s="59">
        <f>T42+logistic_fill!T43</f>
        <v>11431</v>
      </c>
      <c r="U43" s="59">
        <f>U42+logistic_fill!U43</f>
        <v>1272</v>
      </c>
      <c r="V43" s="59">
        <f>V42+logistic_fill!V43</f>
        <v>5292</v>
      </c>
      <c r="W43" s="59">
        <f>W42+logistic_fill!W43</f>
        <v>17540</v>
      </c>
      <c r="X43" s="59">
        <f>X42+logistic_fill!X43</f>
        <v>2070</v>
      </c>
      <c r="Y43" s="59">
        <f>Y42+logistic_fill!Y43</f>
        <v>2841</v>
      </c>
      <c r="Z43" s="59">
        <f>Z42+logistic_fill!Z43</f>
        <v>5850</v>
      </c>
      <c r="AA43" s="59">
        <f>AA42+logistic_fill!AA43</f>
        <v>8570</v>
      </c>
      <c r="AB43" s="59">
        <f>AB42+logistic_fill!AB43</f>
        <v>10226</v>
      </c>
      <c r="AC43" s="59">
        <f>AC42+logistic_fill!AC43</f>
        <v>3440</v>
      </c>
      <c r="AD43" s="59">
        <f>AD42+logistic_fill!AD43</f>
        <v>5432</v>
      </c>
      <c r="AE43" s="59">
        <f>AE42+logistic_fill!AE43</f>
        <v>8761</v>
      </c>
      <c r="AF43" s="59">
        <f>AF42+logistic_fill!AF43</f>
        <v>7640</v>
      </c>
      <c r="AG43" s="59">
        <f>AG42+logistic_fill!AG43</f>
        <v>11163</v>
      </c>
      <c r="AH43" s="59">
        <f>AH42+logistic_fill!AH43</f>
        <v>1020</v>
      </c>
      <c r="AI43" s="59">
        <f>AI42+logistic_fill!AI43</f>
        <v>2614</v>
      </c>
      <c r="AJ43" s="59">
        <f>AJ42+logistic_fill!AJ43</f>
        <v>3590</v>
      </c>
      <c r="AK43" s="59">
        <f>AK42+logistic_fill!AK43</f>
        <v>4249</v>
      </c>
      <c r="AL43" s="59">
        <f>AL42+logistic_fill!AL43</f>
        <v>19793</v>
      </c>
      <c r="AM43" s="59">
        <f>AM42+logistic_fill!AM43</f>
        <v>1840</v>
      </c>
      <c r="AN43" s="59">
        <f>AN42+logistic_fill!AN43</f>
        <v>9427</v>
      </c>
      <c r="AO43" s="59">
        <f>AO42+logistic_fill!AO43</f>
        <v>3150</v>
      </c>
      <c r="AP43" s="59">
        <f>AP42+logistic_fill!AP43</f>
        <v>6400</v>
      </c>
      <c r="AQ43" s="59">
        <f>AQ42+logistic_fill!AQ43</f>
        <v>2072</v>
      </c>
      <c r="AR43" s="59">
        <f>AR42+logistic_fill!AR43</f>
        <v>2332</v>
      </c>
      <c r="AS43" s="59">
        <f>AS42+logistic_fill!AS43</f>
        <v>5701</v>
      </c>
      <c r="AT43" s="59">
        <f>AT42+logistic_fill!AT43</f>
        <v>945</v>
      </c>
      <c r="AU43" s="59">
        <f>AU42+logistic_fill!AU43</f>
        <v>1298</v>
      </c>
      <c r="AV43" s="24"/>
      <c r="AW43" s="53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</row>
    <row r="44" spans="1:64" x14ac:dyDescent="0.25">
      <c r="A44" s="7">
        <v>184</v>
      </c>
      <c r="B44" s="59">
        <f>B43+logistic_fill!B44</f>
        <v>5292</v>
      </c>
      <c r="C44" s="59">
        <f>C43+logistic_fill!C44</f>
        <v>69444</v>
      </c>
      <c r="D44" s="59">
        <f>D43+logistic_fill!D44</f>
        <v>5304</v>
      </c>
      <c r="E44" s="59">
        <f>E43+logistic_fill!E44</f>
        <v>12268</v>
      </c>
      <c r="F44" s="59">
        <f>F43+logistic_fill!F44</f>
        <v>2261</v>
      </c>
      <c r="G44" s="59">
        <f>G43+logistic_fill!G44</f>
        <v>4453</v>
      </c>
      <c r="H44" s="59">
        <f>H43+logistic_fill!H44</f>
        <v>26715</v>
      </c>
      <c r="I44" s="59">
        <f>I43+logistic_fill!I44</f>
        <v>18060</v>
      </c>
      <c r="J44" s="59">
        <f>J43+logistic_fill!J44</f>
        <v>28071</v>
      </c>
      <c r="K44" s="59">
        <f>K43+logistic_fill!K44</f>
        <v>5364</v>
      </c>
      <c r="L44" s="59">
        <f>L43+logistic_fill!L44</f>
        <v>1165</v>
      </c>
      <c r="M44" s="59">
        <f>M43+logistic_fill!M44</f>
        <v>26732</v>
      </c>
      <c r="N44" s="59">
        <f>N43+logistic_fill!N44</f>
        <v>30826</v>
      </c>
      <c r="O44" s="59">
        <f>O43+logistic_fill!O44</f>
        <v>36257</v>
      </c>
      <c r="P44" s="59">
        <f>P43+logistic_fill!P44</f>
        <v>21044</v>
      </c>
      <c r="Q44" s="59">
        <f>Q43+logistic_fill!Q44</f>
        <v>12821</v>
      </c>
      <c r="R44" s="59">
        <f>R43+logistic_fill!R44</f>
        <v>35993</v>
      </c>
      <c r="S44" s="59">
        <f>S43+logistic_fill!S44</f>
        <v>12101</v>
      </c>
      <c r="T44" s="59">
        <f>T43+logistic_fill!T44</f>
        <v>12052</v>
      </c>
      <c r="U44" s="59">
        <f>U43+logistic_fill!U44</f>
        <v>1339</v>
      </c>
      <c r="V44" s="59">
        <f>V43+logistic_fill!V44</f>
        <v>5847</v>
      </c>
      <c r="W44" s="59">
        <f>W43+logistic_fill!W44</f>
        <v>17766</v>
      </c>
      <c r="X44" s="59">
        <f>X43+logistic_fill!X44</f>
        <v>2112</v>
      </c>
      <c r="Y44" s="59">
        <f>Y43+logistic_fill!Y44</f>
        <v>3110</v>
      </c>
      <c r="Z44" s="59">
        <f>Z43+logistic_fill!Z44</f>
        <v>5992</v>
      </c>
      <c r="AA44" s="59">
        <f>AA43+logistic_fill!AA44</f>
        <v>9186</v>
      </c>
      <c r="AB44" s="59">
        <f>AB43+logistic_fill!AB44</f>
        <v>10455</v>
      </c>
      <c r="AC44" s="59">
        <f>AC43+logistic_fill!AC44</f>
        <v>3634</v>
      </c>
      <c r="AD44" s="59">
        <f>AD43+logistic_fill!AD44</f>
        <v>5642</v>
      </c>
      <c r="AE44" s="59">
        <f>AE43+logistic_fill!AE44</f>
        <v>9052</v>
      </c>
      <c r="AF44" s="59">
        <f>AF43+logistic_fill!AF44</f>
        <v>8887</v>
      </c>
      <c r="AG44" s="59">
        <f>AG43+logistic_fill!AG44</f>
        <v>11555</v>
      </c>
      <c r="AH44" s="59">
        <f>AH43+logistic_fill!AH44</f>
        <v>1231</v>
      </c>
      <c r="AI44" s="59">
        <f>AI43+logistic_fill!AI44</f>
        <v>5012</v>
      </c>
      <c r="AJ44" s="59">
        <f>AJ43+logistic_fill!AJ44</f>
        <v>3639</v>
      </c>
      <c r="AK44" s="59">
        <f>AK43+logistic_fill!AK44</f>
        <v>4471</v>
      </c>
      <c r="AL44" s="59">
        <f>AL43+logistic_fill!AL44</f>
        <v>20017</v>
      </c>
      <c r="AM44" s="59">
        <f>AM43+logistic_fill!AM44</f>
        <v>2124</v>
      </c>
      <c r="AN44" s="59">
        <f>AN43+logistic_fill!AN44</f>
        <v>10882</v>
      </c>
      <c r="AO44" s="59">
        <f>AO43+logistic_fill!AO44</f>
        <v>3508</v>
      </c>
      <c r="AP44" s="59">
        <f>AP43+logistic_fill!AP44</f>
        <v>7626</v>
      </c>
      <c r="AQ44" s="59">
        <f>AQ43+logistic_fill!AQ44</f>
        <v>2343</v>
      </c>
      <c r="AR44" s="59">
        <f>AR43+logistic_fill!AR44</f>
        <v>2925</v>
      </c>
      <c r="AS44" s="59">
        <f>AS43+logistic_fill!AS44</f>
        <v>6498</v>
      </c>
      <c r="AT44" s="59">
        <f>AT43+logistic_fill!AT44</f>
        <v>1060</v>
      </c>
      <c r="AU44" s="59">
        <f>AU43+logistic_fill!AU44</f>
        <v>1362</v>
      </c>
      <c r="AV44" s="24"/>
      <c r="AW44" s="53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</row>
    <row r="45" spans="1:64" x14ac:dyDescent="0.25">
      <c r="A45" s="7">
        <v>185</v>
      </c>
      <c r="B45" s="59">
        <f>B44+logistic_fill!B45</f>
        <v>5302</v>
      </c>
      <c r="C45" s="59">
        <f>C44+logistic_fill!C45</f>
        <v>69862</v>
      </c>
      <c r="D45" s="59">
        <f>D44+logistic_fill!D45</f>
        <v>5443</v>
      </c>
      <c r="E45" s="59">
        <f>E44+logistic_fill!E45</f>
        <v>12272</v>
      </c>
      <c r="F45" s="59">
        <f>F44+logistic_fill!F45</f>
        <v>2501</v>
      </c>
      <c r="G45" s="59">
        <f>G44+logistic_fill!G45</f>
        <v>4469</v>
      </c>
      <c r="H45" s="59">
        <f>H44+logistic_fill!H45</f>
        <v>26918</v>
      </c>
      <c r="I45" s="59">
        <f>I44+logistic_fill!I45</f>
        <v>18376</v>
      </c>
      <c r="J45" s="59">
        <f>J44+logistic_fill!J45</f>
        <v>28960</v>
      </c>
      <c r="K45" s="59">
        <f>K44+logistic_fill!K45</f>
        <v>5450</v>
      </c>
      <c r="L45" s="59">
        <f>L44+logistic_fill!L45</f>
        <v>1207</v>
      </c>
      <c r="M45" s="59">
        <f>M44+logistic_fill!M45</f>
        <v>27153</v>
      </c>
      <c r="N45" s="59">
        <f>N44+logistic_fill!N45</f>
        <v>32515</v>
      </c>
      <c r="O45" s="59">
        <f>O44+logistic_fill!O45</f>
        <v>36481</v>
      </c>
      <c r="P45" s="59">
        <f>P44+logistic_fill!P45</f>
        <v>21538</v>
      </c>
      <c r="Q45" s="59">
        <f>Q44+logistic_fill!Q45</f>
        <v>13030</v>
      </c>
      <c r="R45" s="59">
        <f>R44+logistic_fill!R45</f>
        <v>37797</v>
      </c>
      <c r="S45" s="59">
        <f>S44+logistic_fill!S45</f>
        <v>13731</v>
      </c>
      <c r="T45" s="59">
        <f>T44+logistic_fill!T45</f>
        <v>12759</v>
      </c>
      <c r="U45" s="59">
        <f>U44+logistic_fill!U45</f>
        <v>1448</v>
      </c>
      <c r="V45" s="59">
        <f>V44+logistic_fill!V45</f>
        <v>7869</v>
      </c>
      <c r="W45" s="59">
        <f>W44+logistic_fill!W45</f>
        <v>18136</v>
      </c>
      <c r="X45" s="59">
        <f>X44+logistic_fill!X45</f>
        <v>2133</v>
      </c>
      <c r="Y45" s="59">
        <f>Y44+logistic_fill!Y45</f>
        <v>3202</v>
      </c>
      <c r="Z45" s="59">
        <f>Z44+logistic_fill!Z45</f>
        <v>6093</v>
      </c>
      <c r="AA45" s="59">
        <f>AA44+logistic_fill!AA45</f>
        <v>9517</v>
      </c>
      <c r="AB45" s="59">
        <f>AB44+logistic_fill!AB45</f>
        <v>10526</v>
      </c>
      <c r="AC45" s="59">
        <f>AC44+logistic_fill!AC45</f>
        <v>4195</v>
      </c>
      <c r="AD45" s="59">
        <f>AD44+logistic_fill!AD45</f>
        <v>5744</v>
      </c>
      <c r="AE45" s="59">
        <f>AE44+logistic_fill!AE45</f>
        <v>9264</v>
      </c>
      <c r="AF45" s="59">
        <f>AF44+logistic_fill!AF45</f>
        <v>9888</v>
      </c>
      <c r="AG45" s="59">
        <f>AG44+logistic_fill!AG45</f>
        <v>12009</v>
      </c>
      <c r="AH45" s="59">
        <f>AH44+logistic_fill!AH45</f>
        <v>1760</v>
      </c>
      <c r="AI45" s="59">
        <f>AI44+logistic_fill!AI45</f>
        <v>5503</v>
      </c>
      <c r="AJ45" s="59">
        <f>AJ44+logistic_fill!AJ45</f>
        <v>3714</v>
      </c>
      <c r="AK45" s="59">
        <f>AK44+logistic_fill!AK45</f>
        <v>5001</v>
      </c>
      <c r="AL45" s="59">
        <f>AL44+logistic_fill!AL45</f>
        <v>20318</v>
      </c>
      <c r="AM45" s="59">
        <f>AM44+logistic_fill!AM45</f>
        <v>2232</v>
      </c>
      <c r="AN45" s="59">
        <f>AN44+logistic_fill!AN45</f>
        <v>11165</v>
      </c>
      <c r="AO45" s="59">
        <f>AO44+logistic_fill!AO45</f>
        <v>3842</v>
      </c>
      <c r="AP45" s="59">
        <f>AP44+logistic_fill!AP45</f>
        <v>8475</v>
      </c>
      <c r="AQ45" s="59">
        <f>AQ44+logistic_fill!AQ45</f>
        <v>2556</v>
      </c>
      <c r="AR45" s="59">
        <f>AR44+logistic_fill!AR45</f>
        <v>3255</v>
      </c>
      <c r="AS45" s="59">
        <f>AS44+logistic_fill!AS45</f>
        <v>6965</v>
      </c>
      <c r="AT45" s="59">
        <f>AT44+logistic_fill!AT45</f>
        <v>1411</v>
      </c>
      <c r="AU45" s="59">
        <f>AU44+logistic_fill!AU45</f>
        <v>1399</v>
      </c>
      <c r="AV45" s="24"/>
      <c r="AW45" s="53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</row>
    <row r="46" spans="1:64" x14ac:dyDescent="0.25">
      <c r="A46" s="7">
        <v>186</v>
      </c>
      <c r="B46" s="59">
        <f>B45+logistic_fill!B46</f>
        <v>5324</v>
      </c>
      <c r="C46" s="59">
        <f>C45+logistic_fill!C46</f>
        <v>71301</v>
      </c>
      <c r="D46" s="59">
        <f>D45+logistic_fill!D46</f>
        <v>8670</v>
      </c>
      <c r="E46" s="59">
        <f>E45+logistic_fill!E46</f>
        <v>12273</v>
      </c>
      <c r="F46" s="59">
        <f>F45+logistic_fill!F46</f>
        <v>3376</v>
      </c>
      <c r="G46" s="59">
        <f>G45+logistic_fill!G46</f>
        <v>4721</v>
      </c>
      <c r="H46" s="59">
        <f>H45+logistic_fill!H46</f>
        <v>27253</v>
      </c>
      <c r="I46" s="59">
        <f>I45+logistic_fill!I46</f>
        <v>18680</v>
      </c>
      <c r="J46" s="59">
        <f>J45+logistic_fill!J46</f>
        <v>29476</v>
      </c>
      <c r="K46" s="59">
        <f>K45+logistic_fill!K46</f>
        <v>5632</v>
      </c>
      <c r="L46" s="59">
        <f>L45+logistic_fill!L46</f>
        <v>1439</v>
      </c>
      <c r="M46" s="59">
        <f>M45+logistic_fill!M46</f>
        <v>28165</v>
      </c>
      <c r="N46" s="59">
        <f>N45+logistic_fill!N46</f>
        <v>34329</v>
      </c>
      <c r="O46" s="59">
        <f>O45+logistic_fill!O46</f>
        <v>36640</v>
      </c>
      <c r="P46" s="59">
        <f>P45+logistic_fill!P46</f>
        <v>21683</v>
      </c>
      <c r="Q46" s="59">
        <f>Q45+logistic_fill!Q46</f>
        <v>13077</v>
      </c>
      <c r="R46" s="59">
        <f>R45+logistic_fill!R46</f>
        <v>39184</v>
      </c>
      <c r="S46" s="59">
        <f>S45+logistic_fill!S46</f>
        <v>14756</v>
      </c>
      <c r="T46" s="59">
        <f>T45+logistic_fill!T46</f>
        <v>12861</v>
      </c>
      <c r="U46" s="59">
        <f>U45+logistic_fill!U46</f>
        <v>1454</v>
      </c>
      <c r="V46" s="59">
        <f>V45+logistic_fill!V46</f>
        <v>8028</v>
      </c>
      <c r="W46" s="59">
        <f>W45+logistic_fill!W46</f>
        <v>18321</v>
      </c>
      <c r="X46" s="59">
        <f>X45+logistic_fill!X46</f>
        <v>2179</v>
      </c>
      <c r="Y46" s="59">
        <f>Y45+logistic_fill!Y46</f>
        <v>3292</v>
      </c>
      <c r="Z46" s="59">
        <f>Z45+logistic_fill!Z46</f>
        <v>6658</v>
      </c>
      <c r="AA46" s="59">
        <f>AA45+logistic_fill!AA46</f>
        <v>9726</v>
      </c>
      <c r="AB46" s="59">
        <f>AB45+logistic_fill!AB46</f>
        <v>10878</v>
      </c>
      <c r="AC46" s="59">
        <f>AC45+logistic_fill!AC46</f>
        <v>4835</v>
      </c>
      <c r="AD46" s="59">
        <f>AD45+logistic_fill!AD46</f>
        <v>5872</v>
      </c>
      <c r="AE46" s="59">
        <f>AE45+logistic_fill!AE46</f>
        <v>9660</v>
      </c>
      <c r="AF46" s="59">
        <f>AF45+logistic_fill!AF46</f>
        <v>10988</v>
      </c>
      <c r="AG46" s="59">
        <f>AG45+logistic_fill!AG46</f>
        <v>12166</v>
      </c>
      <c r="AH46" s="59">
        <f>AH45+logistic_fill!AH46</f>
        <v>2055</v>
      </c>
      <c r="AI46" s="59">
        <f>AI45+logistic_fill!AI46</f>
        <v>5864</v>
      </c>
      <c r="AJ46" s="59">
        <f>AJ45+logistic_fill!AJ46</f>
        <v>3984</v>
      </c>
      <c r="AK46" s="59">
        <f>AK45+logistic_fill!AK46</f>
        <v>5390</v>
      </c>
      <c r="AL46" s="59">
        <f>AL45+logistic_fill!AL46</f>
        <v>20577</v>
      </c>
      <c r="AM46" s="59">
        <f>AM45+logistic_fill!AM46</f>
        <v>2452</v>
      </c>
      <c r="AN46" s="59">
        <f>AN45+logistic_fill!AN46</f>
        <v>11820</v>
      </c>
      <c r="AO46" s="59">
        <f>AO45+logistic_fill!AO46</f>
        <v>4116</v>
      </c>
      <c r="AP46" s="59">
        <f>AP45+logistic_fill!AP46</f>
        <v>9316</v>
      </c>
      <c r="AQ46" s="59">
        <f>AQ45+logistic_fill!AQ46</f>
        <v>2874</v>
      </c>
      <c r="AR46" s="59">
        <f>AR45+logistic_fill!AR46</f>
        <v>3594</v>
      </c>
      <c r="AS46" s="59">
        <f>AS45+logistic_fill!AS46</f>
        <v>7692</v>
      </c>
      <c r="AT46" s="59">
        <f>AT45+logistic_fill!AT46</f>
        <v>1750</v>
      </c>
      <c r="AU46" s="59">
        <f>AU45+logistic_fill!AU46</f>
        <v>1493</v>
      </c>
      <c r="AV46" s="24"/>
      <c r="AW46" s="53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</row>
    <row r="47" spans="1:64" x14ac:dyDescent="0.25">
      <c r="A47" s="7">
        <v>187</v>
      </c>
      <c r="B47" s="59">
        <f>B46+logistic_fill!B47</f>
        <v>5393</v>
      </c>
      <c r="C47" s="59">
        <f>C46+logistic_fill!C47</f>
        <v>72234</v>
      </c>
      <c r="D47" s="59">
        <f>D46+logistic_fill!D47</f>
        <v>10282</v>
      </c>
      <c r="E47" s="59">
        <f>E46+logistic_fill!E47</f>
        <v>12342</v>
      </c>
      <c r="F47" s="59">
        <f>F46+logistic_fill!F47</f>
        <v>3573</v>
      </c>
      <c r="G47" s="59">
        <f>G46+logistic_fill!G47</f>
        <v>4892</v>
      </c>
      <c r="H47" s="59">
        <f>H46+logistic_fill!H47</f>
        <v>27737</v>
      </c>
      <c r="I47" s="59">
        <f>I46+logistic_fill!I47</f>
        <v>19046</v>
      </c>
      <c r="J47" s="59">
        <f>J46+logistic_fill!J47</f>
        <v>30281</v>
      </c>
      <c r="K47" s="59">
        <f>K46+logistic_fill!K47</f>
        <v>5747</v>
      </c>
      <c r="L47" s="59">
        <f>L46+logistic_fill!L47</f>
        <v>1796</v>
      </c>
      <c r="M47" s="59">
        <f>M46+logistic_fill!M47</f>
        <v>28795</v>
      </c>
      <c r="N47" s="59">
        <f>N46+logistic_fill!N47</f>
        <v>34822</v>
      </c>
      <c r="O47" s="59">
        <f>O46+logistic_fill!O47</f>
        <v>36683</v>
      </c>
      <c r="P47" s="59">
        <f>P46+logistic_fill!P47</f>
        <v>21773</v>
      </c>
      <c r="Q47" s="59">
        <f>Q46+logistic_fill!Q47</f>
        <v>13675</v>
      </c>
      <c r="R47" s="59">
        <f>R46+logistic_fill!R47</f>
        <v>40153</v>
      </c>
      <c r="S47" s="59">
        <f>S46+logistic_fill!S47</f>
        <v>15606</v>
      </c>
      <c r="T47" s="59">
        <f>T46+logistic_fill!T47</f>
        <v>13680</v>
      </c>
      <c r="U47" s="59">
        <f>U46+logistic_fill!U47</f>
        <v>1458</v>
      </c>
      <c r="V47" s="59">
        <f>V46+logistic_fill!V47</f>
        <v>8450</v>
      </c>
      <c r="W47" s="59">
        <f>W46+logistic_fill!W47</f>
        <v>18449</v>
      </c>
      <c r="X47" s="59">
        <f>X46+logistic_fill!X47</f>
        <v>2199</v>
      </c>
      <c r="Y47" s="59">
        <f>Y46+logistic_fill!Y47</f>
        <v>3336</v>
      </c>
      <c r="Z47" s="59">
        <f>Z46+logistic_fill!Z47</f>
        <v>6974</v>
      </c>
      <c r="AA47" s="59">
        <f>AA46+logistic_fill!AA47</f>
        <v>10606</v>
      </c>
      <c r="AB47" s="59">
        <f>AB46+logistic_fill!AB47</f>
        <v>11075</v>
      </c>
      <c r="AC47" s="59">
        <f>AC46+logistic_fill!AC47</f>
        <v>5112</v>
      </c>
      <c r="AD47" s="59">
        <f>AD46+logistic_fill!AD47</f>
        <v>6272</v>
      </c>
      <c r="AE47" s="59">
        <f>AE46+logistic_fill!AE47</f>
        <v>10257</v>
      </c>
      <c r="AF47" s="59">
        <f>AF46+logistic_fill!AF47</f>
        <v>11821</v>
      </c>
      <c r="AG47" s="59">
        <f>AG46+logistic_fill!AG47</f>
        <v>12311</v>
      </c>
      <c r="AH47" s="59">
        <f>AH46+logistic_fill!AH47</f>
        <v>2129</v>
      </c>
      <c r="AI47" s="59">
        <f>AI46+logistic_fill!AI47</f>
        <v>6003</v>
      </c>
      <c r="AJ47" s="59">
        <f>AJ46+logistic_fill!AJ47</f>
        <v>4107</v>
      </c>
      <c r="AK47" s="59">
        <f>AK46+logistic_fill!AK47</f>
        <v>5470</v>
      </c>
      <c r="AL47" s="59">
        <f>AL46+logistic_fill!AL47</f>
        <v>22033</v>
      </c>
      <c r="AM47" s="59">
        <f>AM46+logistic_fill!AM47</f>
        <v>2654</v>
      </c>
      <c r="AN47" s="59">
        <f>AN46+logistic_fill!AN47</f>
        <v>12061</v>
      </c>
      <c r="AO47" s="59">
        <f>AO46+logistic_fill!AO47</f>
        <v>4411</v>
      </c>
      <c r="AP47" s="59">
        <f>AP46+logistic_fill!AP47</f>
        <v>10466</v>
      </c>
      <c r="AQ47" s="59">
        <f>AQ46+logistic_fill!AQ47</f>
        <v>3217</v>
      </c>
      <c r="AR47" s="59">
        <f>AR46+logistic_fill!AR47</f>
        <v>3864</v>
      </c>
      <c r="AS47" s="59">
        <f>AS46+logistic_fill!AS47</f>
        <v>8795</v>
      </c>
      <c r="AT47" s="59">
        <f>AT46+logistic_fill!AT47</f>
        <v>2265</v>
      </c>
      <c r="AU47" s="59">
        <f>AU46+logistic_fill!AU47</f>
        <v>1817</v>
      </c>
      <c r="AV47" s="24"/>
      <c r="AW47" s="53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</row>
    <row r="48" spans="1:64" x14ac:dyDescent="0.25">
      <c r="A48" s="7">
        <v>188</v>
      </c>
      <c r="B48" s="59">
        <f>B47+logistic_fill!B48</f>
        <v>5399</v>
      </c>
      <c r="C48" s="59">
        <f>C47+logistic_fill!C48</f>
        <v>72896</v>
      </c>
      <c r="D48" s="59">
        <f>D47+logistic_fill!D48</f>
        <v>10660</v>
      </c>
      <c r="E48" s="59">
        <f>E47+logistic_fill!E48</f>
        <v>12382</v>
      </c>
      <c r="F48" s="59">
        <f>F47+logistic_fill!F48</f>
        <v>3589</v>
      </c>
      <c r="G48" s="59">
        <f>G47+logistic_fill!G48</f>
        <v>4955</v>
      </c>
      <c r="H48" s="59">
        <f>H47+logistic_fill!H48</f>
        <v>27961</v>
      </c>
      <c r="I48" s="59">
        <f>I47+logistic_fill!I48</f>
        <v>20310</v>
      </c>
      <c r="J48" s="59">
        <f>J47+logistic_fill!J48</f>
        <v>30523</v>
      </c>
      <c r="K48" s="59">
        <f>K47+logistic_fill!K48</f>
        <v>5794</v>
      </c>
      <c r="L48" s="59">
        <f>L47+logistic_fill!L48</f>
        <v>2878</v>
      </c>
      <c r="M48" s="59">
        <f>M47+logistic_fill!M48</f>
        <v>29220</v>
      </c>
      <c r="N48" s="59">
        <f>N47+logistic_fill!N48</f>
        <v>35300</v>
      </c>
      <c r="O48" s="59">
        <f>O47+logistic_fill!O48</f>
        <v>36728</v>
      </c>
      <c r="P48" s="59">
        <f>P47+logistic_fill!P48</f>
        <v>22187</v>
      </c>
      <c r="Q48" s="59">
        <f>Q47+logistic_fill!Q48</f>
        <v>13864</v>
      </c>
      <c r="R48" s="59">
        <f>R47+logistic_fill!R48</f>
        <v>40704</v>
      </c>
      <c r="S48" s="59">
        <f>S47+logistic_fill!S48</f>
        <v>15840</v>
      </c>
      <c r="T48" s="59">
        <f>T47+logistic_fill!T48</f>
        <v>14503</v>
      </c>
      <c r="U48" s="59">
        <f>U47+logistic_fill!U48</f>
        <v>1470</v>
      </c>
      <c r="V48" s="59">
        <f>V47+logistic_fill!V48</f>
        <v>8717</v>
      </c>
      <c r="W48" s="59">
        <f>W47+logistic_fill!W48</f>
        <v>18764</v>
      </c>
      <c r="X48" s="59">
        <f>X47+logistic_fill!X48</f>
        <v>2258</v>
      </c>
      <c r="Y48" s="59">
        <f>Y47+logistic_fill!Y48</f>
        <v>3461</v>
      </c>
      <c r="Z48" s="59">
        <f>Z47+logistic_fill!Z48</f>
        <v>8016</v>
      </c>
      <c r="AA48" s="59">
        <f>AA47+logistic_fill!AA48</f>
        <v>10729</v>
      </c>
      <c r="AB48" s="59">
        <f>AB47+logistic_fill!AB48</f>
        <v>11199</v>
      </c>
      <c r="AC48" s="59">
        <f>AC47+logistic_fill!AC48</f>
        <v>5343</v>
      </c>
      <c r="AD48" s="59">
        <f>AD47+logistic_fill!AD48</f>
        <v>6725</v>
      </c>
      <c r="AE48" s="59">
        <f>AE47+logistic_fill!AE48</f>
        <v>10616</v>
      </c>
      <c r="AF48" s="59">
        <f>AF47+logistic_fill!AF48</f>
        <v>12807</v>
      </c>
      <c r="AG48" s="59">
        <f>AG47+logistic_fill!AG48</f>
        <v>12508</v>
      </c>
      <c r="AH48" s="59">
        <f>AH47+logistic_fill!AH48</f>
        <v>2204</v>
      </c>
      <c r="AI48" s="59">
        <f>AI47+logistic_fill!AI48</f>
        <v>6078</v>
      </c>
      <c r="AJ48" s="59">
        <f>AJ47+logistic_fill!AJ48</f>
        <v>4207</v>
      </c>
      <c r="AK48" s="59">
        <f>AK47+logistic_fill!AK48</f>
        <v>5635</v>
      </c>
      <c r="AL48" s="59">
        <f>AL47+logistic_fill!AL48</f>
        <v>23953</v>
      </c>
      <c r="AM48" s="59">
        <f>AM47+logistic_fill!AM48</f>
        <v>2826</v>
      </c>
      <c r="AN48" s="59">
        <f>AN47+logistic_fill!AN48</f>
        <v>12712</v>
      </c>
      <c r="AO48" s="59">
        <f>AO47+logistic_fill!AO48</f>
        <v>4622</v>
      </c>
      <c r="AP48" s="59">
        <f>AP47+logistic_fill!AP48</f>
        <v>11067</v>
      </c>
      <c r="AQ48" s="59">
        <f>AQ47+logistic_fill!AQ48</f>
        <v>3569</v>
      </c>
      <c r="AR48" s="59">
        <f>AR47+logistic_fill!AR48</f>
        <v>4237</v>
      </c>
      <c r="AS48" s="59">
        <f>AS47+logistic_fill!AS48</f>
        <v>9559</v>
      </c>
      <c r="AT48" s="59">
        <f>AT47+logistic_fill!AT48</f>
        <v>2835</v>
      </c>
      <c r="AU48" s="59">
        <f>AU47+logistic_fill!AU48</f>
        <v>2960</v>
      </c>
      <c r="AV48" s="24"/>
      <c r="AW48" s="53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</row>
    <row r="49" spans="1:64" x14ac:dyDescent="0.25">
      <c r="A49" s="7">
        <v>189</v>
      </c>
      <c r="B49" s="59">
        <f>B48+logistic_fill!B49</f>
        <v>5406</v>
      </c>
      <c r="C49" s="59">
        <f>C48+logistic_fill!C49</f>
        <v>74198</v>
      </c>
      <c r="D49" s="59">
        <f>D48+logistic_fill!D49</f>
        <v>11837</v>
      </c>
      <c r="E49" s="59">
        <f>E48+logistic_fill!E49</f>
        <v>12403</v>
      </c>
      <c r="F49" s="59">
        <f>F48+logistic_fill!F49</f>
        <v>3780</v>
      </c>
      <c r="G49" s="59">
        <f>G48+logistic_fill!G49</f>
        <v>4985</v>
      </c>
      <c r="H49" s="59">
        <f>H48+logistic_fill!H49</f>
        <v>28274</v>
      </c>
      <c r="I49" s="59">
        <f>I48+logistic_fill!I49</f>
        <v>20715</v>
      </c>
      <c r="J49" s="59">
        <f>J48+logistic_fill!J49</f>
        <v>30900</v>
      </c>
      <c r="K49" s="59">
        <f>K48+logistic_fill!K49</f>
        <v>5869</v>
      </c>
      <c r="L49" s="59">
        <f>L48+logistic_fill!L49</f>
        <v>3545</v>
      </c>
      <c r="M49" s="59">
        <f>M48+logistic_fill!M49</f>
        <v>29556</v>
      </c>
      <c r="N49" s="59">
        <f>N48+logistic_fill!N49</f>
        <v>35431</v>
      </c>
      <c r="O49" s="59">
        <f>O48+logistic_fill!O49</f>
        <v>36808</v>
      </c>
      <c r="P49" s="59">
        <f>P48+logistic_fill!P49</f>
        <v>22773</v>
      </c>
      <c r="Q49" s="59">
        <f>Q48+logistic_fill!Q49</f>
        <v>13988</v>
      </c>
      <c r="R49" s="59">
        <f>R48+logistic_fill!R49</f>
        <v>40747</v>
      </c>
      <c r="S49" s="59">
        <f>S48+logistic_fill!S49</f>
        <v>16207</v>
      </c>
      <c r="T49" s="59">
        <f>T48+logistic_fill!T49</f>
        <v>15131</v>
      </c>
      <c r="U49" s="59">
        <f>U48+logistic_fill!U49</f>
        <v>1480</v>
      </c>
      <c r="V49" s="59">
        <f>V48+logistic_fill!V49</f>
        <v>10009</v>
      </c>
      <c r="W49" s="59">
        <f>W48+logistic_fill!W49</f>
        <v>18958</v>
      </c>
      <c r="X49" s="59">
        <f>X48+logistic_fill!X49</f>
        <v>2390</v>
      </c>
      <c r="Y49" s="59">
        <f>Y48+logistic_fill!Y49</f>
        <v>3506</v>
      </c>
      <c r="Z49" s="59">
        <f>Z48+logistic_fill!Z49</f>
        <v>8346</v>
      </c>
      <c r="AA49" s="59">
        <f>AA48+logistic_fill!AA49</f>
        <v>11023</v>
      </c>
      <c r="AB49" s="59">
        <f>AB48+logistic_fill!AB49</f>
        <v>11568</v>
      </c>
      <c r="AC49" s="59">
        <f>AC48+logistic_fill!AC49</f>
        <v>6069</v>
      </c>
      <c r="AD49" s="59">
        <f>AD48+logistic_fill!AD49</f>
        <v>7353</v>
      </c>
      <c r="AE49" s="59">
        <f>AE48+logistic_fill!AE49</f>
        <v>11016</v>
      </c>
      <c r="AF49" s="59">
        <f>AF48+logistic_fill!AF49</f>
        <v>13821</v>
      </c>
      <c r="AG49" s="59">
        <f>AG48+logistic_fill!AG49</f>
        <v>12811</v>
      </c>
      <c r="AH49" s="59">
        <f>AH48+logistic_fill!AH49</f>
        <v>2233</v>
      </c>
      <c r="AI49" s="59">
        <f>AI48+logistic_fill!AI49</f>
        <v>6148</v>
      </c>
      <c r="AJ49" s="59">
        <f>AJ48+logistic_fill!AJ49</f>
        <v>5099</v>
      </c>
      <c r="AK49" s="59">
        <f>AK48+logistic_fill!AK49</f>
        <v>5762</v>
      </c>
      <c r="AL49" s="59">
        <f>AL48+logistic_fill!AL49</f>
        <v>26421</v>
      </c>
      <c r="AM49" s="59">
        <f>AM48+logistic_fill!AM49</f>
        <v>2959</v>
      </c>
      <c r="AN49" s="59">
        <f>AN48+logistic_fill!AN49</f>
        <v>13659</v>
      </c>
      <c r="AO49" s="59">
        <f>AO48+logistic_fill!AO49</f>
        <v>5328</v>
      </c>
      <c r="AP49" s="59">
        <f>AP48+logistic_fill!AP49</f>
        <v>11409</v>
      </c>
      <c r="AQ49" s="59">
        <f>AQ48+logistic_fill!AQ49</f>
        <v>4175</v>
      </c>
      <c r="AR49" s="59">
        <f>AR48+logistic_fill!AR49</f>
        <v>4415</v>
      </c>
      <c r="AS49" s="59">
        <f>AS48+logistic_fill!AS49</f>
        <v>10487</v>
      </c>
      <c r="AT49" s="59">
        <f>AT48+logistic_fill!AT49</f>
        <v>3108</v>
      </c>
      <c r="AU49" s="59">
        <f>AU48+logistic_fill!AU49</f>
        <v>3298</v>
      </c>
      <c r="AV49" s="24"/>
      <c r="AW49" s="53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</row>
    <row r="50" spans="1:64" x14ac:dyDescent="0.25">
      <c r="A50" s="7">
        <v>190</v>
      </c>
      <c r="B50" s="59">
        <f>B49+logistic_fill!B50</f>
        <v>5449</v>
      </c>
      <c r="C50" s="59">
        <f>C49+logistic_fill!C50</f>
        <v>76258</v>
      </c>
      <c r="D50" s="59">
        <f>D49+logistic_fill!D50</f>
        <v>12013</v>
      </c>
      <c r="E50" s="59">
        <f>E49+logistic_fill!E50</f>
        <v>12406</v>
      </c>
      <c r="F50" s="59">
        <f>F49+logistic_fill!F50</f>
        <v>3976</v>
      </c>
      <c r="G50" s="59">
        <f>G49+logistic_fill!G50</f>
        <v>5004</v>
      </c>
      <c r="H50" s="59">
        <f>H49+logistic_fill!H50</f>
        <v>28426</v>
      </c>
      <c r="I50" s="59">
        <f>I49+logistic_fill!I50</f>
        <v>21023</v>
      </c>
      <c r="J50" s="59">
        <f>J49+logistic_fill!J50</f>
        <v>30993</v>
      </c>
      <c r="K50" s="59">
        <f>K49+logistic_fill!K50</f>
        <v>5932</v>
      </c>
      <c r="L50" s="59">
        <f>L49+logistic_fill!L50</f>
        <v>4070</v>
      </c>
      <c r="M50" s="59">
        <f>M49+logistic_fill!M50</f>
        <v>29819</v>
      </c>
      <c r="N50" s="59">
        <f>N49+logistic_fill!N50</f>
        <v>36248</v>
      </c>
      <c r="O50" s="59">
        <f>O49+logistic_fill!O50</f>
        <v>36983</v>
      </c>
      <c r="P50" s="59">
        <f>P49+logistic_fill!P50</f>
        <v>23153</v>
      </c>
      <c r="Q50" s="59">
        <f>Q49+logistic_fill!Q50</f>
        <v>14120</v>
      </c>
      <c r="R50" s="59">
        <f>R49+logistic_fill!R50</f>
        <v>40971</v>
      </c>
      <c r="S50" s="59">
        <f>S49+logistic_fill!S50</f>
        <v>16671</v>
      </c>
      <c r="T50" s="59">
        <f>T49+logistic_fill!T50</f>
        <v>16036</v>
      </c>
      <c r="U50" s="59">
        <f>U49+logistic_fill!U50</f>
        <v>1487</v>
      </c>
      <c r="V50" s="59">
        <f>V49+logistic_fill!V50</f>
        <v>10287</v>
      </c>
      <c r="W50" s="59">
        <f>W49+logistic_fill!W50</f>
        <v>20204</v>
      </c>
      <c r="X50" s="59">
        <f>X49+logistic_fill!X50</f>
        <v>2490</v>
      </c>
      <c r="Y50" s="59">
        <f>Y49+logistic_fill!Y50</f>
        <v>3860</v>
      </c>
      <c r="Z50" s="59">
        <f>Z49+logistic_fill!Z50</f>
        <v>8408</v>
      </c>
      <c r="AA50" s="59">
        <f>AA49+logistic_fill!AA50</f>
        <v>11598</v>
      </c>
      <c r="AB50" s="59">
        <f>AB49+logistic_fill!AB50</f>
        <v>11668</v>
      </c>
      <c r="AC50" s="59">
        <f>AC49+logistic_fill!AC50</f>
        <v>6520</v>
      </c>
      <c r="AD50" s="59">
        <f>AD49+logistic_fill!AD50</f>
        <v>8106</v>
      </c>
      <c r="AE50" s="59">
        <f>AE49+logistic_fill!AE50</f>
        <v>11724</v>
      </c>
      <c r="AF50" s="59">
        <f>AF49+logistic_fill!AF50</f>
        <v>14290</v>
      </c>
      <c r="AG50" s="59">
        <f>AG49+logistic_fill!AG50</f>
        <v>13187</v>
      </c>
      <c r="AH50" s="59">
        <f>AH49+logistic_fill!AH50</f>
        <v>2358</v>
      </c>
      <c r="AI50" s="59">
        <f>AI49+logistic_fill!AI50</f>
        <v>6451</v>
      </c>
      <c r="AJ50" s="59">
        <f>AJ49+logistic_fill!AJ50</f>
        <v>5859</v>
      </c>
      <c r="AK50" s="59">
        <f>AK49+logistic_fill!AK50</f>
        <v>5934</v>
      </c>
      <c r="AL50" s="59">
        <f>AL49+logistic_fill!AL50</f>
        <v>26876</v>
      </c>
      <c r="AM50" s="59">
        <f>AM49+logistic_fill!AM50</f>
        <v>3051</v>
      </c>
      <c r="AN50" s="59">
        <f>AN49+logistic_fill!AN50</f>
        <v>15003</v>
      </c>
      <c r="AO50" s="59">
        <f>AO49+logistic_fill!AO50</f>
        <v>6395</v>
      </c>
      <c r="AP50" s="59">
        <f>AP49+logistic_fill!AP50</f>
        <v>12587</v>
      </c>
      <c r="AQ50" s="59">
        <f>AQ49+logistic_fill!AQ50</f>
        <v>4460</v>
      </c>
      <c r="AR50" s="59">
        <f>AR49+logistic_fill!AR50</f>
        <v>4956</v>
      </c>
      <c r="AS50" s="59">
        <f>AS49+logistic_fill!AS50</f>
        <v>11347</v>
      </c>
      <c r="AT50" s="59">
        <f>AT49+logistic_fill!AT50</f>
        <v>3330</v>
      </c>
      <c r="AU50" s="59">
        <f>AU49+logistic_fill!AU50</f>
        <v>3535</v>
      </c>
      <c r="AV50" s="24"/>
      <c r="AW50" s="53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</row>
    <row r="51" spans="1:64" x14ac:dyDescent="0.25">
      <c r="A51" s="7">
        <v>191</v>
      </c>
      <c r="B51" s="59">
        <f>B50+logistic_fill!B51</f>
        <v>5449</v>
      </c>
      <c r="C51" s="59">
        <f>C50+logistic_fill!C51</f>
        <v>77406</v>
      </c>
      <c r="D51" s="59">
        <f>D50+logistic_fill!D51</f>
        <v>12248</v>
      </c>
      <c r="E51" s="59">
        <f>E50+logistic_fill!E51</f>
        <v>12426</v>
      </c>
      <c r="F51" s="59">
        <f>F50+logistic_fill!F51</f>
        <v>4224</v>
      </c>
      <c r="G51" s="59">
        <f>G50+logistic_fill!G51</f>
        <v>5010</v>
      </c>
      <c r="H51" s="59">
        <f>H50+logistic_fill!H51</f>
        <v>28696</v>
      </c>
      <c r="I51" s="59">
        <f>I50+logistic_fill!I51</f>
        <v>21349</v>
      </c>
      <c r="J51" s="59">
        <f>J50+logistic_fill!J51</f>
        <v>33010</v>
      </c>
      <c r="K51" s="59">
        <f>K50+logistic_fill!K51</f>
        <v>6006</v>
      </c>
      <c r="L51" s="59">
        <f>L50+logistic_fill!L51</f>
        <v>4633</v>
      </c>
      <c r="M51" s="59">
        <f>M50+logistic_fill!M51</f>
        <v>30334</v>
      </c>
      <c r="N51" s="59">
        <f>N50+logistic_fill!N51</f>
        <v>36698</v>
      </c>
      <c r="O51" s="59">
        <f>O50+logistic_fill!O51</f>
        <v>37117</v>
      </c>
      <c r="P51" s="59">
        <f>P50+logistic_fill!P51</f>
        <v>23323</v>
      </c>
      <c r="Q51" s="59">
        <f>Q50+logistic_fill!Q51</f>
        <v>14365</v>
      </c>
      <c r="R51" s="59">
        <f>R50+logistic_fill!R51</f>
        <v>41030</v>
      </c>
      <c r="S51" s="59">
        <f>S50+logistic_fill!S51</f>
        <v>17984</v>
      </c>
      <c r="T51" s="59">
        <f>T50+logistic_fill!T51</f>
        <v>16583</v>
      </c>
      <c r="U51" s="59">
        <f>U50+logistic_fill!U51</f>
        <v>1532</v>
      </c>
      <c r="V51" s="59">
        <f>V50+logistic_fill!V51</f>
        <v>10426</v>
      </c>
      <c r="W51" s="59">
        <f>W50+logistic_fill!W51</f>
        <v>20531</v>
      </c>
      <c r="X51" s="59">
        <f>X50+logistic_fill!X51</f>
        <v>2662</v>
      </c>
      <c r="Y51" s="59">
        <f>Y50+logistic_fill!Y51</f>
        <v>3994</v>
      </c>
      <c r="Z51" s="59">
        <f>Z50+logistic_fill!Z51</f>
        <v>8692</v>
      </c>
      <c r="AA51" s="59">
        <f>AA50+logistic_fill!AA51</f>
        <v>12060</v>
      </c>
      <c r="AB51" s="59">
        <f>AB50+logistic_fill!AB51</f>
        <v>12518</v>
      </c>
      <c r="AC51" s="59">
        <f>AC50+logistic_fill!AC51</f>
        <v>7354</v>
      </c>
      <c r="AD51" s="59">
        <f>AD50+logistic_fill!AD51</f>
        <v>8556</v>
      </c>
      <c r="AE51" s="59">
        <f>AE50+logistic_fill!AE51</f>
        <v>12857</v>
      </c>
      <c r="AF51" s="59">
        <f>AF50+logistic_fill!AF51</f>
        <v>14997</v>
      </c>
      <c r="AG51" s="59">
        <f>AG50+logistic_fill!AG51</f>
        <v>13847</v>
      </c>
      <c r="AH51" s="59">
        <f>AH50+logistic_fill!AH51</f>
        <v>2443</v>
      </c>
      <c r="AI51" s="59">
        <f>AI50+logistic_fill!AI51</f>
        <v>6710</v>
      </c>
      <c r="AJ51" s="59">
        <f>AJ50+logistic_fill!AJ51</f>
        <v>6601</v>
      </c>
      <c r="AK51" s="59">
        <f>AK50+logistic_fill!AK51</f>
        <v>6368</v>
      </c>
      <c r="AL51" s="59">
        <f>AL50+logistic_fill!AL51</f>
        <v>27799</v>
      </c>
      <c r="AM51" s="59">
        <f>AM50+logistic_fill!AM51</f>
        <v>3755</v>
      </c>
      <c r="AN51" s="59">
        <f>AN50+logistic_fill!AN51</f>
        <v>16761</v>
      </c>
      <c r="AO51" s="59">
        <f>AO50+logistic_fill!AO51</f>
        <v>7454</v>
      </c>
      <c r="AP51" s="59">
        <f>AP50+logistic_fill!AP51</f>
        <v>13489</v>
      </c>
      <c r="AQ51" s="59">
        <f>AQ50+logistic_fill!AQ51</f>
        <v>4864</v>
      </c>
      <c r="AR51" s="59">
        <f>AR50+logistic_fill!AR51</f>
        <v>6488</v>
      </c>
      <c r="AS51" s="59">
        <f>AS50+logistic_fill!AS51</f>
        <v>12164</v>
      </c>
      <c r="AT51" s="59">
        <f>AT50+logistic_fill!AT51</f>
        <v>3586</v>
      </c>
      <c r="AU51" s="59">
        <f>AU50+logistic_fill!AU51</f>
        <v>3706</v>
      </c>
      <c r="AV51" s="24"/>
      <c r="AW51" s="53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</row>
    <row r="52" spans="1:64" x14ac:dyDescent="0.25">
      <c r="A52" s="7">
        <v>192</v>
      </c>
      <c r="B52" s="59">
        <f>B51+logistic_fill!B52</f>
        <v>5699</v>
      </c>
      <c r="C52" s="59">
        <f>C51+logistic_fill!C52</f>
        <v>77977</v>
      </c>
      <c r="D52" s="59">
        <f>D51+logistic_fill!D52</f>
        <v>12420</v>
      </c>
      <c r="E52" s="59">
        <f>E51+logistic_fill!E52</f>
        <v>12473</v>
      </c>
      <c r="F52" s="59">
        <f>F51+logistic_fill!F52</f>
        <v>4588</v>
      </c>
      <c r="G52" s="59">
        <f>G51+logistic_fill!G52</f>
        <v>5058</v>
      </c>
      <c r="H52" s="59">
        <f>H51+logistic_fill!H52</f>
        <v>28896</v>
      </c>
      <c r="I52" s="59">
        <f>I51+logistic_fill!I52</f>
        <v>21697</v>
      </c>
      <c r="J52" s="59">
        <f>J51+logistic_fill!J52</f>
        <v>34118</v>
      </c>
      <c r="K52" s="59">
        <f>K51+logistic_fill!K52</f>
        <v>6141</v>
      </c>
      <c r="L52" s="59">
        <f>L51+logistic_fill!L52</f>
        <v>4877</v>
      </c>
      <c r="M52" s="59">
        <f>M51+logistic_fill!M52</f>
        <v>30518</v>
      </c>
      <c r="N52" s="59">
        <f>N51+logistic_fill!N52</f>
        <v>37715</v>
      </c>
      <c r="O52" s="59">
        <f>O51+logistic_fill!O52</f>
        <v>37159</v>
      </c>
      <c r="P52" s="59">
        <f>P51+logistic_fill!P52</f>
        <v>23486</v>
      </c>
      <c r="Q52" s="59">
        <f>Q51+logistic_fill!Q52</f>
        <v>15228</v>
      </c>
      <c r="R52" s="59">
        <f>R51+logistic_fill!R52</f>
        <v>41058</v>
      </c>
      <c r="S52" s="59">
        <f>S51+logistic_fill!S52</f>
        <v>18595</v>
      </c>
      <c r="T52" s="59">
        <f>T51+logistic_fill!T52</f>
        <v>17521</v>
      </c>
      <c r="U52" s="59">
        <f>U51+logistic_fill!U52</f>
        <v>1565</v>
      </c>
      <c r="V52" s="59">
        <f>V51+logistic_fill!V52</f>
        <v>10496</v>
      </c>
      <c r="W52" s="59">
        <f>W51+logistic_fill!W52</f>
        <v>21184</v>
      </c>
      <c r="X52" s="59">
        <f>X51+logistic_fill!X52</f>
        <v>2809</v>
      </c>
      <c r="Y52" s="59">
        <f>Y51+logistic_fill!Y52</f>
        <v>4110</v>
      </c>
      <c r="Z52" s="59">
        <f>Z51+logistic_fill!Z52</f>
        <v>8792</v>
      </c>
      <c r="AA52" s="59">
        <f>AA51+logistic_fill!AA52</f>
        <v>12250</v>
      </c>
      <c r="AB52" s="59">
        <f>AB51+logistic_fill!AB52</f>
        <v>13478</v>
      </c>
      <c r="AC52" s="59">
        <f>AC51+logistic_fill!AC52</f>
        <v>8326</v>
      </c>
      <c r="AD52" s="59">
        <f>AD51+logistic_fill!AD52</f>
        <v>9032</v>
      </c>
      <c r="AE52" s="59">
        <f>AE51+logistic_fill!AE52</f>
        <v>13347</v>
      </c>
      <c r="AF52" s="59">
        <f>AF51+logistic_fill!AF52</f>
        <v>15583</v>
      </c>
      <c r="AG52" s="59">
        <f>AG51+logistic_fill!AG52</f>
        <v>14726</v>
      </c>
      <c r="AH52" s="59">
        <f>AH51+logistic_fill!AH52</f>
        <v>2568</v>
      </c>
      <c r="AI52" s="59">
        <f>AI51+logistic_fill!AI52</f>
        <v>7264</v>
      </c>
      <c r="AJ52" s="59">
        <f>AJ51+logistic_fill!AJ52</f>
        <v>6776</v>
      </c>
      <c r="AK52" s="59">
        <f>AK51+logistic_fill!AK52</f>
        <v>6794</v>
      </c>
      <c r="AL52" s="59">
        <f>AL51+logistic_fill!AL52</f>
        <v>28425</v>
      </c>
      <c r="AM52" s="59">
        <f>AM51+logistic_fill!AM52</f>
        <v>3857</v>
      </c>
      <c r="AN52" s="59">
        <f>AN51+logistic_fill!AN52</f>
        <v>18535</v>
      </c>
      <c r="AO52" s="59">
        <f>AO51+logistic_fill!AO52</f>
        <v>8599</v>
      </c>
      <c r="AP52" s="59">
        <f>AP51+logistic_fill!AP52</f>
        <v>14033</v>
      </c>
      <c r="AQ52" s="59">
        <f>AQ51+logistic_fill!AQ52</f>
        <v>5419</v>
      </c>
      <c r="AR52" s="59">
        <f>AR51+logistic_fill!AR52</f>
        <v>7479</v>
      </c>
      <c r="AS52" s="59">
        <f>AS51+logistic_fill!AS52</f>
        <v>13581</v>
      </c>
      <c r="AT52" s="59">
        <f>AT51+logistic_fill!AT52</f>
        <v>3963</v>
      </c>
      <c r="AU52" s="59">
        <f>AU51+logistic_fill!AU52</f>
        <v>3800</v>
      </c>
      <c r="AV52" s="24"/>
      <c r="AW52" s="53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</row>
    <row r="53" spans="1:64" x14ac:dyDescent="0.25">
      <c r="A53" s="7">
        <v>193</v>
      </c>
      <c r="B53" s="59">
        <f>B52+logistic_fill!B53</f>
        <v>5710</v>
      </c>
      <c r="C53" s="59">
        <f>C52+logistic_fill!C53</f>
        <v>78048</v>
      </c>
      <c r="D53" s="59">
        <f>D52+logistic_fill!D53</f>
        <v>12518</v>
      </c>
      <c r="E53" s="59">
        <f>E52+logistic_fill!E53</f>
        <v>12572</v>
      </c>
      <c r="F53" s="59">
        <f>F52+logistic_fill!F53</f>
        <v>4799</v>
      </c>
      <c r="G53" s="59">
        <f>G52+logistic_fill!G53</f>
        <v>6233</v>
      </c>
      <c r="H53" s="59">
        <f>H52+logistic_fill!H53</f>
        <v>29149</v>
      </c>
      <c r="I53" s="59">
        <f>I52+logistic_fill!I53</f>
        <v>22052</v>
      </c>
      <c r="J53" s="59">
        <f>J52+logistic_fill!J53</f>
        <v>35788</v>
      </c>
      <c r="K53" s="59">
        <f>K52+logistic_fill!K53</f>
        <v>6199</v>
      </c>
      <c r="L53" s="59">
        <f>L52+logistic_fill!L53</f>
        <v>5089</v>
      </c>
      <c r="M53" s="59">
        <f>M52+logistic_fill!M53</f>
        <v>31226</v>
      </c>
      <c r="N53" s="59">
        <f>N52+logistic_fill!N53</f>
        <v>39124</v>
      </c>
      <c r="O53" s="59">
        <f>O52+logistic_fill!O53</f>
        <v>37178</v>
      </c>
      <c r="P53" s="59">
        <f>P52+logistic_fill!P53</f>
        <v>23579</v>
      </c>
      <c r="Q53" s="59">
        <f>Q52+logistic_fill!Q53</f>
        <v>15831</v>
      </c>
      <c r="R53" s="59">
        <f>R52+logistic_fill!R53</f>
        <v>41079</v>
      </c>
      <c r="S53" s="59">
        <f>S52+logistic_fill!S53</f>
        <v>18905</v>
      </c>
      <c r="T53" s="59">
        <f>T52+logistic_fill!T53</f>
        <v>18259</v>
      </c>
      <c r="U53" s="59">
        <f>U52+logistic_fill!U53</f>
        <v>1611</v>
      </c>
      <c r="V53" s="59">
        <f>V52+logistic_fill!V53</f>
        <v>10783</v>
      </c>
      <c r="W53" s="59">
        <f>W52+logistic_fill!W53</f>
        <v>21464</v>
      </c>
      <c r="X53" s="59">
        <f>X52+logistic_fill!X53</f>
        <v>2940</v>
      </c>
      <c r="Y53" s="59">
        <f>Y52+logistic_fill!Y53</f>
        <v>4261</v>
      </c>
      <c r="Z53" s="59">
        <f>Z52+logistic_fill!Z53</f>
        <v>9113</v>
      </c>
      <c r="AA53" s="59">
        <f>AA52+logistic_fill!AA53</f>
        <v>12599</v>
      </c>
      <c r="AB53" s="59">
        <f>AB52+logistic_fill!AB53</f>
        <v>14582</v>
      </c>
      <c r="AC53" s="59">
        <f>AC52+logistic_fill!AC53</f>
        <v>8909</v>
      </c>
      <c r="AD53" s="59">
        <f>AD52+logistic_fill!AD53</f>
        <v>9452</v>
      </c>
      <c r="AE53" s="59">
        <f>AE52+logistic_fill!AE53</f>
        <v>13747</v>
      </c>
      <c r="AF53" s="59">
        <f>AF52+logistic_fill!AF53</f>
        <v>16557</v>
      </c>
      <c r="AG53" s="59">
        <f>AG52+logistic_fill!AG53</f>
        <v>15119</v>
      </c>
      <c r="AH53" s="59">
        <f>AH52+logistic_fill!AH53</f>
        <v>2892</v>
      </c>
      <c r="AI53" s="59">
        <f>AI52+logistic_fill!AI53</f>
        <v>7714</v>
      </c>
      <c r="AJ53" s="59">
        <f>AJ52+logistic_fill!AJ53</f>
        <v>7419</v>
      </c>
      <c r="AK53" s="59">
        <f>AK52+logistic_fill!AK53</f>
        <v>7638</v>
      </c>
      <c r="AL53" s="59">
        <f>AL52+logistic_fill!AL53</f>
        <v>29226</v>
      </c>
      <c r="AM53" s="59">
        <f>AM52+logistic_fill!AM53</f>
        <v>3949</v>
      </c>
      <c r="AN53" s="59">
        <f>AN52+logistic_fill!AN53</f>
        <v>19486</v>
      </c>
      <c r="AO53" s="59">
        <f>AO52+logistic_fill!AO53</f>
        <v>9096</v>
      </c>
      <c r="AP53" s="59">
        <f>AP52+logistic_fill!AP53</f>
        <v>14704</v>
      </c>
      <c r="AQ53" s="59">
        <f>AQ52+logistic_fill!AQ53</f>
        <v>5991</v>
      </c>
      <c r="AR53" s="59">
        <f>AR52+logistic_fill!AR53</f>
        <v>8058</v>
      </c>
      <c r="AS53" s="59">
        <f>AS52+logistic_fill!AS53</f>
        <v>16152</v>
      </c>
      <c r="AT53" s="59">
        <f>AT52+logistic_fill!AT53</f>
        <v>4418</v>
      </c>
      <c r="AU53" s="59">
        <f>AU52+logistic_fill!AU53</f>
        <v>3962</v>
      </c>
      <c r="AV53" s="24"/>
      <c r="AW53" s="5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</row>
    <row r="54" spans="1:64" x14ac:dyDescent="0.25">
      <c r="A54" s="7">
        <v>194</v>
      </c>
      <c r="B54" s="59">
        <f>B53+logistic_fill!B54</f>
        <v>6474</v>
      </c>
      <c r="C54" s="59">
        <f>C53+logistic_fill!C54</f>
        <v>78075</v>
      </c>
      <c r="D54" s="59">
        <f>D53+logistic_fill!D54</f>
        <v>12818</v>
      </c>
      <c r="E54" s="59">
        <f>E53+logistic_fill!E54</f>
        <v>12604</v>
      </c>
      <c r="F54" s="59">
        <f>F53+logistic_fill!F54</f>
        <v>5814</v>
      </c>
      <c r="G54" s="59">
        <f>G53+logistic_fill!G54</f>
        <v>8697</v>
      </c>
      <c r="H54" s="59">
        <f>H53+logistic_fill!H54</f>
        <v>29611</v>
      </c>
      <c r="I54" s="59">
        <f>I53+logistic_fill!I54</f>
        <v>22670</v>
      </c>
      <c r="J54" s="59">
        <f>J53+logistic_fill!J54</f>
        <v>38293</v>
      </c>
      <c r="K54" s="59">
        <f>K53+logistic_fill!K54</f>
        <v>6210</v>
      </c>
      <c r="L54" s="59">
        <f>L53+logistic_fill!L54</f>
        <v>5284</v>
      </c>
      <c r="M54" s="59">
        <f>M53+logistic_fill!M54</f>
        <v>32495</v>
      </c>
      <c r="N54" s="59">
        <f>N53+logistic_fill!N54</f>
        <v>39938</v>
      </c>
      <c r="O54" s="59">
        <f>O53+logistic_fill!O54</f>
        <v>37191</v>
      </c>
      <c r="P54" s="59">
        <f>P53+logistic_fill!P54</f>
        <v>23799</v>
      </c>
      <c r="Q54" s="59">
        <f>Q53+logistic_fill!Q54</f>
        <v>16203</v>
      </c>
      <c r="R54" s="59">
        <f>R53+logistic_fill!R54</f>
        <v>41105</v>
      </c>
      <c r="S54" s="59">
        <f>S53+logistic_fill!S54</f>
        <v>19069</v>
      </c>
      <c r="T54" s="59">
        <f>T53+logistic_fill!T54</f>
        <v>18525</v>
      </c>
      <c r="U54" s="59">
        <f>U53+logistic_fill!U54</f>
        <v>1699</v>
      </c>
      <c r="V54" s="59">
        <f>V53+logistic_fill!V54</f>
        <v>11068</v>
      </c>
      <c r="W54" s="59">
        <f>W53+logistic_fill!W54</f>
        <v>21675</v>
      </c>
      <c r="X54" s="59">
        <f>X53+logistic_fill!X54</f>
        <v>3045</v>
      </c>
      <c r="Y54" s="59">
        <f>Y53+logistic_fill!Y54</f>
        <v>4352</v>
      </c>
      <c r="Z54" s="59">
        <f>Z53+logistic_fill!Z54</f>
        <v>9271</v>
      </c>
      <c r="AA54" s="59">
        <f>AA53+logistic_fill!AA54</f>
        <v>13330</v>
      </c>
      <c r="AB54" s="59">
        <f>AB53+logistic_fill!AB54</f>
        <v>15213</v>
      </c>
      <c r="AC54" s="59">
        <f>AC53+logistic_fill!AC54</f>
        <v>9670</v>
      </c>
      <c r="AD54" s="59">
        <f>AD53+logistic_fill!AD54</f>
        <v>10209</v>
      </c>
      <c r="AE54" s="59">
        <f>AE53+logistic_fill!AE54</f>
        <v>14033</v>
      </c>
      <c r="AF54" s="59">
        <f>AF53+logistic_fill!AF54</f>
        <v>17229</v>
      </c>
      <c r="AG54" s="59">
        <f>AG53+logistic_fill!AG54</f>
        <v>15277</v>
      </c>
      <c r="AH54" s="59">
        <f>AH53+logistic_fill!AH54</f>
        <v>3017</v>
      </c>
      <c r="AI54" s="59">
        <f>AI53+logistic_fill!AI54</f>
        <v>7924</v>
      </c>
      <c r="AJ54" s="59">
        <f>AJ53+logistic_fill!AJ54</f>
        <v>7957</v>
      </c>
      <c r="AK54" s="59">
        <f>AK53+logistic_fill!AK54</f>
        <v>8904</v>
      </c>
      <c r="AL54" s="59">
        <f>AL53+logistic_fill!AL54</f>
        <v>29893</v>
      </c>
      <c r="AM54" s="59">
        <f>AM53+logistic_fill!AM54</f>
        <v>4056</v>
      </c>
      <c r="AN54" s="59">
        <f>AN53+logistic_fill!AN54</f>
        <v>20341</v>
      </c>
      <c r="AO54" s="59">
        <f>AO53+logistic_fill!AO54</f>
        <v>9353</v>
      </c>
      <c r="AP54" s="59">
        <f>AP53+logistic_fill!AP54</f>
        <v>16222</v>
      </c>
      <c r="AQ54" s="59">
        <f>AQ53+logistic_fill!AQ54</f>
        <v>6524</v>
      </c>
      <c r="AR54" s="59">
        <f>AR53+logistic_fill!AR54</f>
        <v>8576</v>
      </c>
      <c r="AS54" s="59">
        <f>AS53+logistic_fill!AS54</f>
        <v>18513</v>
      </c>
      <c r="AT54" s="59">
        <f>AT53+logistic_fill!AT54</f>
        <v>4816</v>
      </c>
      <c r="AU54" s="59">
        <f>AU53+logistic_fill!AU54</f>
        <v>4549</v>
      </c>
      <c r="AV54" s="24"/>
      <c r="AW54" s="5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</row>
    <row r="55" spans="1:64" x14ac:dyDescent="0.25">
      <c r="A55" s="7">
        <v>195</v>
      </c>
      <c r="B55" s="59">
        <f>B54+logistic_fill!B55</f>
        <v>6548</v>
      </c>
      <c r="C55" s="59">
        <f>C54+logistic_fill!C55</f>
        <v>78078</v>
      </c>
      <c r="D55" s="59">
        <f>D54+logistic_fill!D55</f>
        <v>13039</v>
      </c>
      <c r="E55" s="59">
        <f>E54+logistic_fill!E55</f>
        <v>12691</v>
      </c>
      <c r="F55" s="59">
        <f>F54+logistic_fill!F55</f>
        <v>6541</v>
      </c>
      <c r="G55" s="59">
        <f>G54+logistic_fill!G55</f>
        <v>11270</v>
      </c>
      <c r="H55" s="59">
        <f>H54+logistic_fill!H55</f>
        <v>30339</v>
      </c>
      <c r="I55" s="59">
        <f>I54+logistic_fill!I55</f>
        <v>23878</v>
      </c>
      <c r="J55" s="59">
        <f>J54+logistic_fill!J55</f>
        <v>39470</v>
      </c>
      <c r="K55" s="59">
        <f>K54+logistic_fill!K55</f>
        <v>6276</v>
      </c>
      <c r="L55" s="59">
        <f>L54+logistic_fill!L55</f>
        <v>5520</v>
      </c>
      <c r="M55" s="59">
        <f>M54+logistic_fill!M55</f>
        <v>33821</v>
      </c>
      <c r="N55" s="59">
        <f>N54+logistic_fill!N55</f>
        <v>40195</v>
      </c>
      <c r="O55" s="59">
        <f>O54+logistic_fill!O55</f>
        <v>37297</v>
      </c>
      <c r="P55" s="59">
        <f>P54+logistic_fill!P55</f>
        <v>24167</v>
      </c>
      <c r="Q55" s="59">
        <f>Q54+logistic_fill!Q55</f>
        <v>16710</v>
      </c>
      <c r="R55" s="59">
        <f>R54+logistic_fill!R55</f>
        <v>41259</v>
      </c>
      <c r="S55" s="59">
        <f>S54+logistic_fill!S55</f>
        <v>19496</v>
      </c>
      <c r="T55" s="59">
        <f>T54+logistic_fill!T55</f>
        <v>18807</v>
      </c>
      <c r="U55" s="59">
        <f>U54+logistic_fill!U55</f>
        <v>1727</v>
      </c>
      <c r="V55" s="59">
        <f>V54+logistic_fill!V55</f>
        <v>11199</v>
      </c>
      <c r="W55" s="59">
        <f>W54+logistic_fill!W55</f>
        <v>21761</v>
      </c>
      <c r="X55" s="59">
        <f>X54+logistic_fill!X55</f>
        <v>3135</v>
      </c>
      <c r="Y55" s="59">
        <f>Y54+logistic_fill!Y55</f>
        <v>4413</v>
      </c>
      <c r="Z55" s="59">
        <f>Z54+logistic_fill!Z55</f>
        <v>10064</v>
      </c>
      <c r="AA55" s="59">
        <f>AA54+logistic_fill!AA55</f>
        <v>13812</v>
      </c>
      <c r="AB55" s="59">
        <f>AB54+logistic_fill!AB55</f>
        <v>15899</v>
      </c>
      <c r="AC55" s="59">
        <f>AC54+logistic_fill!AC55</f>
        <v>10359</v>
      </c>
      <c r="AD55" s="59">
        <f>AD54+logistic_fill!AD55</f>
        <v>11022</v>
      </c>
      <c r="AE55" s="59">
        <f>AE54+logistic_fill!AE55</f>
        <v>15288</v>
      </c>
      <c r="AF55" s="59">
        <f>AF54+logistic_fill!AF55</f>
        <v>19031</v>
      </c>
      <c r="AG55" s="59">
        <f>AG54+logistic_fill!AG55</f>
        <v>15364</v>
      </c>
      <c r="AH55" s="59">
        <f>AH54+logistic_fill!AH55</f>
        <v>3169</v>
      </c>
      <c r="AI55" s="59">
        <f>AI54+logistic_fill!AI55</f>
        <v>8135</v>
      </c>
      <c r="AJ55" s="59">
        <f>AJ54+logistic_fill!AJ55</f>
        <v>8400</v>
      </c>
      <c r="AK55" s="59">
        <f>AK54+logistic_fill!AK55</f>
        <v>10280</v>
      </c>
      <c r="AL55" s="59">
        <f>AL54+logistic_fill!AL55</f>
        <v>32405</v>
      </c>
      <c r="AM55" s="59">
        <f>AM54+logistic_fill!AM55</f>
        <v>4242</v>
      </c>
      <c r="AN55" s="59">
        <f>AN54+logistic_fill!AN55</f>
        <v>21954</v>
      </c>
      <c r="AO55" s="59">
        <f>AO54+logistic_fill!AO55</f>
        <v>10382</v>
      </c>
      <c r="AP55" s="59">
        <f>AP54+logistic_fill!AP55</f>
        <v>17132</v>
      </c>
      <c r="AQ55" s="59">
        <f>AQ54+logistic_fill!AQ55</f>
        <v>6821</v>
      </c>
      <c r="AR55" s="59">
        <f>AR54+logistic_fill!AR55</f>
        <v>9658</v>
      </c>
      <c r="AS55" s="59">
        <f>AS54+logistic_fill!AS55</f>
        <v>20418</v>
      </c>
      <c r="AT55" s="59">
        <f>AT54+logistic_fill!AT55</f>
        <v>5379</v>
      </c>
      <c r="AU55" s="59">
        <f>AU54+logistic_fill!AU55</f>
        <v>5362</v>
      </c>
      <c r="AV55" s="24"/>
      <c r="AW55" s="53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</row>
    <row r="56" spans="1:64" x14ac:dyDescent="0.25">
      <c r="A56" s="7">
        <v>196</v>
      </c>
      <c r="B56" s="59">
        <f>B55+logistic_fill!B56</f>
        <v>6612</v>
      </c>
      <c r="C56" s="59">
        <f>C55+logistic_fill!C56</f>
        <v>78086</v>
      </c>
      <c r="D56" s="59">
        <f>D55+logistic_fill!D56</f>
        <v>13148</v>
      </c>
      <c r="E56" s="59">
        <f>E55+logistic_fill!E56</f>
        <v>12720</v>
      </c>
      <c r="F56" s="59">
        <f>F55+logistic_fill!F56</f>
        <v>7586</v>
      </c>
      <c r="G56" s="59">
        <f>G55+logistic_fill!G56</f>
        <v>12331</v>
      </c>
      <c r="H56" s="59">
        <f>H55+logistic_fill!H56</f>
        <v>31441</v>
      </c>
      <c r="I56" s="59">
        <f>I55+logistic_fill!I56</f>
        <v>24409</v>
      </c>
      <c r="J56" s="59">
        <f>J55+logistic_fill!J56</f>
        <v>40893</v>
      </c>
      <c r="K56" s="59">
        <f>K55+logistic_fill!K56</f>
        <v>6325</v>
      </c>
      <c r="L56" s="59">
        <f>L55+logistic_fill!L56</f>
        <v>5757</v>
      </c>
      <c r="M56" s="59">
        <f>M55+logistic_fill!M56</f>
        <v>34846</v>
      </c>
      <c r="N56" s="59">
        <f>N55+logistic_fill!N56</f>
        <v>40414</v>
      </c>
      <c r="O56" s="59">
        <f>O55+logistic_fill!O56</f>
        <v>37721</v>
      </c>
      <c r="P56" s="59">
        <f>P55+logistic_fill!P56</f>
        <v>24448</v>
      </c>
      <c r="Q56" s="59">
        <f>Q55+logistic_fill!Q56</f>
        <v>16818</v>
      </c>
      <c r="R56" s="59">
        <f>R55+logistic_fill!R56</f>
        <v>41390</v>
      </c>
      <c r="S56" s="59">
        <f>S55+logistic_fill!S56</f>
        <v>19960</v>
      </c>
      <c r="T56" s="59">
        <f>T55+logistic_fill!T56</f>
        <v>19372</v>
      </c>
      <c r="U56" s="59">
        <f>U55+logistic_fill!U56</f>
        <v>1778</v>
      </c>
      <c r="V56" s="59">
        <f>V55+logistic_fill!V56</f>
        <v>13742</v>
      </c>
      <c r="W56" s="59">
        <f>W55+logistic_fill!W56</f>
        <v>21879</v>
      </c>
      <c r="X56" s="59">
        <f>X55+logistic_fill!X56</f>
        <v>3241</v>
      </c>
      <c r="Y56" s="59">
        <f>Y55+logistic_fill!Y56</f>
        <v>4507</v>
      </c>
      <c r="Z56" s="59">
        <f>Z55+logistic_fill!Z56</f>
        <v>10864</v>
      </c>
      <c r="AA56" s="59">
        <f>AA55+logistic_fill!AA56</f>
        <v>14327</v>
      </c>
      <c r="AB56" s="59">
        <f>AB55+logistic_fill!AB56</f>
        <v>16168</v>
      </c>
      <c r="AC56" s="59">
        <f>AC55+logistic_fill!AC56</f>
        <v>11273</v>
      </c>
      <c r="AD56" s="59">
        <f>AD55+logistic_fill!AD56</f>
        <v>11990</v>
      </c>
      <c r="AE56" s="59">
        <f>AE55+logistic_fill!AE56</f>
        <v>15737</v>
      </c>
      <c r="AF56" s="59">
        <f>AF55+logistic_fill!AF56</f>
        <v>20471</v>
      </c>
      <c r="AG56" s="59">
        <f>AG55+logistic_fill!AG56</f>
        <v>15574</v>
      </c>
      <c r="AH56" s="59">
        <f>AH55+logistic_fill!AH56</f>
        <v>3291</v>
      </c>
      <c r="AI56" s="59">
        <f>AI55+logistic_fill!AI56</f>
        <v>8613</v>
      </c>
      <c r="AJ56" s="59">
        <f>AJ55+logistic_fill!AJ56</f>
        <v>8953</v>
      </c>
      <c r="AK56" s="59">
        <f>AK55+logistic_fill!AK56</f>
        <v>11300</v>
      </c>
      <c r="AL56" s="59">
        <f>AL55+logistic_fill!AL56</f>
        <v>34034</v>
      </c>
      <c r="AM56" s="59">
        <f>AM55+logistic_fill!AM56</f>
        <v>4544</v>
      </c>
      <c r="AN56" s="59">
        <f>AN55+logistic_fill!AN56</f>
        <v>24783</v>
      </c>
      <c r="AO56" s="59">
        <f>AO55+logistic_fill!AO56</f>
        <v>11891</v>
      </c>
      <c r="AP56" s="59">
        <f>AP55+logistic_fill!AP56</f>
        <v>18347</v>
      </c>
      <c r="AQ56" s="59">
        <f>AQ55+logistic_fill!AQ56</f>
        <v>6892</v>
      </c>
      <c r="AR56" s="59">
        <f>AR55+logistic_fill!AR56</f>
        <v>10198</v>
      </c>
      <c r="AS56" s="59">
        <f>AS55+logistic_fill!AS56</f>
        <v>21875</v>
      </c>
      <c r="AT56" s="59">
        <f>AT55+logistic_fill!AT56</f>
        <v>5945</v>
      </c>
      <c r="AU56" s="59">
        <f>AU55+logistic_fill!AU56</f>
        <v>5735</v>
      </c>
      <c r="AV56" s="24"/>
      <c r="AW56" s="53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</row>
    <row r="57" spans="1:64" x14ac:dyDescent="0.25">
      <c r="A57" s="7">
        <v>197</v>
      </c>
      <c r="B57" s="59">
        <f>B56+logistic_fill!B57</f>
        <v>6643</v>
      </c>
      <c r="C57" s="59">
        <f>C56+logistic_fill!C57</f>
        <v>78102</v>
      </c>
      <c r="D57" s="59">
        <f>D56+logistic_fill!D57</f>
        <v>13245</v>
      </c>
      <c r="E57" s="59">
        <f>E56+logistic_fill!E57</f>
        <v>12755</v>
      </c>
      <c r="F57" s="59">
        <f>F56+logistic_fill!F57</f>
        <v>8362</v>
      </c>
      <c r="G57" s="59">
        <f>G56+logistic_fill!G57</f>
        <v>13487</v>
      </c>
      <c r="H57" s="59">
        <f>H56+logistic_fill!H57</f>
        <v>32288</v>
      </c>
      <c r="I57" s="59">
        <f>I56+logistic_fill!I57</f>
        <v>25113</v>
      </c>
      <c r="J57" s="59">
        <f>J56+logistic_fill!J57</f>
        <v>41801</v>
      </c>
      <c r="K57" s="59">
        <f>K56+logistic_fill!K57</f>
        <v>6451</v>
      </c>
      <c r="L57" s="59">
        <f>L56+logistic_fill!L57</f>
        <v>6338</v>
      </c>
      <c r="M57" s="59">
        <f>M56+logistic_fill!M57</f>
        <v>35764</v>
      </c>
      <c r="N57" s="59">
        <f>N56+logistic_fill!N57</f>
        <v>40527</v>
      </c>
      <c r="O57" s="59">
        <f>O56+logistic_fill!O57</f>
        <v>38286</v>
      </c>
      <c r="P57" s="59">
        <f>P56+logistic_fill!P57</f>
        <v>25126</v>
      </c>
      <c r="Q57" s="59">
        <f>Q56+logistic_fill!Q57</f>
        <v>17125</v>
      </c>
      <c r="R57" s="59">
        <f>R56+logistic_fill!R57</f>
        <v>41473</v>
      </c>
      <c r="S57" s="59">
        <f>S56+logistic_fill!S57</f>
        <v>20589</v>
      </c>
      <c r="T57" s="59">
        <f>T56+logistic_fill!T57</f>
        <v>19918</v>
      </c>
      <c r="U57" s="59">
        <f>U56+logistic_fill!U57</f>
        <v>1794</v>
      </c>
      <c r="V57" s="59">
        <f>V56+logistic_fill!V57</f>
        <v>13772</v>
      </c>
      <c r="W57" s="59">
        <f>W56+logistic_fill!W57</f>
        <v>22255</v>
      </c>
      <c r="X57" s="59">
        <f>X56+logistic_fill!X57</f>
        <v>3347</v>
      </c>
      <c r="Y57" s="59">
        <f>Y56+logistic_fill!Y57</f>
        <v>4548</v>
      </c>
      <c r="Z57" s="59">
        <f>Z56+logistic_fill!Z57</f>
        <v>11793</v>
      </c>
      <c r="AA57" s="59">
        <f>AA56+logistic_fill!AA57</f>
        <v>15741</v>
      </c>
      <c r="AB57" s="59">
        <f>AB56+logistic_fill!AB57</f>
        <v>17190</v>
      </c>
      <c r="AC57" s="59">
        <f>AC56+logistic_fill!AC57</f>
        <v>11961</v>
      </c>
      <c r="AD57" s="59">
        <f>AD56+logistic_fill!AD57</f>
        <v>12550</v>
      </c>
      <c r="AE57" s="59">
        <f>AE56+logistic_fill!AE57</f>
        <v>16176</v>
      </c>
      <c r="AF57" s="59">
        <f>AF56+logistic_fill!AF57</f>
        <v>22187</v>
      </c>
      <c r="AG57" s="59">
        <f>AG56+logistic_fill!AG57</f>
        <v>15758</v>
      </c>
      <c r="AH57" s="59">
        <f>AH56+logistic_fill!AH57</f>
        <v>3465</v>
      </c>
      <c r="AI57" s="59">
        <f>AI56+logistic_fill!AI57</f>
        <v>9701</v>
      </c>
      <c r="AJ57" s="59">
        <f>AJ56+logistic_fill!AJ57</f>
        <v>9419</v>
      </c>
      <c r="AK57" s="59">
        <f>AK56+logistic_fill!AK57</f>
        <v>12373</v>
      </c>
      <c r="AL57" s="59">
        <f>AL56+logistic_fill!AL57</f>
        <v>35935</v>
      </c>
      <c r="AM57" s="59">
        <f>AM56+logistic_fill!AM57</f>
        <v>6704</v>
      </c>
      <c r="AN57" s="59">
        <f>AN56+logistic_fill!AN57</f>
        <v>30882</v>
      </c>
      <c r="AO57" s="59">
        <f>AO56+logistic_fill!AO57</f>
        <v>13539</v>
      </c>
      <c r="AP57" s="59">
        <f>AP56+logistic_fill!AP57</f>
        <v>19565</v>
      </c>
      <c r="AQ57" s="59">
        <f>AQ56+logistic_fill!AQ57</f>
        <v>7278</v>
      </c>
      <c r="AR57" s="59">
        <f>AR56+logistic_fill!AR57</f>
        <v>10427</v>
      </c>
      <c r="AS57" s="59">
        <f>AS56+logistic_fill!AS57</f>
        <v>24019</v>
      </c>
      <c r="AT57" s="59">
        <f>AT56+logistic_fill!AT57</f>
        <v>6446</v>
      </c>
      <c r="AU57" s="59">
        <f>AU56+logistic_fill!AU57</f>
        <v>7402</v>
      </c>
      <c r="AV57" s="24"/>
      <c r="AW57" s="53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</row>
    <row r="58" spans="1:64" x14ac:dyDescent="0.25">
      <c r="A58" s="7">
        <v>198</v>
      </c>
      <c r="B58" s="59">
        <f>B57+logistic_fill!B58</f>
        <v>6728</v>
      </c>
      <c r="C58" s="59">
        <f>C57+logistic_fill!C58</f>
        <v>78103</v>
      </c>
      <c r="D58" s="59">
        <f>D57+logistic_fill!D58</f>
        <v>13419</v>
      </c>
      <c r="E58" s="59">
        <f>E57+logistic_fill!E58</f>
        <v>12796</v>
      </c>
      <c r="F58" s="59">
        <f>F57+logistic_fill!F58</f>
        <v>9008</v>
      </c>
      <c r="G58" s="59">
        <f>G57+logistic_fill!G58</f>
        <v>18773</v>
      </c>
      <c r="H58" s="59">
        <f>H57+logistic_fill!H58</f>
        <v>33791</v>
      </c>
      <c r="I58" s="59">
        <f>I57+logistic_fill!I58</f>
        <v>29160</v>
      </c>
      <c r="J58" s="59">
        <f>J57+logistic_fill!J58</f>
        <v>42325</v>
      </c>
      <c r="K58" s="59">
        <f>K57+logistic_fill!K58</f>
        <v>6549</v>
      </c>
      <c r="L58" s="59">
        <f>L57+logistic_fill!L58</f>
        <v>6951</v>
      </c>
      <c r="M58" s="59">
        <f>M57+logistic_fill!M58</f>
        <v>36520</v>
      </c>
      <c r="N58" s="59">
        <f>N57+logistic_fill!N58</f>
        <v>41087</v>
      </c>
      <c r="O58" s="59">
        <f>O57+logistic_fill!O58</f>
        <v>38526</v>
      </c>
      <c r="P58" s="59">
        <f>P57+logistic_fill!P58</f>
        <v>25438</v>
      </c>
      <c r="Q58" s="59">
        <f>Q57+logistic_fill!Q58</f>
        <v>17814</v>
      </c>
      <c r="R58" s="59">
        <f>R57+logistic_fill!R58</f>
        <v>41613</v>
      </c>
      <c r="S58" s="59">
        <f>S57+logistic_fill!S58</f>
        <v>21472</v>
      </c>
      <c r="T58" s="59">
        <f>T57+logistic_fill!T58</f>
        <v>20826</v>
      </c>
      <c r="U58" s="59">
        <f>U57+logistic_fill!U58</f>
        <v>1828</v>
      </c>
      <c r="V58" s="59">
        <f>V57+logistic_fill!V58</f>
        <v>15572</v>
      </c>
      <c r="W58" s="59">
        <f>W57+logistic_fill!W58</f>
        <v>22784</v>
      </c>
      <c r="X58" s="59">
        <f>X57+logistic_fill!X58</f>
        <v>3489</v>
      </c>
      <c r="Y58" s="59">
        <f>Y57+logistic_fill!Y58</f>
        <v>4662</v>
      </c>
      <c r="Z58" s="59">
        <f>Z57+logistic_fill!Z58</f>
        <v>12157</v>
      </c>
      <c r="AA58" s="59">
        <f>AA57+logistic_fill!AA58</f>
        <v>16559</v>
      </c>
      <c r="AB58" s="59">
        <f>AB57+logistic_fill!AB58</f>
        <v>18134</v>
      </c>
      <c r="AC58" s="59">
        <f>AC57+logistic_fill!AC58</f>
        <v>12963</v>
      </c>
      <c r="AD58" s="59">
        <f>AD57+logistic_fill!AD58</f>
        <v>13152</v>
      </c>
      <c r="AE58" s="59">
        <f>AE57+logistic_fill!AE58</f>
        <v>16579</v>
      </c>
      <c r="AF58" s="59">
        <f>AF57+logistic_fill!AF58</f>
        <v>23689</v>
      </c>
      <c r="AG58" s="59">
        <f>AG57+logistic_fill!AG58</f>
        <v>15875</v>
      </c>
      <c r="AH58" s="59">
        <f>AH57+logistic_fill!AH58</f>
        <v>4774</v>
      </c>
      <c r="AI58" s="59">
        <f>AI57+logistic_fill!AI58</f>
        <v>10258</v>
      </c>
      <c r="AJ58" s="59">
        <f>AJ57+logistic_fill!AJ58</f>
        <v>9932</v>
      </c>
      <c r="AK58" s="59">
        <f>AK57+logistic_fill!AK58</f>
        <v>13421</v>
      </c>
      <c r="AL58" s="59">
        <f>AL57+logistic_fill!AL58</f>
        <v>40347</v>
      </c>
      <c r="AM58" s="59">
        <f>AM57+logistic_fill!AM58</f>
        <v>9766</v>
      </c>
      <c r="AN58" s="59">
        <f>AN57+logistic_fill!AN58</f>
        <v>34845</v>
      </c>
      <c r="AO58" s="59">
        <f>AO57+logistic_fill!AO58</f>
        <v>15732</v>
      </c>
      <c r="AP58" s="59">
        <f>AP57+logistic_fill!AP58</f>
        <v>20656</v>
      </c>
      <c r="AQ58" s="59">
        <f>AQ57+logistic_fill!AQ58</f>
        <v>7854</v>
      </c>
      <c r="AR58" s="59">
        <f>AR57+logistic_fill!AR58</f>
        <v>10684</v>
      </c>
      <c r="AS58" s="59">
        <f>AS57+logistic_fill!AS58</f>
        <v>25060</v>
      </c>
      <c r="AT58" s="59">
        <f>AT57+logistic_fill!AT58</f>
        <v>6918</v>
      </c>
      <c r="AU58" s="59">
        <f>AU57+logistic_fill!AU58</f>
        <v>11582</v>
      </c>
      <c r="AV58" s="24"/>
      <c r="AW58" s="53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</row>
    <row r="59" spans="1:64" x14ac:dyDescent="0.25">
      <c r="A59" s="7">
        <v>199</v>
      </c>
      <c r="B59" s="59">
        <f>B58+logistic_fill!B59</f>
        <v>7451</v>
      </c>
      <c r="C59" s="59">
        <f>C58+logistic_fill!C59</f>
        <v>78109</v>
      </c>
      <c r="D59" s="59">
        <f>D58+logistic_fill!D59</f>
        <v>13545</v>
      </c>
      <c r="E59" s="59">
        <f>E58+logistic_fill!E59</f>
        <v>12836</v>
      </c>
      <c r="F59" s="59">
        <f>F58+logistic_fill!F59</f>
        <v>9525</v>
      </c>
      <c r="G59" s="59">
        <f>G58+logistic_fill!G59</f>
        <v>21631</v>
      </c>
      <c r="H59" s="59">
        <f>H58+logistic_fill!H59</f>
        <v>35243</v>
      </c>
      <c r="I59" s="59">
        <f>I58+logistic_fill!I59</f>
        <v>32998</v>
      </c>
      <c r="J59" s="59">
        <f>J58+logistic_fill!J59</f>
        <v>42890</v>
      </c>
      <c r="K59" s="59">
        <f>K58+logistic_fill!K59</f>
        <v>6716</v>
      </c>
      <c r="L59" s="59">
        <f>L58+logistic_fill!L59</f>
        <v>7261</v>
      </c>
      <c r="M59" s="59">
        <f>M58+logistic_fill!M59</f>
        <v>37518</v>
      </c>
      <c r="N59" s="59">
        <f>N58+logistic_fill!N59</f>
        <v>41465</v>
      </c>
      <c r="O59" s="59">
        <f>O58+logistic_fill!O59</f>
        <v>38789</v>
      </c>
      <c r="P59" s="59">
        <f>P58+logistic_fill!P59</f>
        <v>25505</v>
      </c>
      <c r="Q59" s="59">
        <f>Q58+logistic_fill!Q59</f>
        <v>19189</v>
      </c>
      <c r="R59" s="59">
        <f>R58+logistic_fill!R59</f>
        <v>41735</v>
      </c>
      <c r="S59" s="59">
        <f>S58+logistic_fill!S59</f>
        <v>22497</v>
      </c>
      <c r="T59" s="59">
        <f>T58+logistic_fill!T59</f>
        <v>20993</v>
      </c>
      <c r="U59" s="59">
        <f>U58+logistic_fill!U59</f>
        <v>1848</v>
      </c>
      <c r="V59" s="59">
        <f>V58+logistic_fill!V59</f>
        <v>15907</v>
      </c>
      <c r="W59" s="59">
        <f>W58+logistic_fill!W59</f>
        <v>23032</v>
      </c>
      <c r="X59" s="59">
        <f>X58+logistic_fill!X59</f>
        <v>3600</v>
      </c>
      <c r="Y59" s="59">
        <f>Y58+logistic_fill!Y59</f>
        <v>4763</v>
      </c>
      <c r="Z59" s="59">
        <f>Z58+logistic_fill!Z59</f>
        <v>12878</v>
      </c>
      <c r="AA59" s="59">
        <f>AA58+logistic_fill!AA59</f>
        <v>18014</v>
      </c>
      <c r="AB59" s="59">
        <f>AB58+logistic_fill!AB59</f>
        <v>19043</v>
      </c>
      <c r="AC59" s="59">
        <f>AC58+logistic_fill!AC59</f>
        <v>14077</v>
      </c>
      <c r="AD59" s="59">
        <f>AD58+logistic_fill!AD59</f>
        <v>14375</v>
      </c>
      <c r="AE59" s="59">
        <f>AE58+logistic_fill!AE59</f>
        <v>17378</v>
      </c>
      <c r="AF59" s="59">
        <f>AF58+logistic_fill!AF59</f>
        <v>24712</v>
      </c>
      <c r="AG59" s="59">
        <f>AG58+logistic_fill!AG59</f>
        <v>15898</v>
      </c>
      <c r="AH59" s="59">
        <f>AH58+logistic_fill!AH59</f>
        <v>5452</v>
      </c>
      <c r="AI59" s="59">
        <f>AI58+logistic_fill!AI59</f>
        <v>11071</v>
      </c>
      <c r="AJ59" s="59">
        <f>AJ58+logistic_fill!AJ59</f>
        <v>10664</v>
      </c>
      <c r="AK59" s="59">
        <f>AK58+logistic_fill!AK59</f>
        <v>14833</v>
      </c>
      <c r="AL59" s="59">
        <f>AL58+logistic_fill!AL59</f>
        <v>42347</v>
      </c>
      <c r="AM59" s="59">
        <f>AM58+logistic_fill!AM59</f>
        <v>19733</v>
      </c>
      <c r="AN59" s="59">
        <f>AN58+logistic_fill!AN59</f>
        <v>37917</v>
      </c>
      <c r="AO59" s="59">
        <f>AO58+logistic_fill!AO59</f>
        <v>18140</v>
      </c>
      <c r="AP59" s="59">
        <f>AP58+logistic_fill!AP59</f>
        <v>21180</v>
      </c>
      <c r="AQ59" s="59">
        <f>AQ58+logistic_fill!AQ59</f>
        <v>8554</v>
      </c>
      <c r="AR59" s="59">
        <f>AR58+logistic_fill!AR59</f>
        <v>11380</v>
      </c>
      <c r="AS59" s="59">
        <f>AS58+logistic_fill!AS59</f>
        <v>27919</v>
      </c>
      <c r="AT59" s="59">
        <f>AT58+logistic_fill!AT59</f>
        <v>8216</v>
      </c>
      <c r="AU59" s="59">
        <f>AU58+logistic_fill!AU59</f>
        <v>14100</v>
      </c>
      <c r="AV59" s="24"/>
      <c r="AW59" s="53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</row>
    <row r="60" spans="1:64" x14ac:dyDescent="0.25">
      <c r="A60" s="7">
        <v>200</v>
      </c>
      <c r="B60" s="59">
        <f>B59+logistic_fill!B60</f>
        <v>7701</v>
      </c>
      <c r="C60" s="59">
        <f>C59+logistic_fill!C60</f>
        <v>78376</v>
      </c>
      <c r="D60" s="59">
        <f>D59+logistic_fill!D60</f>
        <v>14047</v>
      </c>
      <c r="E60" s="59">
        <f>E59+logistic_fill!E60</f>
        <v>12878</v>
      </c>
      <c r="F60" s="59">
        <f>F59+logistic_fill!F60</f>
        <v>10261</v>
      </c>
      <c r="G60" s="59">
        <f>G59+logistic_fill!G60</f>
        <v>22975</v>
      </c>
      <c r="H60" s="59">
        <f>H59+logistic_fill!H60</f>
        <v>38752</v>
      </c>
      <c r="I60" s="59">
        <f>I59+logistic_fill!I60</f>
        <v>36055</v>
      </c>
      <c r="J60" s="59">
        <f>J59+logistic_fill!J60</f>
        <v>44114</v>
      </c>
      <c r="K60" s="59">
        <f>K59+logistic_fill!K60</f>
        <v>6842</v>
      </c>
      <c r="L60" s="59">
        <f>L59+logistic_fill!L60</f>
        <v>7417</v>
      </c>
      <c r="M60" s="59">
        <f>M59+logistic_fill!M60</f>
        <v>41843</v>
      </c>
      <c r="N60" s="59">
        <f>N59+logistic_fill!N60</f>
        <v>41944</v>
      </c>
      <c r="O60" s="59">
        <f>O59+logistic_fill!O60</f>
        <v>39327</v>
      </c>
      <c r="P60" s="59">
        <f>P59+logistic_fill!P60</f>
        <v>25729</v>
      </c>
      <c r="Q60" s="59">
        <f>Q59+logistic_fill!Q60</f>
        <v>20456</v>
      </c>
      <c r="R60" s="59">
        <f>R59+logistic_fill!R60</f>
        <v>42301</v>
      </c>
      <c r="S60" s="59">
        <f>S59+logistic_fill!S60</f>
        <v>23619</v>
      </c>
      <c r="T60" s="59">
        <f>T59+logistic_fill!T60</f>
        <v>21687</v>
      </c>
      <c r="U60" s="59">
        <f>U59+logistic_fill!U60</f>
        <v>1862</v>
      </c>
      <c r="V60" s="59">
        <f>V59+logistic_fill!V60</f>
        <v>18080</v>
      </c>
      <c r="W60" s="59">
        <f>W59+logistic_fill!W60</f>
        <v>23904</v>
      </c>
      <c r="X60" s="59">
        <f>X59+logistic_fill!X60</f>
        <v>3718</v>
      </c>
      <c r="Y60" s="59">
        <f>Y59+logistic_fill!Y60</f>
        <v>4923</v>
      </c>
      <c r="Z60" s="59">
        <f>Z59+logistic_fill!Z60</f>
        <v>13480</v>
      </c>
      <c r="AA60" s="59">
        <f>AA59+logistic_fill!AA60</f>
        <v>19321</v>
      </c>
      <c r="AB60" s="59">
        <f>AB59+logistic_fill!AB60</f>
        <v>20492</v>
      </c>
      <c r="AC60" s="59">
        <f>AC59+logistic_fill!AC60</f>
        <v>16116</v>
      </c>
      <c r="AD60" s="59">
        <f>AD59+logistic_fill!AD60</f>
        <v>16209</v>
      </c>
      <c r="AE60" s="59">
        <f>AE59+logistic_fill!AE60</f>
        <v>18294</v>
      </c>
      <c r="AF60" s="59">
        <f>AF59+logistic_fill!AF60</f>
        <v>25840</v>
      </c>
      <c r="AG60" s="59">
        <f>AG59+logistic_fill!AG60</f>
        <v>15949</v>
      </c>
      <c r="AH60" s="59">
        <f>AH59+logistic_fill!AH60</f>
        <v>5636</v>
      </c>
      <c r="AI60" s="59">
        <f>AI59+logistic_fill!AI60</f>
        <v>11625</v>
      </c>
      <c r="AJ60" s="59">
        <f>AJ59+logistic_fill!AJ60</f>
        <v>11728</v>
      </c>
      <c r="AK60" s="59">
        <f>AK59+logistic_fill!AK60</f>
        <v>15715</v>
      </c>
      <c r="AL60" s="59">
        <f>AL59+logistic_fill!AL60</f>
        <v>45622</v>
      </c>
      <c r="AM60" s="59">
        <f>AM59+logistic_fill!AM60</f>
        <v>24702</v>
      </c>
      <c r="AN60" s="59">
        <f>AN59+logistic_fill!AN60</f>
        <v>40243</v>
      </c>
      <c r="AO60" s="59">
        <f>AO59+logistic_fill!AO60</f>
        <v>19142</v>
      </c>
      <c r="AP60" s="59">
        <f>AP59+logistic_fill!AP60</f>
        <v>21949</v>
      </c>
      <c r="AQ60" s="59">
        <f>AQ59+logistic_fill!AQ60</f>
        <v>9474</v>
      </c>
      <c r="AR60" s="59">
        <f>AR59+logistic_fill!AR60</f>
        <v>11662</v>
      </c>
      <c r="AS60" s="59">
        <f>AS59+logistic_fill!AS60</f>
        <v>29047</v>
      </c>
      <c r="AT60" s="59">
        <f>AT59+logistic_fill!AT60</f>
        <v>9067</v>
      </c>
      <c r="AU60" s="59">
        <f>AU59+logistic_fill!AU60</f>
        <v>14911</v>
      </c>
      <c r="AV60" s="24"/>
      <c r="AW60" s="53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</row>
    <row r="61" spans="1:64" x14ac:dyDescent="0.25">
      <c r="A61" s="7">
        <v>201</v>
      </c>
      <c r="B61" s="59">
        <f>B60+logistic_fill!B61</f>
        <v>8084</v>
      </c>
      <c r="C61" s="59">
        <f>C60+logistic_fill!C61</f>
        <v>78583</v>
      </c>
      <c r="D61" s="59">
        <f>D60+logistic_fill!D61</f>
        <v>14606</v>
      </c>
      <c r="E61" s="59">
        <f>E60+logistic_fill!E61</f>
        <v>12923</v>
      </c>
      <c r="F61" s="59">
        <f>F60+logistic_fill!F61</f>
        <v>11708</v>
      </c>
      <c r="G61" s="59">
        <f>G60+logistic_fill!G61</f>
        <v>24010</v>
      </c>
      <c r="H61" s="59">
        <f>H60+logistic_fill!H61</f>
        <v>41171</v>
      </c>
      <c r="I61" s="59">
        <f>I60+logistic_fill!I61</f>
        <v>40238</v>
      </c>
      <c r="J61" s="59">
        <f>J60+logistic_fill!J61</f>
        <v>45602</v>
      </c>
      <c r="K61" s="59">
        <f>K60+logistic_fill!K61</f>
        <v>7020</v>
      </c>
      <c r="L61" s="59">
        <f>L60+logistic_fill!L61</f>
        <v>7757</v>
      </c>
      <c r="M61" s="59">
        <f>M60+logistic_fill!M61</f>
        <v>42751</v>
      </c>
      <c r="N61" s="59">
        <f>N60+logistic_fill!N61</f>
        <v>42299</v>
      </c>
      <c r="O61" s="59">
        <f>O60+logistic_fill!O61</f>
        <v>39542</v>
      </c>
      <c r="P61" s="59">
        <f>P60+logistic_fill!P61</f>
        <v>25954</v>
      </c>
      <c r="Q61" s="59">
        <f>Q60+logistic_fill!Q61</f>
        <v>21639</v>
      </c>
      <c r="R61" s="59">
        <f>R60+logistic_fill!R61</f>
        <v>42752</v>
      </c>
      <c r="S61" s="59">
        <f>S60+logistic_fill!S61</f>
        <v>24860</v>
      </c>
      <c r="T61" s="59">
        <f>T60+logistic_fill!T61</f>
        <v>21869</v>
      </c>
      <c r="U61" s="59">
        <f>U60+logistic_fill!U61</f>
        <v>1892</v>
      </c>
      <c r="V61" s="59">
        <f>V60+logistic_fill!V61</f>
        <v>18632</v>
      </c>
      <c r="W61" s="59">
        <f>W60+logistic_fill!W61</f>
        <v>24287</v>
      </c>
      <c r="X61" s="59">
        <f>X60+logistic_fill!X61</f>
        <v>4038</v>
      </c>
      <c r="Y61" s="59">
        <f>Y60+logistic_fill!Y61</f>
        <v>5129</v>
      </c>
      <c r="Z61" s="59">
        <f>Z60+logistic_fill!Z61</f>
        <v>14654</v>
      </c>
      <c r="AA61" s="59">
        <f>AA60+logistic_fill!AA61</f>
        <v>20206</v>
      </c>
      <c r="AB61" s="59">
        <f>AB60+logistic_fill!AB61</f>
        <v>21406</v>
      </c>
      <c r="AC61" s="59">
        <f>AC60+logistic_fill!AC61</f>
        <v>18924</v>
      </c>
      <c r="AD61" s="59">
        <f>AD60+logistic_fill!AD61</f>
        <v>17525</v>
      </c>
      <c r="AE61" s="59">
        <f>AE60+logistic_fill!AE61</f>
        <v>19779</v>
      </c>
      <c r="AF61" s="59">
        <f>AF60+logistic_fill!AF61</f>
        <v>26998</v>
      </c>
      <c r="AG61" s="59">
        <f>AG60+logistic_fill!AG61</f>
        <v>16157</v>
      </c>
      <c r="AH61" s="59">
        <f>AH60+logistic_fill!AH61</f>
        <v>5765</v>
      </c>
      <c r="AI61" s="59">
        <f>AI60+logistic_fill!AI61</f>
        <v>12591</v>
      </c>
      <c r="AJ61" s="59">
        <f>AJ60+logistic_fill!AJ61</f>
        <v>12218</v>
      </c>
      <c r="AK61" s="59">
        <f>AK60+logistic_fill!AK61</f>
        <v>16932</v>
      </c>
      <c r="AL61" s="59">
        <f>AL60+logistic_fill!AL61</f>
        <v>49638</v>
      </c>
      <c r="AM61" s="59">
        <f>AM60+logistic_fill!AM61</f>
        <v>25830</v>
      </c>
      <c r="AN61" s="59">
        <f>AN60+logistic_fill!AN61</f>
        <v>43582</v>
      </c>
      <c r="AO61" s="59">
        <f>AO60+logistic_fill!AO61</f>
        <v>21301</v>
      </c>
      <c r="AP61" s="59">
        <f>AP60+logistic_fill!AP61</f>
        <v>22908</v>
      </c>
      <c r="AQ61" s="59">
        <f>AQ60+logistic_fill!AQ61</f>
        <v>10581</v>
      </c>
      <c r="AR61" s="59">
        <f>AR60+logistic_fill!AR61</f>
        <v>12051</v>
      </c>
      <c r="AS61" s="59">
        <f>AS60+logistic_fill!AS61</f>
        <v>30585</v>
      </c>
      <c r="AT61" s="59">
        <f>AT60+logistic_fill!AT61</f>
        <v>9879</v>
      </c>
      <c r="AU61" s="59">
        <f>AU60+logistic_fill!AU61</f>
        <v>15636</v>
      </c>
      <c r="AV61" s="24"/>
      <c r="AW61" s="53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</row>
    <row r="62" spans="1:64" x14ac:dyDescent="0.25">
      <c r="A62" s="7">
        <v>202</v>
      </c>
      <c r="B62" s="59">
        <f>B61+logistic_fill!B62</f>
        <v>8923</v>
      </c>
      <c r="C62" s="59">
        <f>C61+logistic_fill!C62</f>
        <v>78695</v>
      </c>
      <c r="D62" s="59">
        <f>D61+logistic_fill!D62</f>
        <v>15129</v>
      </c>
      <c r="E62" s="59">
        <f>E61+logistic_fill!E62</f>
        <v>12970</v>
      </c>
      <c r="F62" s="59">
        <f>F61+logistic_fill!F62</f>
        <v>14080</v>
      </c>
      <c r="G62" s="59">
        <f>G61+logistic_fill!G62</f>
        <v>27744</v>
      </c>
      <c r="H62" s="59">
        <f>H61+logistic_fill!H62</f>
        <v>42283</v>
      </c>
      <c r="I62" s="59">
        <f>I61+logistic_fill!I62</f>
        <v>42851</v>
      </c>
      <c r="J62" s="59">
        <f>J61+logistic_fill!J62</f>
        <v>46799</v>
      </c>
      <c r="K62" s="59">
        <f>K61+logistic_fill!K62</f>
        <v>7176</v>
      </c>
      <c r="L62" s="59">
        <f>L61+logistic_fill!L62</f>
        <v>8287</v>
      </c>
      <c r="M62" s="59">
        <f>M61+logistic_fill!M62</f>
        <v>43389</v>
      </c>
      <c r="N62" s="59">
        <f>N61+logistic_fill!N62</f>
        <v>43155</v>
      </c>
      <c r="O62" s="59">
        <f>O61+logistic_fill!O62</f>
        <v>39657</v>
      </c>
      <c r="P62" s="59">
        <f>P61+logistic_fill!P62</f>
        <v>26942</v>
      </c>
      <c r="Q62" s="59">
        <f>Q61+logistic_fill!Q62</f>
        <v>22427</v>
      </c>
      <c r="R62" s="59">
        <f>R61+logistic_fill!R62</f>
        <v>43115</v>
      </c>
      <c r="S62" s="59">
        <f>S61+logistic_fill!S62</f>
        <v>25403</v>
      </c>
      <c r="T62" s="59">
        <f>T61+logistic_fill!T62</f>
        <v>22345</v>
      </c>
      <c r="U62" s="59">
        <f>U61+logistic_fill!U62</f>
        <v>1964</v>
      </c>
      <c r="V62" s="59">
        <f>V61+logistic_fill!V62</f>
        <v>23239</v>
      </c>
      <c r="W62" s="59">
        <f>W61+logistic_fill!W62</f>
        <v>25035</v>
      </c>
      <c r="X62" s="59">
        <f>X61+logistic_fill!X62</f>
        <v>4234</v>
      </c>
      <c r="Y62" s="59">
        <f>Y61+logistic_fill!Y62</f>
        <v>5216</v>
      </c>
      <c r="Z62" s="59">
        <f>Z61+logistic_fill!Z62</f>
        <v>15167</v>
      </c>
      <c r="AA62" s="59">
        <f>AA61+logistic_fill!AA62</f>
        <v>21765</v>
      </c>
      <c r="AB62" s="59">
        <f>AB61+logistic_fill!AB62</f>
        <v>23886</v>
      </c>
      <c r="AC62" s="59">
        <f>AC61+logistic_fill!AC62</f>
        <v>19667</v>
      </c>
      <c r="AD62" s="59">
        <f>AD61+logistic_fill!AD62</f>
        <v>19532</v>
      </c>
      <c r="AE62" s="59">
        <f>AE61+logistic_fill!AE62</f>
        <v>20397</v>
      </c>
      <c r="AF62" s="59">
        <f>AF61+logistic_fill!AF62</f>
        <v>28056</v>
      </c>
      <c r="AG62" s="59">
        <f>AG61+logistic_fill!AG62</f>
        <v>16437</v>
      </c>
      <c r="AH62" s="59">
        <f>AH61+logistic_fill!AH62</f>
        <v>5850</v>
      </c>
      <c r="AI62" s="59">
        <f>AI61+logistic_fill!AI62</f>
        <v>13327</v>
      </c>
      <c r="AJ62" s="59">
        <f>AJ61+logistic_fill!AJ62</f>
        <v>13505</v>
      </c>
      <c r="AK62" s="59">
        <f>AK61+logistic_fill!AK62</f>
        <v>17952</v>
      </c>
      <c r="AL62" s="59">
        <f>AL61+logistic_fill!AL62</f>
        <v>61888</v>
      </c>
      <c r="AM62" s="59">
        <f>AM61+logistic_fill!AM62</f>
        <v>28662</v>
      </c>
      <c r="AN62" s="59">
        <f>AN61+logistic_fill!AN62</f>
        <v>45466</v>
      </c>
      <c r="AO62" s="59">
        <f>AO61+logistic_fill!AO62</f>
        <v>23154</v>
      </c>
      <c r="AP62" s="59">
        <f>AP61+logistic_fill!AP62</f>
        <v>24721</v>
      </c>
      <c r="AQ62" s="59">
        <f>AQ61+logistic_fill!AQ62</f>
        <v>11929</v>
      </c>
      <c r="AR62" s="59">
        <f>AR61+logistic_fill!AR62</f>
        <v>20766</v>
      </c>
      <c r="AS62" s="59">
        <f>AS61+logistic_fill!AS62</f>
        <v>31908</v>
      </c>
      <c r="AT62" s="59">
        <f>AT61+logistic_fill!AT62</f>
        <v>11629</v>
      </c>
      <c r="AU62" s="59">
        <f>AU61+logistic_fill!AU62</f>
        <v>17457</v>
      </c>
      <c r="AV62" s="24"/>
      <c r="AW62" s="53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</row>
    <row r="63" spans="1:64" x14ac:dyDescent="0.25">
      <c r="A63" s="7">
        <v>203</v>
      </c>
      <c r="B63" s="59">
        <f>B62+logistic_fill!B63</f>
        <v>9140</v>
      </c>
      <c r="C63" s="59">
        <f>C62+logistic_fill!C63</f>
        <v>79424</v>
      </c>
      <c r="D63" s="59">
        <f>D62+logistic_fill!D63</f>
        <v>15674</v>
      </c>
      <c r="E63" s="59">
        <f>E62+logistic_fill!E63</f>
        <v>13016</v>
      </c>
      <c r="F63" s="59">
        <f>F62+logistic_fill!F63</f>
        <v>17385</v>
      </c>
      <c r="G63" s="59">
        <f>G62+logistic_fill!G63</f>
        <v>28282</v>
      </c>
      <c r="H63" s="59">
        <f>H62+logistic_fill!H63</f>
        <v>44131</v>
      </c>
      <c r="I63" s="59">
        <f>I62+logistic_fill!I63</f>
        <v>45073</v>
      </c>
      <c r="J63" s="59">
        <f>J62+logistic_fill!J63</f>
        <v>47631</v>
      </c>
      <c r="K63" s="59">
        <f>K62+logistic_fill!K63</f>
        <v>7608</v>
      </c>
      <c r="L63" s="59">
        <f>L62+logistic_fill!L63</f>
        <v>9111</v>
      </c>
      <c r="M63" s="59">
        <f>M62+logistic_fill!M63</f>
        <v>43813</v>
      </c>
      <c r="N63" s="59">
        <f>N62+logistic_fill!N63</f>
        <v>43441</v>
      </c>
      <c r="O63" s="59">
        <f>O62+logistic_fill!O63</f>
        <v>39843</v>
      </c>
      <c r="P63" s="59">
        <f>P62+logistic_fill!P63</f>
        <v>28747</v>
      </c>
      <c r="Q63" s="59">
        <f>Q62+logistic_fill!Q63</f>
        <v>23332</v>
      </c>
      <c r="R63" s="59">
        <f>R62+logistic_fill!R63</f>
        <v>43718</v>
      </c>
      <c r="S63" s="59">
        <f>S62+logistic_fill!S63</f>
        <v>25778</v>
      </c>
      <c r="T63" s="59">
        <f>T62+logistic_fill!T63</f>
        <v>22886</v>
      </c>
      <c r="U63" s="59">
        <f>U62+logistic_fill!U63</f>
        <v>2103</v>
      </c>
      <c r="V63" s="59">
        <f>V62+logistic_fill!V63</f>
        <v>23774</v>
      </c>
      <c r="W63" s="59">
        <f>W62+logistic_fill!W63</f>
        <v>25537</v>
      </c>
      <c r="X63" s="59">
        <f>X62+logistic_fill!X63</f>
        <v>4477</v>
      </c>
      <c r="Y63" s="59">
        <f>Y62+logistic_fill!Y63</f>
        <v>5557</v>
      </c>
      <c r="Z63" s="59">
        <f>Z62+logistic_fill!Z63</f>
        <v>16044</v>
      </c>
      <c r="AA63" s="59">
        <f>AA62+logistic_fill!AA63</f>
        <v>22797</v>
      </c>
      <c r="AB63" s="59">
        <f>AB62+logistic_fill!AB63</f>
        <v>26753</v>
      </c>
      <c r="AC63" s="59">
        <f>AC62+logistic_fill!AC63</f>
        <v>20170</v>
      </c>
      <c r="AD63" s="59">
        <f>AD62+logistic_fill!AD63</f>
        <v>21306</v>
      </c>
      <c r="AE63" s="59">
        <f>AE62+logistic_fill!AE63</f>
        <v>21242</v>
      </c>
      <c r="AF63" s="59">
        <f>AF62+logistic_fill!AF63</f>
        <v>29276</v>
      </c>
      <c r="AG63" s="59">
        <f>AG62+logistic_fill!AG63</f>
        <v>16913</v>
      </c>
      <c r="AH63" s="59">
        <f>AH62+logistic_fill!AH63</f>
        <v>5911</v>
      </c>
      <c r="AI63" s="59">
        <f>AI62+logistic_fill!AI63</f>
        <v>13472</v>
      </c>
      <c r="AJ63" s="59">
        <f>AJ62+logistic_fill!AJ63</f>
        <v>15371</v>
      </c>
      <c r="AK63" s="59">
        <f>AK62+logistic_fill!AK63</f>
        <v>19398</v>
      </c>
      <c r="AL63" s="59">
        <f>AL62+logistic_fill!AL63</f>
        <v>69388</v>
      </c>
      <c r="AM63" s="59">
        <f>AM62+logistic_fill!AM63</f>
        <v>30630</v>
      </c>
      <c r="AN63" s="59">
        <f>AN62+logistic_fill!AN63</f>
        <v>49314</v>
      </c>
      <c r="AO63" s="59">
        <f>AO62+logistic_fill!AO63</f>
        <v>24987</v>
      </c>
      <c r="AP63" s="59">
        <f>AP62+logistic_fill!AP63</f>
        <v>26141</v>
      </c>
      <c r="AQ63" s="59">
        <f>AQ62+logistic_fill!AQ63</f>
        <v>13185</v>
      </c>
      <c r="AR63" s="59">
        <f>AR62+logistic_fill!AR63</f>
        <v>33807</v>
      </c>
      <c r="AS63" s="59">
        <f>AS62+logistic_fill!AS63</f>
        <v>33316</v>
      </c>
      <c r="AT63" s="59">
        <f>AT62+logistic_fill!AT63</f>
        <v>12816</v>
      </c>
      <c r="AU63" s="59">
        <f>AU62+logistic_fill!AU63</f>
        <v>21356</v>
      </c>
      <c r="AV63" s="24"/>
      <c r="AW63" s="53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</row>
    <row r="64" spans="1:64" x14ac:dyDescent="0.25">
      <c r="A64" s="7">
        <v>204</v>
      </c>
      <c r="B64" s="59">
        <f>B63+logistic_fill!B64</f>
        <v>9711</v>
      </c>
      <c r="C64" s="59">
        <f>C63+logistic_fill!C64</f>
        <v>80275</v>
      </c>
      <c r="D64" s="59">
        <f>D63+logistic_fill!D64</f>
        <v>16180</v>
      </c>
      <c r="E64" s="59">
        <f>E63+logistic_fill!E64</f>
        <v>13068</v>
      </c>
      <c r="F64" s="59">
        <f>F63+logistic_fill!F64</f>
        <v>19451</v>
      </c>
      <c r="G64" s="59">
        <f>G63+logistic_fill!G64</f>
        <v>29371</v>
      </c>
      <c r="H64" s="59">
        <f>H63+logistic_fill!H64</f>
        <v>48080</v>
      </c>
      <c r="I64" s="59">
        <f>I63+logistic_fill!I64</f>
        <v>46661</v>
      </c>
      <c r="J64" s="59">
        <f>J63+logistic_fill!J64</f>
        <v>48808</v>
      </c>
      <c r="K64" s="59">
        <f>K63+logistic_fill!K64</f>
        <v>8381</v>
      </c>
      <c r="L64" s="59">
        <f>L63+logistic_fill!L64</f>
        <v>9627</v>
      </c>
      <c r="M64" s="59">
        <f>M63+logistic_fill!M64</f>
        <v>44022</v>
      </c>
      <c r="N64" s="59">
        <f>N63+logistic_fill!N64</f>
        <v>43540</v>
      </c>
      <c r="O64" s="59">
        <f>O63+logistic_fill!O64</f>
        <v>40021</v>
      </c>
      <c r="P64" s="59">
        <f>P63+logistic_fill!P64</f>
        <v>30300</v>
      </c>
      <c r="Q64" s="59">
        <f>Q63+logistic_fill!Q64</f>
        <v>24333</v>
      </c>
      <c r="R64" s="59">
        <f>R63+logistic_fill!R64</f>
        <v>44031</v>
      </c>
      <c r="S64" s="59">
        <f>S63+logistic_fill!S64</f>
        <v>26189</v>
      </c>
      <c r="T64" s="59">
        <f>T63+logistic_fill!T64</f>
        <v>23330</v>
      </c>
      <c r="U64" s="59">
        <f>U63+logistic_fill!U64</f>
        <v>2278</v>
      </c>
      <c r="V64" s="59">
        <f>V63+logistic_fill!V64</f>
        <v>26469</v>
      </c>
      <c r="W64" s="59">
        <f>W63+logistic_fill!W64</f>
        <v>26042</v>
      </c>
      <c r="X64" s="59">
        <f>X63+logistic_fill!X64</f>
        <v>4696</v>
      </c>
      <c r="Y64" s="59">
        <f>Y63+logistic_fill!Y64</f>
        <v>5880</v>
      </c>
      <c r="Z64" s="59">
        <f>Z63+logistic_fill!Z64</f>
        <v>16947</v>
      </c>
      <c r="AA64" s="59">
        <f>AA63+logistic_fill!AA64</f>
        <v>23660</v>
      </c>
      <c r="AB64" s="59">
        <f>AB63+logistic_fill!AB64</f>
        <v>28894</v>
      </c>
      <c r="AC64" s="59">
        <f>AC63+logistic_fill!AC64</f>
        <v>20971</v>
      </c>
      <c r="AD64" s="59">
        <f>AD63+logistic_fill!AD64</f>
        <v>22613</v>
      </c>
      <c r="AE64" s="59">
        <f>AE63+logistic_fill!AE64</f>
        <v>22515</v>
      </c>
      <c r="AF64" s="59">
        <f>AF63+logistic_fill!AF64</f>
        <v>30384</v>
      </c>
      <c r="AG64" s="59">
        <f>AG63+logistic_fill!AG64</f>
        <v>18155</v>
      </c>
      <c r="AH64" s="59">
        <f>AH63+logistic_fill!AH64</f>
        <v>5969</v>
      </c>
      <c r="AI64" s="59">
        <f>AI63+logistic_fill!AI64</f>
        <v>13988</v>
      </c>
      <c r="AJ64" s="59">
        <f>AJ63+logistic_fill!AJ64</f>
        <v>21047</v>
      </c>
      <c r="AK64" s="59">
        <f>AK63+logistic_fill!AK64</f>
        <v>20828</v>
      </c>
      <c r="AL64" s="59">
        <f>AL63+logistic_fill!AL64</f>
        <v>72835</v>
      </c>
      <c r="AM64" s="59">
        <f>AM63+logistic_fill!AM64</f>
        <v>33893</v>
      </c>
      <c r="AN64" s="59">
        <f>AN63+logistic_fill!AN64</f>
        <v>59331</v>
      </c>
      <c r="AO64" s="59">
        <f>AO63+logistic_fill!AO64</f>
        <v>26149</v>
      </c>
      <c r="AP64" s="59">
        <f>AP63+logistic_fill!AP64</f>
        <v>28144</v>
      </c>
      <c r="AQ64" s="59">
        <f>AQ63+logistic_fill!AQ64</f>
        <v>14201</v>
      </c>
      <c r="AR64" s="59">
        <f>AR63+logistic_fill!AR64</f>
        <v>35390</v>
      </c>
      <c r="AS64" s="59">
        <f>AS63+logistic_fill!AS64</f>
        <v>38884</v>
      </c>
      <c r="AT64" s="59">
        <f>AT63+logistic_fill!AT64</f>
        <v>13962</v>
      </c>
      <c r="AU64" s="59">
        <f>AU63+logistic_fill!AU64</f>
        <v>24029</v>
      </c>
      <c r="AV64" s="24"/>
      <c r="AW64" s="53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</row>
    <row r="65" spans="1:64" x14ac:dyDescent="0.25">
      <c r="A65" s="7">
        <v>205</v>
      </c>
      <c r="B65" s="59">
        <f>B64+logistic_fill!B65</f>
        <v>10485</v>
      </c>
      <c r="C65" s="59">
        <f>C64+logistic_fill!C65</f>
        <v>81276</v>
      </c>
      <c r="D65" s="59">
        <f>D64+logistic_fill!D65</f>
        <v>16683</v>
      </c>
      <c r="E65" s="59">
        <f>E64+logistic_fill!E65</f>
        <v>13091</v>
      </c>
      <c r="F65" s="59">
        <f>F64+logistic_fill!F65</f>
        <v>20507</v>
      </c>
      <c r="G65" s="59">
        <f>G64+logistic_fill!G65</f>
        <v>32106</v>
      </c>
      <c r="H65" s="59">
        <f>H64+logistic_fill!H65</f>
        <v>51365</v>
      </c>
      <c r="I65" s="59">
        <f>I64+logistic_fill!I65</f>
        <v>47983</v>
      </c>
      <c r="J65" s="59">
        <f>J64+logistic_fill!J65</f>
        <v>53028</v>
      </c>
      <c r="K65" s="59">
        <f>K64+logistic_fill!K65</f>
        <v>8557</v>
      </c>
      <c r="L65" s="59">
        <f>L64+logistic_fill!L65</f>
        <v>11381</v>
      </c>
      <c r="M65" s="59">
        <f>M64+logistic_fill!M65</f>
        <v>44489</v>
      </c>
      <c r="N65" s="59">
        <f>N64+logistic_fill!N65</f>
        <v>43641</v>
      </c>
      <c r="O65" s="59">
        <f>O64+logistic_fill!O65</f>
        <v>40924</v>
      </c>
      <c r="P65" s="59">
        <f>P64+logistic_fill!P65</f>
        <v>30831</v>
      </c>
      <c r="Q65" s="59">
        <f>Q64+logistic_fill!Q65</f>
        <v>31156</v>
      </c>
      <c r="R65" s="59">
        <f>R64+logistic_fill!R65</f>
        <v>44452</v>
      </c>
      <c r="S65" s="59">
        <f>S64+logistic_fill!S65</f>
        <v>26491</v>
      </c>
      <c r="T65" s="59">
        <f>T64+logistic_fill!T65</f>
        <v>24010</v>
      </c>
      <c r="U65" s="59">
        <f>U64+logistic_fill!U65</f>
        <v>2958</v>
      </c>
      <c r="V65" s="59">
        <f>V64+logistic_fill!V65</f>
        <v>26678</v>
      </c>
      <c r="W65" s="59">
        <f>W64+logistic_fill!W65</f>
        <v>27078</v>
      </c>
      <c r="X65" s="59">
        <f>X64+logistic_fill!X65</f>
        <v>4922</v>
      </c>
      <c r="Y65" s="59">
        <f>Y64+logistic_fill!Y65</f>
        <v>6396</v>
      </c>
      <c r="Z65" s="59">
        <f>Z64+logistic_fill!Z65</f>
        <v>17233</v>
      </c>
      <c r="AA65" s="59">
        <f>AA64+logistic_fill!AA65</f>
        <v>25094</v>
      </c>
      <c r="AB65" s="59">
        <f>AB64+logistic_fill!AB65</f>
        <v>29931</v>
      </c>
      <c r="AC65" s="59">
        <f>AC64+logistic_fill!AC65</f>
        <v>22696</v>
      </c>
      <c r="AD65" s="59">
        <f>AD64+logistic_fill!AD65</f>
        <v>23985</v>
      </c>
      <c r="AE65" s="59">
        <f>AE64+logistic_fill!AE65</f>
        <v>23194</v>
      </c>
      <c r="AF65" s="59">
        <f>AF64+logistic_fill!AF65</f>
        <v>31359</v>
      </c>
      <c r="AG65" s="59">
        <f>AG64+logistic_fill!AG65</f>
        <v>20530</v>
      </c>
      <c r="AH65" s="59">
        <f>AH64+logistic_fill!AH65</f>
        <v>5994</v>
      </c>
      <c r="AI65" s="59">
        <f>AI64+logistic_fill!AI65</f>
        <v>14672</v>
      </c>
      <c r="AJ65" s="59">
        <f>AJ64+logistic_fill!AJ65</f>
        <v>22887</v>
      </c>
      <c r="AK65" s="59">
        <f>AK64+logistic_fill!AK65</f>
        <v>22410</v>
      </c>
      <c r="AL65" s="59">
        <f>AL64+logistic_fill!AL65</f>
        <v>79904</v>
      </c>
      <c r="AM65" s="59">
        <f>AM64+logistic_fill!AM65</f>
        <v>34808</v>
      </c>
      <c r="AN65" s="59">
        <f>AN64+logistic_fill!AN65</f>
        <v>61733</v>
      </c>
      <c r="AO65" s="59">
        <f>AO64+logistic_fill!AO65</f>
        <v>28327</v>
      </c>
      <c r="AP65" s="59">
        <f>AP64+logistic_fill!AP65</f>
        <v>29085</v>
      </c>
      <c r="AQ65" s="59">
        <f>AQ64+logistic_fill!AQ65</f>
        <v>15340</v>
      </c>
      <c r="AR65" s="59">
        <f>AR64+logistic_fill!AR65</f>
        <v>37814</v>
      </c>
      <c r="AS65" s="59">
        <f>AS64+logistic_fill!AS65</f>
        <v>47646</v>
      </c>
      <c r="AT65" s="59">
        <f>AT64+logistic_fill!AT65</f>
        <v>14983</v>
      </c>
      <c r="AU65" s="59">
        <f>AU64+logistic_fill!AU65</f>
        <v>27867</v>
      </c>
      <c r="AV65" s="24"/>
      <c r="AW65" s="53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</row>
    <row r="66" spans="1:64" x14ac:dyDescent="0.25">
      <c r="A66" s="7">
        <v>206</v>
      </c>
      <c r="B66" s="59">
        <f>B65+logistic_fill!B66</f>
        <v>11542</v>
      </c>
      <c r="C66" s="59">
        <f>C65+logistic_fill!C66</f>
        <v>81594</v>
      </c>
      <c r="D66" s="59">
        <f>D65+logistic_fill!D66</f>
        <v>16825</v>
      </c>
      <c r="E66" s="59">
        <f>E65+logistic_fill!E66</f>
        <v>13146</v>
      </c>
      <c r="F66" s="59">
        <f>F65+logistic_fill!F66</f>
        <v>21876</v>
      </c>
      <c r="G66" s="59">
        <f>G65+logistic_fill!G66</f>
        <v>33846</v>
      </c>
      <c r="H66" s="59">
        <f>H65+logistic_fill!H66</f>
        <v>54321</v>
      </c>
      <c r="I66" s="59">
        <f>I65+logistic_fill!I66</f>
        <v>49177</v>
      </c>
      <c r="J66" s="59">
        <f>J65+logistic_fill!J66</f>
        <v>54493</v>
      </c>
      <c r="K66" s="59">
        <f>K65+logistic_fill!K66</f>
        <v>8848</v>
      </c>
      <c r="L66" s="59">
        <f>L65+logistic_fill!L66</f>
        <v>12386</v>
      </c>
      <c r="M66" s="59">
        <f>M65+logistic_fill!M66</f>
        <v>45651</v>
      </c>
      <c r="N66" s="59">
        <f>N65+logistic_fill!N66</f>
        <v>44461</v>
      </c>
      <c r="O66" s="59">
        <f>O65+logistic_fill!O66</f>
        <v>41461</v>
      </c>
      <c r="P66" s="59">
        <f>P65+logistic_fill!P66</f>
        <v>30976</v>
      </c>
      <c r="Q66" s="59">
        <f>Q65+logistic_fill!Q66</f>
        <v>36363</v>
      </c>
      <c r="R66" s="59">
        <f>R65+logistic_fill!R66</f>
        <v>44763</v>
      </c>
      <c r="S66" s="59">
        <f>S65+logistic_fill!S66</f>
        <v>27094</v>
      </c>
      <c r="T66" s="59">
        <f>T65+logistic_fill!T66</f>
        <v>24242</v>
      </c>
      <c r="U66" s="59">
        <f>U65+logistic_fill!U66</f>
        <v>3064</v>
      </c>
      <c r="V66" s="59">
        <f>V65+logistic_fill!V66</f>
        <v>26996</v>
      </c>
      <c r="W66" s="59">
        <f>W65+logistic_fill!W66</f>
        <v>27996</v>
      </c>
      <c r="X66" s="59">
        <f>X65+logistic_fill!X66</f>
        <v>5134</v>
      </c>
      <c r="Y66" s="59">
        <f>Y65+logistic_fill!Y66</f>
        <v>6812</v>
      </c>
      <c r="Z66" s="59">
        <f>Z65+logistic_fill!Z66</f>
        <v>17559</v>
      </c>
      <c r="AA66" s="59">
        <f>AA65+logistic_fill!AA66</f>
        <v>27258</v>
      </c>
      <c r="AB66" s="59">
        <f>AB65+logistic_fill!AB66</f>
        <v>30659</v>
      </c>
      <c r="AC66" s="59">
        <f>AC65+logistic_fill!AC66</f>
        <v>24359</v>
      </c>
      <c r="AD66" s="59">
        <f>AD65+logistic_fill!AD66</f>
        <v>25099</v>
      </c>
      <c r="AE66" s="59">
        <f>AE65+logistic_fill!AE66</f>
        <v>24275</v>
      </c>
      <c r="AF66" s="59">
        <f>AF65+logistic_fill!AF66</f>
        <v>32118</v>
      </c>
      <c r="AG66" s="59">
        <f>AG65+logistic_fill!AG66</f>
        <v>22481</v>
      </c>
      <c r="AH66" s="59">
        <f>AH65+logistic_fill!AH66</f>
        <v>6016</v>
      </c>
      <c r="AI66" s="59">
        <f>AI65+logistic_fill!AI66</f>
        <v>15615</v>
      </c>
      <c r="AJ66" s="59">
        <f>AJ65+logistic_fill!AJ66</f>
        <v>26285</v>
      </c>
      <c r="AK66" s="59">
        <f>AK65+logistic_fill!AK66</f>
        <v>24141</v>
      </c>
      <c r="AL66" s="59">
        <f>AL65+logistic_fill!AL66</f>
        <v>85544</v>
      </c>
      <c r="AM66" s="59">
        <f>AM65+logistic_fill!AM66</f>
        <v>35626</v>
      </c>
      <c r="AN66" s="59">
        <f>AN65+logistic_fill!AN66</f>
        <v>63032</v>
      </c>
      <c r="AO66" s="59">
        <f>AO65+logistic_fill!AO66</f>
        <v>29674</v>
      </c>
      <c r="AP66" s="59">
        <f>AP65+logistic_fill!AP66</f>
        <v>29533</v>
      </c>
      <c r="AQ66" s="59">
        <f>AQ65+logistic_fill!AQ66</f>
        <v>15711</v>
      </c>
      <c r="AR66" s="59">
        <f>AR65+logistic_fill!AR66</f>
        <v>42554</v>
      </c>
      <c r="AS66" s="59">
        <f>AS65+logistic_fill!AS66</f>
        <v>60715</v>
      </c>
      <c r="AT66" s="59">
        <f>AT65+logistic_fill!AT66</f>
        <v>18641</v>
      </c>
      <c r="AU66" s="59">
        <f>AU65+logistic_fill!AU66</f>
        <v>30781</v>
      </c>
      <c r="AV66" s="24"/>
      <c r="AW66" s="53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</row>
    <row r="67" spans="1:64" x14ac:dyDescent="0.25">
      <c r="A67" s="7">
        <v>207</v>
      </c>
      <c r="B67" s="59">
        <f>B66+logistic_fill!B67</f>
        <v>15629</v>
      </c>
      <c r="C67" s="59">
        <f>C66+logistic_fill!C67</f>
        <v>82555</v>
      </c>
      <c r="D67" s="59">
        <f>D66+logistic_fill!D67</f>
        <v>17083</v>
      </c>
      <c r="E67" s="59">
        <f>E66+logistic_fill!E67</f>
        <v>13191</v>
      </c>
      <c r="F67" s="59">
        <f>F66+logistic_fill!F67</f>
        <v>22667</v>
      </c>
      <c r="G67" s="59">
        <f>G66+logistic_fill!G67</f>
        <v>35050</v>
      </c>
      <c r="H67" s="59">
        <f>H66+logistic_fill!H67</f>
        <v>57843</v>
      </c>
      <c r="I67" s="59">
        <f>I66+logistic_fill!I67</f>
        <v>54064</v>
      </c>
      <c r="J67" s="59">
        <f>J66+logistic_fill!J67</f>
        <v>55457</v>
      </c>
      <c r="K67" s="59">
        <f>K66+logistic_fill!K67</f>
        <v>10079</v>
      </c>
      <c r="L67" s="59">
        <f>L66+logistic_fill!L67</f>
        <v>12884</v>
      </c>
      <c r="M67" s="59">
        <f>M66+logistic_fill!M67</f>
        <v>46638</v>
      </c>
      <c r="N67" s="59">
        <f>N66+logistic_fill!N67</f>
        <v>45883</v>
      </c>
      <c r="O67" s="59">
        <f>O66+logistic_fill!O67</f>
        <v>41665</v>
      </c>
      <c r="P67" s="59">
        <f>P66+logistic_fill!P67</f>
        <v>31178</v>
      </c>
      <c r="Q67" s="59">
        <f>Q66+logistic_fill!Q67</f>
        <v>41182</v>
      </c>
      <c r="R67" s="59">
        <f>R66+logistic_fill!R67</f>
        <v>45203</v>
      </c>
      <c r="S67" s="59">
        <f>S66+logistic_fill!S67</f>
        <v>28862</v>
      </c>
      <c r="T67" s="59">
        <f>T66+logistic_fill!T67</f>
        <v>24743</v>
      </c>
      <c r="U67" s="59">
        <f>U66+logistic_fill!U67</f>
        <v>3302</v>
      </c>
      <c r="V67" s="59">
        <f>V66+logistic_fill!V67</f>
        <v>27296</v>
      </c>
      <c r="W67" s="59">
        <f>W66+logistic_fill!W67</f>
        <v>28709</v>
      </c>
      <c r="X67" s="59">
        <f>X66+logistic_fill!X67</f>
        <v>5392</v>
      </c>
      <c r="Y67" s="59">
        <f>Y66+logistic_fill!Y67</f>
        <v>7682</v>
      </c>
      <c r="Z67" s="59">
        <f>Z66+logistic_fill!Z67</f>
        <v>18105</v>
      </c>
      <c r="AA67" s="59">
        <f>AA66+logistic_fill!AA67</f>
        <v>28994</v>
      </c>
      <c r="AB67" s="59">
        <f>AB66+logistic_fill!AB67</f>
        <v>31037</v>
      </c>
      <c r="AC67" s="59">
        <f>AC66+logistic_fill!AC67</f>
        <v>27553</v>
      </c>
      <c r="AD67" s="59">
        <f>AD66+logistic_fill!AD67</f>
        <v>26151</v>
      </c>
      <c r="AE67" s="59">
        <f>AE66+logistic_fill!AE67</f>
        <v>25184</v>
      </c>
      <c r="AF67" s="59">
        <f>AF66+logistic_fill!AF67</f>
        <v>32858</v>
      </c>
      <c r="AG67" s="59">
        <f>AG66+logistic_fill!AG67</f>
        <v>23675</v>
      </c>
      <c r="AH67" s="59">
        <f>AH66+logistic_fill!AH67</f>
        <v>6091</v>
      </c>
      <c r="AI67" s="59">
        <f>AI66+logistic_fill!AI67</f>
        <v>16620</v>
      </c>
      <c r="AJ67" s="59">
        <f>AJ66+logistic_fill!AJ67</f>
        <v>28937</v>
      </c>
      <c r="AK67" s="59">
        <f>AK66+logistic_fill!AK67</f>
        <v>25669</v>
      </c>
      <c r="AL67" s="59">
        <f>AL66+logistic_fill!AL67</f>
        <v>88732</v>
      </c>
      <c r="AM67" s="59">
        <f>AM66+logistic_fill!AM67</f>
        <v>36628</v>
      </c>
      <c r="AN67" s="59">
        <f>AN66+logistic_fill!AN67</f>
        <v>65845</v>
      </c>
      <c r="AO67" s="59">
        <f>AO66+logistic_fill!AO67</f>
        <v>30765</v>
      </c>
      <c r="AP67" s="59">
        <f>AP66+logistic_fill!AP67</f>
        <v>29657</v>
      </c>
      <c r="AQ67" s="59">
        <f>AQ66+logistic_fill!AQ67</f>
        <v>16788</v>
      </c>
      <c r="AR67" s="59">
        <f>AR66+logistic_fill!AR67</f>
        <v>47492</v>
      </c>
      <c r="AS67" s="59">
        <f>AS66+logistic_fill!AS67</f>
        <v>71940</v>
      </c>
      <c r="AT67" s="59">
        <f>AT66+logistic_fill!AT67</f>
        <v>21132</v>
      </c>
      <c r="AU67" s="59">
        <f>AU66+logistic_fill!AU67</f>
        <v>34196</v>
      </c>
      <c r="AV67" s="24"/>
      <c r="AW67" s="53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</row>
    <row r="68" spans="1:64" x14ac:dyDescent="0.25">
      <c r="A68" s="7">
        <v>208</v>
      </c>
      <c r="B68" s="59">
        <f>B67+logistic_fill!B68</f>
        <v>16641</v>
      </c>
      <c r="C68" s="59">
        <f>C67+logistic_fill!C68</f>
        <v>83072</v>
      </c>
      <c r="D68" s="59">
        <f>D67+logistic_fill!D68</f>
        <v>17854</v>
      </c>
      <c r="E68" s="59">
        <f>E67+logistic_fill!E68</f>
        <v>13401</v>
      </c>
      <c r="F68" s="59">
        <f>F67+logistic_fill!F68</f>
        <v>23107</v>
      </c>
      <c r="G68" s="59">
        <f>G67+logistic_fill!G68</f>
        <v>35575</v>
      </c>
      <c r="H68" s="59">
        <f>H67+logistic_fill!H68</f>
        <v>62257</v>
      </c>
      <c r="I68" s="59">
        <f>I67+logistic_fill!I68</f>
        <v>57314</v>
      </c>
      <c r="J68" s="59">
        <f>J67+logistic_fill!J68</f>
        <v>56566</v>
      </c>
      <c r="K68" s="59">
        <f>K67+logistic_fill!K68</f>
        <v>10621</v>
      </c>
      <c r="L68" s="59">
        <f>L67+logistic_fill!L68</f>
        <v>14210</v>
      </c>
      <c r="M68" s="59">
        <f>M67+logistic_fill!M68</f>
        <v>49555</v>
      </c>
      <c r="N68" s="59">
        <f>N67+logistic_fill!N68</f>
        <v>47235</v>
      </c>
      <c r="O68" s="59">
        <f>O67+logistic_fill!O68</f>
        <v>41899</v>
      </c>
      <c r="P68" s="59">
        <f>P67+logistic_fill!P68</f>
        <v>31580</v>
      </c>
      <c r="Q68" s="59">
        <f>Q67+logistic_fill!Q68</f>
        <v>43629</v>
      </c>
      <c r="R68" s="59">
        <f>R67+logistic_fill!R68</f>
        <v>46314</v>
      </c>
      <c r="S68" s="59">
        <f>S67+logistic_fill!S68</f>
        <v>30478</v>
      </c>
      <c r="T68" s="59">
        <f>T67+logistic_fill!T68</f>
        <v>25225</v>
      </c>
      <c r="U68" s="59">
        <f>U67+logistic_fill!U68</f>
        <v>3398</v>
      </c>
      <c r="V68" s="59">
        <f>V67+logistic_fill!V68</f>
        <v>30516</v>
      </c>
      <c r="W68" s="59">
        <f>W67+logistic_fill!W68</f>
        <v>29003</v>
      </c>
      <c r="X68" s="59">
        <f>X67+logistic_fill!X68</f>
        <v>5626</v>
      </c>
      <c r="Y68" s="59">
        <f>Y67+logistic_fill!Y68</f>
        <v>8391</v>
      </c>
      <c r="Z68" s="59">
        <f>Z67+logistic_fill!Z68</f>
        <v>18349</v>
      </c>
      <c r="AA68" s="59">
        <f>AA67+logistic_fill!AA68</f>
        <v>30667</v>
      </c>
      <c r="AB68" s="59">
        <f>AB67+logistic_fill!AB68</f>
        <v>31839</v>
      </c>
      <c r="AC68" s="59">
        <f>AC67+logistic_fill!AC68</f>
        <v>28790</v>
      </c>
      <c r="AD68" s="59">
        <f>AD67+logistic_fill!AD68</f>
        <v>27478</v>
      </c>
      <c r="AE68" s="59">
        <f>AE67+logistic_fill!AE68</f>
        <v>25617</v>
      </c>
      <c r="AF68" s="59">
        <f>AF67+logistic_fill!AF68</f>
        <v>33978</v>
      </c>
      <c r="AG68" s="59">
        <f>AG67+logistic_fill!AG68</f>
        <v>24864</v>
      </c>
      <c r="AH68" s="59">
        <f>AH67+logistic_fill!AH68</f>
        <v>8250</v>
      </c>
      <c r="AI68" s="59">
        <f>AI67+logistic_fill!AI68</f>
        <v>19894</v>
      </c>
      <c r="AJ68" s="59">
        <f>AJ67+logistic_fill!AJ68</f>
        <v>34283</v>
      </c>
      <c r="AK68" s="59">
        <f>AK67+logistic_fill!AK68</f>
        <v>26759</v>
      </c>
      <c r="AL68" s="59">
        <f>AL67+logistic_fill!AL68</f>
        <v>90465</v>
      </c>
      <c r="AM68" s="59">
        <f>AM67+logistic_fill!AM68</f>
        <v>37714</v>
      </c>
      <c r="AN68" s="59">
        <f>AN67+logistic_fill!AN68</f>
        <v>74221</v>
      </c>
      <c r="AO68" s="59">
        <f>AO67+logistic_fill!AO68</f>
        <v>32211</v>
      </c>
      <c r="AP68" s="59">
        <f>AP67+logistic_fill!AP68</f>
        <v>29944</v>
      </c>
      <c r="AQ68" s="59">
        <f>AQ67+logistic_fill!AQ68</f>
        <v>18058</v>
      </c>
      <c r="AR68" s="59">
        <f>AR67+logistic_fill!AR68</f>
        <v>52262</v>
      </c>
      <c r="AS68" s="59">
        <f>AS67+logistic_fill!AS68</f>
        <v>86663</v>
      </c>
      <c r="AT68" s="59">
        <f>AT67+logistic_fill!AT68</f>
        <v>21962</v>
      </c>
      <c r="AU68" s="59">
        <f>AU67+logistic_fill!AU68</f>
        <v>36603</v>
      </c>
      <c r="AV68" s="24"/>
      <c r="AW68" s="53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</row>
    <row r="69" spans="1:64" x14ac:dyDescent="0.25">
      <c r="A69" s="7">
        <v>209</v>
      </c>
      <c r="B69" s="59">
        <f>B68+logistic_fill!B69</f>
        <v>17308</v>
      </c>
      <c r="C69" s="59">
        <f>C68+logistic_fill!C69</f>
        <v>84325</v>
      </c>
      <c r="D69" s="59">
        <f>D68+logistic_fill!D69</f>
        <v>21573</v>
      </c>
      <c r="E69" s="59">
        <f>E68+logistic_fill!E69</f>
        <v>15831</v>
      </c>
      <c r="F69" s="59">
        <f>F68+logistic_fill!F69</f>
        <v>23480</v>
      </c>
      <c r="G69" s="59">
        <f>G68+logistic_fill!G69</f>
        <v>36702</v>
      </c>
      <c r="H69" s="59">
        <f>H68+logistic_fill!H69</f>
        <v>66331</v>
      </c>
      <c r="I69" s="59">
        <f>I68+logistic_fill!I69</f>
        <v>57638</v>
      </c>
      <c r="J69" s="59">
        <f>J68+logistic_fill!J69</f>
        <v>58402</v>
      </c>
      <c r="K69" s="59">
        <f>K68+logistic_fill!K69</f>
        <v>11946</v>
      </c>
      <c r="L69" s="59">
        <f>L68+logistic_fill!L69</f>
        <v>15174</v>
      </c>
      <c r="M69" s="59">
        <f>M68+logistic_fill!M69</f>
        <v>50513</v>
      </c>
      <c r="N69" s="59">
        <f>N68+logistic_fill!N69</f>
        <v>47662</v>
      </c>
      <c r="O69" s="59">
        <f>O68+logistic_fill!O69</f>
        <v>42203</v>
      </c>
      <c r="P69" s="59">
        <f>P68+logistic_fill!P69</f>
        <v>31932</v>
      </c>
      <c r="Q69" s="59">
        <f>Q68+logistic_fill!Q69</f>
        <v>45540</v>
      </c>
      <c r="R69" s="59">
        <f>R68+logistic_fill!R69</f>
        <v>47264</v>
      </c>
      <c r="S69" s="59">
        <f>S68+logistic_fill!S69</f>
        <v>30765</v>
      </c>
      <c r="T69" s="59">
        <f>T68+logistic_fill!T69</f>
        <v>25610</v>
      </c>
      <c r="U69" s="59">
        <f>U68+logistic_fill!U69</f>
        <v>3437</v>
      </c>
      <c r="V69" s="59">
        <f>V68+logistic_fill!V69</f>
        <v>32402</v>
      </c>
      <c r="W69" s="59">
        <f>W68+logistic_fill!W69</f>
        <v>29171</v>
      </c>
      <c r="X69" s="59">
        <f>X68+logistic_fill!X69</f>
        <v>5838</v>
      </c>
      <c r="Y69" s="59">
        <f>Y68+logistic_fill!Y69</f>
        <v>8599</v>
      </c>
      <c r="Z69" s="59">
        <f>Z68+logistic_fill!Z69</f>
        <v>19649</v>
      </c>
      <c r="AA69" s="59">
        <f>AA68+logistic_fill!AA69</f>
        <v>32933</v>
      </c>
      <c r="AB69" s="59">
        <f>AB68+logistic_fill!AB69</f>
        <v>32714</v>
      </c>
      <c r="AC69" s="59">
        <f>AC68+logistic_fill!AC69</f>
        <v>32391</v>
      </c>
      <c r="AD69" s="59">
        <f>AD68+logistic_fill!AD69</f>
        <v>29128</v>
      </c>
      <c r="AE69" s="59">
        <f>AE68+logistic_fill!AE69</f>
        <v>25727</v>
      </c>
      <c r="AF69" s="59">
        <f>AF68+logistic_fill!AF69</f>
        <v>35123</v>
      </c>
      <c r="AG69" s="59">
        <f>AG68+logistic_fill!AG69</f>
        <v>25946</v>
      </c>
      <c r="AH69" s="59">
        <f>AH68+logistic_fill!AH69</f>
        <v>10317</v>
      </c>
      <c r="AI69" s="59">
        <f>AI68+logistic_fill!AI69</f>
        <v>21639</v>
      </c>
      <c r="AJ69" s="59">
        <f>AJ68+logistic_fill!AJ69</f>
        <v>41545</v>
      </c>
      <c r="AK69" s="59">
        <f>AK68+logistic_fill!AK69</f>
        <v>27789</v>
      </c>
      <c r="AL69" s="59">
        <f>AL68+logistic_fill!AL69</f>
        <v>92709</v>
      </c>
      <c r="AM69" s="59">
        <f>AM68+logistic_fill!AM69</f>
        <v>39160</v>
      </c>
      <c r="AN69" s="59">
        <f>AN68+logistic_fill!AN69</f>
        <v>78490</v>
      </c>
      <c r="AO69" s="59">
        <f>AO68+logistic_fill!AO69</f>
        <v>32833</v>
      </c>
      <c r="AP69" s="59">
        <f>AP68+logistic_fill!AP69</f>
        <v>30746</v>
      </c>
      <c r="AQ69" s="59">
        <f>AQ68+logistic_fill!AQ69</f>
        <v>19234</v>
      </c>
      <c r="AR69" s="59">
        <f>AR68+logistic_fill!AR69</f>
        <v>58734</v>
      </c>
      <c r="AS69" s="59">
        <f>AS68+logistic_fill!AS69</f>
        <v>98710</v>
      </c>
      <c r="AT69" s="59">
        <f>AT68+logistic_fill!AT69</f>
        <v>22564</v>
      </c>
      <c r="AU69" s="59">
        <f>AU68+logistic_fill!AU69</f>
        <v>37954</v>
      </c>
      <c r="AV69" s="24"/>
      <c r="AW69" s="53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</row>
    <row r="70" spans="1:64" x14ac:dyDescent="0.25">
      <c r="A70" s="7">
        <v>210</v>
      </c>
      <c r="B70" s="59">
        <f>B69+logistic_fill!B70</f>
        <v>18098</v>
      </c>
      <c r="C70" s="59">
        <f>C69+logistic_fill!C70</f>
        <v>87779</v>
      </c>
      <c r="D70" s="59">
        <f>D69+logistic_fill!D70</f>
        <v>23324</v>
      </c>
      <c r="E70" s="59">
        <f>E69+logistic_fill!E70</f>
        <v>19590</v>
      </c>
      <c r="F70" s="59">
        <f>F69+logistic_fill!F70</f>
        <v>25307</v>
      </c>
      <c r="G70" s="59">
        <f>G69+logistic_fill!G70</f>
        <v>37288</v>
      </c>
      <c r="H70" s="59">
        <f>H69+logistic_fill!H70</f>
        <v>69708</v>
      </c>
      <c r="I70" s="59">
        <f>I69+logistic_fill!I70</f>
        <v>58290</v>
      </c>
      <c r="J70" s="59">
        <f>J69+logistic_fill!J70</f>
        <v>59448</v>
      </c>
      <c r="K70" s="59">
        <f>K69+logistic_fill!K70</f>
        <v>15066</v>
      </c>
      <c r="L70" s="59">
        <f>L69+logistic_fill!L70</f>
        <v>16942</v>
      </c>
      <c r="M70" s="59">
        <f>M69+logistic_fill!M70</f>
        <v>51343</v>
      </c>
      <c r="N70" s="59">
        <f>N69+logistic_fill!N70</f>
        <v>48425</v>
      </c>
      <c r="O70" s="59">
        <f>O69+logistic_fill!O70</f>
        <v>42785</v>
      </c>
      <c r="P70" s="59">
        <f>P69+logistic_fill!P70</f>
        <v>32281</v>
      </c>
      <c r="Q70" s="59">
        <f>Q69+logistic_fill!Q70</f>
        <v>48040</v>
      </c>
      <c r="R70" s="59">
        <f>R69+logistic_fill!R70</f>
        <v>47599</v>
      </c>
      <c r="S70" s="59">
        <f>S69+logistic_fill!S70</f>
        <v>31576</v>
      </c>
      <c r="T70" s="59">
        <f>T69+logistic_fill!T70</f>
        <v>25785</v>
      </c>
      <c r="U70" s="59">
        <f>U69+logistic_fill!U70</f>
        <v>3620</v>
      </c>
      <c r="V70" s="59">
        <f>V69+logistic_fill!V70</f>
        <v>33934</v>
      </c>
      <c r="W70" s="59">
        <f>W69+logistic_fill!W70</f>
        <v>29557</v>
      </c>
      <c r="X70" s="59">
        <f>X69+logistic_fill!X70</f>
        <v>5941</v>
      </c>
      <c r="Y70" s="59">
        <f>Y69+logistic_fill!Y70</f>
        <v>8688</v>
      </c>
      <c r="Z70" s="59">
        <f>Z69+logistic_fill!Z70</f>
        <v>20169</v>
      </c>
      <c r="AA70" s="59">
        <f>AA69+logistic_fill!AA70</f>
        <v>34525</v>
      </c>
      <c r="AB70" s="59">
        <f>AB69+logistic_fill!AB70</f>
        <v>33473</v>
      </c>
      <c r="AC70" s="59">
        <f>AC69+logistic_fill!AC70</f>
        <v>36625</v>
      </c>
      <c r="AD70" s="59">
        <f>AD69+logistic_fill!AD70</f>
        <v>31819</v>
      </c>
      <c r="AE70" s="59">
        <f>AE69+logistic_fill!AE70</f>
        <v>25891</v>
      </c>
      <c r="AF70" s="59">
        <f>AF69+logistic_fill!AF70</f>
        <v>36086</v>
      </c>
      <c r="AG70" s="59">
        <f>AG69+logistic_fill!AG70</f>
        <v>27701</v>
      </c>
      <c r="AH70" s="59">
        <f>AH69+logistic_fill!AH70</f>
        <v>12665</v>
      </c>
      <c r="AI70" s="59">
        <f>AI69+logistic_fill!AI70</f>
        <v>22510</v>
      </c>
      <c r="AJ70" s="59">
        <f>AJ69+logistic_fill!AJ70</f>
        <v>44028</v>
      </c>
      <c r="AK70" s="59">
        <f>AK69+logistic_fill!AK70</f>
        <v>28318</v>
      </c>
      <c r="AL70" s="59">
        <f>AL69+logistic_fill!AL70</f>
        <v>93697</v>
      </c>
      <c r="AM70" s="59">
        <f>AM69+logistic_fill!AM70</f>
        <v>40130</v>
      </c>
      <c r="AN70" s="59">
        <f>AN69+logistic_fill!AN70</f>
        <v>79589</v>
      </c>
      <c r="AO70" s="59">
        <f>AO69+logistic_fill!AO70</f>
        <v>33502</v>
      </c>
      <c r="AP70" s="59">
        <f>AP69+logistic_fill!AP70</f>
        <v>31511</v>
      </c>
      <c r="AQ70" s="59">
        <f>AQ69+logistic_fill!AQ70</f>
        <v>19724</v>
      </c>
      <c r="AR70" s="59">
        <f>AR69+logistic_fill!AR70</f>
        <v>63736</v>
      </c>
      <c r="AS70" s="59">
        <f>AS69+logistic_fill!AS70</f>
        <v>101292</v>
      </c>
      <c r="AT70" s="59">
        <f>AT69+logistic_fill!AT70</f>
        <v>23446</v>
      </c>
      <c r="AU70" s="59">
        <f>AU69+logistic_fill!AU70</f>
        <v>39205</v>
      </c>
      <c r="AV70" s="24"/>
      <c r="AW70" s="53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</row>
    <row r="71" spans="1:64" x14ac:dyDescent="0.25">
      <c r="A71" s="7">
        <v>211</v>
      </c>
      <c r="B71" s="59">
        <f>B70+logistic_fill!B71</f>
        <v>29123</v>
      </c>
      <c r="C71" s="59">
        <f>C70+logistic_fill!C71</f>
        <v>89291</v>
      </c>
      <c r="D71" s="59">
        <f>D70+logistic_fill!D71</f>
        <v>23864</v>
      </c>
      <c r="E71" s="59">
        <f>E70+logistic_fill!E71</f>
        <v>21649</v>
      </c>
      <c r="F71" s="59">
        <f>F70+logistic_fill!F71</f>
        <v>27431</v>
      </c>
      <c r="G71" s="59">
        <f>G70+logistic_fill!G71</f>
        <v>38077</v>
      </c>
      <c r="H71" s="59">
        <f>H70+logistic_fill!H71</f>
        <v>70748</v>
      </c>
      <c r="I71" s="59">
        <f>I70+logistic_fill!I71</f>
        <v>59311</v>
      </c>
      <c r="J71" s="59">
        <f>J70+logistic_fill!J71</f>
        <v>61122</v>
      </c>
      <c r="K71" s="59">
        <f>K70+logistic_fill!K71</f>
        <v>18883</v>
      </c>
      <c r="L71" s="59">
        <f>L70+logistic_fill!L71</f>
        <v>18631</v>
      </c>
      <c r="M71" s="59">
        <f>M70+logistic_fill!M71</f>
        <v>51959</v>
      </c>
      <c r="N71" s="59">
        <f>N70+logistic_fill!N71</f>
        <v>48705</v>
      </c>
      <c r="O71" s="59">
        <f>O70+logistic_fill!O71</f>
        <v>43464</v>
      </c>
      <c r="P71" s="59">
        <f>P70+logistic_fill!P71</f>
        <v>32663</v>
      </c>
      <c r="Q71" s="59">
        <f>Q70+logistic_fill!Q71</f>
        <v>54803</v>
      </c>
      <c r="R71" s="59">
        <f>R70+logistic_fill!R71</f>
        <v>48179</v>
      </c>
      <c r="S71" s="59">
        <f>S70+logistic_fill!S71</f>
        <v>31976</v>
      </c>
      <c r="T71" s="59">
        <f>T70+logistic_fill!T71</f>
        <v>25900</v>
      </c>
      <c r="U71" s="59">
        <f>U70+logistic_fill!U71</f>
        <v>3687</v>
      </c>
      <c r="V71" s="59">
        <f>V70+logistic_fill!V71</f>
        <v>34257</v>
      </c>
      <c r="W71" s="59">
        <f>W70+logistic_fill!W71</f>
        <v>29968</v>
      </c>
      <c r="X71" s="59">
        <f>X70+logistic_fill!X71</f>
        <v>6467</v>
      </c>
      <c r="Y71" s="59">
        <f>Y70+logistic_fill!Y71</f>
        <v>8901</v>
      </c>
      <c r="Z71" s="59">
        <f>Z70+logistic_fill!Z71</f>
        <v>21703</v>
      </c>
      <c r="AA71" s="59">
        <f>AA70+logistic_fill!AA71</f>
        <v>36439</v>
      </c>
      <c r="AB71" s="59">
        <f>AB70+logistic_fill!AB71</f>
        <v>34530</v>
      </c>
      <c r="AC71" s="59">
        <f>AC70+logistic_fill!AC71</f>
        <v>40325</v>
      </c>
      <c r="AD71" s="59">
        <f>AD70+logistic_fill!AD71</f>
        <v>33911</v>
      </c>
      <c r="AE71" s="59">
        <f>AE70+logistic_fill!AE71</f>
        <v>26103</v>
      </c>
      <c r="AF71" s="59">
        <f>AF70+logistic_fill!AF71</f>
        <v>37387</v>
      </c>
      <c r="AG71" s="59">
        <f>AG70+logistic_fill!AG71</f>
        <v>29459</v>
      </c>
      <c r="AH71" s="59">
        <f>AH70+logistic_fill!AH71</f>
        <v>19669</v>
      </c>
      <c r="AI71" s="59">
        <f>AI70+logistic_fill!AI71</f>
        <v>23015</v>
      </c>
      <c r="AJ71" s="59">
        <f>AJ70+logistic_fill!AJ71</f>
        <v>46136</v>
      </c>
      <c r="AK71" s="59">
        <f>AK70+logistic_fill!AK71</f>
        <v>29616</v>
      </c>
      <c r="AL71" s="59">
        <f>AL70+logistic_fill!AL71</f>
        <v>95364</v>
      </c>
      <c r="AM71" s="59">
        <f>AM70+logistic_fill!AM71</f>
        <v>40792</v>
      </c>
      <c r="AN71" s="59">
        <f>AN70+logistic_fill!AN71</f>
        <v>80294</v>
      </c>
      <c r="AO71" s="59">
        <f>AO70+logistic_fill!AO71</f>
        <v>35621</v>
      </c>
      <c r="AP71" s="59">
        <f>AP70+logistic_fill!AP71</f>
        <v>32495</v>
      </c>
      <c r="AQ71" s="59">
        <f>AQ70+logistic_fill!AQ71</f>
        <v>21941</v>
      </c>
      <c r="AR71" s="59">
        <f>AR70+logistic_fill!AR71</f>
        <v>66980</v>
      </c>
      <c r="AS71" s="59">
        <f>AS70+logistic_fill!AS71</f>
        <v>102693</v>
      </c>
      <c r="AT71" s="59">
        <f>AT70+logistic_fill!AT71</f>
        <v>25820</v>
      </c>
      <c r="AU71" s="59">
        <f>AU70+logistic_fill!AU71</f>
        <v>45622</v>
      </c>
      <c r="AV71" s="24"/>
      <c r="AW71" s="53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</row>
    <row r="72" spans="1:64" x14ac:dyDescent="0.25">
      <c r="A72" s="7">
        <v>212</v>
      </c>
      <c r="B72" s="59">
        <f>B71+logistic_fill!B72</f>
        <v>39272</v>
      </c>
      <c r="C72" s="59">
        <f>C71+logistic_fill!C72</f>
        <v>90764</v>
      </c>
      <c r="D72" s="59">
        <f>D71+logistic_fill!D72</f>
        <v>24531</v>
      </c>
      <c r="E72" s="59">
        <f>E71+logistic_fill!E72</f>
        <v>27685</v>
      </c>
      <c r="F72" s="59">
        <f>F71+logistic_fill!F72</f>
        <v>29544</v>
      </c>
      <c r="G72" s="59">
        <f>G71+logistic_fill!G72</f>
        <v>38777</v>
      </c>
      <c r="H72" s="59">
        <f>H71+logistic_fill!H72</f>
        <v>72171</v>
      </c>
      <c r="I72" s="59">
        <f>I71+logistic_fill!I72</f>
        <v>60759</v>
      </c>
      <c r="J72" s="59">
        <f>J71+logistic_fill!J72</f>
        <v>63741</v>
      </c>
      <c r="K72" s="59">
        <f>K71+logistic_fill!K72</f>
        <v>22435</v>
      </c>
      <c r="L72" s="59">
        <f>L71+logistic_fill!L72</f>
        <v>20229</v>
      </c>
      <c r="M72" s="59">
        <f>M71+logistic_fill!M72</f>
        <v>52707</v>
      </c>
      <c r="N72" s="59">
        <f>N71+logistic_fill!N72</f>
        <v>49057</v>
      </c>
      <c r="O72" s="59">
        <f>O71+logistic_fill!O72</f>
        <v>44126</v>
      </c>
      <c r="P72" s="59">
        <f>P71+logistic_fill!P72</f>
        <v>32954</v>
      </c>
      <c r="Q72" s="59">
        <f>Q71+logistic_fill!Q72</f>
        <v>59058</v>
      </c>
      <c r="R72" s="59">
        <f>R71+logistic_fill!R72</f>
        <v>49854</v>
      </c>
      <c r="S72" s="59">
        <f>S71+logistic_fill!S72</f>
        <v>32355</v>
      </c>
      <c r="T72" s="59">
        <f>T71+logistic_fill!T72</f>
        <v>25943</v>
      </c>
      <c r="U72" s="59">
        <f>U71+logistic_fill!U72</f>
        <v>3896</v>
      </c>
      <c r="V72" s="59">
        <f>V71+logistic_fill!V72</f>
        <v>34557</v>
      </c>
      <c r="W72" s="59">
        <f>W71+logistic_fill!W72</f>
        <v>30770</v>
      </c>
      <c r="X72" s="59">
        <f>X71+logistic_fill!X72</f>
        <v>6663</v>
      </c>
      <c r="Y72" s="59">
        <f>Y71+logistic_fill!Y72</f>
        <v>9102</v>
      </c>
      <c r="Z72" s="59">
        <f>Z71+logistic_fill!Z72</f>
        <v>22506</v>
      </c>
      <c r="AA72" s="59">
        <f>AA71+logistic_fill!AA72</f>
        <v>38852</v>
      </c>
      <c r="AB72" s="59">
        <f>AB71+logistic_fill!AB72</f>
        <v>35944</v>
      </c>
      <c r="AC72" s="59">
        <f>AC71+logistic_fill!AC72</f>
        <v>44221</v>
      </c>
      <c r="AD72" s="59">
        <f>AD71+logistic_fill!AD72</f>
        <v>35976</v>
      </c>
      <c r="AE72" s="59">
        <f>AE71+logistic_fill!AE72</f>
        <v>26606</v>
      </c>
      <c r="AF72" s="59">
        <f>AF71+logistic_fill!AF72</f>
        <v>39791</v>
      </c>
      <c r="AG72" s="59">
        <f>AG71+logistic_fill!AG72</f>
        <v>30757</v>
      </c>
      <c r="AH72" s="59">
        <f>AH71+logistic_fill!AH72</f>
        <v>23451</v>
      </c>
      <c r="AI72" s="59">
        <f>AI71+logistic_fill!AI72</f>
        <v>23506</v>
      </c>
      <c r="AJ72" s="59">
        <f>AJ71+logistic_fill!AJ72</f>
        <v>49577</v>
      </c>
      <c r="AK72" s="59">
        <f>AK71+logistic_fill!AK72</f>
        <v>31548</v>
      </c>
      <c r="AL72" s="59">
        <f>AL71+logistic_fill!AL72</f>
        <v>97259</v>
      </c>
      <c r="AM72" s="59">
        <f>AM71+logistic_fill!AM72</f>
        <v>41116</v>
      </c>
      <c r="AN72" s="59">
        <f>AN71+logistic_fill!AN72</f>
        <v>80982</v>
      </c>
      <c r="AO72" s="59">
        <f>AO71+logistic_fill!AO72</f>
        <v>37858</v>
      </c>
      <c r="AP72" s="59">
        <f>AP71+logistic_fill!AP72</f>
        <v>33637</v>
      </c>
      <c r="AQ72" s="59">
        <f>AQ71+logistic_fill!AQ72</f>
        <v>23311</v>
      </c>
      <c r="AR72" s="59">
        <f>AR71+logistic_fill!AR72</f>
        <v>68513</v>
      </c>
      <c r="AS72" s="59">
        <f>AS71+logistic_fill!AS72</f>
        <v>106960</v>
      </c>
      <c r="AT72" s="59">
        <f>AT71+logistic_fill!AT72</f>
        <v>27047</v>
      </c>
      <c r="AU72" s="59">
        <f>AU71+logistic_fill!AU72</f>
        <v>49840</v>
      </c>
      <c r="AV72" s="24"/>
      <c r="AW72" s="53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</row>
    <row r="73" spans="1:64" x14ac:dyDescent="0.25">
      <c r="A73" s="7">
        <v>213</v>
      </c>
      <c r="B73" s="59">
        <f>B72+logistic_fill!B73</f>
        <v>39603</v>
      </c>
      <c r="C73" s="59">
        <f>C72+logistic_fill!C73</f>
        <v>92710</v>
      </c>
      <c r="D73" s="59">
        <f>D72+logistic_fill!D73</f>
        <v>24675</v>
      </c>
      <c r="E73" s="59">
        <f>E72+logistic_fill!E73</f>
        <v>32117</v>
      </c>
      <c r="F73" s="59">
        <f>F72+logistic_fill!F73</f>
        <v>30326</v>
      </c>
      <c r="G73" s="59">
        <f>G72+logistic_fill!G73</f>
        <v>39477</v>
      </c>
      <c r="H73" s="59">
        <f>H72+logistic_fill!H73</f>
        <v>74024</v>
      </c>
      <c r="I73" s="59">
        <f>I72+logistic_fill!I73</f>
        <v>61643</v>
      </c>
      <c r="J73" s="59">
        <f>J72+logistic_fill!J73</f>
        <v>65631</v>
      </c>
      <c r="K73" s="59">
        <f>K72+logistic_fill!K73</f>
        <v>25555</v>
      </c>
      <c r="L73" s="59">
        <f>L72+logistic_fill!L73</f>
        <v>22255</v>
      </c>
      <c r="M73" s="59">
        <f>M72+logistic_fill!M73</f>
        <v>53649</v>
      </c>
      <c r="N73" s="59">
        <f>N72+logistic_fill!N73</f>
        <v>49459</v>
      </c>
      <c r="O73" s="59">
        <f>O72+logistic_fill!O73</f>
        <v>45249</v>
      </c>
      <c r="P73" s="59">
        <f>P72+logistic_fill!P73</f>
        <v>33138</v>
      </c>
      <c r="Q73" s="59">
        <f>Q72+logistic_fill!Q73</f>
        <v>60621</v>
      </c>
      <c r="R73" s="59">
        <f>R72+logistic_fill!R73</f>
        <v>52784</v>
      </c>
      <c r="S73" s="59">
        <f>S72+logistic_fill!S73</f>
        <v>33365</v>
      </c>
      <c r="T73" s="59">
        <f>T72+logistic_fill!T73</f>
        <v>26010</v>
      </c>
      <c r="U73" s="59">
        <f>U72+logistic_fill!U73</f>
        <v>5024</v>
      </c>
      <c r="V73" s="59">
        <f>V72+logistic_fill!V73</f>
        <v>37117</v>
      </c>
      <c r="W73" s="59">
        <f>W72+logistic_fill!W73</f>
        <v>31621</v>
      </c>
      <c r="X73" s="59">
        <f>X72+logistic_fill!X73</f>
        <v>6821</v>
      </c>
      <c r="Y73" s="59">
        <f>Y72+logistic_fill!Y73</f>
        <v>9577</v>
      </c>
      <c r="Z73" s="59">
        <f>Z72+logistic_fill!Z73</f>
        <v>23515</v>
      </c>
      <c r="AA73" s="59">
        <f>AA72+logistic_fill!AA73</f>
        <v>43693</v>
      </c>
      <c r="AB73" s="59">
        <f>AB72+logistic_fill!AB73</f>
        <v>37962</v>
      </c>
      <c r="AC73" s="59">
        <f>AC72+logistic_fill!AC73</f>
        <v>47283</v>
      </c>
      <c r="AD73" s="59">
        <f>AD72+logistic_fill!AD73</f>
        <v>37754</v>
      </c>
      <c r="AE73" s="59">
        <f>AE72+logistic_fill!AE73</f>
        <v>27330</v>
      </c>
      <c r="AF73" s="59">
        <f>AF72+logistic_fill!AF73</f>
        <v>41604</v>
      </c>
      <c r="AG73" s="59">
        <f>AG72+logistic_fill!AG73</f>
        <v>32214</v>
      </c>
      <c r="AH73" s="59">
        <f>AH72+logistic_fill!AH73</f>
        <v>24534</v>
      </c>
      <c r="AI73" s="59">
        <f>AI72+logistic_fill!AI73</f>
        <v>23692</v>
      </c>
      <c r="AJ73" s="59">
        <f>AJ72+logistic_fill!AJ73</f>
        <v>51490</v>
      </c>
      <c r="AK73" s="59">
        <f>AK72+logistic_fill!AK73</f>
        <v>32463</v>
      </c>
      <c r="AL73" s="59">
        <f>AL72+logistic_fill!AL73</f>
        <v>100260</v>
      </c>
      <c r="AM73" s="59">
        <f>AM72+logistic_fill!AM73</f>
        <v>41227</v>
      </c>
      <c r="AN73" s="59">
        <f>AN72+logistic_fill!AN73</f>
        <v>81731</v>
      </c>
      <c r="AO73" s="59">
        <f>AO72+logistic_fill!AO73</f>
        <v>39169</v>
      </c>
      <c r="AP73" s="59">
        <f>AP72+logistic_fill!AP73</f>
        <v>34902</v>
      </c>
      <c r="AQ73" s="59">
        <f>AQ72+logistic_fill!AQ73</f>
        <v>24360</v>
      </c>
      <c r="AR73" s="59">
        <f>AR72+logistic_fill!AR73</f>
        <v>69192</v>
      </c>
      <c r="AS73" s="59">
        <f>AS72+logistic_fill!AS73</f>
        <v>110478</v>
      </c>
      <c r="AT73" s="59">
        <f>AT72+logistic_fill!AT73</f>
        <v>30047</v>
      </c>
      <c r="AU73" s="59">
        <f>AU72+logistic_fill!AU73</f>
        <v>52930</v>
      </c>
      <c r="AV73" s="24"/>
      <c r="AW73" s="53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</row>
    <row r="74" spans="1:64" x14ac:dyDescent="0.25">
      <c r="A74" s="7">
        <v>214</v>
      </c>
      <c r="B74" s="59">
        <f>B73+logistic_fill!B74</f>
        <v>40103</v>
      </c>
      <c r="C74" s="59">
        <f>C73+logistic_fill!C74</f>
        <v>93222</v>
      </c>
      <c r="D74" s="59">
        <f>D73+logistic_fill!D74</f>
        <v>24724</v>
      </c>
      <c r="E74" s="59">
        <f>E73+logistic_fill!E74</f>
        <v>33633</v>
      </c>
      <c r="F74" s="59">
        <f>F73+logistic_fill!F74</f>
        <v>30882</v>
      </c>
      <c r="G74" s="59">
        <f>G73+logistic_fill!G74</f>
        <v>40051</v>
      </c>
      <c r="H74" s="59">
        <f>H73+logistic_fill!H74</f>
        <v>77336</v>
      </c>
      <c r="I74" s="59">
        <f>I73+logistic_fill!I74</f>
        <v>61986</v>
      </c>
      <c r="J74" s="59">
        <f>J73+logistic_fill!J74</f>
        <v>66043</v>
      </c>
      <c r="K74" s="59">
        <f>K73+logistic_fill!K74</f>
        <v>26757</v>
      </c>
      <c r="L74" s="59">
        <f>L73+logistic_fill!L74</f>
        <v>24322</v>
      </c>
      <c r="M74" s="59">
        <f>M73+logistic_fill!M74</f>
        <v>55255</v>
      </c>
      <c r="N74" s="59">
        <f>N73+logistic_fill!N74</f>
        <v>50797</v>
      </c>
      <c r="O74" s="59">
        <f>O73+logistic_fill!O74</f>
        <v>45367</v>
      </c>
      <c r="P74" s="59">
        <f>P73+logistic_fill!P74</f>
        <v>33266</v>
      </c>
      <c r="Q74" s="59">
        <f>Q73+logistic_fill!Q74</f>
        <v>61193</v>
      </c>
      <c r="R74" s="59">
        <f>R73+logistic_fill!R74</f>
        <v>54691</v>
      </c>
      <c r="S74" s="59">
        <f>S73+logistic_fill!S74</f>
        <v>35727</v>
      </c>
      <c r="T74" s="59">
        <f>T73+logistic_fill!T74</f>
        <v>26366</v>
      </c>
      <c r="U74" s="59">
        <f>U73+logistic_fill!U74</f>
        <v>5097</v>
      </c>
      <c r="V74" s="59">
        <f>V73+logistic_fill!V74</f>
        <v>38195</v>
      </c>
      <c r="W74" s="59">
        <f>W73+logistic_fill!W74</f>
        <v>32628</v>
      </c>
      <c r="X74" s="59">
        <f>X73+logistic_fill!X74</f>
        <v>7159</v>
      </c>
      <c r="Y74" s="59">
        <f>Y73+logistic_fill!Y74</f>
        <v>9796</v>
      </c>
      <c r="Z74" s="59">
        <f>Z73+logistic_fill!Z74</f>
        <v>24279</v>
      </c>
      <c r="AA74" s="59">
        <f>AA73+logistic_fill!AA74</f>
        <v>47879</v>
      </c>
      <c r="AB74" s="59">
        <f>AB73+logistic_fill!AB74</f>
        <v>38754</v>
      </c>
      <c r="AC74" s="59">
        <f>AC73+logistic_fill!AC74</f>
        <v>48594</v>
      </c>
      <c r="AD74" s="59">
        <f>AD73+logistic_fill!AD74</f>
        <v>39304</v>
      </c>
      <c r="AE74" s="59">
        <f>AE73+logistic_fill!AE74</f>
        <v>28265</v>
      </c>
      <c r="AF74" s="59">
        <f>AF73+logistic_fill!AF74</f>
        <v>43121</v>
      </c>
      <c r="AG74" s="59">
        <f>AG73+logistic_fill!AG74</f>
        <v>33529</v>
      </c>
      <c r="AH74" s="59">
        <f>AH73+logistic_fill!AH74</f>
        <v>25334</v>
      </c>
      <c r="AI74" s="59">
        <f>AI73+logistic_fill!AI74</f>
        <v>24592</v>
      </c>
      <c r="AJ74" s="59">
        <f>AJ73+logistic_fill!AJ74</f>
        <v>53524</v>
      </c>
      <c r="AK74" s="59">
        <f>AK73+logistic_fill!AK74</f>
        <v>35304</v>
      </c>
      <c r="AL74" s="59">
        <f>AL73+logistic_fill!AL74</f>
        <v>102798</v>
      </c>
      <c r="AM74" s="59">
        <f>AM73+logistic_fill!AM74</f>
        <v>41431</v>
      </c>
      <c r="AN74" s="59">
        <f>AN73+logistic_fill!AN74</f>
        <v>84399</v>
      </c>
      <c r="AO74" s="59">
        <f>AO73+logistic_fill!AO74</f>
        <v>40012</v>
      </c>
      <c r="AP74" s="59">
        <f>AP73+logistic_fill!AP74</f>
        <v>37959</v>
      </c>
      <c r="AQ74" s="59">
        <f>AQ73+logistic_fill!AQ74</f>
        <v>26745</v>
      </c>
      <c r="AR74" s="59">
        <f>AR73+logistic_fill!AR74</f>
        <v>69617</v>
      </c>
      <c r="AS74" s="59">
        <f>AS73+logistic_fill!AS74</f>
        <v>111986</v>
      </c>
      <c r="AT74" s="59">
        <f>AT73+logistic_fill!AT74</f>
        <v>35013</v>
      </c>
      <c r="AU74" s="59">
        <f>AU73+logistic_fill!AU74</f>
        <v>55552</v>
      </c>
      <c r="AV74" s="24"/>
      <c r="AW74" s="53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</row>
    <row r="75" spans="1:64" x14ac:dyDescent="0.25">
      <c r="A75" s="7">
        <v>215</v>
      </c>
      <c r="B75" s="59">
        <f>B74+logistic_fill!B75</f>
        <v>42313</v>
      </c>
      <c r="C75" s="59">
        <f>C74+logistic_fill!C75</f>
        <v>93845</v>
      </c>
      <c r="D75" s="59">
        <f>D74+logistic_fill!D75</f>
        <v>25175</v>
      </c>
      <c r="E75" s="59">
        <f>E74+logistic_fill!E75</f>
        <v>35376</v>
      </c>
      <c r="F75" s="59">
        <f>F74+logistic_fill!F75</f>
        <v>31401</v>
      </c>
      <c r="G75" s="59">
        <f>G74+logistic_fill!G75</f>
        <v>41574</v>
      </c>
      <c r="H75" s="59">
        <f>H74+logistic_fill!H75</f>
        <v>79565</v>
      </c>
      <c r="I75" s="59">
        <f>I74+logistic_fill!I75</f>
        <v>62392</v>
      </c>
      <c r="J75" s="59">
        <f>J74+logistic_fill!J75</f>
        <v>66592</v>
      </c>
      <c r="K75" s="59">
        <f>K74+logistic_fill!K75</f>
        <v>30399</v>
      </c>
      <c r="L75" s="59">
        <f>L74+logistic_fill!L75</f>
        <v>25775</v>
      </c>
      <c r="M75" s="59">
        <f>M74+logistic_fill!M75</f>
        <v>56671</v>
      </c>
      <c r="N75" s="59">
        <f>N74+logistic_fill!N75</f>
        <v>51601</v>
      </c>
      <c r="O75" s="59">
        <f>O74+logistic_fill!O75</f>
        <v>45553</v>
      </c>
      <c r="P75" s="59">
        <f>P74+logistic_fill!P75</f>
        <v>33643</v>
      </c>
      <c r="Q75" s="59">
        <f>Q74+logistic_fill!Q75</f>
        <v>61499</v>
      </c>
      <c r="R75" s="59">
        <f>R74+logistic_fill!R75</f>
        <v>57718</v>
      </c>
      <c r="S75" s="59">
        <f>S74+logistic_fill!S75</f>
        <v>36572</v>
      </c>
      <c r="T75" s="59">
        <f>T74+logistic_fill!T75</f>
        <v>26506</v>
      </c>
      <c r="U75" s="59">
        <f>U74+logistic_fill!U75</f>
        <v>5171</v>
      </c>
      <c r="V75" s="59">
        <f>V74+logistic_fill!V75</f>
        <v>38786</v>
      </c>
      <c r="W75" s="59">
        <f>W74+logistic_fill!W75</f>
        <v>33089</v>
      </c>
      <c r="X75" s="59">
        <f>X74+logistic_fill!X75</f>
        <v>7421</v>
      </c>
      <c r="Y75" s="59">
        <f>Y74+logistic_fill!Y75</f>
        <v>10132</v>
      </c>
      <c r="Z75" s="59">
        <f>Z74+logistic_fill!Z75</f>
        <v>24758</v>
      </c>
      <c r="AA75" s="59">
        <f>AA74+logistic_fill!AA75</f>
        <v>50709</v>
      </c>
      <c r="AB75" s="59">
        <f>AB74+logistic_fill!AB75</f>
        <v>39438</v>
      </c>
      <c r="AC75" s="59">
        <f>AC74+logistic_fill!AC75</f>
        <v>50078</v>
      </c>
      <c r="AD75" s="59">
        <f>AD74+logistic_fill!AD75</f>
        <v>40720</v>
      </c>
      <c r="AE75" s="59">
        <f>AE74+logistic_fill!AE75</f>
        <v>29042</v>
      </c>
      <c r="AF75" s="59">
        <f>AF74+logistic_fill!AF75</f>
        <v>45571</v>
      </c>
      <c r="AG75" s="59">
        <f>AG74+logistic_fill!AG75</f>
        <v>34104</v>
      </c>
      <c r="AH75" s="59">
        <f>AH74+logistic_fill!AH75</f>
        <v>26387</v>
      </c>
      <c r="AI75" s="59">
        <f>AI74+logistic_fill!AI75</f>
        <v>25979</v>
      </c>
      <c r="AJ75" s="59">
        <f>AJ74+logistic_fill!AJ75</f>
        <v>55240</v>
      </c>
      <c r="AK75" s="59">
        <f>AK74+logistic_fill!AK75</f>
        <v>37042</v>
      </c>
      <c r="AL75" s="59">
        <f>AL74+logistic_fill!AL75</f>
        <v>103400</v>
      </c>
      <c r="AM75" s="59">
        <f>AM74+logistic_fill!AM75</f>
        <v>41759</v>
      </c>
      <c r="AN75" s="59">
        <f>AN74+logistic_fill!AN75</f>
        <v>88847</v>
      </c>
      <c r="AO75" s="59">
        <f>AO74+logistic_fill!AO75</f>
        <v>40519</v>
      </c>
      <c r="AP75" s="59">
        <f>AP74+logistic_fill!AP75</f>
        <v>43017</v>
      </c>
      <c r="AQ75" s="59">
        <f>AQ74+logistic_fill!AQ75</f>
        <v>27990</v>
      </c>
      <c r="AR75" s="59">
        <f>AR74+logistic_fill!AR75</f>
        <v>70356</v>
      </c>
      <c r="AS75" s="59">
        <f>AS74+logistic_fill!AS75</f>
        <v>114109</v>
      </c>
      <c r="AT75" s="59">
        <f>AT74+logistic_fill!AT75</f>
        <v>37020</v>
      </c>
      <c r="AU75" s="59">
        <f>AU74+logistic_fill!AU75</f>
        <v>56681</v>
      </c>
      <c r="AV75" s="24"/>
      <c r="AW75" s="53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</row>
    <row r="76" spans="1:64" x14ac:dyDescent="0.25">
      <c r="A76" s="7">
        <v>216</v>
      </c>
      <c r="B76" s="59">
        <f>B75+logistic_fill!B76</f>
        <v>47105</v>
      </c>
      <c r="C76" s="59">
        <f>C75+logistic_fill!C76</f>
        <v>95185</v>
      </c>
      <c r="D76" s="59">
        <f>D75+logistic_fill!D76</f>
        <v>26533</v>
      </c>
      <c r="E76" s="59">
        <f>E75+logistic_fill!E76</f>
        <v>38596</v>
      </c>
      <c r="F76" s="59">
        <f>F75+logistic_fill!F76</f>
        <v>32772</v>
      </c>
      <c r="G76" s="59">
        <f>G75+logistic_fill!G76</f>
        <v>44100</v>
      </c>
      <c r="H76" s="59">
        <f>H75+logistic_fill!H76</f>
        <v>80633</v>
      </c>
      <c r="I76" s="59">
        <f>I75+logistic_fill!I76</f>
        <v>62599</v>
      </c>
      <c r="J76" s="59">
        <f>J75+logistic_fill!J76</f>
        <v>67442</v>
      </c>
      <c r="K76" s="59">
        <f>K75+logistic_fill!K76</f>
        <v>31557</v>
      </c>
      <c r="L76" s="59">
        <f>L75+logistic_fill!L76</f>
        <v>27991</v>
      </c>
      <c r="M76" s="59">
        <f>M75+logistic_fill!M76</f>
        <v>58035</v>
      </c>
      <c r="N76" s="59">
        <f>N75+logistic_fill!N76</f>
        <v>52962</v>
      </c>
      <c r="O76" s="59">
        <f>O75+logistic_fill!O76</f>
        <v>45903</v>
      </c>
      <c r="P76" s="59">
        <f>P75+logistic_fill!P76</f>
        <v>33785</v>
      </c>
      <c r="Q76" s="59">
        <f>Q75+logistic_fill!Q76</f>
        <v>61541</v>
      </c>
      <c r="R76" s="59">
        <f>R75+logistic_fill!R76</f>
        <v>58520</v>
      </c>
      <c r="S76" s="59">
        <f>S75+logistic_fill!S76</f>
        <v>36926</v>
      </c>
      <c r="T76" s="59">
        <f>T75+logistic_fill!T76</f>
        <v>26691</v>
      </c>
      <c r="U76" s="59">
        <f>U75+logistic_fill!U76</f>
        <v>5216</v>
      </c>
      <c r="V76" s="59">
        <f>V75+logistic_fill!V76</f>
        <v>39145</v>
      </c>
      <c r="W76" s="59">
        <f>W75+logistic_fill!W76</f>
        <v>33244</v>
      </c>
      <c r="X76" s="59">
        <f>X75+logistic_fill!X76</f>
        <v>7647</v>
      </c>
      <c r="Y76" s="59">
        <f>Y75+logistic_fill!Y76</f>
        <v>10335</v>
      </c>
      <c r="Z76" s="59">
        <f>Z75+logistic_fill!Z76</f>
        <v>25665</v>
      </c>
      <c r="AA76" s="59">
        <f>AA75+logistic_fill!AA76</f>
        <v>54413</v>
      </c>
      <c r="AB76" s="59">
        <f>AB75+logistic_fill!AB76</f>
        <v>40153</v>
      </c>
      <c r="AC76" s="59">
        <f>AC75+logistic_fill!AC76</f>
        <v>52079</v>
      </c>
      <c r="AD76" s="59">
        <f>AD75+logistic_fill!AD76</f>
        <v>41580</v>
      </c>
      <c r="AE76" s="59">
        <f>AE75+logistic_fill!AE76</f>
        <v>29180</v>
      </c>
      <c r="AF76" s="59">
        <f>AF75+logistic_fill!AF76</f>
        <v>46871</v>
      </c>
      <c r="AG76" s="59">
        <f>AG75+logistic_fill!AG76</f>
        <v>34742</v>
      </c>
      <c r="AH76" s="59">
        <f>AH75+logistic_fill!AH76</f>
        <v>26678</v>
      </c>
      <c r="AI76" s="59">
        <f>AI75+logistic_fill!AI76</f>
        <v>26639</v>
      </c>
      <c r="AJ76" s="59">
        <f>AJ75+logistic_fill!AJ76</f>
        <v>56492</v>
      </c>
      <c r="AK76" s="59">
        <f>AK75+logistic_fill!AK76</f>
        <v>39248</v>
      </c>
      <c r="AL76" s="59">
        <f>AL75+logistic_fill!AL76</f>
        <v>103854</v>
      </c>
      <c r="AM76" s="59">
        <f>AM75+logistic_fill!AM76</f>
        <v>41965</v>
      </c>
      <c r="AN76" s="59">
        <f>AN75+logistic_fill!AN76</f>
        <v>90728</v>
      </c>
      <c r="AO76" s="59">
        <f>AO75+logistic_fill!AO76</f>
        <v>42008</v>
      </c>
      <c r="AP76" s="59">
        <f>AP75+logistic_fill!AP76</f>
        <v>47459</v>
      </c>
      <c r="AQ76" s="59">
        <f>AQ75+logistic_fill!AQ76</f>
        <v>28849</v>
      </c>
      <c r="AR76" s="59">
        <f>AR75+logistic_fill!AR76</f>
        <v>71996</v>
      </c>
      <c r="AS76" s="59">
        <f>AS75+logistic_fill!AS76</f>
        <v>115963</v>
      </c>
      <c r="AT76" s="59">
        <f>AT75+logistic_fill!AT76</f>
        <v>39173</v>
      </c>
      <c r="AU76" s="59">
        <f>AU75+logistic_fill!AU76</f>
        <v>58586</v>
      </c>
      <c r="AV76" s="24"/>
      <c r="AW76" s="53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</row>
    <row r="77" spans="1:64" x14ac:dyDescent="0.25">
      <c r="A77" s="7">
        <v>217</v>
      </c>
      <c r="B77" s="59">
        <f>B76+logistic_fill!B77</f>
        <v>49653</v>
      </c>
      <c r="C77" s="59">
        <f>C76+logistic_fill!C77</f>
        <v>97612</v>
      </c>
      <c r="D77" s="59">
        <f>D76+logistic_fill!D77</f>
        <v>26789</v>
      </c>
      <c r="E77" s="59">
        <f>E76+logistic_fill!E77</f>
        <v>45227</v>
      </c>
      <c r="F77" s="59">
        <f>F76+logistic_fill!F77</f>
        <v>34395</v>
      </c>
      <c r="G77" s="59">
        <f>G76+logistic_fill!G77</f>
        <v>47251</v>
      </c>
      <c r="H77" s="59">
        <f>H76+logistic_fill!H77</f>
        <v>82186</v>
      </c>
      <c r="I77" s="59">
        <f>I76+logistic_fill!I77</f>
        <v>62986</v>
      </c>
      <c r="J77" s="59">
        <f>J76+logistic_fill!J77</f>
        <v>69058</v>
      </c>
      <c r="K77" s="59">
        <f>K76+logistic_fill!K77</f>
        <v>32960</v>
      </c>
      <c r="L77" s="59">
        <f>L76+logistic_fill!L77</f>
        <v>29621</v>
      </c>
      <c r="M77" s="59">
        <f>M76+logistic_fill!M77</f>
        <v>59357</v>
      </c>
      <c r="N77" s="59">
        <f>N76+logistic_fill!N77</f>
        <v>53455</v>
      </c>
      <c r="O77" s="59">
        <f>O76+logistic_fill!O77</f>
        <v>46399</v>
      </c>
      <c r="P77" s="59">
        <f>P76+logistic_fill!P77</f>
        <v>34013</v>
      </c>
      <c r="Q77" s="59">
        <f>Q76+logistic_fill!Q77</f>
        <v>62054</v>
      </c>
      <c r="R77" s="59">
        <f>R76+logistic_fill!R77</f>
        <v>60935</v>
      </c>
      <c r="S77" s="59">
        <f>S76+logistic_fill!S77</f>
        <v>37658</v>
      </c>
      <c r="T77" s="59">
        <f>T76+logistic_fill!T77</f>
        <v>27229</v>
      </c>
      <c r="U77" s="59">
        <f>U76+logistic_fill!U77</f>
        <v>5351</v>
      </c>
      <c r="V77" s="59">
        <f>V76+logistic_fill!V77</f>
        <v>39922</v>
      </c>
      <c r="W77" s="59">
        <f>W76+logistic_fill!W77</f>
        <v>33708</v>
      </c>
      <c r="X77" s="59">
        <f>X76+logistic_fill!X77</f>
        <v>8049</v>
      </c>
      <c r="Y77" s="59">
        <f>Y76+logistic_fill!Y77</f>
        <v>10660</v>
      </c>
      <c r="Z77" s="59">
        <f>Z76+logistic_fill!Z77</f>
        <v>27079</v>
      </c>
      <c r="AA77" s="59">
        <f>AA76+logistic_fill!AA77</f>
        <v>56998</v>
      </c>
      <c r="AB77" s="59">
        <f>AB76+logistic_fill!AB77</f>
        <v>40836</v>
      </c>
      <c r="AC77" s="59">
        <f>AC76+logistic_fill!AC77</f>
        <v>54216</v>
      </c>
      <c r="AD77" s="59">
        <f>AD76+logistic_fill!AD77</f>
        <v>42349</v>
      </c>
      <c r="AE77" s="59">
        <f>AE76+logistic_fill!AE77</f>
        <v>29360</v>
      </c>
      <c r="AF77" s="59">
        <f>AF76+logistic_fill!AF77</f>
        <v>47589</v>
      </c>
      <c r="AG77" s="59">
        <f>AG76+logistic_fill!AG77</f>
        <v>36356</v>
      </c>
      <c r="AH77" s="59">
        <f>AH76+logistic_fill!AH77</f>
        <v>26846</v>
      </c>
      <c r="AI77" s="59">
        <f>AI76+logistic_fill!AI77</f>
        <v>26953</v>
      </c>
      <c r="AJ77" s="59">
        <f>AJ76+logistic_fill!AJ77</f>
        <v>57214</v>
      </c>
      <c r="AK77" s="59">
        <f>AK76+logistic_fill!AK77</f>
        <v>40460</v>
      </c>
      <c r="AL77" s="59">
        <f>AL76+logistic_fill!AL77</f>
        <v>105265</v>
      </c>
      <c r="AM77" s="59">
        <f>AM76+logistic_fill!AM77</f>
        <v>42240</v>
      </c>
      <c r="AN77" s="59">
        <f>AN76+logistic_fill!AN77</f>
        <v>91951</v>
      </c>
      <c r="AO77" s="59">
        <f>AO76+logistic_fill!AO77</f>
        <v>43799</v>
      </c>
      <c r="AP77" s="59">
        <f>AP76+logistic_fill!AP77</f>
        <v>61160</v>
      </c>
      <c r="AQ77" s="59">
        <f>AQ76+logistic_fill!AQ77</f>
        <v>29893</v>
      </c>
      <c r="AR77" s="59">
        <f>AR76+logistic_fill!AR77</f>
        <v>72940</v>
      </c>
      <c r="AS77" s="59">
        <f>AS76+logistic_fill!AS77</f>
        <v>117157</v>
      </c>
      <c r="AT77" s="59">
        <f>AT76+logistic_fill!AT77</f>
        <v>40926</v>
      </c>
      <c r="AU77" s="59">
        <f>AU76+logistic_fill!AU77</f>
        <v>60269</v>
      </c>
      <c r="AV77" s="24"/>
      <c r="AW77" s="53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</row>
    <row r="78" spans="1:64" x14ac:dyDescent="0.25">
      <c r="A78" s="7">
        <v>218</v>
      </c>
      <c r="B78" s="59">
        <f>B77+logistic_fill!B78</f>
        <v>51654</v>
      </c>
      <c r="C78" s="59">
        <f>C77+logistic_fill!C78</f>
        <v>98852</v>
      </c>
      <c r="D78" s="59">
        <f>D77+logistic_fill!D78</f>
        <v>27124</v>
      </c>
      <c r="E78" s="59">
        <f>E77+logistic_fill!E78</f>
        <v>54339</v>
      </c>
      <c r="F78" s="59">
        <f>F77+logistic_fill!F78</f>
        <v>38658</v>
      </c>
      <c r="G78" s="59">
        <f>G77+logistic_fill!G78</f>
        <v>49103</v>
      </c>
      <c r="H78" s="59">
        <f>H77+logistic_fill!H78</f>
        <v>83646</v>
      </c>
      <c r="I78" s="59">
        <f>I77+logistic_fill!I78</f>
        <v>63818</v>
      </c>
      <c r="J78" s="59">
        <f>J77+logistic_fill!J78</f>
        <v>70985</v>
      </c>
      <c r="K78" s="59">
        <f>K77+logistic_fill!K78</f>
        <v>34582</v>
      </c>
      <c r="L78" s="59">
        <f>L77+logistic_fill!L78</f>
        <v>31954</v>
      </c>
      <c r="M78" s="59">
        <f>M77+logistic_fill!M78</f>
        <v>60360</v>
      </c>
      <c r="N78" s="59">
        <f>N77+logistic_fill!N78</f>
        <v>54285</v>
      </c>
      <c r="O78" s="59">
        <f>O77+logistic_fill!O78</f>
        <v>46920</v>
      </c>
      <c r="P78" s="59">
        <f>P77+logistic_fill!P78</f>
        <v>34128</v>
      </c>
      <c r="Q78" s="59">
        <f>Q77+logistic_fill!Q78</f>
        <v>62413</v>
      </c>
      <c r="R78" s="59">
        <f>R77+logistic_fill!R78</f>
        <v>61203</v>
      </c>
      <c r="S78" s="59">
        <f>S77+logistic_fill!S78</f>
        <v>38356</v>
      </c>
      <c r="T78" s="59">
        <f>T77+logistic_fill!T78</f>
        <v>27364</v>
      </c>
      <c r="U78" s="59">
        <f>U77+logistic_fill!U78</f>
        <v>5418</v>
      </c>
      <c r="V78" s="59">
        <f>V77+logistic_fill!V78</f>
        <v>40582</v>
      </c>
      <c r="W78" s="59">
        <f>W77+logistic_fill!W78</f>
        <v>34279</v>
      </c>
      <c r="X78" s="59">
        <f>X77+logistic_fill!X78</f>
        <v>8232</v>
      </c>
      <c r="Y78" s="59">
        <f>Y77+logistic_fill!Y78</f>
        <v>10909</v>
      </c>
      <c r="Z78" s="59">
        <f>Z77+logistic_fill!Z78</f>
        <v>28062</v>
      </c>
      <c r="AA78" s="59">
        <f>AA77+logistic_fill!AA78</f>
        <v>59916</v>
      </c>
      <c r="AB78" s="59">
        <f>AB77+logistic_fill!AB78</f>
        <v>41426</v>
      </c>
      <c r="AC78" s="59">
        <f>AC77+logistic_fill!AC78</f>
        <v>56184</v>
      </c>
      <c r="AD78" s="59">
        <f>AD77+logistic_fill!AD78</f>
        <v>43194</v>
      </c>
      <c r="AE78" s="59">
        <f>AE77+logistic_fill!AE78</f>
        <v>29485</v>
      </c>
      <c r="AF78" s="59">
        <f>AF77+logistic_fill!AF78</f>
        <v>49275</v>
      </c>
      <c r="AG78" s="59">
        <f>AG77+logistic_fill!AG78</f>
        <v>38034</v>
      </c>
      <c r="AH78" s="59">
        <f>AH77+logistic_fill!AH78</f>
        <v>27005</v>
      </c>
      <c r="AI78" s="59">
        <f>AI77+logistic_fill!AI78</f>
        <v>27504</v>
      </c>
      <c r="AJ78" s="59">
        <f>AJ77+logistic_fill!AJ78</f>
        <v>57561</v>
      </c>
      <c r="AK78" s="59">
        <f>AK77+logistic_fill!AK78</f>
        <v>45193</v>
      </c>
      <c r="AL78" s="59">
        <f>AL77+logistic_fill!AL78</f>
        <v>106502</v>
      </c>
      <c r="AM78" s="59">
        <f>AM77+logistic_fill!AM78</f>
        <v>42530</v>
      </c>
      <c r="AN78" s="59">
        <f>AN77+logistic_fill!AN78</f>
        <v>93491</v>
      </c>
      <c r="AO78" s="59">
        <f>AO77+logistic_fill!AO78</f>
        <v>44463</v>
      </c>
      <c r="AP78" s="59">
        <f>AP77+logistic_fill!AP78</f>
        <v>69648</v>
      </c>
      <c r="AQ78" s="59">
        <f>AQ77+logistic_fill!AQ78</f>
        <v>30840</v>
      </c>
      <c r="AR78" s="59">
        <f>AR77+logistic_fill!AR78</f>
        <v>74013</v>
      </c>
      <c r="AS78" s="59">
        <f>AS77+logistic_fill!AS78</f>
        <v>118609</v>
      </c>
      <c r="AT78" s="59">
        <f>AT77+logistic_fill!AT78</f>
        <v>42388</v>
      </c>
      <c r="AU78" s="59">
        <f>AU77+logistic_fill!AU78</f>
        <v>60982</v>
      </c>
      <c r="AV78" s="24"/>
      <c r="AW78" s="53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</row>
    <row r="79" spans="1:64" x14ac:dyDescent="0.25">
      <c r="A79" s="7">
        <v>219</v>
      </c>
      <c r="B79" s="59">
        <f>B78+logistic_fill!B79</f>
        <v>52061</v>
      </c>
      <c r="C79" s="59">
        <f>C78+logistic_fill!C79</f>
        <v>100306</v>
      </c>
      <c r="D79" s="59">
        <f>D78+logistic_fill!D79</f>
        <v>27373</v>
      </c>
      <c r="E79" s="59">
        <f>E78+logistic_fill!E79</f>
        <v>56969</v>
      </c>
      <c r="F79" s="59">
        <f>F78+logistic_fill!F79</f>
        <v>40343</v>
      </c>
      <c r="G79" s="59">
        <f>G78+logistic_fill!G79</f>
        <v>52425</v>
      </c>
      <c r="H79" s="59">
        <f>H78+logistic_fill!H79</f>
        <v>85529</v>
      </c>
      <c r="I79" s="59">
        <f>I78+logistic_fill!I79</f>
        <v>64844</v>
      </c>
      <c r="J79" s="59">
        <f>J78+logistic_fill!J79</f>
        <v>72950</v>
      </c>
      <c r="K79" s="59">
        <f>K78+logistic_fill!K79</f>
        <v>35528</v>
      </c>
      <c r="L79" s="59">
        <f>L78+logistic_fill!L79</f>
        <v>36271</v>
      </c>
      <c r="M79" s="59">
        <f>M78+logistic_fill!M79</f>
        <v>61886</v>
      </c>
      <c r="N79" s="59">
        <f>N78+logistic_fill!N79</f>
        <v>54881</v>
      </c>
      <c r="O79" s="59">
        <f>O78+logistic_fill!O79</f>
        <v>47036</v>
      </c>
      <c r="P79" s="59">
        <f>P78+logistic_fill!P79</f>
        <v>34383</v>
      </c>
      <c r="Q79" s="59">
        <f>Q78+logistic_fill!Q79</f>
        <v>62980</v>
      </c>
      <c r="R79" s="59">
        <f>R78+logistic_fill!R79</f>
        <v>61334</v>
      </c>
      <c r="S79" s="59">
        <f>S78+logistic_fill!S79</f>
        <v>39162</v>
      </c>
      <c r="T79" s="59">
        <f>T78+logistic_fill!T79</f>
        <v>27576</v>
      </c>
      <c r="U79" s="59">
        <f>U78+logistic_fill!U79</f>
        <v>5458</v>
      </c>
      <c r="V79" s="59">
        <f>V78+logistic_fill!V79</f>
        <v>40687</v>
      </c>
      <c r="W79" s="59">
        <f>W78+logistic_fill!W79</f>
        <v>34860</v>
      </c>
      <c r="X79" s="59">
        <f>X78+logistic_fill!X79</f>
        <v>8492</v>
      </c>
      <c r="Y79" s="59">
        <f>Y78+logistic_fill!Y79</f>
        <v>10966</v>
      </c>
      <c r="Z79" s="59">
        <f>Z78+logistic_fill!Z79</f>
        <v>28675</v>
      </c>
      <c r="AA79" s="59">
        <f>AA78+logistic_fill!AA79</f>
        <v>61835</v>
      </c>
      <c r="AB79" s="59">
        <f>AB78+logistic_fill!AB79</f>
        <v>42093</v>
      </c>
      <c r="AC79" s="59">
        <f>AC78+logistic_fill!AC79</f>
        <v>57263</v>
      </c>
      <c r="AD79" s="59">
        <f>AD78+logistic_fill!AD79</f>
        <v>45434</v>
      </c>
      <c r="AE79" s="59">
        <f>AE78+logistic_fill!AE79</f>
        <v>29711</v>
      </c>
      <c r="AF79" s="59">
        <f>AF78+logistic_fill!AF79</f>
        <v>52315</v>
      </c>
      <c r="AG79" s="59">
        <f>AG78+logistic_fill!AG79</f>
        <v>39595</v>
      </c>
      <c r="AH79" s="59">
        <f>AH78+logistic_fill!AH79</f>
        <v>27357</v>
      </c>
      <c r="AI79" s="59">
        <f>AI78+logistic_fill!AI79</f>
        <v>27877</v>
      </c>
      <c r="AJ79" s="59">
        <f>AJ78+logistic_fill!AJ79</f>
        <v>58225</v>
      </c>
      <c r="AK79" s="59">
        <f>AK78+logistic_fill!AK79</f>
        <v>47734</v>
      </c>
      <c r="AL79" s="59">
        <f>AL78+logistic_fill!AL79</f>
        <v>107177</v>
      </c>
      <c r="AM79" s="59">
        <f>AM78+logistic_fill!AM79</f>
        <v>42897</v>
      </c>
      <c r="AN79" s="59">
        <f>AN78+logistic_fill!AN79</f>
        <v>95212</v>
      </c>
      <c r="AO79" s="59">
        <f>AO78+logistic_fill!AO79</f>
        <v>45480</v>
      </c>
      <c r="AP79" s="59">
        <f>AP78+logistic_fill!AP79</f>
        <v>73691</v>
      </c>
      <c r="AQ79" s="59">
        <f>AQ78+logistic_fill!AQ79</f>
        <v>31984</v>
      </c>
      <c r="AR79" s="59">
        <f>AR78+logistic_fill!AR79</f>
        <v>74655</v>
      </c>
      <c r="AS79" s="59">
        <f>AS78+logistic_fill!AS79</f>
        <v>119516</v>
      </c>
      <c r="AT79" s="59">
        <f>AT78+logistic_fill!AT79</f>
        <v>42925</v>
      </c>
      <c r="AU79" s="59">
        <f>AU78+logistic_fill!AU79</f>
        <v>61282</v>
      </c>
      <c r="AV79" s="24"/>
      <c r="AW79" s="53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</row>
    <row r="80" spans="1:64" x14ac:dyDescent="0.25">
      <c r="A80" s="7">
        <v>220</v>
      </c>
      <c r="B80" s="59">
        <f>B79+logistic_fill!B80</f>
        <v>53190</v>
      </c>
      <c r="C80" s="59">
        <f>C79+logistic_fill!C80</f>
        <v>102318</v>
      </c>
      <c r="D80" s="59">
        <f>D79+logistic_fill!D80</f>
        <v>30051</v>
      </c>
      <c r="E80" s="59">
        <f>E79+logistic_fill!E80</f>
        <v>58925</v>
      </c>
      <c r="F80" s="59">
        <f>F79+logistic_fill!F80</f>
        <v>42116</v>
      </c>
      <c r="G80" s="59">
        <f>G79+logistic_fill!G80</f>
        <v>55432</v>
      </c>
      <c r="H80" s="59">
        <f>H79+logistic_fill!H80</f>
        <v>86765</v>
      </c>
      <c r="I80" s="59">
        <f>I79+logistic_fill!I80</f>
        <v>65874</v>
      </c>
      <c r="J80" s="59">
        <f>J79+logistic_fill!J80</f>
        <v>75063</v>
      </c>
      <c r="K80" s="59">
        <f>K79+logistic_fill!K80</f>
        <v>36784</v>
      </c>
      <c r="L80" s="59">
        <f>L79+logistic_fill!L80</f>
        <v>40925</v>
      </c>
      <c r="M80" s="59">
        <f>M79+logistic_fill!M80</f>
        <v>63593</v>
      </c>
      <c r="N80" s="59">
        <f>N79+logistic_fill!N80</f>
        <v>55258</v>
      </c>
      <c r="O80" s="59">
        <f>O79+logistic_fill!O80</f>
        <v>47667</v>
      </c>
      <c r="P80" s="59">
        <f>P79+logistic_fill!P80</f>
        <v>34827</v>
      </c>
      <c r="Q80" s="59">
        <f>Q79+logistic_fill!Q80</f>
        <v>64789</v>
      </c>
      <c r="R80" s="59">
        <f>R79+logistic_fill!R80</f>
        <v>61471</v>
      </c>
      <c r="S80" s="59">
        <f>S79+logistic_fill!S80</f>
        <v>40992</v>
      </c>
      <c r="T80" s="59">
        <f>T79+logistic_fill!T80</f>
        <v>27780</v>
      </c>
      <c r="U80" s="59">
        <f>U79+logistic_fill!U80</f>
        <v>5480</v>
      </c>
      <c r="V80" s="59">
        <f>V79+logistic_fill!V80</f>
        <v>41817</v>
      </c>
      <c r="W80" s="59">
        <f>W79+logistic_fill!W80</f>
        <v>35566</v>
      </c>
      <c r="X80" s="59">
        <f>X79+logistic_fill!X80</f>
        <v>8745</v>
      </c>
      <c r="Y80" s="59">
        <f>Y79+logistic_fill!Y80</f>
        <v>11014</v>
      </c>
      <c r="Z80" s="59">
        <f>Z79+logistic_fill!Z80</f>
        <v>29123</v>
      </c>
      <c r="AA80" s="59">
        <f>AA79+logistic_fill!AA80</f>
        <v>63088</v>
      </c>
      <c r="AB80" s="59">
        <f>AB79+logistic_fill!AB80</f>
        <v>42885</v>
      </c>
      <c r="AC80" s="59">
        <f>AC79+logistic_fill!AC80</f>
        <v>61139</v>
      </c>
      <c r="AD80" s="59">
        <f>AD79+logistic_fill!AD80</f>
        <v>46504</v>
      </c>
      <c r="AE80" s="59">
        <f>AE79+logistic_fill!AE80</f>
        <v>30375</v>
      </c>
      <c r="AF80" s="59">
        <f>AF79+logistic_fill!AF80</f>
        <v>55527</v>
      </c>
      <c r="AG80" s="59">
        <f>AG79+logistic_fill!AG80</f>
        <v>40933</v>
      </c>
      <c r="AH80" s="59">
        <f>AH79+logistic_fill!AH80</f>
        <v>27461</v>
      </c>
      <c r="AI80" s="59">
        <f>AI79+logistic_fill!AI80</f>
        <v>28531</v>
      </c>
      <c r="AJ80" s="59">
        <f>AJ79+logistic_fill!AJ80</f>
        <v>59089</v>
      </c>
      <c r="AK80" s="59">
        <f>AK79+logistic_fill!AK80</f>
        <v>49648</v>
      </c>
      <c r="AL80" s="59">
        <f>AL79+logistic_fill!AL80</f>
        <v>107638</v>
      </c>
      <c r="AM80" s="59">
        <f>AM79+logistic_fill!AM80</f>
        <v>42970</v>
      </c>
      <c r="AN80" s="59">
        <f>AN79+logistic_fill!AN80</f>
        <v>95791</v>
      </c>
      <c r="AO80" s="59">
        <f>AO79+logistic_fill!AO80</f>
        <v>47478</v>
      </c>
      <c r="AP80" s="59">
        <f>AP79+logistic_fill!AP80</f>
        <v>78045</v>
      </c>
      <c r="AQ80" s="59">
        <f>AQ79+logistic_fill!AQ80</f>
        <v>32379</v>
      </c>
      <c r="AR80" s="59">
        <f>AR79+logistic_fill!AR80</f>
        <v>75320</v>
      </c>
      <c r="AS80" s="59">
        <f>AS79+logistic_fill!AS80</f>
        <v>120045</v>
      </c>
      <c r="AT80" s="59">
        <f>AT79+logistic_fill!AT80</f>
        <v>43836</v>
      </c>
      <c r="AU80" s="59">
        <f>AU79+logistic_fill!AU80</f>
        <v>61553</v>
      </c>
      <c r="AV80" s="24"/>
      <c r="AW80" s="53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</row>
    <row r="81" spans="1:64" x14ac:dyDescent="0.25">
      <c r="A81" s="7">
        <v>221</v>
      </c>
      <c r="B81" s="59">
        <f>B80+logistic_fill!B81</f>
        <v>54420</v>
      </c>
      <c r="C81" s="59">
        <f>C80+logistic_fill!C81</f>
        <v>102623</v>
      </c>
      <c r="D81" s="59">
        <f>D80+logistic_fill!D81</f>
        <v>30725</v>
      </c>
      <c r="E81" s="59">
        <f>E80+logistic_fill!E81</f>
        <v>61269</v>
      </c>
      <c r="F81" s="59">
        <f>F80+logistic_fill!F81</f>
        <v>46682</v>
      </c>
      <c r="G81" s="59">
        <f>G80+logistic_fill!G81</f>
        <v>57438</v>
      </c>
      <c r="H81" s="59">
        <f>H80+logistic_fill!H81</f>
        <v>89445</v>
      </c>
      <c r="I81" s="59">
        <f>I80+logistic_fill!I81</f>
        <v>66405</v>
      </c>
      <c r="J81" s="59">
        <f>J80+logistic_fill!J81</f>
        <v>75841</v>
      </c>
      <c r="K81" s="59">
        <f>K80+logistic_fill!K81</f>
        <v>38599</v>
      </c>
      <c r="L81" s="59">
        <f>L80+logistic_fill!L81</f>
        <v>45885</v>
      </c>
      <c r="M81" s="59">
        <f>M80+logistic_fill!M81</f>
        <v>64442</v>
      </c>
      <c r="N81" s="59">
        <f>N80+logistic_fill!N81</f>
        <v>55853</v>
      </c>
      <c r="O81" s="59">
        <f>O80+logistic_fill!O81</f>
        <v>48613</v>
      </c>
      <c r="P81" s="59">
        <f>P80+logistic_fill!P81</f>
        <v>35317</v>
      </c>
      <c r="Q81" s="59">
        <f>Q80+logistic_fill!Q81</f>
        <v>66759</v>
      </c>
      <c r="R81" s="59">
        <f>R80+logistic_fill!R81</f>
        <v>61864</v>
      </c>
      <c r="S81" s="59">
        <f>S80+logistic_fill!S81</f>
        <v>41789</v>
      </c>
      <c r="T81" s="59">
        <f>T80+logistic_fill!T81</f>
        <v>27901</v>
      </c>
      <c r="U81" s="59">
        <f>U80+logistic_fill!U81</f>
        <v>5528</v>
      </c>
      <c r="V81" s="59">
        <f>V80+logistic_fill!V81</f>
        <v>42169</v>
      </c>
      <c r="W81" s="59">
        <f>W80+logistic_fill!W81</f>
        <v>36152</v>
      </c>
      <c r="X81" s="59">
        <f>X80+logistic_fill!X81</f>
        <v>8986</v>
      </c>
      <c r="Y81" s="59">
        <f>Y80+logistic_fill!Y81</f>
        <v>11124</v>
      </c>
      <c r="Z81" s="59">
        <f>Z80+logistic_fill!Z81</f>
        <v>31330</v>
      </c>
      <c r="AA81" s="59">
        <f>AA80+logistic_fill!AA81</f>
        <v>63894</v>
      </c>
      <c r="AB81" s="59">
        <f>AB80+logistic_fill!AB81</f>
        <v>43501</v>
      </c>
      <c r="AC81" s="59">
        <f>AC80+logistic_fill!AC81</f>
        <v>62697</v>
      </c>
      <c r="AD81" s="59">
        <f>AD80+logistic_fill!AD81</f>
        <v>48056</v>
      </c>
      <c r="AE81" s="59">
        <f>AE80+logistic_fill!AE81</f>
        <v>30927</v>
      </c>
      <c r="AF81" s="59">
        <f>AF80+logistic_fill!AF81</f>
        <v>57769</v>
      </c>
      <c r="AG81" s="59">
        <f>AG80+logistic_fill!AG81</f>
        <v>42073</v>
      </c>
      <c r="AH81" s="59">
        <f>AH80+logistic_fill!AH81</f>
        <v>27966</v>
      </c>
      <c r="AI81" s="59">
        <f>AI80+logistic_fill!AI81</f>
        <v>28952</v>
      </c>
      <c r="AJ81" s="59">
        <f>AJ80+logistic_fill!AJ81</f>
        <v>59987</v>
      </c>
      <c r="AK81" s="59">
        <f>AK80+logistic_fill!AK81</f>
        <v>52058</v>
      </c>
      <c r="AL81" s="59">
        <f>AL80+logistic_fill!AL81</f>
        <v>107793</v>
      </c>
      <c r="AM81" s="59">
        <f>AM80+logistic_fill!AM81</f>
        <v>43128</v>
      </c>
      <c r="AN81" s="59">
        <f>AN80+logistic_fill!AN81</f>
        <v>96282</v>
      </c>
      <c r="AO81" s="59">
        <f>AO80+logistic_fill!AO81</f>
        <v>49977</v>
      </c>
      <c r="AP81" s="59">
        <f>AP80+logistic_fill!AP81</f>
        <v>79652</v>
      </c>
      <c r="AQ81" s="59">
        <f>AQ80+logistic_fill!AQ81</f>
        <v>32596</v>
      </c>
      <c r="AR81" s="59">
        <f>AR80+logistic_fill!AR81</f>
        <v>75837</v>
      </c>
      <c r="AS81" s="59">
        <f>AS80+logistic_fill!AS81</f>
        <v>120851</v>
      </c>
      <c r="AT81" s="59">
        <f>AT80+logistic_fill!AT81</f>
        <v>44509</v>
      </c>
      <c r="AU81" s="59">
        <f>AU80+logistic_fill!AU81</f>
        <v>62301</v>
      </c>
      <c r="AV81" s="24"/>
      <c r="AW81" s="53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</row>
    <row r="82" spans="1:64" x14ac:dyDescent="0.25">
      <c r="A82" s="7">
        <v>222</v>
      </c>
      <c r="B82" s="59">
        <f>B81+logistic_fill!B82</f>
        <v>56629</v>
      </c>
      <c r="C82" s="59">
        <f>C81+logistic_fill!C82</f>
        <v>103664</v>
      </c>
      <c r="D82" s="59">
        <f>D81+logistic_fill!D82</f>
        <v>31153</v>
      </c>
      <c r="E82" s="59">
        <f>E81+logistic_fill!E82</f>
        <v>63378</v>
      </c>
      <c r="F82" s="59">
        <f>F81+logistic_fill!F82</f>
        <v>52261</v>
      </c>
      <c r="G82" s="59">
        <f>G81+logistic_fill!G82</f>
        <v>58990</v>
      </c>
      <c r="H82" s="59">
        <f>H81+logistic_fill!H82</f>
        <v>90857</v>
      </c>
      <c r="I82" s="59">
        <f>I81+logistic_fill!I82</f>
        <v>66774</v>
      </c>
      <c r="J82" s="59">
        <f>J81+logistic_fill!J82</f>
        <v>76854</v>
      </c>
      <c r="K82" s="59">
        <f>K81+logistic_fill!K82</f>
        <v>40231</v>
      </c>
      <c r="L82" s="59">
        <f>L81+logistic_fill!L82</f>
        <v>47694</v>
      </c>
      <c r="M82" s="59">
        <f>M81+logistic_fill!M82</f>
        <v>64768</v>
      </c>
      <c r="N82" s="59">
        <f>N81+logistic_fill!N82</f>
        <v>56754</v>
      </c>
      <c r="O82" s="59">
        <f>O81+logistic_fill!O82</f>
        <v>49914</v>
      </c>
      <c r="P82" s="59">
        <f>P81+logistic_fill!P82</f>
        <v>35556</v>
      </c>
      <c r="Q82" s="59">
        <f>Q81+logistic_fill!Q82</f>
        <v>68816</v>
      </c>
      <c r="R82" s="59">
        <f>R81+logistic_fill!R82</f>
        <v>63174</v>
      </c>
      <c r="S82" s="59">
        <f>S81+logistic_fill!S82</f>
        <v>42145</v>
      </c>
      <c r="T82" s="59">
        <f>T81+logistic_fill!T82</f>
        <v>28007</v>
      </c>
      <c r="U82" s="59">
        <f>U81+logistic_fill!U82</f>
        <v>5623</v>
      </c>
      <c r="V82" s="59">
        <f>V81+logistic_fill!V82</f>
        <v>42496</v>
      </c>
      <c r="W82" s="59">
        <f>W81+logistic_fill!W82</f>
        <v>36698</v>
      </c>
      <c r="X82" s="59">
        <f>X81+logistic_fill!X82</f>
        <v>9174</v>
      </c>
      <c r="Y82" s="59">
        <f>Y81+logistic_fill!Y82</f>
        <v>11277</v>
      </c>
      <c r="Z82" s="59">
        <f>Z81+logistic_fill!Z82</f>
        <v>32523</v>
      </c>
      <c r="AA82" s="59">
        <f>AA81+logistic_fill!AA82</f>
        <v>64876</v>
      </c>
      <c r="AB82" s="59">
        <f>AB81+logistic_fill!AB82</f>
        <v>44213</v>
      </c>
      <c r="AC82" s="59">
        <f>AC81+logistic_fill!AC82</f>
        <v>63781</v>
      </c>
      <c r="AD82" s="59">
        <f>AD81+logistic_fill!AD82</f>
        <v>49900</v>
      </c>
      <c r="AE82" s="59">
        <f>AE81+logistic_fill!AE82</f>
        <v>31357</v>
      </c>
      <c r="AF82" s="59">
        <f>AF81+logistic_fill!AF82</f>
        <v>58385</v>
      </c>
      <c r="AG82" s="59">
        <f>AG81+logistic_fill!AG82</f>
        <v>42695</v>
      </c>
      <c r="AH82" s="59">
        <f>AH81+logistic_fill!AH82</f>
        <v>28415</v>
      </c>
      <c r="AI82" s="59">
        <f>AI81+logistic_fill!AI82</f>
        <v>29284</v>
      </c>
      <c r="AJ82" s="59">
        <f>AJ81+logistic_fill!AJ82</f>
        <v>61074</v>
      </c>
      <c r="AK82" s="59">
        <f>AK81+logistic_fill!AK82</f>
        <v>53643</v>
      </c>
      <c r="AL82" s="59">
        <f>AL81+logistic_fill!AL82</f>
        <v>107971</v>
      </c>
      <c r="AM82" s="59">
        <f>AM81+logistic_fill!AM82</f>
        <v>43276</v>
      </c>
      <c r="AN82" s="59">
        <f>AN81+logistic_fill!AN82</f>
        <v>97877</v>
      </c>
      <c r="AO82" s="59">
        <f>AO81+logistic_fill!AO82</f>
        <v>51264</v>
      </c>
      <c r="AP82" s="59">
        <f>AP81+logistic_fill!AP82</f>
        <v>79995</v>
      </c>
      <c r="AQ82" s="59">
        <f>AQ81+logistic_fill!AQ82</f>
        <v>32976</v>
      </c>
      <c r="AR82" s="59">
        <f>AR81+logistic_fill!AR82</f>
        <v>76217</v>
      </c>
      <c r="AS82" s="59">
        <f>AS81+logistic_fill!AS82</f>
        <v>121259</v>
      </c>
      <c r="AT82" s="59">
        <f>AT81+logistic_fill!AT82</f>
        <v>45366</v>
      </c>
      <c r="AU82" s="59">
        <f>AU81+logistic_fill!AU82</f>
        <v>63118</v>
      </c>
      <c r="AV82" s="24"/>
      <c r="AW82" s="53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</row>
    <row r="83" spans="1:64" x14ac:dyDescent="0.25">
      <c r="A83" s="7">
        <v>223</v>
      </c>
      <c r="B83" s="59">
        <f>B82+logistic_fill!B83</f>
        <v>57234</v>
      </c>
      <c r="C83" s="59">
        <f>C82+logistic_fill!C83</f>
        <v>104188</v>
      </c>
      <c r="D83" s="59">
        <f>D82+logistic_fill!D83</f>
        <v>31572</v>
      </c>
      <c r="E83" s="59">
        <f>E82+logistic_fill!E83</f>
        <v>69596</v>
      </c>
      <c r="F83" s="59">
        <f>F82+logistic_fill!F83</f>
        <v>60028</v>
      </c>
      <c r="G83" s="59">
        <f>G82+logistic_fill!G83</f>
        <v>60228</v>
      </c>
      <c r="H83" s="59">
        <f>H82+logistic_fill!H83</f>
        <v>91802</v>
      </c>
      <c r="I83" s="59">
        <f>I82+logistic_fill!I83</f>
        <v>67004</v>
      </c>
      <c r="J83" s="59">
        <f>J82+logistic_fill!J83</f>
        <v>76959</v>
      </c>
      <c r="K83" s="59">
        <f>K82+logistic_fill!K83</f>
        <v>42653</v>
      </c>
      <c r="L83" s="59">
        <f>L82+logistic_fill!L83</f>
        <v>49180</v>
      </c>
      <c r="M83" s="59">
        <f>M82+logistic_fill!M83</f>
        <v>65497</v>
      </c>
      <c r="N83" s="59">
        <f>N82+logistic_fill!N83</f>
        <v>57574</v>
      </c>
      <c r="O83" s="59">
        <f>O82+logistic_fill!O83</f>
        <v>50425</v>
      </c>
      <c r="P83" s="59">
        <f>P82+logistic_fill!P83</f>
        <v>35780</v>
      </c>
      <c r="Q83" s="59">
        <f>Q82+logistic_fill!Q83</f>
        <v>69922</v>
      </c>
      <c r="R83" s="59">
        <f>R82+logistic_fill!R83</f>
        <v>65454</v>
      </c>
      <c r="S83" s="59">
        <f>S82+logistic_fill!S83</f>
        <v>42543</v>
      </c>
      <c r="T83" s="59">
        <f>T82+logistic_fill!T83</f>
        <v>28171</v>
      </c>
      <c r="U83" s="59">
        <f>U82+logistic_fill!U83</f>
        <v>5650</v>
      </c>
      <c r="V83" s="59">
        <f>V82+logistic_fill!V83</f>
        <v>43012</v>
      </c>
      <c r="W83" s="59">
        <f>W82+logistic_fill!W83</f>
        <v>37009</v>
      </c>
      <c r="X83" s="59">
        <f>X82+logistic_fill!X83</f>
        <v>9409</v>
      </c>
      <c r="Y83" s="59">
        <f>Y82+logistic_fill!Y83</f>
        <v>11427</v>
      </c>
      <c r="Z83" s="59">
        <f>Z82+logistic_fill!Z83</f>
        <v>33605</v>
      </c>
      <c r="AA83" s="59">
        <f>AA82+logistic_fill!AA83</f>
        <v>65644</v>
      </c>
      <c r="AB83" s="59">
        <f>AB82+logistic_fill!AB83</f>
        <v>44718</v>
      </c>
      <c r="AC83" s="59">
        <f>AC82+logistic_fill!AC83</f>
        <v>64785</v>
      </c>
      <c r="AD83" s="59">
        <f>AD82+logistic_fill!AD83</f>
        <v>51695</v>
      </c>
      <c r="AE83" s="59">
        <f>AE82+logistic_fill!AE83</f>
        <v>31587</v>
      </c>
      <c r="AF83" s="59">
        <f>AF82+logistic_fill!AF83</f>
        <v>59745</v>
      </c>
      <c r="AG83" s="59">
        <f>AG82+logistic_fill!AG83</f>
        <v>43520</v>
      </c>
      <c r="AH83" s="59">
        <f>AH82+logistic_fill!AH83</f>
        <v>28609</v>
      </c>
      <c r="AI83" s="59">
        <f>AI82+logistic_fill!AI83</f>
        <v>29884</v>
      </c>
      <c r="AJ83" s="59">
        <f>AJ82+logistic_fill!AJ83</f>
        <v>61968</v>
      </c>
      <c r="AK83" s="59">
        <f>AK82+logistic_fill!AK83</f>
        <v>54436</v>
      </c>
      <c r="AL83" s="59">
        <f>AL82+logistic_fill!AL83</f>
        <v>108328</v>
      </c>
      <c r="AM83" s="59">
        <f>AM82+logistic_fill!AM83</f>
        <v>43393</v>
      </c>
      <c r="AN83" s="59">
        <f>AN82+logistic_fill!AN83</f>
        <v>98266</v>
      </c>
      <c r="AO83" s="59">
        <f>AO82+logistic_fill!AO83</f>
        <v>51929</v>
      </c>
      <c r="AP83" s="59">
        <f>AP82+logistic_fill!AP83</f>
        <v>80463</v>
      </c>
      <c r="AQ83" s="59">
        <f>AQ82+logistic_fill!AQ83</f>
        <v>33219</v>
      </c>
      <c r="AR83" s="59">
        <f>AR82+logistic_fill!AR83</f>
        <v>76300</v>
      </c>
      <c r="AS83" s="59">
        <f>AS82+logistic_fill!AS83</f>
        <v>122955</v>
      </c>
      <c r="AT83" s="59">
        <f>AT82+logistic_fill!AT83</f>
        <v>46179</v>
      </c>
      <c r="AU83" s="59">
        <f>AU82+logistic_fill!AU83</f>
        <v>64066</v>
      </c>
      <c r="AV83" s="24"/>
      <c r="AW83" s="53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</row>
    <row r="84" spans="1:64" x14ac:dyDescent="0.25">
      <c r="A84" s="7">
        <v>224</v>
      </c>
      <c r="B84" s="59">
        <f>B83+logistic_fill!B84</f>
        <v>59860</v>
      </c>
      <c r="C84" s="59">
        <f>C83+logistic_fill!C84</f>
        <v>104393</v>
      </c>
      <c r="D84" s="59">
        <f>D83+logistic_fill!D84</f>
        <v>31946</v>
      </c>
      <c r="E84" s="59">
        <f>E83+logistic_fill!E84</f>
        <v>73211</v>
      </c>
      <c r="F84" s="59">
        <f>F83+logistic_fill!F84</f>
        <v>65339</v>
      </c>
      <c r="G84" s="59">
        <f>G83+logistic_fill!G84</f>
        <v>62882</v>
      </c>
      <c r="H84" s="59">
        <f>H83+logistic_fill!H84</f>
        <v>92604</v>
      </c>
      <c r="I84" s="59">
        <f>I83+logistic_fill!I84</f>
        <v>67152</v>
      </c>
      <c r="J84" s="59">
        <f>J83+logistic_fill!J84</f>
        <v>77078</v>
      </c>
      <c r="K84" s="59">
        <f>K83+logistic_fill!K84</f>
        <v>44212</v>
      </c>
      <c r="L84" s="59">
        <f>L83+logistic_fill!L84</f>
        <v>50916</v>
      </c>
      <c r="M84" s="59">
        <f>M83+logistic_fill!M84</f>
        <v>66735</v>
      </c>
      <c r="N84" s="59">
        <f>N83+logistic_fill!N84</f>
        <v>58353</v>
      </c>
      <c r="O84" s="59">
        <f>O83+logistic_fill!O84</f>
        <v>50712</v>
      </c>
      <c r="P84" s="59">
        <f>P83+logistic_fill!P84</f>
        <v>35844</v>
      </c>
      <c r="Q84" s="59">
        <f>Q83+logistic_fill!Q84</f>
        <v>71331</v>
      </c>
      <c r="R84" s="59">
        <f>R83+logistic_fill!R84</f>
        <v>69980</v>
      </c>
      <c r="S84" s="59">
        <f>S83+logistic_fill!S84</f>
        <v>42814</v>
      </c>
      <c r="T84" s="59">
        <f>T83+logistic_fill!T84</f>
        <v>28571</v>
      </c>
      <c r="U84" s="59">
        <f>U83+logistic_fill!U84</f>
        <v>5770</v>
      </c>
      <c r="V84" s="59">
        <f>V83+logistic_fill!V84</f>
        <v>43074</v>
      </c>
      <c r="W84" s="59">
        <f>W83+logistic_fill!W84</f>
        <v>37123</v>
      </c>
      <c r="X84" s="59">
        <f>X83+logistic_fill!X84</f>
        <v>9745</v>
      </c>
      <c r="Y84" s="59">
        <f>Y83+logistic_fill!Y84</f>
        <v>11581</v>
      </c>
      <c r="Z84" s="59">
        <f>Z83+logistic_fill!Z84</f>
        <v>33879</v>
      </c>
      <c r="AA84" s="59">
        <f>AA83+logistic_fill!AA84</f>
        <v>66167</v>
      </c>
      <c r="AB84" s="59">
        <f>AB83+logistic_fill!AB84</f>
        <v>45268</v>
      </c>
      <c r="AC84" s="59">
        <f>AC83+logistic_fill!AC84</f>
        <v>66216</v>
      </c>
      <c r="AD84" s="59">
        <f>AD83+logistic_fill!AD84</f>
        <v>52839</v>
      </c>
      <c r="AE84" s="59">
        <f>AE83+logistic_fill!AE84</f>
        <v>31837</v>
      </c>
      <c r="AF84" s="59">
        <f>AF83+logistic_fill!AF84</f>
        <v>60561</v>
      </c>
      <c r="AG84" s="59">
        <f>AG83+logistic_fill!AG84</f>
        <v>44726</v>
      </c>
      <c r="AH84" s="59">
        <f>AH83+logistic_fill!AH84</f>
        <v>29212</v>
      </c>
      <c r="AI84" s="59">
        <f>AI83+logistic_fill!AI84</f>
        <v>30091</v>
      </c>
      <c r="AJ84" s="59">
        <f>AJ83+logistic_fill!AJ84</f>
        <v>62948</v>
      </c>
      <c r="AK84" s="59">
        <f>AK83+logistic_fill!AK84</f>
        <v>57307</v>
      </c>
      <c r="AL84" s="59">
        <f>AL83+logistic_fill!AL84</f>
        <v>109134</v>
      </c>
      <c r="AM84" s="59">
        <f>AM83+logistic_fill!AM84</f>
        <v>43573</v>
      </c>
      <c r="AN84" s="59">
        <f>AN83+logistic_fill!AN84</f>
        <v>98284</v>
      </c>
      <c r="AO84" s="59">
        <f>AO83+logistic_fill!AO84</f>
        <v>52515</v>
      </c>
      <c r="AP84" s="59">
        <f>AP83+logistic_fill!AP84</f>
        <v>80745</v>
      </c>
      <c r="AQ84" s="59">
        <f>AQ83+logistic_fill!AQ84</f>
        <v>33932</v>
      </c>
      <c r="AR84" s="59">
        <f>AR83+logistic_fill!AR84</f>
        <v>76702</v>
      </c>
      <c r="AS84" s="59">
        <f>AS83+logistic_fill!AS84</f>
        <v>125090</v>
      </c>
      <c r="AT84" s="59">
        <f>AT83+logistic_fill!AT84</f>
        <v>46594</v>
      </c>
      <c r="AU84" s="59">
        <f>AU83+logistic_fill!AU84</f>
        <v>65592</v>
      </c>
      <c r="AV84" s="24"/>
      <c r="AW84" s="53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</row>
    <row r="85" spans="1:64" x14ac:dyDescent="0.25">
      <c r="A85" s="7">
        <v>225</v>
      </c>
      <c r="B85" s="59">
        <f>B84+logistic_fill!B85</f>
        <v>63121</v>
      </c>
      <c r="C85" s="59">
        <f>C84+logistic_fill!C85</f>
        <v>104909</v>
      </c>
      <c r="D85" s="59">
        <f>D84+logistic_fill!D85</f>
        <v>32265</v>
      </c>
      <c r="E85" s="59">
        <f>E84+logistic_fill!E85</f>
        <v>76476</v>
      </c>
      <c r="F85" s="59">
        <f>F84+logistic_fill!F85</f>
        <v>68905</v>
      </c>
      <c r="G85" s="59">
        <f>G84+logistic_fill!G85</f>
        <v>63672</v>
      </c>
      <c r="H85" s="59">
        <f>H84+logistic_fill!H85</f>
        <v>93404</v>
      </c>
      <c r="I85" s="59">
        <f>I84+logistic_fill!I85</f>
        <v>67432</v>
      </c>
      <c r="J85" s="59">
        <f>J84+logistic_fill!J85</f>
        <v>77304</v>
      </c>
      <c r="K85" s="59">
        <f>K84+logistic_fill!K85</f>
        <v>45835</v>
      </c>
      <c r="L85" s="59">
        <f>L84+logistic_fill!L85</f>
        <v>52402</v>
      </c>
      <c r="M85" s="59">
        <f>M84+logistic_fill!M85</f>
        <v>67351</v>
      </c>
      <c r="N85" s="59">
        <f>N84+logistic_fill!N85</f>
        <v>58750</v>
      </c>
      <c r="O85" s="59">
        <f>O84+logistic_fill!O85</f>
        <v>51018</v>
      </c>
      <c r="P85" s="59">
        <f>P84+logistic_fill!P85</f>
        <v>35911</v>
      </c>
      <c r="Q85" s="59">
        <f>Q84+logistic_fill!Q85</f>
        <v>75493</v>
      </c>
      <c r="R85" s="59">
        <f>R84+logistic_fill!R85</f>
        <v>70871</v>
      </c>
      <c r="S85" s="59">
        <f>S84+logistic_fill!S85</f>
        <v>43041</v>
      </c>
      <c r="T85" s="59">
        <f>T84+logistic_fill!T85</f>
        <v>28727</v>
      </c>
      <c r="U85" s="59">
        <f>U84+logistic_fill!U85</f>
        <v>5915</v>
      </c>
      <c r="V85" s="59">
        <f>V84+logistic_fill!V85</f>
        <v>44218</v>
      </c>
      <c r="W85" s="59">
        <f>W84+logistic_fill!W85</f>
        <v>37593</v>
      </c>
      <c r="X85" s="59">
        <f>X84+logistic_fill!X85</f>
        <v>9852</v>
      </c>
      <c r="Y85" s="59">
        <f>Y84+logistic_fill!Y85</f>
        <v>11765</v>
      </c>
      <c r="Z85" s="59">
        <f>Z84+logistic_fill!Z85</f>
        <v>34406</v>
      </c>
      <c r="AA85" s="59">
        <f>AA84+logistic_fill!AA85</f>
        <v>67076</v>
      </c>
      <c r="AB85" s="59">
        <f>AB84+logistic_fill!AB85</f>
        <v>45951</v>
      </c>
      <c r="AC85" s="59">
        <f>AC84+logistic_fill!AC85</f>
        <v>67276</v>
      </c>
      <c r="AD85" s="59">
        <f>AD84+logistic_fill!AD85</f>
        <v>53735</v>
      </c>
      <c r="AE85" s="59">
        <f>AE84+logistic_fill!AE85</f>
        <v>32195</v>
      </c>
      <c r="AF85" s="59">
        <f>AF84+logistic_fill!AF85</f>
        <v>61770</v>
      </c>
      <c r="AG85" s="59">
        <f>AG84+logistic_fill!AG85</f>
        <v>46538</v>
      </c>
      <c r="AH85" s="59">
        <f>AH84+logistic_fill!AH85</f>
        <v>29406</v>
      </c>
      <c r="AI85" s="59">
        <f>AI84+logistic_fill!AI85</f>
        <v>30295</v>
      </c>
      <c r="AJ85" s="59">
        <f>AJ84+logistic_fill!AJ85</f>
        <v>63444</v>
      </c>
      <c r="AK85" s="59">
        <f>AK84+logistic_fill!AK85</f>
        <v>58359</v>
      </c>
      <c r="AL85" s="59">
        <f>AL84+logistic_fill!AL85</f>
        <v>109926</v>
      </c>
      <c r="AM85" s="59">
        <f>AM84+logistic_fill!AM85</f>
        <v>43679</v>
      </c>
      <c r="AN85" s="59">
        <f>AN84+logistic_fill!AN85</f>
        <v>98377</v>
      </c>
      <c r="AO85" s="59">
        <f>AO84+logistic_fill!AO85</f>
        <v>53781</v>
      </c>
      <c r="AP85" s="59">
        <f>AP84+logistic_fill!AP85</f>
        <v>81083</v>
      </c>
      <c r="AQ85" s="59">
        <f>AQ84+logistic_fill!AQ85</f>
        <v>34237</v>
      </c>
      <c r="AR85" s="59">
        <f>AR84+logistic_fill!AR85</f>
        <v>77104</v>
      </c>
      <c r="AS85" s="59">
        <f>AS84+logistic_fill!AS85</f>
        <v>126544</v>
      </c>
      <c r="AT85" s="59">
        <f>AT84+logistic_fill!AT85</f>
        <v>47506</v>
      </c>
      <c r="AU85" s="59">
        <f>AU84+logistic_fill!AU85</f>
        <v>66579</v>
      </c>
      <c r="AV85" s="24"/>
      <c r="AW85" s="53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</row>
    <row r="86" spans="1:64" x14ac:dyDescent="0.25">
      <c r="A86" s="7">
        <v>226</v>
      </c>
      <c r="B86" s="59">
        <f>B85+logistic_fill!B86</f>
        <v>64450</v>
      </c>
      <c r="C86" s="59">
        <f>C85+logistic_fill!C86</f>
        <v>105296</v>
      </c>
      <c r="D86" s="59">
        <f>D85+logistic_fill!D86</f>
        <v>32484</v>
      </c>
      <c r="E86" s="59">
        <f>E85+logistic_fill!E86</f>
        <v>78520</v>
      </c>
      <c r="F86" s="59">
        <f>F85+logistic_fill!F86</f>
        <v>69555</v>
      </c>
      <c r="G86" s="59">
        <f>G85+logistic_fill!G86</f>
        <v>66527</v>
      </c>
      <c r="H86" s="59">
        <f>H85+logistic_fill!H86</f>
        <v>93816</v>
      </c>
      <c r="I86" s="59">
        <f>I85+logistic_fill!I86</f>
        <v>67890</v>
      </c>
      <c r="J86" s="59">
        <f>J85+logistic_fill!J86</f>
        <v>77757</v>
      </c>
      <c r="K86" s="59">
        <f>K85+logistic_fill!K86</f>
        <v>47740</v>
      </c>
      <c r="L86" s="59">
        <f>L85+logistic_fill!L86</f>
        <v>54610</v>
      </c>
      <c r="M86" s="59">
        <f>M85+logistic_fill!M86</f>
        <v>68024</v>
      </c>
      <c r="N86" s="59">
        <f>N85+logistic_fill!N86</f>
        <v>60564</v>
      </c>
      <c r="O86" s="59">
        <f>O85+logistic_fill!O86</f>
        <v>51552</v>
      </c>
      <c r="P86" s="59">
        <f>P85+logistic_fill!P86</f>
        <v>36235</v>
      </c>
      <c r="Q86" s="59">
        <f>Q85+logistic_fill!Q86</f>
        <v>76094</v>
      </c>
      <c r="R86" s="59">
        <f>R85+logistic_fill!R86</f>
        <v>71174</v>
      </c>
      <c r="S86" s="59">
        <f>S85+logistic_fill!S86</f>
        <v>43460</v>
      </c>
      <c r="T86" s="59">
        <f>T85+logistic_fill!T86</f>
        <v>28861</v>
      </c>
      <c r="U86" s="59">
        <f>U85+logistic_fill!U86</f>
        <v>6149</v>
      </c>
      <c r="V86" s="59">
        <f>V85+logistic_fill!V86</f>
        <v>44673</v>
      </c>
      <c r="W86" s="59">
        <f>W85+logistic_fill!W86</f>
        <v>38055</v>
      </c>
      <c r="X86" s="59">
        <f>X85+logistic_fill!X86</f>
        <v>9984</v>
      </c>
      <c r="Y86" s="59">
        <f>Y85+logistic_fill!Y86</f>
        <v>12007</v>
      </c>
      <c r="Z86" s="59">
        <f>Z85+logistic_fill!Z86</f>
        <v>35216</v>
      </c>
      <c r="AA86" s="59">
        <f>AA85+logistic_fill!AA86</f>
        <v>67765</v>
      </c>
      <c r="AB86" s="59">
        <f>AB85+logistic_fill!AB86</f>
        <v>46318</v>
      </c>
      <c r="AC86" s="59">
        <f>AC85+logistic_fill!AC86</f>
        <v>68070</v>
      </c>
      <c r="AD86" s="59">
        <f>AD85+logistic_fill!AD86</f>
        <v>54522</v>
      </c>
      <c r="AE86" s="59">
        <f>AE85+logistic_fill!AE86</f>
        <v>33267</v>
      </c>
      <c r="AF86" s="59">
        <f>AF85+logistic_fill!AF86</f>
        <v>62461</v>
      </c>
      <c r="AG86" s="59">
        <f>AG85+logistic_fill!AG86</f>
        <v>49226</v>
      </c>
      <c r="AH86" s="59">
        <f>AH85+logistic_fill!AH86</f>
        <v>29539</v>
      </c>
      <c r="AI86" s="59">
        <f>AI85+logistic_fill!AI86</f>
        <v>30479</v>
      </c>
      <c r="AJ86" s="59">
        <f>AJ85+logistic_fill!AJ86</f>
        <v>64143</v>
      </c>
      <c r="AK86" s="59">
        <f>AK85+logistic_fill!AK86</f>
        <v>58914</v>
      </c>
      <c r="AL86" s="59">
        <f>AL85+logistic_fill!AL86</f>
        <v>110463</v>
      </c>
      <c r="AM86" s="59">
        <f>AM85+logistic_fill!AM86</f>
        <v>43741</v>
      </c>
      <c r="AN86" s="59">
        <f>AN85+logistic_fill!AN86</f>
        <v>98572</v>
      </c>
      <c r="AO86" s="59">
        <f>AO85+logistic_fill!AO86</f>
        <v>54665</v>
      </c>
      <c r="AP86" s="59">
        <f>AP85+logistic_fill!AP86</f>
        <v>81414</v>
      </c>
      <c r="AQ86" s="59">
        <f>AQ85+logistic_fill!AQ86</f>
        <v>34871</v>
      </c>
      <c r="AR86" s="59">
        <f>AR85+logistic_fill!AR86</f>
        <v>77688</v>
      </c>
      <c r="AS86" s="59">
        <f>AS85+logistic_fill!AS86</f>
        <v>127585</v>
      </c>
      <c r="AT86" s="59">
        <f>AT85+logistic_fill!AT86</f>
        <v>47722</v>
      </c>
      <c r="AU86" s="59">
        <f>AU85+logistic_fill!AU86</f>
        <v>67317</v>
      </c>
      <c r="AV86" s="24"/>
      <c r="AW86" s="53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</row>
    <row r="87" spans="1:64" x14ac:dyDescent="0.25">
      <c r="A87" s="7">
        <v>227</v>
      </c>
      <c r="B87" s="59">
        <f>B86+logistic_fill!B87</f>
        <v>65017</v>
      </c>
      <c r="C87" s="59">
        <f>C86+logistic_fill!C87</f>
        <v>105468</v>
      </c>
      <c r="D87" s="59">
        <f>D86+logistic_fill!D87</f>
        <v>32999</v>
      </c>
      <c r="E87" s="59">
        <f>E86+logistic_fill!E87</f>
        <v>83082</v>
      </c>
      <c r="F87" s="59">
        <f>F86+logistic_fill!F87</f>
        <v>71142</v>
      </c>
      <c r="G87" s="59">
        <f>G86+logistic_fill!G87</f>
        <v>67923</v>
      </c>
      <c r="H87" s="59">
        <f>H86+logistic_fill!H87</f>
        <v>94646</v>
      </c>
      <c r="I87" s="59">
        <f>I86+logistic_fill!I87</f>
        <v>68853</v>
      </c>
      <c r="J87" s="59">
        <f>J86+logistic_fill!J87</f>
        <v>78097</v>
      </c>
      <c r="K87" s="59">
        <f>K86+logistic_fill!K87</f>
        <v>49244</v>
      </c>
      <c r="L87" s="59">
        <f>L86+logistic_fill!L87</f>
        <v>56233</v>
      </c>
      <c r="M87" s="59">
        <f>M86+logistic_fill!M87</f>
        <v>69492</v>
      </c>
      <c r="N87" s="59">
        <f>N86+logistic_fill!N87</f>
        <v>61479</v>
      </c>
      <c r="O87" s="59">
        <f>O86+logistic_fill!O87</f>
        <v>52014</v>
      </c>
      <c r="P87" s="59">
        <f>P86+logistic_fill!P87</f>
        <v>36668</v>
      </c>
      <c r="Q87" s="59">
        <f>Q86+logistic_fill!Q87</f>
        <v>76422</v>
      </c>
      <c r="R87" s="59">
        <f>R86+logistic_fill!R87</f>
        <v>71586</v>
      </c>
      <c r="S87" s="59">
        <f>S86+logistic_fill!S87</f>
        <v>44480</v>
      </c>
      <c r="T87" s="59">
        <f>T86+logistic_fill!T87</f>
        <v>29151</v>
      </c>
      <c r="U87" s="59">
        <f>U86+logistic_fill!U87</f>
        <v>6207</v>
      </c>
      <c r="V87" s="59">
        <f>V86+logistic_fill!V87</f>
        <v>44966</v>
      </c>
      <c r="W87" s="59">
        <f>W86+logistic_fill!W87</f>
        <v>38391</v>
      </c>
      <c r="X87" s="59">
        <f>X86+logistic_fill!X87</f>
        <v>10097</v>
      </c>
      <c r="Y87" s="59">
        <f>Y86+logistic_fill!Y87</f>
        <v>12251</v>
      </c>
      <c r="Z87" s="59">
        <f>Z86+logistic_fill!Z87</f>
        <v>35447</v>
      </c>
      <c r="AA87" s="59">
        <f>AA86+logistic_fill!AA87</f>
        <v>68977</v>
      </c>
      <c r="AB87" s="59">
        <f>AB86+logistic_fill!AB87</f>
        <v>46505</v>
      </c>
      <c r="AC87" s="59">
        <f>AC86+logistic_fill!AC87</f>
        <v>68374</v>
      </c>
      <c r="AD87" s="59">
        <f>AD86+logistic_fill!AD87</f>
        <v>55961</v>
      </c>
      <c r="AE87" s="59">
        <f>AE86+logistic_fill!AE87</f>
        <v>34341</v>
      </c>
      <c r="AF87" s="59">
        <f>AF86+logistic_fill!AF87</f>
        <v>63007</v>
      </c>
      <c r="AG87" s="59">
        <f>AG86+logistic_fill!AG87</f>
        <v>51543</v>
      </c>
      <c r="AH87" s="59">
        <f>AH86+logistic_fill!AH87</f>
        <v>29699</v>
      </c>
      <c r="AI87" s="59">
        <f>AI86+logistic_fill!AI87</f>
        <v>30683</v>
      </c>
      <c r="AJ87" s="59">
        <f>AJ86+logistic_fill!AJ87</f>
        <v>65034</v>
      </c>
      <c r="AK87" s="59">
        <f>AK86+logistic_fill!AK87</f>
        <v>60476</v>
      </c>
      <c r="AL87" s="59">
        <f>AL86+logistic_fill!AL87</f>
        <v>111023</v>
      </c>
      <c r="AM87" s="59">
        <f>AM86+logistic_fill!AM87</f>
        <v>43953</v>
      </c>
      <c r="AN87" s="59">
        <f>AN86+logistic_fill!AN87</f>
        <v>98675</v>
      </c>
      <c r="AO87" s="59">
        <f>AO86+logistic_fill!AO87</f>
        <v>55607</v>
      </c>
      <c r="AP87" s="59">
        <f>AP86+logistic_fill!AP87</f>
        <v>81806</v>
      </c>
      <c r="AQ87" s="59">
        <f>AQ86+logistic_fill!AQ87</f>
        <v>34919</v>
      </c>
      <c r="AR87" s="59">
        <f>AR86+logistic_fill!AR87</f>
        <v>78188</v>
      </c>
      <c r="AS87" s="59">
        <f>AS86+logistic_fill!AS87</f>
        <v>128695</v>
      </c>
      <c r="AT87" s="59">
        <f>AT86+logistic_fill!AT87</f>
        <v>48092</v>
      </c>
      <c r="AU87" s="59">
        <f>AU86+logistic_fill!AU87</f>
        <v>67805</v>
      </c>
      <c r="AV87" s="24"/>
      <c r="AW87" s="53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</row>
    <row r="88" spans="1:64" x14ac:dyDescent="0.25">
      <c r="A88" s="7">
        <v>228</v>
      </c>
      <c r="B88" s="59">
        <f>B87+logistic_fill!B88</f>
        <v>67217</v>
      </c>
      <c r="C88" s="59">
        <f>C87+logistic_fill!C88</f>
        <v>105681</v>
      </c>
      <c r="D88" s="59">
        <f>D87+logistic_fill!D88</f>
        <v>33412</v>
      </c>
      <c r="E88" s="59">
        <f>E87+logistic_fill!E88</f>
        <v>83942</v>
      </c>
      <c r="F88" s="59">
        <f>F87+logistic_fill!F88</f>
        <v>72738</v>
      </c>
      <c r="G88" s="59">
        <f>G87+logistic_fill!G88</f>
        <v>68878</v>
      </c>
      <c r="H88" s="59">
        <f>H87+logistic_fill!H88</f>
        <v>95068</v>
      </c>
      <c r="I88" s="59">
        <f>I87+logistic_fill!I88</f>
        <v>69173</v>
      </c>
      <c r="J88" s="59">
        <f>J87+logistic_fill!J88</f>
        <v>78680</v>
      </c>
      <c r="K88" s="59">
        <f>K87+logistic_fill!K88</f>
        <v>51655</v>
      </c>
      <c r="L88" s="59">
        <f>L87+logistic_fill!L88</f>
        <v>58161</v>
      </c>
      <c r="M88" s="59">
        <f>M87+logistic_fill!M88</f>
        <v>71833</v>
      </c>
      <c r="N88" s="59">
        <f>N87+logistic_fill!N88</f>
        <v>62383</v>
      </c>
      <c r="O88" s="59">
        <f>O87+logistic_fill!O88</f>
        <v>52382</v>
      </c>
      <c r="P88" s="59">
        <f>P87+logistic_fill!P88</f>
        <v>37855</v>
      </c>
      <c r="Q88" s="59">
        <f>Q87+logistic_fill!Q88</f>
        <v>76792</v>
      </c>
      <c r="R88" s="59">
        <f>R87+logistic_fill!R88</f>
        <v>72436</v>
      </c>
      <c r="S88" s="59">
        <f>S87+logistic_fill!S88</f>
        <v>45531</v>
      </c>
      <c r="T88" s="59">
        <f>T87+logistic_fill!T88</f>
        <v>29566</v>
      </c>
      <c r="U88" s="59">
        <f>U87+logistic_fill!U88</f>
        <v>6262</v>
      </c>
      <c r="V88" s="59">
        <f>V87+logistic_fill!V88</f>
        <v>45157</v>
      </c>
      <c r="W88" s="59">
        <f>W87+logistic_fill!W88</f>
        <v>38758</v>
      </c>
      <c r="X88" s="59">
        <f>X87+logistic_fill!X88</f>
        <v>10216</v>
      </c>
      <c r="Y88" s="59">
        <f>Y87+logistic_fill!Y88</f>
        <v>12380</v>
      </c>
      <c r="Z88" s="59">
        <f>Z87+logistic_fill!Z88</f>
        <v>36382</v>
      </c>
      <c r="AA88" s="59">
        <f>AA87+logistic_fill!AA88</f>
        <v>69516</v>
      </c>
      <c r="AB88" s="59">
        <f>AB87+logistic_fill!AB88</f>
        <v>46757</v>
      </c>
      <c r="AC88" s="59">
        <f>AC87+logistic_fill!AC88</f>
        <v>68759</v>
      </c>
      <c r="AD88" s="59">
        <f>AD87+logistic_fill!AD88</f>
        <v>56657</v>
      </c>
      <c r="AE88" s="59">
        <f>AE87+logistic_fill!AE88</f>
        <v>35165</v>
      </c>
      <c r="AF88" s="59">
        <f>AF87+logistic_fill!AF88</f>
        <v>64300</v>
      </c>
      <c r="AG88" s="59">
        <f>AG87+logistic_fill!AG88</f>
        <v>53451</v>
      </c>
      <c r="AH88" s="59">
        <f>AH87+logistic_fill!AH88</f>
        <v>29799</v>
      </c>
      <c r="AI88" s="59">
        <f>AI87+logistic_fill!AI88</f>
        <v>31342</v>
      </c>
      <c r="AJ88" s="59">
        <f>AJ87+logistic_fill!AJ88</f>
        <v>65434</v>
      </c>
      <c r="AK88" s="59">
        <f>AK87+logistic_fill!AK88</f>
        <v>61125</v>
      </c>
      <c r="AL88" s="59">
        <f>AL87+logistic_fill!AL88</f>
        <v>111633</v>
      </c>
      <c r="AM88" s="59">
        <f>AM87+logistic_fill!AM88</f>
        <v>44074</v>
      </c>
      <c r="AN88" s="59">
        <f>AN87+logistic_fill!AN88</f>
        <v>98744</v>
      </c>
      <c r="AO88" s="59">
        <f>AO87+logistic_fill!AO88</f>
        <v>57368</v>
      </c>
      <c r="AP88" s="59">
        <f>AP87+logistic_fill!AP88</f>
        <v>81981</v>
      </c>
      <c r="AQ88" s="59">
        <f>AQ87+logistic_fill!AQ88</f>
        <v>35460</v>
      </c>
      <c r="AR88" s="59">
        <f>AR87+logistic_fill!AR88</f>
        <v>78454</v>
      </c>
      <c r="AS88" s="59">
        <f>AS87+logistic_fill!AS88</f>
        <v>129783</v>
      </c>
      <c r="AT88" s="59">
        <f>AT87+logistic_fill!AT88</f>
        <v>48843</v>
      </c>
      <c r="AU88" s="59">
        <f>AU87+logistic_fill!AU88</f>
        <v>68082</v>
      </c>
      <c r="AV88" s="24"/>
      <c r="AW88" s="53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</row>
    <row r="89" spans="1:64" x14ac:dyDescent="0.25">
      <c r="A89" s="7">
        <v>229</v>
      </c>
      <c r="B89" s="59">
        <f>B88+logistic_fill!B89</f>
        <v>67547</v>
      </c>
      <c r="C89" s="59">
        <f>C88+logistic_fill!C89</f>
        <v>105870</v>
      </c>
      <c r="D89" s="59">
        <f>D88+logistic_fill!D89</f>
        <v>33849</v>
      </c>
      <c r="E89" s="59">
        <f>E88+logistic_fill!E89</f>
        <v>84748</v>
      </c>
      <c r="F89" s="59">
        <f>F88+logistic_fill!F89</f>
        <v>73594</v>
      </c>
      <c r="G89" s="59">
        <f>G88+logistic_fill!G89</f>
        <v>70961</v>
      </c>
      <c r="H89" s="59">
        <f>H88+logistic_fill!H89</f>
        <v>95989</v>
      </c>
      <c r="I89" s="59">
        <f>I88+logistic_fill!I89</f>
        <v>69483</v>
      </c>
      <c r="J89" s="59">
        <f>J88+logistic_fill!J89</f>
        <v>79315</v>
      </c>
      <c r="K89" s="59">
        <f>K88+logistic_fill!K89</f>
        <v>52732</v>
      </c>
      <c r="L89" s="59">
        <f>L88+logistic_fill!L89</f>
        <v>59364</v>
      </c>
      <c r="M89" s="59">
        <f>M88+logistic_fill!M89</f>
        <v>76595</v>
      </c>
      <c r="N89" s="59">
        <f>N88+logistic_fill!N89</f>
        <v>63858</v>
      </c>
      <c r="O89" s="59">
        <f>O88+logistic_fill!O89</f>
        <v>52557</v>
      </c>
      <c r="P89" s="59">
        <f>P88+logistic_fill!P89</f>
        <v>38543</v>
      </c>
      <c r="Q89" s="59">
        <f>Q88+logistic_fill!Q89</f>
        <v>77045</v>
      </c>
      <c r="R89" s="59">
        <f>R88+logistic_fill!R89</f>
        <v>73362</v>
      </c>
      <c r="S89" s="59">
        <f>S88+logistic_fill!S89</f>
        <v>46031</v>
      </c>
      <c r="T89" s="59">
        <f>T88+logistic_fill!T89</f>
        <v>29771</v>
      </c>
      <c r="U89" s="59">
        <f>U88+logistic_fill!U89</f>
        <v>6295</v>
      </c>
      <c r="V89" s="59">
        <f>V88+logistic_fill!V89</f>
        <v>45368</v>
      </c>
      <c r="W89" s="59">
        <f>W88+logistic_fill!W89</f>
        <v>39002</v>
      </c>
      <c r="X89" s="59">
        <f>X88+logistic_fill!X89</f>
        <v>10383</v>
      </c>
      <c r="Y89" s="59">
        <f>Y88+logistic_fill!Y89</f>
        <v>12496</v>
      </c>
      <c r="Z89" s="59">
        <f>Z88+logistic_fill!Z89</f>
        <v>36493</v>
      </c>
      <c r="AA89" s="59">
        <f>AA88+logistic_fill!AA89</f>
        <v>70135</v>
      </c>
      <c r="AB89" s="59">
        <f>AB88+logistic_fill!AB89</f>
        <v>47207</v>
      </c>
      <c r="AC89" s="59">
        <f>AC88+logistic_fill!AC89</f>
        <v>68980</v>
      </c>
      <c r="AD89" s="59">
        <f>AD88+logistic_fill!AD89</f>
        <v>57168</v>
      </c>
      <c r="AE89" s="59">
        <f>AE88+logistic_fill!AE89</f>
        <v>35637</v>
      </c>
      <c r="AF89" s="59">
        <f>AF88+logistic_fill!AF89</f>
        <v>65309</v>
      </c>
      <c r="AG89" s="59">
        <f>AG88+logistic_fill!AG89</f>
        <v>53987</v>
      </c>
      <c r="AH89" s="59">
        <f>AH88+logistic_fill!AH89</f>
        <v>30011</v>
      </c>
      <c r="AI89" s="59">
        <f>AI88+logistic_fill!AI89</f>
        <v>31577</v>
      </c>
      <c r="AJ89" s="59">
        <f>AJ88+logistic_fill!AJ89</f>
        <v>65674</v>
      </c>
      <c r="AK89" s="59">
        <f>AK88+logistic_fill!AK89</f>
        <v>61676</v>
      </c>
      <c r="AL89" s="59">
        <f>AL88+logistic_fill!AL89</f>
        <v>112482</v>
      </c>
      <c r="AM89" s="59">
        <f>AM88+logistic_fill!AM89</f>
        <v>44235</v>
      </c>
      <c r="AN89" s="59">
        <f>AN88+logistic_fill!AN89</f>
        <v>98909</v>
      </c>
      <c r="AO89" s="59">
        <f>AO88+logistic_fill!AO89</f>
        <v>58286</v>
      </c>
      <c r="AP89" s="59">
        <f>AP88+logistic_fill!AP89</f>
        <v>82383</v>
      </c>
      <c r="AQ89" s="59">
        <f>AQ88+logistic_fill!AQ89</f>
        <v>36088</v>
      </c>
      <c r="AR89" s="59">
        <f>AR88+logistic_fill!AR89</f>
        <v>79376</v>
      </c>
      <c r="AS89" s="59">
        <f>AS88+logistic_fill!AS89</f>
        <v>130441</v>
      </c>
      <c r="AT89" s="59">
        <f>AT88+logistic_fill!AT89</f>
        <v>49519</v>
      </c>
      <c r="AU89" s="59">
        <f>AU88+logistic_fill!AU89</f>
        <v>68282</v>
      </c>
      <c r="AV89" s="24"/>
      <c r="AW89" s="53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</row>
    <row r="90" spans="1:64" x14ac:dyDescent="0.25">
      <c r="A90" s="7">
        <v>230</v>
      </c>
      <c r="B90" s="59">
        <f>B89+logistic_fill!B90</f>
        <v>68141</v>
      </c>
      <c r="C90" s="59">
        <f>C89+logistic_fill!C90</f>
        <v>105887</v>
      </c>
      <c r="D90" s="59">
        <f>D89+logistic_fill!D90</f>
        <v>34154</v>
      </c>
      <c r="E90" s="59">
        <f>E89+logistic_fill!E90</f>
        <v>85687</v>
      </c>
      <c r="F90" s="59">
        <f>F89+logistic_fill!F90</f>
        <v>75145</v>
      </c>
      <c r="G90" s="59">
        <f>G89+logistic_fill!G90</f>
        <v>72021</v>
      </c>
      <c r="H90" s="59">
        <f>H89+logistic_fill!H90</f>
        <v>97472</v>
      </c>
      <c r="I90" s="59">
        <f>I89+logistic_fill!I90</f>
        <v>69772</v>
      </c>
      <c r="J90" s="59">
        <f>J89+logistic_fill!J90</f>
        <v>80712</v>
      </c>
      <c r="K90" s="59">
        <f>K89+logistic_fill!K90</f>
        <v>53539</v>
      </c>
      <c r="L90" s="59">
        <f>L89+logistic_fill!L90</f>
        <v>62209</v>
      </c>
      <c r="M90" s="59">
        <f>M89+logistic_fill!M90</f>
        <v>78763</v>
      </c>
      <c r="N90" s="59">
        <f>N89+logistic_fill!N90</f>
        <v>65887</v>
      </c>
      <c r="O90" s="59">
        <f>O89+logistic_fill!O90</f>
        <v>52838</v>
      </c>
      <c r="P90" s="59">
        <f>P89+logistic_fill!P90</f>
        <v>40034</v>
      </c>
      <c r="Q90" s="59">
        <f>Q89+logistic_fill!Q90</f>
        <v>78487</v>
      </c>
      <c r="R90" s="59">
        <f>R89+logistic_fill!R90</f>
        <v>73432</v>
      </c>
      <c r="S90" s="59">
        <f>S89+logistic_fill!S90</f>
        <v>46972</v>
      </c>
      <c r="T90" s="59">
        <f>T89+logistic_fill!T90</f>
        <v>30211</v>
      </c>
      <c r="U90" s="59">
        <f>U89+logistic_fill!U90</f>
        <v>6307</v>
      </c>
      <c r="V90" s="59">
        <f>V89+logistic_fill!V90</f>
        <v>45667</v>
      </c>
      <c r="W90" s="59">
        <f>W89+logistic_fill!W90</f>
        <v>39221</v>
      </c>
      <c r="X90" s="59">
        <f>X89+logistic_fill!X90</f>
        <v>10592</v>
      </c>
      <c r="Y90" s="59">
        <f>Y89+logistic_fill!Y90</f>
        <v>12644</v>
      </c>
      <c r="Z90" s="59">
        <f>Z89+logistic_fill!Z90</f>
        <v>36732</v>
      </c>
      <c r="AA90" s="59">
        <f>AA89+logistic_fill!AA90</f>
        <v>70738</v>
      </c>
      <c r="AB90" s="59">
        <f>AB89+logistic_fill!AB90</f>
        <v>47885</v>
      </c>
      <c r="AC90" s="59">
        <f>AC89+logistic_fill!AC90</f>
        <v>69021</v>
      </c>
      <c r="AD90" s="59">
        <f>AD89+logistic_fill!AD90</f>
        <v>57579</v>
      </c>
      <c r="AE90" s="59">
        <f>AE89+logistic_fill!AE90</f>
        <v>36242</v>
      </c>
      <c r="AF90" s="59">
        <f>AF89+logistic_fill!AF90</f>
        <v>66242</v>
      </c>
      <c r="AG90" s="59">
        <f>AG89+logistic_fill!AG90</f>
        <v>54905</v>
      </c>
      <c r="AH90" s="59">
        <f>AH89+logistic_fill!AH90</f>
        <v>30221</v>
      </c>
      <c r="AI90" s="59">
        <f>AI89+logistic_fill!AI90</f>
        <v>31683</v>
      </c>
      <c r="AJ90" s="59">
        <f>AJ89+logistic_fill!AJ90</f>
        <v>66065</v>
      </c>
      <c r="AK90" s="59">
        <f>AK89+logistic_fill!AK90</f>
        <v>62116</v>
      </c>
      <c r="AL90" s="59">
        <f>AL89+logistic_fill!AL90</f>
        <v>112942</v>
      </c>
      <c r="AM90" s="59">
        <f>AM89+logistic_fill!AM90</f>
        <v>44318</v>
      </c>
      <c r="AN90" s="59">
        <f>AN89+logistic_fill!AN90</f>
        <v>99121</v>
      </c>
      <c r="AO90" s="59">
        <f>AO89+logistic_fill!AO90</f>
        <v>59144</v>
      </c>
      <c r="AP90" s="59">
        <f>AP89+logistic_fill!AP90</f>
        <v>82581</v>
      </c>
      <c r="AQ90" s="59">
        <f>AQ89+logistic_fill!AQ90</f>
        <v>37016</v>
      </c>
      <c r="AR90" s="59">
        <f>AR89+logistic_fill!AR90</f>
        <v>79992</v>
      </c>
      <c r="AS90" s="59">
        <f>AS89+logistic_fill!AS90</f>
        <v>130932</v>
      </c>
      <c r="AT90" s="59">
        <f>AT89+logistic_fill!AT90</f>
        <v>50261</v>
      </c>
      <c r="AU90" s="59">
        <f>AU89+logistic_fill!AU90</f>
        <v>69356</v>
      </c>
      <c r="AV90" s="24"/>
      <c r="AW90" s="53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</row>
    <row r="91" spans="1:64" x14ac:dyDescent="0.25">
      <c r="A91" s="7">
        <v>231</v>
      </c>
      <c r="B91" s="59">
        <f>B90+logistic_fill!B91</f>
        <v>68822</v>
      </c>
      <c r="C91" s="59">
        <f>C90+logistic_fill!C91</f>
        <v>105913</v>
      </c>
      <c r="D91" s="59">
        <f>D90+logistic_fill!D91</f>
        <v>34262</v>
      </c>
      <c r="E91" s="59">
        <f>E90+logistic_fill!E91</f>
        <v>85901</v>
      </c>
      <c r="F91" s="59">
        <f>F90+logistic_fill!F91</f>
        <v>77149</v>
      </c>
      <c r="G91" s="59">
        <f>G90+logistic_fill!G91</f>
        <v>73541</v>
      </c>
      <c r="H91" s="59">
        <f>H90+logistic_fill!H91</f>
        <v>98380</v>
      </c>
      <c r="I91" s="59">
        <f>I90+logistic_fill!I91</f>
        <v>69967</v>
      </c>
      <c r="J91" s="59">
        <f>J90+logistic_fill!J91</f>
        <v>82600</v>
      </c>
      <c r="K91" s="59">
        <f>K90+logistic_fill!K91</f>
        <v>56746</v>
      </c>
      <c r="L91" s="59">
        <f>L90+logistic_fill!L91</f>
        <v>64938</v>
      </c>
      <c r="M91" s="59">
        <f>M90+logistic_fill!M91</f>
        <v>81671</v>
      </c>
      <c r="N91" s="59">
        <f>N90+logistic_fill!N91</f>
        <v>68167</v>
      </c>
      <c r="O91" s="59">
        <f>O90+logistic_fill!O91</f>
        <v>52869</v>
      </c>
      <c r="P91" s="59">
        <f>P90+logistic_fill!P91</f>
        <v>40537</v>
      </c>
      <c r="Q91" s="59">
        <f>Q90+logistic_fill!Q91</f>
        <v>79609</v>
      </c>
      <c r="R91" s="59">
        <f>R90+logistic_fill!R91</f>
        <v>73559</v>
      </c>
      <c r="S91" s="59">
        <f>S90+logistic_fill!S91</f>
        <v>47414</v>
      </c>
      <c r="T91" s="59">
        <f>T90+logistic_fill!T91</f>
        <v>30711</v>
      </c>
      <c r="U91" s="59">
        <f>U90+logistic_fill!U91</f>
        <v>6315</v>
      </c>
      <c r="V91" s="59">
        <f>V90+logistic_fill!V91</f>
        <v>45851</v>
      </c>
      <c r="W91" s="59">
        <f>W90+logistic_fill!W91</f>
        <v>39963</v>
      </c>
      <c r="X91" s="59">
        <f>X90+logistic_fill!X91</f>
        <v>10724</v>
      </c>
      <c r="Y91" s="59">
        <f>Y90+logistic_fill!Y91</f>
        <v>12763</v>
      </c>
      <c r="Z91" s="59">
        <f>Z90+logistic_fill!Z91</f>
        <v>36817</v>
      </c>
      <c r="AA91" s="59">
        <f>AA90+logistic_fill!AA91</f>
        <v>70930</v>
      </c>
      <c r="AB91" s="59">
        <f>AB90+logistic_fill!AB91</f>
        <v>48725</v>
      </c>
      <c r="AC91" s="59">
        <f>AC90+logistic_fill!AC91</f>
        <v>69094</v>
      </c>
      <c r="AD91" s="59">
        <f>AD90+logistic_fill!AD91</f>
        <v>58170</v>
      </c>
      <c r="AE91" s="59">
        <f>AE90+logistic_fill!AE91</f>
        <v>36450</v>
      </c>
      <c r="AF91" s="59">
        <f>AF90+logistic_fill!AF91</f>
        <v>67393</v>
      </c>
      <c r="AG91" s="59">
        <f>AG90+logistic_fill!AG91</f>
        <v>55503</v>
      </c>
      <c r="AH91" s="59">
        <f>AH90+logistic_fill!AH91</f>
        <v>30494</v>
      </c>
      <c r="AI91" s="59">
        <f>AI90+logistic_fill!AI91</f>
        <v>31812</v>
      </c>
      <c r="AJ91" s="59">
        <f>AJ90+logistic_fill!AJ91</f>
        <v>66553</v>
      </c>
      <c r="AK91" s="59">
        <f>AK90+logistic_fill!AK91</f>
        <v>62313</v>
      </c>
      <c r="AL91" s="59">
        <f>AL90+logistic_fill!AL91</f>
        <v>113453</v>
      </c>
      <c r="AM91" s="59">
        <f>AM90+logistic_fill!AM91</f>
        <v>44388</v>
      </c>
      <c r="AN91" s="59">
        <f>AN90+logistic_fill!AN91</f>
        <v>99686</v>
      </c>
      <c r="AO91" s="59">
        <f>AO90+logistic_fill!AO91</f>
        <v>59656</v>
      </c>
      <c r="AP91" s="59">
        <f>AP90+logistic_fill!AP91</f>
        <v>82693</v>
      </c>
      <c r="AQ91" s="59">
        <f>AQ90+logistic_fill!AQ91</f>
        <v>37785</v>
      </c>
      <c r="AR91" s="59">
        <f>AR90+logistic_fill!AR91</f>
        <v>81185</v>
      </c>
      <c r="AS91" s="59">
        <f>AS90+logistic_fill!AS91</f>
        <v>132260</v>
      </c>
      <c r="AT91" s="59">
        <f>AT90+logistic_fill!AT91</f>
        <v>51281</v>
      </c>
      <c r="AU91" s="59">
        <f>AU90+logistic_fill!AU91</f>
        <v>70791</v>
      </c>
      <c r="AV91" s="24"/>
      <c r="AW91" s="53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</row>
    <row r="92" spans="1:64" x14ac:dyDescent="0.25">
      <c r="A92" s="7">
        <v>232</v>
      </c>
      <c r="B92" s="59">
        <f>B91+logistic_fill!B92</f>
        <v>69450</v>
      </c>
      <c r="C92" s="59">
        <f>C91+logistic_fill!C92</f>
        <v>105928</v>
      </c>
      <c r="D92" s="59">
        <f>D91+logistic_fill!D92</f>
        <v>34279</v>
      </c>
      <c r="E92" s="59">
        <f>E91+logistic_fill!E92</f>
        <v>86481</v>
      </c>
      <c r="F92" s="59">
        <f>F91+logistic_fill!F92</f>
        <v>81279</v>
      </c>
      <c r="G92" s="59">
        <f>G91+logistic_fill!G92</f>
        <v>74111</v>
      </c>
      <c r="H92" s="59">
        <f>H91+logistic_fill!H92</f>
        <v>98596</v>
      </c>
      <c r="I92" s="59">
        <f>I91+logistic_fill!I92</f>
        <v>70152</v>
      </c>
      <c r="J92" s="59">
        <f>J91+logistic_fill!J92</f>
        <v>87027</v>
      </c>
      <c r="K92" s="59">
        <f>K91+logistic_fill!K92</f>
        <v>57801</v>
      </c>
      <c r="L92" s="59">
        <f>L91+logistic_fill!L92</f>
        <v>65820</v>
      </c>
      <c r="M92" s="59">
        <f>M91+logistic_fill!M92</f>
        <v>83353</v>
      </c>
      <c r="N92" s="59">
        <f>N91+logistic_fill!N92</f>
        <v>70348</v>
      </c>
      <c r="O92" s="59">
        <f>O91+logistic_fill!O92</f>
        <v>52964</v>
      </c>
      <c r="P92" s="59">
        <f>P91+logistic_fill!P92</f>
        <v>41171</v>
      </c>
      <c r="Q92" s="59">
        <f>Q91+logistic_fill!Q92</f>
        <v>79984</v>
      </c>
      <c r="R92" s="59">
        <f>R91+logistic_fill!R92</f>
        <v>73765</v>
      </c>
      <c r="S92" s="59">
        <f>S91+logistic_fill!S92</f>
        <v>47851</v>
      </c>
      <c r="T92" s="59">
        <f>T91+logistic_fill!T92</f>
        <v>31372</v>
      </c>
      <c r="U92" s="59">
        <f>U91+logistic_fill!U92</f>
        <v>6348</v>
      </c>
      <c r="V92" s="59">
        <f>V91+logistic_fill!V92</f>
        <v>46079</v>
      </c>
      <c r="W92" s="59">
        <f>W91+logistic_fill!W92</f>
        <v>41014</v>
      </c>
      <c r="X92" s="59">
        <f>X91+logistic_fill!X92</f>
        <v>10883</v>
      </c>
      <c r="Y92" s="59">
        <f>Y91+logistic_fill!Y92</f>
        <v>12980</v>
      </c>
      <c r="Z92" s="59">
        <f>Z91+logistic_fill!Z92</f>
        <v>37105</v>
      </c>
      <c r="AA92" s="59">
        <f>AA91+logistic_fill!AA92</f>
        <v>71639</v>
      </c>
      <c r="AB92" s="59">
        <f>AB91+logistic_fill!AB92</f>
        <v>49395</v>
      </c>
      <c r="AC92" s="59">
        <f>AC91+logistic_fill!AC92</f>
        <v>69307</v>
      </c>
      <c r="AD92" s="59">
        <f>AD91+logistic_fill!AD92</f>
        <v>58371</v>
      </c>
      <c r="AE92" s="59">
        <f>AE91+logistic_fill!AE92</f>
        <v>36950</v>
      </c>
      <c r="AF92" s="59">
        <f>AF91+logistic_fill!AF92</f>
        <v>68434</v>
      </c>
      <c r="AG92" s="59">
        <f>AG91+logistic_fill!AG92</f>
        <v>56364</v>
      </c>
      <c r="AH92" s="59">
        <f>AH91+logistic_fill!AH92</f>
        <v>30895</v>
      </c>
      <c r="AI92" s="59">
        <f>AI91+logistic_fill!AI92</f>
        <v>31982</v>
      </c>
      <c r="AJ92" s="59">
        <f>AJ91+logistic_fill!AJ92</f>
        <v>66842</v>
      </c>
      <c r="AK92" s="59">
        <f>AK91+logistic_fill!AK92</f>
        <v>62873</v>
      </c>
      <c r="AL92" s="59">
        <f>AL91+logistic_fill!AL92</f>
        <v>114205</v>
      </c>
      <c r="AM92" s="59">
        <f>AM91+logistic_fill!AM92</f>
        <v>44493</v>
      </c>
      <c r="AN92" s="59">
        <f>AN91+logistic_fill!AN92</f>
        <v>100245</v>
      </c>
      <c r="AO92" s="59">
        <f>AO91+logistic_fill!AO92</f>
        <v>60428</v>
      </c>
      <c r="AP92" s="59">
        <f>AP91+logistic_fill!AP92</f>
        <v>82902</v>
      </c>
      <c r="AQ92" s="59">
        <f>AQ91+logistic_fill!AQ92</f>
        <v>38287</v>
      </c>
      <c r="AR92" s="59">
        <f>AR91+logistic_fill!AR92</f>
        <v>81747</v>
      </c>
      <c r="AS92" s="59">
        <f>AS91+logistic_fill!AS92</f>
        <v>132821</v>
      </c>
      <c r="AT92" s="59">
        <f>AT91+logistic_fill!AT92</f>
        <v>51961</v>
      </c>
      <c r="AU92" s="59">
        <f>AU91+logistic_fill!AU92</f>
        <v>71547</v>
      </c>
      <c r="AV92" s="24"/>
      <c r="AW92" s="53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</row>
    <row r="93" spans="1:64" x14ac:dyDescent="0.25">
      <c r="A93" s="7">
        <v>233</v>
      </c>
      <c r="B93" s="59">
        <f>B92+logistic_fill!B93</f>
        <v>69970</v>
      </c>
      <c r="C93" s="59">
        <f>C92+logistic_fill!C93</f>
        <v>105939</v>
      </c>
      <c r="D93" s="59">
        <f>D92+logistic_fill!D93</f>
        <v>34487</v>
      </c>
      <c r="E93" s="59">
        <f>E92+logistic_fill!E93</f>
        <v>86911</v>
      </c>
      <c r="F93" s="59">
        <f>F92+logistic_fill!F93</f>
        <v>82551</v>
      </c>
      <c r="G93" s="59">
        <f>G92+logistic_fill!G93</f>
        <v>74875</v>
      </c>
      <c r="H93" s="59">
        <f>H92+logistic_fill!H93</f>
        <v>98754</v>
      </c>
      <c r="I93" s="59">
        <f>I92+logistic_fill!I93</f>
        <v>70459</v>
      </c>
      <c r="J93" s="59">
        <f>J92+logistic_fill!J93</f>
        <v>91068</v>
      </c>
      <c r="K93" s="59">
        <f>K92+logistic_fill!K93</f>
        <v>58450</v>
      </c>
      <c r="L93" s="59">
        <f>L92+logistic_fill!L93</f>
        <v>66722</v>
      </c>
      <c r="M93" s="59">
        <f>M92+logistic_fill!M93</f>
        <v>84125</v>
      </c>
      <c r="N93" s="59">
        <f>N92+logistic_fill!N93</f>
        <v>71415</v>
      </c>
      <c r="O93" s="59">
        <f>O92+logistic_fill!O93</f>
        <v>54199</v>
      </c>
      <c r="P93" s="59">
        <f>P92+logistic_fill!P93</f>
        <v>41778</v>
      </c>
      <c r="Q93" s="59">
        <f>Q92+logistic_fill!Q93</f>
        <v>80164</v>
      </c>
      <c r="R93" s="59">
        <f>R92+logistic_fill!R93</f>
        <v>73928</v>
      </c>
      <c r="S93" s="59">
        <f>S92+logistic_fill!S93</f>
        <v>48317</v>
      </c>
      <c r="T93" s="59">
        <f>T92+logistic_fill!T93</f>
        <v>31783</v>
      </c>
      <c r="U93" s="59">
        <f>U92+logistic_fill!U93</f>
        <v>6391</v>
      </c>
      <c r="V93" s="59">
        <f>V92+logistic_fill!V93</f>
        <v>46150</v>
      </c>
      <c r="W93" s="59">
        <f>W92+logistic_fill!W93</f>
        <v>41674</v>
      </c>
      <c r="X93" s="59">
        <f>X92+logistic_fill!X93</f>
        <v>11005</v>
      </c>
      <c r="Y93" s="59">
        <f>Y92+logistic_fill!Y93</f>
        <v>13115</v>
      </c>
      <c r="Z93" s="59">
        <f>Z92+logistic_fill!Z93</f>
        <v>37805</v>
      </c>
      <c r="AA93" s="59">
        <f>AA92+logistic_fill!AA93</f>
        <v>72220</v>
      </c>
      <c r="AB93" s="59">
        <f>AB92+logistic_fill!AB93</f>
        <v>50123</v>
      </c>
      <c r="AC93" s="59">
        <f>AC92+logistic_fill!AC93</f>
        <v>69523</v>
      </c>
      <c r="AD93" s="59">
        <f>AD92+logistic_fill!AD93</f>
        <v>58688</v>
      </c>
      <c r="AE93" s="59">
        <f>AE92+logistic_fill!AE93</f>
        <v>37538</v>
      </c>
      <c r="AF93" s="59">
        <f>AF92+logistic_fill!AF93</f>
        <v>71035</v>
      </c>
      <c r="AG93" s="59">
        <f>AG92+logistic_fill!AG93</f>
        <v>57218</v>
      </c>
      <c r="AH93" s="59">
        <f>AH92+logistic_fill!AH93</f>
        <v>31183</v>
      </c>
      <c r="AI93" s="59">
        <f>AI92+logistic_fill!AI93</f>
        <v>32097</v>
      </c>
      <c r="AJ93" s="59">
        <f>AJ92+logistic_fill!AJ93</f>
        <v>67293</v>
      </c>
      <c r="AK93" s="59">
        <f>AK92+logistic_fill!AK93</f>
        <v>62952</v>
      </c>
      <c r="AL93" s="59">
        <f>AL92+logistic_fill!AL93</f>
        <v>114906</v>
      </c>
      <c r="AM93" s="59">
        <f>AM92+logistic_fill!AM93</f>
        <v>44709</v>
      </c>
      <c r="AN93" s="59">
        <f>AN92+logistic_fill!AN93</f>
        <v>100845</v>
      </c>
      <c r="AO93" s="59">
        <f>AO92+logistic_fill!AO93</f>
        <v>61584</v>
      </c>
      <c r="AP93" s="59">
        <f>AP92+logistic_fill!AP93</f>
        <v>83230</v>
      </c>
      <c r="AQ93" s="59">
        <f>AQ92+logistic_fill!AQ93</f>
        <v>38894</v>
      </c>
      <c r="AR93" s="59">
        <f>AR92+logistic_fill!AR93</f>
        <v>82090</v>
      </c>
      <c r="AS93" s="59">
        <f>AS92+logistic_fill!AS93</f>
        <v>133513</v>
      </c>
      <c r="AT93" s="59">
        <f>AT92+logistic_fill!AT93</f>
        <v>53228</v>
      </c>
      <c r="AU93" s="59">
        <f>AU92+logistic_fill!AU93</f>
        <v>72358</v>
      </c>
      <c r="AV93" s="24"/>
      <c r="AW93" s="53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</row>
    <row r="94" spans="1:64" x14ac:dyDescent="0.25">
      <c r="A94" s="7">
        <v>234</v>
      </c>
      <c r="B94" s="59">
        <f>B93+logistic_fill!B94</f>
        <v>70222</v>
      </c>
      <c r="C94" s="59">
        <f>C93+logistic_fill!C94</f>
        <v>105963</v>
      </c>
      <c r="D94" s="59">
        <f>D93+logistic_fill!D94</f>
        <v>34702</v>
      </c>
      <c r="E94" s="59">
        <f>E93+logistic_fill!E94</f>
        <v>88261</v>
      </c>
      <c r="F94" s="59">
        <f>F93+logistic_fill!F94</f>
        <v>82967</v>
      </c>
      <c r="G94" s="59">
        <f>G93+logistic_fill!G94</f>
        <v>75639</v>
      </c>
      <c r="H94" s="59">
        <f>H93+logistic_fill!H94</f>
        <v>98922</v>
      </c>
      <c r="I94" s="59">
        <f>I93+logistic_fill!I94</f>
        <v>71807</v>
      </c>
      <c r="J94" s="59">
        <f>J93+logistic_fill!J94</f>
        <v>92209</v>
      </c>
      <c r="K94" s="59">
        <f>K93+logistic_fill!K94</f>
        <v>58889</v>
      </c>
      <c r="L94" s="59">
        <f>L93+logistic_fill!L94</f>
        <v>67254</v>
      </c>
      <c r="M94" s="59">
        <f>M93+logistic_fill!M94</f>
        <v>86470</v>
      </c>
      <c r="N94" s="59">
        <f>N93+logistic_fill!N94</f>
        <v>73223</v>
      </c>
      <c r="O94" s="59">
        <f>O93+logistic_fill!O94</f>
        <v>54555</v>
      </c>
      <c r="P94" s="59">
        <f>P93+logistic_fill!P94</f>
        <v>45345</v>
      </c>
      <c r="Q94" s="59">
        <f>Q93+logistic_fill!Q94</f>
        <v>80416</v>
      </c>
      <c r="R94" s="59">
        <f>R93+logistic_fill!R94</f>
        <v>74156</v>
      </c>
      <c r="S94" s="59">
        <f>S93+logistic_fill!S94</f>
        <v>49132</v>
      </c>
      <c r="T94" s="59">
        <f>T93+logistic_fill!T94</f>
        <v>32077</v>
      </c>
      <c r="U94" s="59">
        <f>U93+logistic_fill!U94</f>
        <v>6424</v>
      </c>
      <c r="V94" s="59">
        <f>V93+logistic_fill!V94</f>
        <v>48411</v>
      </c>
      <c r="W94" s="59">
        <f>W93+logistic_fill!W94</f>
        <v>42623</v>
      </c>
      <c r="X94" s="59">
        <f>X93+logistic_fill!X94</f>
        <v>11314</v>
      </c>
      <c r="Y94" s="59">
        <f>Y93+logistic_fill!Y94</f>
        <v>13514</v>
      </c>
      <c r="Z94" s="59">
        <f>Z93+logistic_fill!Z94</f>
        <v>38117</v>
      </c>
      <c r="AA94" s="59">
        <f>AA93+logistic_fill!AA94</f>
        <v>72525</v>
      </c>
      <c r="AB94" s="59">
        <f>AB93+logistic_fill!AB94</f>
        <v>51071</v>
      </c>
      <c r="AC94" s="59">
        <f>AC93+logistic_fill!AC94</f>
        <v>69792</v>
      </c>
      <c r="AD94" s="59">
        <f>AD93+logistic_fill!AD94</f>
        <v>59544</v>
      </c>
      <c r="AE94" s="59">
        <f>AE93+logistic_fill!AE94</f>
        <v>39142</v>
      </c>
      <c r="AF94" s="59">
        <f>AF93+logistic_fill!AF94</f>
        <v>73211</v>
      </c>
      <c r="AG94" s="59">
        <f>AG93+logistic_fill!AG94</f>
        <v>58068</v>
      </c>
      <c r="AH94" s="59">
        <f>AH93+logistic_fill!AH94</f>
        <v>31302</v>
      </c>
      <c r="AI94" s="59">
        <f>AI93+logistic_fill!AI94</f>
        <v>32279</v>
      </c>
      <c r="AJ94" s="59">
        <f>AJ93+logistic_fill!AJ94</f>
        <v>67672</v>
      </c>
      <c r="AK94" s="59">
        <f>AK93+logistic_fill!AK94</f>
        <v>62985</v>
      </c>
      <c r="AL94" s="59">
        <f>AL93+logistic_fill!AL94</f>
        <v>115245</v>
      </c>
      <c r="AM94" s="59">
        <f>AM93+logistic_fill!AM94</f>
        <v>44935</v>
      </c>
      <c r="AN94" s="59">
        <f>AN93+logistic_fill!AN94</f>
        <v>101402</v>
      </c>
      <c r="AO94" s="59">
        <f>AO93+logistic_fill!AO94</f>
        <v>62317</v>
      </c>
      <c r="AP94" s="59">
        <f>AP93+logistic_fill!AP94</f>
        <v>83549</v>
      </c>
      <c r="AQ94" s="59">
        <f>AQ93+logistic_fill!AQ94</f>
        <v>39127</v>
      </c>
      <c r="AR94" s="59">
        <f>AR93+logistic_fill!AR94</f>
        <v>82266</v>
      </c>
      <c r="AS94" s="59">
        <f>AS93+logistic_fill!AS94</f>
        <v>133889</v>
      </c>
      <c r="AT94" s="59">
        <f>AT93+logistic_fill!AT94</f>
        <v>54063</v>
      </c>
      <c r="AU94" s="59">
        <f>AU93+logistic_fill!AU94</f>
        <v>74081</v>
      </c>
      <c r="AV94" s="24"/>
      <c r="AW94" s="53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</row>
    <row r="95" spans="1:64" x14ac:dyDescent="0.25">
      <c r="A95" s="7">
        <v>235</v>
      </c>
      <c r="B95" s="59">
        <f>B94+logistic_fill!B95</f>
        <v>70287</v>
      </c>
      <c r="C95" s="59">
        <f>C94+logistic_fill!C95</f>
        <v>106053</v>
      </c>
      <c r="D95" s="59">
        <f>D94+logistic_fill!D95</f>
        <v>35553</v>
      </c>
      <c r="E95" s="59">
        <f>E94+logistic_fill!E95</f>
        <v>89044</v>
      </c>
      <c r="F95" s="59">
        <f>F94+logistic_fill!F95</f>
        <v>84426</v>
      </c>
      <c r="G95" s="59">
        <f>G94+logistic_fill!G95</f>
        <v>76598</v>
      </c>
      <c r="H95" s="59">
        <f>H94+logistic_fill!H95</f>
        <v>99641</v>
      </c>
      <c r="I95" s="59">
        <f>I94+logistic_fill!I95</f>
        <v>72219</v>
      </c>
      <c r="J95" s="59">
        <f>J94+logistic_fill!J95</f>
        <v>92486</v>
      </c>
      <c r="K95" s="59">
        <f>K94+logistic_fill!K95</f>
        <v>59357</v>
      </c>
      <c r="L95" s="59">
        <f>L94+logistic_fill!L95</f>
        <v>70000</v>
      </c>
      <c r="M95" s="59">
        <f>M94+logistic_fill!M95</f>
        <v>88056</v>
      </c>
      <c r="N95" s="59">
        <f>N94+logistic_fill!N95</f>
        <v>74732</v>
      </c>
      <c r="O95" s="59">
        <f>O94+logistic_fill!O95</f>
        <v>54719</v>
      </c>
      <c r="P95" s="59">
        <f>P94+logistic_fill!P95</f>
        <v>48788</v>
      </c>
      <c r="Q95" s="59">
        <f>Q94+logistic_fill!Q95</f>
        <v>80594</v>
      </c>
      <c r="R95" s="59">
        <f>R94+logistic_fill!R95</f>
        <v>74966</v>
      </c>
      <c r="S95" s="59">
        <f>S94+logistic_fill!S95</f>
        <v>50111</v>
      </c>
      <c r="T95" s="59">
        <f>T94+logistic_fill!T95</f>
        <v>32478</v>
      </c>
      <c r="U95" s="59">
        <f>U94+logistic_fill!U95</f>
        <v>6451</v>
      </c>
      <c r="V95" s="59">
        <f>V94+logistic_fill!V95</f>
        <v>48470</v>
      </c>
      <c r="W95" s="59">
        <f>W94+logistic_fill!W95</f>
        <v>43004</v>
      </c>
      <c r="X95" s="59">
        <f>X94+logistic_fill!X95</f>
        <v>11541</v>
      </c>
      <c r="Y95" s="59">
        <f>Y94+logistic_fill!Y95</f>
        <v>14110</v>
      </c>
      <c r="Z95" s="59">
        <f>Z94+logistic_fill!Z95</f>
        <v>38821</v>
      </c>
      <c r="AA95" s="59">
        <f>AA94+logistic_fill!AA95</f>
        <v>72666</v>
      </c>
      <c r="AB95" s="59">
        <f>AB94+logistic_fill!AB95</f>
        <v>51645</v>
      </c>
      <c r="AC95" s="59">
        <f>AC94+logistic_fill!AC95</f>
        <v>70231</v>
      </c>
      <c r="AD95" s="59">
        <f>AD94+logistic_fill!AD95</f>
        <v>60381</v>
      </c>
      <c r="AE95" s="59">
        <f>AE94+logistic_fill!AE95</f>
        <v>40043</v>
      </c>
      <c r="AF95" s="59">
        <f>AF94+logistic_fill!AF95</f>
        <v>74643</v>
      </c>
      <c r="AG95" s="59">
        <f>AG94+logistic_fill!AG95</f>
        <v>59165</v>
      </c>
      <c r="AH95" s="59">
        <f>AH94+logistic_fill!AH95</f>
        <v>31419</v>
      </c>
      <c r="AI95" s="59">
        <f>AI94+logistic_fill!AI95</f>
        <v>32476</v>
      </c>
      <c r="AJ95" s="59">
        <f>AJ94+logistic_fill!AJ95</f>
        <v>67795</v>
      </c>
      <c r="AK95" s="59">
        <f>AK94+logistic_fill!AK95</f>
        <v>63007</v>
      </c>
      <c r="AL95" s="59">
        <f>AL94+logistic_fill!AL95</f>
        <v>115453</v>
      </c>
      <c r="AM95" s="59">
        <f>AM94+logistic_fill!AM95</f>
        <v>45090</v>
      </c>
      <c r="AN95" s="59">
        <f>AN94+logistic_fill!AN95</f>
        <v>101781</v>
      </c>
      <c r="AO95" s="59">
        <f>AO94+logistic_fill!AO95</f>
        <v>62592</v>
      </c>
      <c r="AP95" s="59">
        <f>AP94+logistic_fill!AP95</f>
        <v>83996</v>
      </c>
      <c r="AQ95" s="59">
        <f>AQ94+logistic_fill!AQ95</f>
        <v>39190</v>
      </c>
      <c r="AR95" s="59">
        <f>AR94+logistic_fill!AR95</f>
        <v>82524</v>
      </c>
      <c r="AS95" s="59">
        <f>AS94+logistic_fill!AS95</f>
        <v>134313</v>
      </c>
      <c r="AT95" s="59">
        <f>AT94+logistic_fill!AT95</f>
        <v>54638</v>
      </c>
      <c r="AU95" s="59">
        <f>AU94+logistic_fill!AU95</f>
        <v>77605</v>
      </c>
      <c r="AV95" s="24"/>
      <c r="AW95" s="53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</row>
    <row r="96" spans="1:64" x14ac:dyDescent="0.25">
      <c r="A96" s="7">
        <v>236</v>
      </c>
      <c r="B96" s="59">
        <f>B95+logistic_fill!B96</f>
        <v>70358</v>
      </c>
      <c r="C96" s="59">
        <f>C95+logistic_fill!C96</f>
        <v>106135</v>
      </c>
      <c r="D96" s="59">
        <f>D95+logistic_fill!D96</f>
        <v>35620</v>
      </c>
      <c r="E96" s="59">
        <f>E95+logistic_fill!E96</f>
        <v>89736</v>
      </c>
      <c r="F96" s="59">
        <f>F95+logistic_fill!F96</f>
        <v>86562</v>
      </c>
      <c r="G96" s="59">
        <f>G95+logistic_fill!G96</f>
        <v>77406</v>
      </c>
      <c r="H96" s="59">
        <f>H95+logistic_fill!H96</f>
        <v>100377</v>
      </c>
      <c r="I96" s="59">
        <f>I95+logistic_fill!I96</f>
        <v>72618</v>
      </c>
      <c r="J96" s="59">
        <f>J95+logistic_fill!J96</f>
        <v>92842</v>
      </c>
      <c r="K96" s="59">
        <f>K95+logistic_fill!K96</f>
        <v>59745</v>
      </c>
      <c r="L96" s="59">
        <f>L95+logistic_fill!L96</f>
        <v>70334</v>
      </c>
      <c r="M96" s="59">
        <f>M95+logistic_fill!M96</f>
        <v>89538</v>
      </c>
      <c r="N96" s="59">
        <f>N95+logistic_fill!N96</f>
        <v>75852</v>
      </c>
      <c r="O96" s="59">
        <f>O95+logistic_fill!O96</f>
        <v>54905</v>
      </c>
      <c r="P96" s="59">
        <f>P95+logistic_fill!P96</f>
        <v>52375</v>
      </c>
      <c r="Q96" s="59">
        <f>Q95+logistic_fill!Q96</f>
        <v>81160</v>
      </c>
      <c r="R96" s="59">
        <f>R95+logistic_fill!R96</f>
        <v>75951</v>
      </c>
      <c r="S96" s="59">
        <f>S95+logistic_fill!S96</f>
        <v>50323</v>
      </c>
      <c r="T96" s="59">
        <f>T95+logistic_fill!T96</f>
        <v>32950</v>
      </c>
      <c r="U96" s="59">
        <f>U95+logistic_fill!U96</f>
        <v>6472</v>
      </c>
      <c r="V96" s="59">
        <f>V95+logistic_fill!V96</f>
        <v>48514</v>
      </c>
      <c r="W96" s="59">
        <f>W95+logistic_fill!W96</f>
        <v>43312</v>
      </c>
      <c r="X96" s="59">
        <f>X95+logistic_fill!X96</f>
        <v>11686</v>
      </c>
      <c r="Y96" s="59">
        <f>Y95+logistic_fill!Y96</f>
        <v>14631</v>
      </c>
      <c r="Z96" s="59">
        <f>Z95+logistic_fill!Z96</f>
        <v>39097</v>
      </c>
      <c r="AA96" s="59">
        <f>AA95+logistic_fill!AA96</f>
        <v>72824</v>
      </c>
      <c r="AB96" s="59">
        <f>AB95+logistic_fill!AB96</f>
        <v>51971</v>
      </c>
      <c r="AC96" s="59">
        <f>AC95+logistic_fill!AC96</f>
        <v>70781</v>
      </c>
      <c r="AD96" s="59">
        <f>AD95+logistic_fill!AD96</f>
        <v>60935</v>
      </c>
      <c r="AE96" s="59">
        <f>AE95+logistic_fill!AE96</f>
        <v>41597</v>
      </c>
      <c r="AF96" s="59">
        <f>AF95+logistic_fill!AF96</f>
        <v>76478</v>
      </c>
      <c r="AG96" s="59">
        <f>AG95+logistic_fill!AG96</f>
        <v>60068</v>
      </c>
      <c r="AH96" s="59">
        <f>AH95+logistic_fill!AH96</f>
        <v>31634</v>
      </c>
      <c r="AI96" s="59">
        <f>AI95+logistic_fill!AI96</f>
        <v>32644</v>
      </c>
      <c r="AJ96" s="59">
        <f>AJ95+logistic_fill!AJ96</f>
        <v>68285</v>
      </c>
      <c r="AK96" s="59">
        <f>AK95+logistic_fill!AK96</f>
        <v>63060</v>
      </c>
      <c r="AL96" s="59">
        <f>AL95+logistic_fill!AL96</f>
        <v>115653</v>
      </c>
      <c r="AM96" s="59">
        <f>AM95+logistic_fill!AM96</f>
        <v>45262</v>
      </c>
      <c r="AN96" s="59">
        <f>AN95+logistic_fill!AN96</f>
        <v>102332</v>
      </c>
      <c r="AO96" s="59">
        <f>AO95+logistic_fill!AO96</f>
        <v>62670</v>
      </c>
      <c r="AP96" s="59">
        <f>AP95+logistic_fill!AP96</f>
        <v>84443</v>
      </c>
      <c r="AQ96" s="59">
        <f>AQ95+logistic_fill!AQ96</f>
        <v>39329</v>
      </c>
      <c r="AR96" s="59">
        <f>AR95+logistic_fill!AR96</f>
        <v>83526</v>
      </c>
      <c r="AS96" s="59">
        <f>AS95+logistic_fill!AS96</f>
        <v>135041</v>
      </c>
      <c r="AT96" s="59">
        <f>AT95+logistic_fill!AT96</f>
        <v>54942</v>
      </c>
      <c r="AU96" s="59">
        <f>AU95+logistic_fill!AU96</f>
        <v>79010</v>
      </c>
      <c r="AV96" s="24"/>
      <c r="AW96" s="53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</row>
    <row r="97" spans="1:64" x14ac:dyDescent="0.25">
      <c r="A97" s="7">
        <v>237</v>
      </c>
      <c r="B97" s="59">
        <f>B96+logistic_fill!B97</f>
        <v>70462</v>
      </c>
      <c r="C97" s="59">
        <f>C96+logistic_fill!C97</f>
        <v>106166</v>
      </c>
      <c r="D97" s="59">
        <f>D96+logistic_fill!D97</f>
        <v>35720</v>
      </c>
      <c r="E97" s="59">
        <f>E96+logistic_fill!E97</f>
        <v>90825</v>
      </c>
      <c r="F97" s="59">
        <f>F96+logistic_fill!F97</f>
        <v>88831</v>
      </c>
      <c r="G97" s="59">
        <f>G96+logistic_fill!G97</f>
        <v>78283</v>
      </c>
      <c r="H97" s="59">
        <f>H96+logistic_fill!H97</f>
        <v>100676</v>
      </c>
      <c r="I97" s="59">
        <f>I96+logistic_fill!I97</f>
        <v>72891</v>
      </c>
      <c r="J97" s="59">
        <f>J96+logistic_fill!J97</f>
        <v>93213</v>
      </c>
      <c r="K97" s="59">
        <f>K96+logistic_fill!K97</f>
        <v>59999</v>
      </c>
      <c r="L97" s="59">
        <f>L96+logistic_fill!L97</f>
        <v>72063</v>
      </c>
      <c r="M97" s="59">
        <f>M96+logistic_fill!M97</f>
        <v>90259</v>
      </c>
      <c r="N97" s="59">
        <f>N96+logistic_fill!N97</f>
        <v>75983</v>
      </c>
      <c r="O97" s="59">
        <f>O96+logistic_fill!O97</f>
        <v>55156</v>
      </c>
      <c r="P97" s="59">
        <f>P96+logistic_fill!P97</f>
        <v>53587</v>
      </c>
      <c r="Q97" s="59">
        <f>Q96+logistic_fill!Q97</f>
        <v>81894</v>
      </c>
      <c r="R97" s="59">
        <f>R96+logistic_fill!R97</f>
        <v>76896</v>
      </c>
      <c r="S97" s="59">
        <f>S96+logistic_fill!S97</f>
        <v>50389</v>
      </c>
      <c r="T97" s="59">
        <f>T96+logistic_fill!T97</f>
        <v>33593</v>
      </c>
      <c r="U97" s="59">
        <f>U96+logistic_fill!U97</f>
        <v>6477</v>
      </c>
      <c r="V97" s="59">
        <f>V96+logistic_fill!V97</f>
        <v>48586</v>
      </c>
      <c r="W97" s="59">
        <f>W96+logistic_fill!W97</f>
        <v>43511</v>
      </c>
      <c r="X97" s="59">
        <f>X96+logistic_fill!X97</f>
        <v>11769</v>
      </c>
      <c r="Y97" s="59">
        <f>Y96+logistic_fill!Y97</f>
        <v>15011</v>
      </c>
      <c r="Z97" s="59">
        <f>Z96+logistic_fill!Z97</f>
        <v>39605</v>
      </c>
      <c r="AA97" s="59">
        <f>AA96+logistic_fill!AA97</f>
        <v>73058</v>
      </c>
      <c r="AB97" s="59">
        <f>AB96+logistic_fill!AB97</f>
        <v>52394</v>
      </c>
      <c r="AC97" s="59">
        <f>AC96+logistic_fill!AC97</f>
        <v>71465</v>
      </c>
      <c r="AD97" s="59">
        <f>AD96+logistic_fill!AD97</f>
        <v>62857</v>
      </c>
      <c r="AE97" s="59">
        <f>AE96+logistic_fill!AE97</f>
        <v>42785</v>
      </c>
      <c r="AF97" s="59">
        <f>AF96+logistic_fill!AF97</f>
        <v>77421</v>
      </c>
      <c r="AG97" s="59">
        <f>AG96+logistic_fill!AG97</f>
        <v>60575</v>
      </c>
      <c r="AH97" s="59">
        <f>AH96+logistic_fill!AH97</f>
        <v>31680</v>
      </c>
      <c r="AI97" s="59">
        <f>AI96+logistic_fill!AI97</f>
        <v>32855</v>
      </c>
      <c r="AJ97" s="59">
        <f>AJ96+logistic_fill!AJ97</f>
        <v>68685</v>
      </c>
      <c r="AK97" s="59">
        <f>AK96+logistic_fill!AK97</f>
        <v>63407</v>
      </c>
      <c r="AL97" s="59">
        <f>AL96+logistic_fill!AL97</f>
        <v>115892</v>
      </c>
      <c r="AM97" s="59">
        <f>AM96+logistic_fill!AM97</f>
        <v>45313</v>
      </c>
      <c r="AN97" s="59">
        <f>AN96+logistic_fill!AN97</f>
        <v>102809</v>
      </c>
      <c r="AO97" s="59">
        <f>AO96+logistic_fill!AO97</f>
        <v>62978</v>
      </c>
      <c r="AP97" s="59">
        <f>AP96+logistic_fill!AP97</f>
        <v>84567</v>
      </c>
      <c r="AQ97" s="59">
        <f>AQ96+logistic_fill!AQ97</f>
        <v>39734</v>
      </c>
      <c r="AR97" s="59">
        <f>AR96+logistic_fill!AR97</f>
        <v>83724</v>
      </c>
      <c r="AS97" s="59">
        <f>AS96+logistic_fill!AS97</f>
        <v>135571</v>
      </c>
      <c r="AT97" s="59">
        <f>AT96+logistic_fill!AT97</f>
        <v>55375</v>
      </c>
      <c r="AU97" s="59">
        <f>AU96+logistic_fill!AU97</f>
        <v>80119</v>
      </c>
      <c r="AV97" s="24"/>
      <c r="AW97" s="53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</row>
    <row r="98" spans="1:64" x14ac:dyDescent="0.25">
      <c r="A98" s="7">
        <v>238</v>
      </c>
      <c r="B98" s="59">
        <f>B97+logistic_fill!B98</f>
        <v>70464</v>
      </c>
      <c r="C98" s="59">
        <f>C97+logistic_fill!C98</f>
        <v>106274</v>
      </c>
      <c r="D98" s="59">
        <f>D97+logistic_fill!D98</f>
        <v>35731</v>
      </c>
      <c r="E98" s="59">
        <f>E97+logistic_fill!E98</f>
        <v>92040</v>
      </c>
      <c r="F98" s="59">
        <f>F97+logistic_fill!F98</f>
        <v>93125</v>
      </c>
      <c r="G98" s="59">
        <f>G97+logistic_fill!G98</f>
        <v>79195</v>
      </c>
      <c r="H98" s="59">
        <f>H97+logistic_fill!H98</f>
        <v>101047</v>
      </c>
      <c r="I98" s="59">
        <f>I97+logistic_fill!I98</f>
        <v>73050</v>
      </c>
      <c r="J98" s="59">
        <f>J97+logistic_fill!J98</f>
        <v>93785</v>
      </c>
      <c r="K98" s="59">
        <f>K97+logistic_fill!K98</f>
        <v>60701</v>
      </c>
      <c r="L98" s="59">
        <f>L97+logistic_fill!L98</f>
        <v>73435</v>
      </c>
      <c r="M98" s="59">
        <f>M97+logistic_fill!M98</f>
        <v>90483</v>
      </c>
      <c r="N98" s="59">
        <f>N97+logistic_fill!N98</f>
        <v>76685</v>
      </c>
      <c r="O98" s="59">
        <f>O97+logistic_fill!O98</f>
        <v>55662</v>
      </c>
      <c r="P98" s="59">
        <f>P97+logistic_fill!P98</f>
        <v>54803</v>
      </c>
      <c r="Q98" s="59">
        <f>Q97+logistic_fill!Q98</f>
        <v>82285</v>
      </c>
      <c r="R98" s="59">
        <f>R97+logistic_fill!R98</f>
        <v>77139</v>
      </c>
      <c r="S98" s="59">
        <f>S97+logistic_fill!S98</f>
        <v>50427</v>
      </c>
      <c r="T98" s="59">
        <f>T97+logistic_fill!T98</f>
        <v>33931</v>
      </c>
      <c r="U98" s="59">
        <f>U97+logistic_fill!U98</f>
        <v>6552</v>
      </c>
      <c r="V98" s="59">
        <f>V97+logistic_fill!V98</f>
        <v>48659</v>
      </c>
      <c r="W98" s="59">
        <f>W97+logistic_fill!W98</f>
        <v>43887</v>
      </c>
      <c r="X98" s="59">
        <f>X97+logistic_fill!X98</f>
        <v>11871</v>
      </c>
      <c r="Y98" s="59">
        <f>Y97+logistic_fill!Y98</f>
        <v>15541</v>
      </c>
      <c r="Z98" s="59">
        <f>Z97+logistic_fill!Z98</f>
        <v>39842</v>
      </c>
      <c r="AA98" s="59">
        <f>AA97+logistic_fill!AA98</f>
        <v>73234</v>
      </c>
      <c r="AB98" s="59">
        <f>AB97+logistic_fill!AB98</f>
        <v>53101</v>
      </c>
      <c r="AC98" s="59">
        <f>AC97+logistic_fill!AC98</f>
        <v>71900</v>
      </c>
      <c r="AD98" s="59">
        <f>AD97+logistic_fill!AD98</f>
        <v>64359</v>
      </c>
      <c r="AE98" s="59">
        <f>AE97+logistic_fill!AE98</f>
        <v>43306</v>
      </c>
      <c r="AF98" s="59">
        <f>AF97+logistic_fill!AF98</f>
        <v>79279</v>
      </c>
      <c r="AG98" s="59">
        <f>AG97+logistic_fill!AG98</f>
        <v>61122</v>
      </c>
      <c r="AH98" s="59">
        <f>AH97+logistic_fill!AH98</f>
        <v>31730</v>
      </c>
      <c r="AI98" s="59">
        <f>AI97+logistic_fill!AI98</f>
        <v>33031</v>
      </c>
      <c r="AJ98" s="59">
        <f>AJ97+logistic_fill!AJ98</f>
        <v>68921</v>
      </c>
      <c r="AK98" s="59">
        <f>AK97+logistic_fill!AK98</f>
        <v>63797</v>
      </c>
      <c r="AL98" s="59">
        <f>AL97+logistic_fill!AL98</f>
        <v>116157</v>
      </c>
      <c r="AM98" s="59">
        <f>AM97+logistic_fill!AM98</f>
        <v>45422</v>
      </c>
      <c r="AN98" s="59">
        <f>AN97+logistic_fill!AN98</f>
        <v>103082</v>
      </c>
      <c r="AO98" s="59">
        <f>AO97+logistic_fill!AO98</f>
        <v>64302</v>
      </c>
      <c r="AP98" s="59">
        <f>AP97+logistic_fill!AP98</f>
        <v>84669</v>
      </c>
      <c r="AQ98" s="59">
        <f>AQ97+logistic_fill!AQ98</f>
        <v>39780</v>
      </c>
      <c r="AR98" s="59">
        <f>AR97+logistic_fill!AR98</f>
        <v>83898</v>
      </c>
      <c r="AS98" s="59">
        <f>AS97+logistic_fill!AS98</f>
        <v>136077</v>
      </c>
      <c r="AT98" s="59">
        <f>AT97+logistic_fill!AT98</f>
        <v>55798</v>
      </c>
      <c r="AU98" s="59">
        <f>AU97+logistic_fill!AU98</f>
        <v>84244</v>
      </c>
      <c r="AV98" s="24"/>
      <c r="AW98" s="53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</row>
    <row r="99" spans="1:64" x14ac:dyDescent="0.25">
      <c r="A99" s="7">
        <v>239</v>
      </c>
      <c r="B99" s="59">
        <f>B98+logistic_fill!B99</f>
        <v>70507</v>
      </c>
      <c r="C99" s="59">
        <f>C98+logistic_fill!C99</f>
        <v>106300</v>
      </c>
      <c r="D99" s="59">
        <f>D98+logistic_fill!D99</f>
        <v>35794</v>
      </c>
      <c r="E99" s="59">
        <f>E98+logistic_fill!E99</f>
        <v>92578</v>
      </c>
      <c r="F99" s="59">
        <f>F98+logistic_fill!F99</f>
        <v>94770</v>
      </c>
      <c r="G99" s="59">
        <f>G98+logistic_fill!G99</f>
        <v>80594</v>
      </c>
      <c r="H99" s="59">
        <f>H98+logistic_fill!H99</f>
        <v>101307</v>
      </c>
      <c r="I99" s="59">
        <f>I98+logistic_fill!I99</f>
        <v>73168</v>
      </c>
      <c r="J99" s="59">
        <f>J98+logistic_fill!J99</f>
        <v>94329</v>
      </c>
      <c r="K99" s="59">
        <f>K98+logistic_fill!K99</f>
        <v>61281</v>
      </c>
      <c r="L99" s="59">
        <f>L98+logistic_fill!L99</f>
        <v>73772</v>
      </c>
      <c r="M99" s="59">
        <f>M98+logistic_fill!M99</f>
        <v>90792</v>
      </c>
      <c r="N99" s="59">
        <f>N98+logistic_fill!N99</f>
        <v>77313</v>
      </c>
      <c r="O99" s="59">
        <f>O98+logistic_fill!O99</f>
        <v>55902</v>
      </c>
      <c r="P99" s="59">
        <f>P98+logistic_fill!P99</f>
        <v>56872</v>
      </c>
      <c r="Q99" s="59">
        <f>Q98+logistic_fill!Q99</f>
        <v>82454</v>
      </c>
      <c r="R99" s="59">
        <f>R98+logistic_fill!R99</f>
        <v>77291</v>
      </c>
      <c r="S99" s="59">
        <f>S98+logistic_fill!S99</f>
        <v>50476</v>
      </c>
      <c r="T99" s="59">
        <f>T98+logistic_fill!T99</f>
        <v>34215</v>
      </c>
      <c r="U99" s="59">
        <f>U98+logistic_fill!U99</f>
        <v>6565</v>
      </c>
      <c r="V99" s="59">
        <f>V98+logistic_fill!V99</f>
        <v>48804</v>
      </c>
      <c r="W99" s="59">
        <f>W98+logistic_fill!W99</f>
        <v>44202</v>
      </c>
      <c r="X99" s="59">
        <f>X98+logistic_fill!X99</f>
        <v>11942</v>
      </c>
      <c r="Y99" s="59">
        <f>Y98+logistic_fill!Y99</f>
        <v>15951</v>
      </c>
      <c r="Z99" s="59">
        <f>Z98+logistic_fill!Z99</f>
        <v>40172</v>
      </c>
      <c r="AA99" s="59">
        <f>AA98+logistic_fill!AA99</f>
        <v>73762</v>
      </c>
      <c r="AB99" s="59">
        <f>AB98+logistic_fill!AB99</f>
        <v>53720</v>
      </c>
      <c r="AC99" s="59">
        <f>AC98+logistic_fill!AC99</f>
        <v>72540</v>
      </c>
      <c r="AD99" s="59">
        <f>AD98+logistic_fill!AD99</f>
        <v>65335</v>
      </c>
      <c r="AE99" s="59">
        <f>AE98+logistic_fill!AE99</f>
        <v>44222</v>
      </c>
      <c r="AF99" s="59">
        <f>AF98+logistic_fill!AF99</f>
        <v>81489</v>
      </c>
      <c r="AG99" s="59">
        <f>AG98+logistic_fill!AG99</f>
        <v>61626</v>
      </c>
      <c r="AH99" s="59">
        <f>AH98+logistic_fill!AH99</f>
        <v>31836</v>
      </c>
      <c r="AI99" s="59">
        <f>AI98+logistic_fill!AI99</f>
        <v>33191</v>
      </c>
      <c r="AJ99" s="59">
        <f>AJ98+logistic_fill!AJ99</f>
        <v>69078</v>
      </c>
      <c r="AK99" s="59">
        <f>AK98+logistic_fill!AK99</f>
        <v>64233</v>
      </c>
      <c r="AL99" s="59">
        <f>AL98+logistic_fill!AL99</f>
        <v>116360</v>
      </c>
      <c r="AM99" s="59">
        <f>AM98+logistic_fill!AM99</f>
        <v>45506</v>
      </c>
      <c r="AN99" s="59">
        <f>AN98+logistic_fill!AN99</f>
        <v>103279</v>
      </c>
      <c r="AO99" s="59">
        <f>AO98+logistic_fill!AO99</f>
        <v>65159</v>
      </c>
      <c r="AP99" s="59">
        <f>AP98+logistic_fill!AP99</f>
        <v>84781</v>
      </c>
      <c r="AQ99" s="59">
        <f>AQ98+logistic_fill!AQ99</f>
        <v>39947</v>
      </c>
      <c r="AR99" s="59">
        <f>AR98+logistic_fill!AR99</f>
        <v>84700</v>
      </c>
      <c r="AS99" s="59">
        <f>AS98+logistic_fill!AS99</f>
        <v>136793</v>
      </c>
      <c r="AT99" s="59">
        <f>AT98+logistic_fill!AT99</f>
        <v>56406</v>
      </c>
      <c r="AU99" s="59">
        <f>AU98+logistic_fill!AU99</f>
        <v>85614</v>
      </c>
      <c r="AV99" s="24"/>
      <c r="AW99" s="53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</row>
    <row r="100" spans="1:64" x14ac:dyDescent="0.25">
      <c r="A100" s="7">
        <v>240</v>
      </c>
      <c r="B100" s="59">
        <f>B99+logistic_fill!B100</f>
        <v>70540</v>
      </c>
      <c r="C100" s="59">
        <f>C99+logistic_fill!C100</f>
        <v>106307</v>
      </c>
      <c r="D100" s="59">
        <f>D99+logistic_fill!D100</f>
        <v>35808</v>
      </c>
      <c r="E100" s="59">
        <f>E99+logistic_fill!E100</f>
        <v>93128</v>
      </c>
      <c r="F100" s="59">
        <f>F99+logistic_fill!F100</f>
        <v>95537</v>
      </c>
      <c r="G100" s="59">
        <f>G99+logistic_fill!G100</f>
        <v>81411</v>
      </c>
      <c r="H100" s="59">
        <f>H99+logistic_fill!H100</f>
        <v>101409</v>
      </c>
      <c r="I100" s="59">
        <f>I99+logistic_fill!I100</f>
        <v>73324</v>
      </c>
      <c r="J100" s="59">
        <f>J99+logistic_fill!J100</f>
        <v>94943</v>
      </c>
      <c r="K100" s="59">
        <f>K99+logistic_fill!K100</f>
        <v>62284</v>
      </c>
      <c r="L100" s="59">
        <f>L99+logistic_fill!L100</f>
        <v>73840</v>
      </c>
      <c r="M100" s="59">
        <f>M99+logistic_fill!M100</f>
        <v>91457</v>
      </c>
      <c r="N100" s="59">
        <f>N99+logistic_fill!N100</f>
        <v>78065</v>
      </c>
      <c r="O100" s="59">
        <f>O99+logistic_fill!O100</f>
        <v>56611</v>
      </c>
      <c r="P100" s="59">
        <f>P99+logistic_fill!P100</f>
        <v>60056</v>
      </c>
      <c r="Q100" s="59">
        <f>Q99+logistic_fill!Q100</f>
        <v>83815</v>
      </c>
      <c r="R100" s="59">
        <f>R99+logistic_fill!R100</f>
        <v>77543</v>
      </c>
      <c r="S100" s="59">
        <f>S99+logistic_fill!S100</f>
        <v>50539</v>
      </c>
      <c r="T100" s="59">
        <f>T99+logistic_fill!T100</f>
        <v>34566</v>
      </c>
      <c r="U100" s="59">
        <f>U99+logistic_fill!U100</f>
        <v>6575</v>
      </c>
      <c r="V100" s="59">
        <f>V99+logistic_fill!V100</f>
        <v>48967</v>
      </c>
      <c r="W100" s="59">
        <f>W99+logistic_fill!W100</f>
        <v>44690</v>
      </c>
      <c r="X100" s="59">
        <f>X99+logistic_fill!X100</f>
        <v>11978</v>
      </c>
      <c r="Y100" s="59">
        <f>Y99+logistic_fill!Y100</f>
        <v>16173</v>
      </c>
      <c r="Z100" s="59">
        <f>Z99+logistic_fill!Z100</f>
        <v>40318</v>
      </c>
      <c r="AA100" s="59">
        <f>AA99+logistic_fill!AA100</f>
        <v>73985</v>
      </c>
      <c r="AB100" s="59">
        <f>AB99+logistic_fill!AB100</f>
        <v>54157</v>
      </c>
      <c r="AC100" s="59">
        <f>AC99+logistic_fill!AC100</f>
        <v>72950</v>
      </c>
      <c r="AD100" s="59">
        <f>AD99+logistic_fill!AD100</f>
        <v>66095</v>
      </c>
      <c r="AE100" s="59">
        <f>AE99+logistic_fill!AE100</f>
        <v>45241</v>
      </c>
      <c r="AF100" s="59">
        <f>AF99+logistic_fill!AF100</f>
        <v>83045</v>
      </c>
      <c r="AG100" s="59">
        <f>AG99+logistic_fill!AG100</f>
        <v>62375</v>
      </c>
      <c r="AH100" s="59">
        <f>AH99+logistic_fill!AH100</f>
        <v>32026</v>
      </c>
      <c r="AI100" s="59">
        <f>AI99+logistic_fill!AI100</f>
        <v>33207</v>
      </c>
      <c r="AJ100" s="59">
        <f>AJ99+logistic_fill!AJ100</f>
        <v>69264</v>
      </c>
      <c r="AK100" s="59">
        <f>AK99+logistic_fill!AK100</f>
        <v>64708</v>
      </c>
      <c r="AL100" s="59">
        <f>AL99+logistic_fill!AL100</f>
        <v>116548</v>
      </c>
      <c r="AM100" s="59">
        <f>AM99+logistic_fill!AM100</f>
        <v>45618</v>
      </c>
      <c r="AN100" s="59">
        <f>AN99+logistic_fill!AN100</f>
        <v>103625</v>
      </c>
      <c r="AO100" s="59">
        <f>AO99+logistic_fill!AO100</f>
        <v>65241</v>
      </c>
      <c r="AP100" s="59">
        <f>AP99+logistic_fill!AP100</f>
        <v>84863</v>
      </c>
      <c r="AQ100" s="59">
        <f>AQ99+logistic_fill!AQ100</f>
        <v>40624</v>
      </c>
      <c r="AR100" s="59">
        <f>AR99+logistic_fill!AR100</f>
        <v>84820</v>
      </c>
      <c r="AS100" s="59">
        <f>AS99+logistic_fill!AS100</f>
        <v>137118</v>
      </c>
      <c r="AT100" s="59">
        <f>AT99+logistic_fill!AT100</f>
        <v>56590</v>
      </c>
      <c r="AU100" s="59">
        <f>AU99+logistic_fill!AU100</f>
        <v>86899</v>
      </c>
      <c r="AV100" s="24"/>
      <c r="AW100" s="53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</row>
    <row r="101" spans="1:64" x14ac:dyDescent="0.25">
      <c r="A101" s="7">
        <v>241</v>
      </c>
      <c r="B101" s="59">
        <f>B100+logistic_fill!B101</f>
        <v>70563</v>
      </c>
      <c r="C101" s="59">
        <f>C100+logistic_fill!C101</f>
        <v>106529</v>
      </c>
      <c r="D101" s="59">
        <f>D100+logistic_fill!D101</f>
        <v>35818</v>
      </c>
      <c r="E101" s="59">
        <f>E100+logistic_fill!E101</f>
        <v>93808</v>
      </c>
      <c r="F101" s="59">
        <f>F100+logistic_fill!F101</f>
        <v>95901</v>
      </c>
      <c r="G101" s="59">
        <f>G100+logistic_fill!G101</f>
        <v>82069</v>
      </c>
      <c r="H101" s="59">
        <f>H100+logistic_fill!H101</f>
        <v>101521</v>
      </c>
      <c r="I101" s="59">
        <f>I100+logistic_fill!I101</f>
        <v>73592</v>
      </c>
      <c r="J101" s="59">
        <f>J100+logistic_fill!J101</f>
        <v>95389</v>
      </c>
      <c r="K101" s="59">
        <f>K100+logistic_fill!K101</f>
        <v>63165</v>
      </c>
      <c r="L101" s="59">
        <f>L100+logistic_fill!L101</f>
        <v>74883</v>
      </c>
      <c r="M101" s="59">
        <f>M100+logistic_fill!M101</f>
        <v>92490</v>
      </c>
      <c r="N101" s="59">
        <f>N100+logistic_fill!N101</f>
        <v>78871</v>
      </c>
      <c r="O101" s="59">
        <f>O100+logistic_fill!O101</f>
        <v>57327</v>
      </c>
      <c r="P101" s="59">
        <f>P100+logistic_fill!P101</f>
        <v>63925</v>
      </c>
      <c r="Q101" s="59">
        <f>Q100+logistic_fill!Q101</f>
        <v>84965</v>
      </c>
      <c r="R101" s="59">
        <f>R100+logistic_fill!R101</f>
        <v>77794</v>
      </c>
      <c r="S101" s="59">
        <f>S100+logistic_fill!S101</f>
        <v>50609</v>
      </c>
      <c r="T101" s="59">
        <f>T100+logistic_fill!T101</f>
        <v>35273</v>
      </c>
      <c r="U101" s="59">
        <f>U100+logistic_fill!U101</f>
        <v>6592</v>
      </c>
      <c r="V101" s="59">
        <f>V100+logistic_fill!V101</f>
        <v>49318</v>
      </c>
      <c r="W101" s="59">
        <f>W100+logistic_fill!W101</f>
        <v>45177</v>
      </c>
      <c r="X101" s="59">
        <f>X100+logistic_fill!X101</f>
        <v>11992</v>
      </c>
      <c r="Y101" s="59">
        <f>Y100+logistic_fill!Y101</f>
        <v>16533</v>
      </c>
      <c r="Z101" s="59">
        <f>Z100+logistic_fill!Z101</f>
        <v>41343</v>
      </c>
      <c r="AA101" s="59">
        <f>AA100+logistic_fill!AA101</f>
        <v>74403</v>
      </c>
      <c r="AB101" s="59">
        <f>AB100+logistic_fill!AB101</f>
        <v>54397</v>
      </c>
      <c r="AC101" s="59">
        <f>AC100+logistic_fill!AC101</f>
        <v>73492</v>
      </c>
      <c r="AD101" s="59">
        <f>AD100+logistic_fill!AD101</f>
        <v>66851</v>
      </c>
      <c r="AE101" s="59">
        <f>AE100+logistic_fill!AE101</f>
        <v>46356</v>
      </c>
      <c r="AF101" s="59">
        <f>AF100+logistic_fill!AF101</f>
        <v>84471</v>
      </c>
      <c r="AG101" s="59">
        <f>AG100+logistic_fill!AG101</f>
        <v>64263</v>
      </c>
      <c r="AH101" s="59">
        <f>AH100+logistic_fill!AH101</f>
        <v>32174</v>
      </c>
      <c r="AI101" s="59">
        <f>AI100+logistic_fill!AI101</f>
        <v>33278</v>
      </c>
      <c r="AJ101" s="59">
        <f>AJ100+logistic_fill!AJ101</f>
        <v>69473</v>
      </c>
      <c r="AK101" s="59">
        <f>AK100+logistic_fill!AK101</f>
        <v>65041</v>
      </c>
      <c r="AL101" s="59">
        <f>AL100+logistic_fill!AL101</f>
        <v>116738</v>
      </c>
      <c r="AM101" s="59">
        <f>AM100+logistic_fill!AM101</f>
        <v>45719</v>
      </c>
      <c r="AN101" s="59">
        <f>AN100+logistic_fill!AN101</f>
        <v>103758</v>
      </c>
      <c r="AO101" s="59">
        <f>AO100+logistic_fill!AO101</f>
        <v>65795</v>
      </c>
      <c r="AP101" s="59">
        <f>AP100+logistic_fill!AP101</f>
        <v>85167</v>
      </c>
      <c r="AQ101" s="59">
        <f>AQ100+logistic_fill!AQ101</f>
        <v>41330</v>
      </c>
      <c r="AR101" s="59">
        <f>AR100+logistic_fill!AR101</f>
        <v>84909</v>
      </c>
      <c r="AS101" s="59">
        <f>AS100+logistic_fill!AS101</f>
        <v>137375</v>
      </c>
      <c r="AT101" s="59">
        <f>AT100+logistic_fill!AT101</f>
        <v>57135</v>
      </c>
      <c r="AU101" s="59">
        <f>AU100+logistic_fill!AU101</f>
        <v>89618</v>
      </c>
      <c r="AV101" s="24"/>
      <c r="AW101" s="53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</row>
    <row r="102" spans="1:64" x14ac:dyDescent="0.25">
      <c r="A102" s="7">
        <v>242</v>
      </c>
      <c r="B102" s="59">
        <f>B101+logistic_fill!B102</f>
        <v>70581</v>
      </c>
      <c r="C102" s="59">
        <f>C101+logistic_fill!C102</f>
        <v>106655</v>
      </c>
      <c r="D102" s="59">
        <f>D101+logistic_fill!D102</f>
        <v>35832</v>
      </c>
      <c r="E102" s="59">
        <f>E101+logistic_fill!E102</f>
        <v>94129</v>
      </c>
      <c r="F102" s="59">
        <f>F101+logistic_fill!F102</f>
        <v>96670</v>
      </c>
      <c r="G102" s="59">
        <f>G101+logistic_fill!G102</f>
        <v>82528</v>
      </c>
      <c r="H102" s="59">
        <f>H101+logistic_fill!H102</f>
        <v>101586</v>
      </c>
      <c r="I102" s="59">
        <f>I101+logistic_fill!I102</f>
        <v>75020</v>
      </c>
      <c r="J102" s="59">
        <f>J101+logistic_fill!J102</f>
        <v>96010</v>
      </c>
      <c r="K102" s="59">
        <f>K101+logistic_fill!K102</f>
        <v>63776</v>
      </c>
      <c r="L102" s="59">
        <f>L101+logistic_fill!L102</f>
        <v>76348</v>
      </c>
      <c r="M102" s="59">
        <f>M101+logistic_fill!M102</f>
        <v>93148</v>
      </c>
      <c r="N102" s="59">
        <f>N101+logistic_fill!N102</f>
        <v>79631</v>
      </c>
      <c r="O102" s="59">
        <f>O101+logistic_fill!O102</f>
        <v>57750</v>
      </c>
      <c r="P102" s="59">
        <f>P101+logistic_fill!P102</f>
        <v>65731</v>
      </c>
      <c r="Q102" s="59">
        <f>Q101+logistic_fill!Q102</f>
        <v>85790</v>
      </c>
      <c r="R102" s="59">
        <f>R101+logistic_fill!R102</f>
        <v>78497</v>
      </c>
      <c r="S102" s="59">
        <f>S101+logistic_fill!S102</f>
        <v>50725</v>
      </c>
      <c r="T102" s="59">
        <f>T101+logistic_fill!T102</f>
        <v>35925</v>
      </c>
      <c r="U102" s="59">
        <f>U101+logistic_fill!U102</f>
        <v>6599</v>
      </c>
      <c r="V102" s="59">
        <f>V101+logistic_fill!V102</f>
        <v>49438</v>
      </c>
      <c r="W102" s="59">
        <f>W101+logistic_fill!W102</f>
        <v>45884</v>
      </c>
      <c r="X102" s="59">
        <f>X101+logistic_fill!X102</f>
        <v>12028</v>
      </c>
      <c r="Y102" s="59">
        <f>Y101+logistic_fill!Y102</f>
        <v>16716</v>
      </c>
      <c r="Z102" s="59">
        <f>Z101+logistic_fill!Z102</f>
        <v>41844</v>
      </c>
      <c r="AA102" s="59">
        <f>AA101+logistic_fill!AA102</f>
        <v>74682</v>
      </c>
      <c r="AB102" s="59">
        <f>AB101+logistic_fill!AB102</f>
        <v>54854</v>
      </c>
      <c r="AC102" s="59">
        <f>AC101+logistic_fill!AC102</f>
        <v>73795</v>
      </c>
      <c r="AD102" s="59">
        <f>AD101+logistic_fill!AD102</f>
        <v>67985</v>
      </c>
      <c r="AE102" s="59">
        <f>AE101+logistic_fill!AE102</f>
        <v>47570</v>
      </c>
      <c r="AF102" s="59">
        <f>AF101+logistic_fill!AF102</f>
        <v>85704</v>
      </c>
      <c r="AG102" s="59">
        <f>AG101+logistic_fill!AG102</f>
        <v>65969</v>
      </c>
      <c r="AH102" s="59">
        <f>AH101+logistic_fill!AH102</f>
        <v>32302</v>
      </c>
      <c r="AI102" s="59">
        <f>AI101+logistic_fill!AI102</f>
        <v>33331</v>
      </c>
      <c r="AJ102" s="59">
        <f>AJ101+logistic_fill!AJ102</f>
        <v>69774</v>
      </c>
      <c r="AK102" s="59">
        <f>AK101+logistic_fill!AK102</f>
        <v>65267</v>
      </c>
      <c r="AL102" s="59">
        <f>AL101+logistic_fill!AL102</f>
        <v>117010</v>
      </c>
      <c r="AM102" s="59">
        <f>AM101+logistic_fill!AM102</f>
        <v>45774</v>
      </c>
      <c r="AN102" s="59">
        <f>AN101+logistic_fill!AN102</f>
        <v>103841</v>
      </c>
      <c r="AO102" s="59">
        <f>AO101+logistic_fill!AO102</f>
        <v>67014</v>
      </c>
      <c r="AP102" s="59">
        <f>AP101+logistic_fill!AP102</f>
        <v>85439</v>
      </c>
      <c r="AQ102" s="59">
        <f>AQ101+logistic_fill!AQ102</f>
        <v>41506</v>
      </c>
      <c r="AR102" s="59">
        <f>AR101+logistic_fill!AR102</f>
        <v>84927</v>
      </c>
      <c r="AS102" s="59">
        <f>AS101+logistic_fill!AS102</f>
        <v>137792</v>
      </c>
      <c r="AT102" s="59">
        <f>AT101+logistic_fill!AT102</f>
        <v>57651</v>
      </c>
      <c r="AU102" s="59">
        <f>AU101+logistic_fill!AU102</f>
        <v>90677</v>
      </c>
      <c r="AV102" s="24"/>
      <c r="AW102" s="5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</row>
    <row r="103" spans="1:64" x14ac:dyDescent="0.25">
      <c r="A103" s="7">
        <v>243</v>
      </c>
      <c r="B103" s="59">
        <f>B102+logistic_fill!B103</f>
        <v>70588</v>
      </c>
      <c r="C103" s="59">
        <f>C102+logistic_fill!C103</f>
        <v>106689</v>
      </c>
      <c r="D103" s="59">
        <f>D102+logistic_fill!D103</f>
        <v>35840</v>
      </c>
      <c r="E103" s="59">
        <f>E102+logistic_fill!E103</f>
        <v>94481</v>
      </c>
      <c r="F103" s="59">
        <f>F102+logistic_fill!F103</f>
        <v>97231</v>
      </c>
      <c r="G103" s="59">
        <f>G102+logistic_fill!G103</f>
        <v>83157</v>
      </c>
      <c r="H103" s="59">
        <f>H102+logistic_fill!H103</f>
        <v>101727</v>
      </c>
      <c r="I103" s="59">
        <f>I102+logistic_fill!I103</f>
        <v>76031</v>
      </c>
      <c r="J103" s="59">
        <f>J102+logistic_fill!J103</f>
        <v>96541</v>
      </c>
      <c r="K103" s="59">
        <f>K102+logistic_fill!K103</f>
        <v>64177</v>
      </c>
      <c r="L103" s="59">
        <f>L102+logistic_fill!L103</f>
        <v>77386</v>
      </c>
      <c r="M103" s="59">
        <f>M102+logistic_fill!M103</f>
        <v>94255</v>
      </c>
      <c r="N103" s="59">
        <f>N102+logistic_fill!N103</f>
        <v>80145</v>
      </c>
      <c r="O103" s="59">
        <f>O102+logistic_fill!O103</f>
        <v>58047</v>
      </c>
      <c r="P103" s="59">
        <f>P102+logistic_fill!P103</f>
        <v>66371</v>
      </c>
      <c r="Q103" s="59">
        <f>Q102+logistic_fill!Q103</f>
        <v>86237</v>
      </c>
      <c r="R103" s="59">
        <f>R102+logistic_fill!R103</f>
        <v>79152</v>
      </c>
      <c r="S103" s="59">
        <f>S102+logistic_fill!S103</f>
        <v>51044</v>
      </c>
      <c r="T103" s="59">
        <f>T102+logistic_fill!T103</f>
        <v>36168</v>
      </c>
      <c r="U103" s="59">
        <f>U102+logistic_fill!U103</f>
        <v>6676</v>
      </c>
      <c r="V103" s="59">
        <f>V102+logistic_fill!V103</f>
        <v>49528</v>
      </c>
      <c r="W103" s="59">
        <f>W102+logistic_fill!W103</f>
        <v>46260</v>
      </c>
      <c r="X103" s="59">
        <f>X102+logistic_fill!X103</f>
        <v>12075</v>
      </c>
      <c r="Y103" s="59">
        <f>Y102+logistic_fill!Y103</f>
        <v>16951</v>
      </c>
      <c r="Z103" s="59">
        <f>Z102+logistic_fill!Z103</f>
        <v>42132</v>
      </c>
      <c r="AA103" s="59">
        <f>AA102+logistic_fill!AA103</f>
        <v>74927</v>
      </c>
      <c r="AB103" s="59">
        <f>AB102+logistic_fill!AB103</f>
        <v>55293</v>
      </c>
      <c r="AC103" s="59">
        <f>AC102+logistic_fill!AC103</f>
        <v>74029</v>
      </c>
      <c r="AD103" s="59">
        <f>AD102+logistic_fill!AD103</f>
        <v>68928</v>
      </c>
      <c r="AE103" s="59">
        <f>AE102+logistic_fill!AE103</f>
        <v>48620</v>
      </c>
      <c r="AF103" s="59">
        <f>AF102+logistic_fill!AF103</f>
        <v>87718</v>
      </c>
      <c r="AG103" s="59">
        <f>AG102+logistic_fill!AG103</f>
        <v>67519</v>
      </c>
      <c r="AH103" s="59">
        <f>AH102+logistic_fill!AH103</f>
        <v>32416</v>
      </c>
      <c r="AI103" s="59">
        <f>AI102+logistic_fill!AI103</f>
        <v>33367</v>
      </c>
      <c r="AJ103" s="59">
        <f>AJ102+logistic_fill!AJ103</f>
        <v>70133</v>
      </c>
      <c r="AK103" s="59">
        <f>AK102+logistic_fill!AK103</f>
        <v>65400</v>
      </c>
      <c r="AL103" s="59">
        <f>AL102+logistic_fill!AL103</f>
        <v>117191</v>
      </c>
      <c r="AM103" s="59">
        <f>AM102+logistic_fill!AM103</f>
        <v>45868</v>
      </c>
      <c r="AN103" s="59">
        <f>AN102+logistic_fill!AN103</f>
        <v>104238</v>
      </c>
      <c r="AO103" s="59">
        <f>AO102+logistic_fill!AO103</f>
        <v>67778</v>
      </c>
      <c r="AP103" s="59">
        <f>AP102+logistic_fill!AP103</f>
        <v>85799</v>
      </c>
      <c r="AQ103" s="59">
        <f>AQ102+logistic_fill!AQ103</f>
        <v>41741</v>
      </c>
      <c r="AR103" s="59">
        <f>AR102+logistic_fill!AR103</f>
        <v>84961</v>
      </c>
      <c r="AS103" s="59">
        <f>AS102+logistic_fill!AS103</f>
        <v>138499</v>
      </c>
      <c r="AT103" s="59">
        <f>AT102+logistic_fill!AT103</f>
        <v>58020</v>
      </c>
      <c r="AU103" s="59">
        <f>AU102+logistic_fill!AU103</f>
        <v>91282</v>
      </c>
      <c r="AV103" s="24"/>
      <c r="AW103" s="5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</row>
    <row r="104" spans="1:64" x14ac:dyDescent="0.25">
      <c r="A104" s="7">
        <v>244</v>
      </c>
      <c r="B104" s="59">
        <f>B103+logistic_fill!B104</f>
        <v>70599</v>
      </c>
      <c r="C104" s="59">
        <f>C103+logistic_fill!C104</f>
        <v>106703</v>
      </c>
      <c r="D104" s="59">
        <f>D103+logistic_fill!D104</f>
        <v>35849</v>
      </c>
      <c r="E104" s="59">
        <f>E103+logistic_fill!E104</f>
        <v>94707</v>
      </c>
      <c r="F104" s="59">
        <f>F103+logistic_fill!F104</f>
        <v>97391</v>
      </c>
      <c r="G104" s="59">
        <f>G103+logistic_fill!G104</f>
        <v>83438</v>
      </c>
      <c r="H104" s="59">
        <f>H103+logistic_fill!H104</f>
        <v>101943</v>
      </c>
      <c r="I104" s="59">
        <f>I103+logistic_fill!I104</f>
        <v>76484</v>
      </c>
      <c r="J104" s="59">
        <f>J103+logistic_fill!J104</f>
        <v>96832</v>
      </c>
      <c r="K104" s="59">
        <f>K103+logistic_fill!K104</f>
        <v>64489</v>
      </c>
      <c r="L104" s="59">
        <f>L103+logistic_fill!L104</f>
        <v>78912</v>
      </c>
      <c r="M104" s="59">
        <f>M103+logistic_fill!M104</f>
        <v>95103</v>
      </c>
      <c r="N104" s="59">
        <f>N103+logistic_fill!N104</f>
        <v>80489</v>
      </c>
      <c r="O104" s="59">
        <f>O103+logistic_fill!O104</f>
        <v>58499</v>
      </c>
      <c r="P104" s="59">
        <f>P103+logistic_fill!P104</f>
        <v>67321</v>
      </c>
      <c r="Q104" s="59">
        <f>Q103+logistic_fill!Q104</f>
        <v>87685</v>
      </c>
      <c r="R104" s="59">
        <f>R103+logistic_fill!R104</f>
        <v>79516</v>
      </c>
      <c r="S104" s="59">
        <f>S103+logistic_fill!S104</f>
        <v>51101</v>
      </c>
      <c r="T104" s="59">
        <f>T103+logistic_fill!T104</f>
        <v>36494</v>
      </c>
      <c r="U104" s="59">
        <f>U103+logistic_fill!U104</f>
        <v>6712</v>
      </c>
      <c r="V104" s="59">
        <f>V103+logistic_fill!V104</f>
        <v>49667</v>
      </c>
      <c r="W104" s="59">
        <f>W103+logistic_fill!W104</f>
        <v>46553</v>
      </c>
      <c r="X104" s="59">
        <f>X103+logistic_fill!X104</f>
        <v>12080</v>
      </c>
      <c r="Y104" s="59">
        <f>Y103+logistic_fill!Y104</f>
        <v>17285</v>
      </c>
      <c r="Z104" s="59">
        <f>Z103+logistic_fill!Z104</f>
        <v>42964</v>
      </c>
      <c r="AA104" s="59">
        <f>AA103+logistic_fill!AA104</f>
        <v>75122</v>
      </c>
      <c r="AB104" s="59">
        <f>AB103+logistic_fill!AB104</f>
        <v>55773</v>
      </c>
      <c r="AC104" s="59">
        <f>AC103+logistic_fill!AC104</f>
        <v>74138</v>
      </c>
      <c r="AD104" s="59">
        <f>AD103+logistic_fill!AD104</f>
        <v>70164</v>
      </c>
      <c r="AE104" s="59">
        <f>AE103+logistic_fill!AE104</f>
        <v>49464</v>
      </c>
      <c r="AF104" s="59">
        <f>AF103+logistic_fill!AF104</f>
        <v>88144</v>
      </c>
      <c r="AG104" s="59">
        <f>AG103+logistic_fill!AG104</f>
        <v>68584</v>
      </c>
      <c r="AH104" s="59">
        <f>AH103+logistic_fill!AH104</f>
        <v>32496</v>
      </c>
      <c r="AI104" s="59">
        <f>AI103+logistic_fill!AI104</f>
        <v>33376</v>
      </c>
      <c r="AJ104" s="59">
        <f>AJ103+logistic_fill!AJ104</f>
        <v>70220</v>
      </c>
      <c r="AK104" s="59">
        <f>AK103+logistic_fill!AK104</f>
        <v>65552</v>
      </c>
      <c r="AL104" s="59">
        <f>AL103+logistic_fill!AL104</f>
        <v>117403</v>
      </c>
      <c r="AM104" s="59">
        <f>AM103+logistic_fill!AM104</f>
        <v>45932</v>
      </c>
      <c r="AN104" s="59">
        <f>AN103+logistic_fill!AN104</f>
        <v>104761</v>
      </c>
      <c r="AO104" s="59">
        <f>AO103+logistic_fill!AO104</f>
        <v>68603</v>
      </c>
      <c r="AP104" s="59">
        <f>AP103+logistic_fill!AP104</f>
        <v>85858</v>
      </c>
      <c r="AQ104" s="59">
        <f>AQ103+logistic_fill!AQ104</f>
        <v>41964</v>
      </c>
      <c r="AR104" s="59">
        <f>AR103+logistic_fill!AR104</f>
        <v>84999</v>
      </c>
      <c r="AS104" s="59">
        <f>AS103+logistic_fill!AS104</f>
        <v>138874</v>
      </c>
      <c r="AT104" s="59">
        <f>AT103+logistic_fill!AT104</f>
        <v>58246</v>
      </c>
      <c r="AU104" s="59">
        <f>AU103+logistic_fill!AU104</f>
        <v>92277</v>
      </c>
      <c r="AV104" s="24"/>
      <c r="AW104" s="5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</row>
    <row r="105" spans="1:64" x14ac:dyDescent="0.25">
      <c r="A105" s="7">
        <v>245</v>
      </c>
      <c r="B105" s="59">
        <f>B104+logistic_fill!B105</f>
        <v>70602</v>
      </c>
      <c r="C105" s="59">
        <f>C104+logistic_fill!C105</f>
        <v>106723</v>
      </c>
      <c r="D105" s="59">
        <f>D104+logistic_fill!D105</f>
        <v>35886</v>
      </c>
      <c r="E105" s="59">
        <f>E104+logistic_fill!E105</f>
        <v>94815</v>
      </c>
      <c r="F105" s="59">
        <f>F104+logistic_fill!F105</f>
        <v>97759</v>
      </c>
      <c r="G105" s="59">
        <f>G104+logistic_fill!G105</f>
        <v>83714</v>
      </c>
      <c r="H105" s="59">
        <f>H104+logistic_fill!H105</f>
        <v>102088</v>
      </c>
      <c r="I105" s="59">
        <f>I104+logistic_fill!I105</f>
        <v>76708</v>
      </c>
      <c r="J105" s="59">
        <f>J104+logistic_fill!J105</f>
        <v>97220</v>
      </c>
      <c r="K105" s="59">
        <f>K104+logistic_fill!K105</f>
        <v>65165</v>
      </c>
      <c r="L105" s="59">
        <f>L104+logistic_fill!L105</f>
        <v>80071</v>
      </c>
      <c r="M105" s="59">
        <f>M104+logistic_fill!M105</f>
        <v>95419</v>
      </c>
      <c r="N105" s="59">
        <f>N104+logistic_fill!N105</f>
        <v>80740</v>
      </c>
      <c r="O105" s="59">
        <f>O104+logistic_fill!O105</f>
        <v>58729</v>
      </c>
      <c r="P105" s="59">
        <f>P104+logistic_fill!P105</f>
        <v>68489</v>
      </c>
      <c r="Q105" s="59">
        <f>Q104+logistic_fill!Q105</f>
        <v>87953</v>
      </c>
      <c r="R105" s="59">
        <f>R104+logistic_fill!R105</f>
        <v>79949</v>
      </c>
      <c r="S105" s="59">
        <f>S104+logistic_fill!S105</f>
        <v>51277</v>
      </c>
      <c r="T105" s="59">
        <f>T104+logistic_fill!T105</f>
        <v>36667</v>
      </c>
      <c r="U105" s="59">
        <f>U104+logistic_fill!U105</f>
        <v>6786</v>
      </c>
      <c r="V105" s="59">
        <f>V104+logistic_fill!V105</f>
        <v>49752</v>
      </c>
      <c r="W105" s="59">
        <f>W104+logistic_fill!W105</f>
        <v>46883</v>
      </c>
      <c r="X105" s="59">
        <f>X104+logistic_fill!X105</f>
        <v>12089</v>
      </c>
      <c r="Y105" s="59">
        <f>Y104+logistic_fill!Y105</f>
        <v>17582</v>
      </c>
      <c r="Z105" s="59">
        <f>Z104+logistic_fill!Z105</f>
        <v>43242</v>
      </c>
      <c r="AA105" s="59">
        <f>AA104+logistic_fill!AA105</f>
        <v>75326</v>
      </c>
      <c r="AB105" s="59">
        <f>AB104+logistic_fill!AB105</f>
        <v>56396</v>
      </c>
      <c r="AC105" s="59">
        <f>AC104+logistic_fill!AC105</f>
        <v>74183</v>
      </c>
      <c r="AD105" s="59">
        <f>AD104+logistic_fill!AD105</f>
        <v>71147</v>
      </c>
      <c r="AE105" s="59">
        <f>AE104+logistic_fill!AE105</f>
        <v>50150</v>
      </c>
      <c r="AF105" s="59">
        <f>AF104+logistic_fill!AF105</f>
        <v>89062</v>
      </c>
      <c r="AG105" s="59">
        <f>AG104+logistic_fill!AG105</f>
        <v>69314</v>
      </c>
      <c r="AH105" s="59">
        <f>AH104+logistic_fill!AH105</f>
        <v>32577</v>
      </c>
      <c r="AI105" s="59">
        <f>AI104+logistic_fill!AI105</f>
        <v>33404</v>
      </c>
      <c r="AJ105" s="59">
        <f>AJ104+logistic_fill!AJ105</f>
        <v>70550</v>
      </c>
      <c r="AK105" s="59">
        <f>AK104+logistic_fill!AK105</f>
        <v>65727</v>
      </c>
      <c r="AL105" s="59">
        <f>AL104+logistic_fill!AL105</f>
        <v>117625</v>
      </c>
      <c r="AM105" s="59">
        <f>AM104+logistic_fill!AM105</f>
        <v>45999</v>
      </c>
      <c r="AN105" s="59">
        <f>AN104+logistic_fill!AN105</f>
        <v>104961</v>
      </c>
      <c r="AO105" s="59">
        <f>AO104+logistic_fill!AO105</f>
        <v>68956</v>
      </c>
      <c r="AP105" s="59">
        <f>AP104+logistic_fill!AP105</f>
        <v>85961</v>
      </c>
      <c r="AQ105" s="59">
        <f>AQ104+logistic_fill!AQ105</f>
        <v>42209</v>
      </c>
      <c r="AR105" s="59">
        <f>AR104+logistic_fill!AR105</f>
        <v>85105</v>
      </c>
      <c r="AS105" s="59">
        <f>AS104+logistic_fill!AS105</f>
        <v>139213</v>
      </c>
      <c r="AT105" s="59">
        <f>AT104+logistic_fill!AT105</f>
        <v>58826</v>
      </c>
      <c r="AU105" s="59">
        <f>AU104+logistic_fill!AU105</f>
        <v>92814</v>
      </c>
      <c r="AV105" s="24"/>
      <c r="AW105" s="5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</row>
    <row r="106" spans="1:64" x14ac:dyDescent="0.25">
      <c r="A106" s="7">
        <v>246</v>
      </c>
      <c r="B106" s="59">
        <f>B105+logistic_fill!B106</f>
        <v>70607</v>
      </c>
      <c r="C106" s="59">
        <f>C105+logistic_fill!C106</f>
        <v>106743</v>
      </c>
      <c r="D106" s="59">
        <f>D105+logistic_fill!D106</f>
        <v>35904</v>
      </c>
      <c r="E106" s="59">
        <f>E105+logistic_fill!E106</f>
        <v>94909</v>
      </c>
      <c r="F106" s="59">
        <f>F105+logistic_fill!F106</f>
        <v>97842</v>
      </c>
      <c r="G106" s="59">
        <f>G105+logistic_fill!G106</f>
        <v>84084</v>
      </c>
      <c r="H106" s="59">
        <f>H105+logistic_fill!H106</f>
        <v>102736</v>
      </c>
      <c r="I106" s="59">
        <f>I105+logistic_fill!I106</f>
        <v>77434</v>
      </c>
      <c r="J106" s="59">
        <f>J105+logistic_fill!J106</f>
        <v>97667</v>
      </c>
      <c r="K106" s="59">
        <f>K105+logistic_fill!K106</f>
        <v>65823</v>
      </c>
      <c r="L106" s="59">
        <f>L105+logistic_fill!L106</f>
        <v>80825</v>
      </c>
      <c r="M106" s="59">
        <f>M105+logistic_fill!M106</f>
        <v>95723</v>
      </c>
      <c r="N106" s="59">
        <f>N105+logistic_fill!N106</f>
        <v>81647</v>
      </c>
      <c r="O106" s="59">
        <f>O105+logistic_fill!O106</f>
        <v>59231</v>
      </c>
      <c r="P106" s="59">
        <f>P105+logistic_fill!P106</f>
        <v>70491</v>
      </c>
      <c r="Q106" s="59">
        <f>Q105+logistic_fill!Q106</f>
        <v>88885</v>
      </c>
      <c r="R106" s="59">
        <f>R105+logistic_fill!R106</f>
        <v>80079</v>
      </c>
      <c r="S106" s="59">
        <f>S105+logistic_fill!S106</f>
        <v>51387</v>
      </c>
      <c r="T106" s="59">
        <f>T105+logistic_fill!T106</f>
        <v>36779</v>
      </c>
      <c r="U106" s="59">
        <f>U105+logistic_fill!U106</f>
        <v>6852</v>
      </c>
      <c r="V106" s="59">
        <f>V105+logistic_fill!V106</f>
        <v>50045</v>
      </c>
      <c r="W106" s="59">
        <f>W105+logistic_fill!W106</f>
        <v>47064</v>
      </c>
      <c r="X106" s="59">
        <f>X105+logistic_fill!X106</f>
        <v>12142</v>
      </c>
      <c r="Y106" s="59">
        <f>Y105+logistic_fill!Y106</f>
        <v>18006</v>
      </c>
      <c r="Z106" s="59">
        <f>Z105+logistic_fill!Z106</f>
        <v>43418</v>
      </c>
      <c r="AA106" s="59">
        <f>AA105+logistic_fill!AA106</f>
        <v>75574</v>
      </c>
      <c r="AB106" s="59">
        <f>AB105+logistic_fill!AB106</f>
        <v>57297</v>
      </c>
      <c r="AC106" s="59">
        <f>AC105+logistic_fill!AC106</f>
        <v>74262</v>
      </c>
      <c r="AD106" s="59">
        <f>AD105+logistic_fill!AD106</f>
        <v>71941</v>
      </c>
      <c r="AE106" s="59">
        <f>AE105+logistic_fill!AE106</f>
        <v>50558</v>
      </c>
      <c r="AF106" s="59">
        <f>AF105+logistic_fill!AF106</f>
        <v>89866</v>
      </c>
      <c r="AG106" s="59">
        <f>AG105+logistic_fill!AG106</f>
        <v>70123</v>
      </c>
      <c r="AH106" s="59">
        <f>AH105+logistic_fill!AH106</f>
        <v>32655</v>
      </c>
      <c r="AI106" s="59">
        <f>AI105+logistic_fill!AI106</f>
        <v>33459</v>
      </c>
      <c r="AJ106" s="59">
        <f>AJ105+logistic_fill!AJ106</f>
        <v>70874</v>
      </c>
      <c r="AK106" s="59">
        <f>AK105+logistic_fill!AK106</f>
        <v>65891</v>
      </c>
      <c r="AL106" s="59">
        <f>AL105+logistic_fill!AL106</f>
        <v>117839</v>
      </c>
      <c r="AM106" s="59">
        <f>AM105+logistic_fill!AM106</f>
        <v>46116</v>
      </c>
      <c r="AN106" s="59">
        <f>AN105+logistic_fill!AN106</f>
        <v>105200</v>
      </c>
      <c r="AO106" s="59">
        <f>AO105+logistic_fill!AO106</f>
        <v>69640</v>
      </c>
      <c r="AP106" s="59">
        <f>AP105+logistic_fill!AP106</f>
        <v>86108</v>
      </c>
      <c r="AQ106" s="59">
        <f>AQ105+logistic_fill!AQ106</f>
        <v>42657</v>
      </c>
      <c r="AR106" s="59">
        <f>AR105+logistic_fill!AR106</f>
        <v>85151</v>
      </c>
      <c r="AS106" s="59">
        <f>AS105+logistic_fill!AS106</f>
        <v>139459</v>
      </c>
      <c r="AT106" s="59">
        <f>AT105+logistic_fill!AT106</f>
        <v>59247</v>
      </c>
      <c r="AU106" s="59">
        <f>AU105+logistic_fill!AU106</f>
        <v>93715</v>
      </c>
      <c r="AV106" s="24"/>
      <c r="AW106" s="5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</row>
    <row r="107" spans="1:64" x14ac:dyDescent="0.25">
      <c r="A107" s="7">
        <v>247</v>
      </c>
      <c r="B107" s="59">
        <f>B106+logistic_fill!B107</f>
        <v>70608</v>
      </c>
      <c r="C107" s="59">
        <f>C106+logistic_fill!C107</f>
        <v>106752</v>
      </c>
      <c r="D107" s="59">
        <f>D106+logistic_fill!D107</f>
        <v>35910</v>
      </c>
      <c r="E107" s="59">
        <f>E106+logistic_fill!E107</f>
        <v>95041</v>
      </c>
      <c r="F107" s="59">
        <f>F106+logistic_fill!F107</f>
        <v>97859</v>
      </c>
      <c r="G107" s="59">
        <f>G106+logistic_fill!G107</f>
        <v>84326</v>
      </c>
      <c r="H107" s="59">
        <f>H106+logistic_fill!H107</f>
        <v>102992</v>
      </c>
      <c r="I107" s="59">
        <f>I106+logistic_fill!I107</f>
        <v>78292</v>
      </c>
      <c r="J107" s="59">
        <f>J106+logistic_fill!J107</f>
        <v>99168</v>
      </c>
      <c r="K107" s="59">
        <f>K106+logistic_fill!K107</f>
        <v>66397</v>
      </c>
      <c r="L107" s="59">
        <f>L106+logistic_fill!L107</f>
        <v>81245</v>
      </c>
      <c r="M107" s="59">
        <f>M106+logistic_fill!M107</f>
        <v>95897</v>
      </c>
      <c r="N107" s="59">
        <f>N106+logistic_fill!N107</f>
        <v>82609</v>
      </c>
      <c r="O107" s="59">
        <f>O106+logistic_fill!O107</f>
        <v>59802</v>
      </c>
      <c r="P107" s="59">
        <f>P106+logistic_fill!P107</f>
        <v>72573</v>
      </c>
      <c r="Q107" s="59">
        <f>Q106+logistic_fill!Q107</f>
        <v>89388</v>
      </c>
      <c r="R107" s="59">
        <f>R106+logistic_fill!R107</f>
        <v>80336</v>
      </c>
      <c r="S107" s="59">
        <f>S106+logistic_fill!S107</f>
        <v>51438</v>
      </c>
      <c r="T107" s="59">
        <f>T106+logistic_fill!T107</f>
        <v>37227</v>
      </c>
      <c r="U107" s="59">
        <f>U106+logistic_fill!U107</f>
        <v>6898</v>
      </c>
      <c r="V107" s="59">
        <f>V106+logistic_fill!V107</f>
        <v>50135</v>
      </c>
      <c r="W107" s="59">
        <f>W106+logistic_fill!W107</f>
        <v>47225</v>
      </c>
      <c r="X107" s="59">
        <f>X106+logistic_fill!X107</f>
        <v>12205</v>
      </c>
      <c r="Y107" s="59">
        <f>Y106+logistic_fill!Y107</f>
        <v>18435</v>
      </c>
      <c r="Z107" s="59">
        <f>Z106+logistic_fill!Z107</f>
        <v>43552</v>
      </c>
      <c r="AA107" s="59">
        <f>AA106+logistic_fill!AA107</f>
        <v>75732</v>
      </c>
      <c r="AB107" s="59">
        <f>AB106+logistic_fill!AB107</f>
        <v>57790</v>
      </c>
      <c r="AC107" s="59">
        <f>AC106+logistic_fill!AC107</f>
        <v>74369</v>
      </c>
      <c r="AD107" s="59">
        <f>AD106+logistic_fill!AD107</f>
        <v>73215</v>
      </c>
      <c r="AE107" s="59">
        <f>AE106+logistic_fill!AE107</f>
        <v>51160</v>
      </c>
      <c r="AF107" s="59">
        <f>AF106+logistic_fill!AF107</f>
        <v>90179</v>
      </c>
      <c r="AG107" s="59">
        <f>AG106+logistic_fill!AG107</f>
        <v>70762</v>
      </c>
      <c r="AH107" s="59">
        <f>AH106+logistic_fill!AH107</f>
        <v>32699</v>
      </c>
      <c r="AI107" s="59">
        <f>AI106+logistic_fill!AI107</f>
        <v>33548</v>
      </c>
      <c r="AJ107" s="59">
        <f>AJ106+logistic_fill!AJ107</f>
        <v>70986</v>
      </c>
      <c r="AK107" s="59">
        <f>AK106+logistic_fill!AK107</f>
        <v>65997</v>
      </c>
      <c r="AL107" s="59">
        <f>AL106+logistic_fill!AL107</f>
        <v>118104</v>
      </c>
      <c r="AM107" s="59">
        <f>AM106+logistic_fill!AM107</f>
        <v>46184</v>
      </c>
      <c r="AN107" s="59">
        <f>AN106+logistic_fill!AN107</f>
        <v>105304</v>
      </c>
      <c r="AO107" s="59">
        <f>AO106+logistic_fill!AO107</f>
        <v>70239</v>
      </c>
      <c r="AP107" s="59">
        <f>AP106+logistic_fill!AP107</f>
        <v>86318</v>
      </c>
      <c r="AQ107" s="59">
        <f>AQ106+logistic_fill!AQ107</f>
        <v>42933</v>
      </c>
      <c r="AR107" s="59">
        <f>AR106+logistic_fill!AR107</f>
        <v>85184</v>
      </c>
      <c r="AS107" s="59">
        <f>AS106+logistic_fill!AS107</f>
        <v>139770</v>
      </c>
      <c r="AT107" s="59">
        <f>AT106+logistic_fill!AT107</f>
        <v>59592</v>
      </c>
      <c r="AU107" s="59">
        <f>AU106+logistic_fill!AU107</f>
        <v>94450</v>
      </c>
      <c r="AV107" s="24"/>
      <c r="AW107" s="5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</row>
    <row r="108" spans="1:64" x14ac:dyDescent="0.25">
      <c r="A108" s="7">
        <v>248</v>
      </c>
      <c r="B108" s="59">
        <f>B107+logistic_fill!B108</f>
        <v>70612</v>
      </c>
      <c r="C108" s="59">
        <f>C107+logistic_fill!C108</f>
        <v>106764</v>
      </c>
      <c r="D108" s="59">
        <f>D107+logistic_fill!D108</f>
        <v>35915</v>
      </c>
      <c r="E108" s="59">
        <f>E107+logistic_fill!E108</f>
        <v>95259</v>
      </c>
      <c r="F108" s="59">
        <f>F107+logistic_fill!F108</f>
        <v>97980</v>
      </c>
      <c r="G108" s="59">
        <f>G107+logistic_fill!G108</f>
        <v>84474</v>
      </c>
      <c r="H108" s="59">
        <f>H107+logistic_fill!H108</f>
        <v>103365</v>
      </c>
      <c r="I108" s="59">
        <f>I107+logistic_fill!I108</f>
        <v>78776</v>
      </c>
      <c r="J108" s="59">
        <f>J107+logistic_fill!J108</f>
        <v>99921</v>
      </c>
      <c r="K108" s="59">
        <f>K107+logistic_fill!K108</f>
        <v>66635</v>
      </c>
      <c r="L108" s="59">
        <f>L107+logistic_fill!L108</f>
        <v>81393</v>
      </c>
      <c r="M108" s="59">
        <f>M107+logistic_fill!M108</f>
        <v>96408</v>
      </c>
      <c r="N108" s="59">
        <f>N107+logistic_fill!N108</f>
        <v>83274</v>
      </c>
      <c r="O108" s="59">
        <f>O107+logistic_fill!O108</f>
        <v>60009</v>
      </c>
      <c r="P108" s="59">
        <f>P107+logistic_fill!P108</f>
        <v>74047</v>
      </c>
      <c r="Q108" s="59">
        <f>Q107+logistic_fill!Q108</f>
        <v>89714</v>
      </c>
      <c r="R108" s="59">
        <f>R107+logistic_fill!R108</f>
        <v>80570</v>
      </c>
      <c r="S108" s="59">
        <f>S107+logistic_fill!S108</f>
        <v>51505</v>
      </c>
      <c r="T108" s="59">
        <f>T107+logistic_fill!T108</f>
        <v>37470</v>
      </c>
      <c r="U108" s="59">
        <f>U107+logistic_fill!U108</f>
        <v>6952</v>
      </c>
      <c r="V108" s="59">
        <f>V107+logistic_fill!V108</f>
        <v>50284</v>
      </c>
      <c r="W108" s="59">
        <f>W107+logistic_fill!W108</f>
        <v>47283</v>
      </c>
      <c r="X108" s="59">
        <f>X107+logistic_fill!X108</f>
        <v>12253</v>
      </c>
      <c r="Y108" s="59">
        <f>Y107+logistic_fill!Y108</f>
        <v>18637</v>
      </c>
      <c r="Z108" s="59">
        <f>Z107+logistic_fill!Z108</f>
        <v>43666</v>
      </c>
      <c r="AA108" s="59">
        <f>AA107+logistic_fill!AA108</f>
        <v>75797</v>
      </c>
      <c r="AB108" s="59">
        <f>AB107+logistic_fill!AB108</f>
        <v>58261</v>
      </c>
      <c r="AC108" s="59">
        <f>AC107+logistic_fill!AC108</f>
        <v>74481</v>
      </c>
      <c r="AD108" s="59">
        <f>AD107+logistic_fill!AD108</f>
        <v>74184</v>
      </c>
      <c r="AE108" s="59">
        <f>AE107+logistic_fill!AE108</f>
        <v>51606</v>
      </c>
      <c r="AF108" s="59">
        <f>AF107+logistic_fill!AF108</f>
        <v>91019</v>
      </c>
      <c r="AG108" s="59">
        <f>AG107+logistic_fill!AG108</f>
        <v>71206</v>
      </c>
      <c r="AH108" s="59">
        <f>AH107+logistic_fill!AH108</f>
        <v>32765</v>
      </c>
      <c r="AI108" s="59">
        <f>AI107+logistic_fill!AI108</f>
        <v>33611</v>
      </c>
      <c r="AJ108" s="59">
        <f>AJ107+logistic_fill!AJ108</f>
        <v>71061</v>
      </c>
      <c r="AK108" s="59">
        <f>AK107+logistic_fill!AK108</f>
        <v>66062</v>
      </c>
      <c r="AL108" s="59">
        <f>AL107+logistic_fill!AL108</f>
        <v>118253</v>
      </c>
      <c r="AM108" s="59">
        <f>AM107+logistic_fill!AM108</f>
        <v>46238</v>
      </c>
      <c r="AN108" s="59">
        <f>AN107+logistic_fill!AN108</f>
        <v>105310</v>
      </c>
      <c r="AO108" s="59">
        <f>AO107+logistic_fill!AO108</f>
        <v>70575</v>
      </c>
      <c r="AP108" s="59">
        <f>AP107+logistic_fill!AP108</f>
        <v>86461</v>
      </c>
      <c r="AQ108" s="59">
        <f>AQ107+logistic_fill!AQ108</f>
        <v>43034</v>
      </c>
      <c r="AR108" s="59">
        <f>AR107+logistic_fill!AR108</f>
        <v>85189</v>
      </c>
      <c r="AS108" s="59">
        <f>AS107+logistic_fill!AS108</f>
        <v>139943</v>
      </c>
      <c r="AT108" s="59">
        <f>AT107+logistic_fill!AT108</f>
        <v>59833</v>
      </c>
      <c r="AU108" s="59">
        <f>AU107+logistic_fill!AU108</f>
        <v>95997</v>
      </c>
      <c r="AV108" s="24"/>
      <c r="AW108" s="5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</row>
    <row r="109" spans="1:64" x14ac:dyDescent="0.25">
      <c r="A109" s="7">
        <v>249</v>
      </c>
      <c r="B109" s="59">
        <f>B108+logistic_fill!B109</f>
        <v>70620</v>
      </c>
      <c r="C109" s="59">
        <f>C108+logistic_fill!C109</f>
        <v>106788</v>
      </c>
      <c r="D109" s="59">
        <f>D108+logistic_fill!D109</f>
        <v>35920</v>
      </c>
      <c r="E109" s="59">
        <f>E108+logistic_fill!E109</f>
        <v>95380</v>
      </c>
      <c r="F109" s="59">
        <f>F108+logistic_fill!F109</f>
        <v>98230</v>
      </c>
      <c r="G109" s="59">
        <f>G108+logistic_fill!G109</f>
        <v>84508</v>
      </c>
      <c r="H109" s="59">
        <f>H108+logistic_fill!H109</f>
        <v>103678</v>
      </c>
      <c r="I109" s="59">
        <f>I108+logistic_fill!I109</f>
        <v>79121</v>
      </c>
      <c r="J109" s="59">
        <f>J108+logistic_fill!J109</f>
        <v>100605</v>
      </c>
      <c r="K109" s="59">
        <f>K108+logistic_fill!K109</f>
        <v>66821</v>
      </c>
      <c r="L109" s="59">
        <f>L108+logistic_fill!L109</f>
        <v>81764</v>
      </c>
      <c r="M109" s="59">
        <f>M108+logistic_fill!M109</f>
        <v>96694</v>
      </c>
      <c r="N109" s="59">
        <f>N108+logistic_fill!N109</f>
        <v>84083</v>
      </c>
      <c r="O109" s="59">
        <f>O108+logistic_fill!O109</f>
        <v>60210</v>
      </c>
      <c r="P109" s="59">
        <f>P108+logistic_fill!P109</f>
        <v>74899</v>
      </c>
      <c r="Q109" s="59">
        <f>Q108+logistic_fill!Q109</f>
        <v>89849</v>
      </c>
      <c r="R109" s="59">
        <f>R108+logistic_fill!R109</f>
        <v>81046</v>
      </c>
      <c r="S109" s="59">
        <f>S108+logistic_fill!S109</f>
        <v>51918</v>
      </c>
      <c r="T109" s="59">
        <f>T108+logistic_fill!T109</f>
        <v>37749</v>
      </c>
      <c r="U109" s="59">
        <f>U108+logistic_fill!U109</f>
        <v>7013</v>
      </c>
      <c r="V109" s="59">
        <f>V108+logistic_fill!V109</f>
        <v>50389</v>
      </c>
      <c r="W109" s="59">
        <f>W108+logistic_fill!W109</f>
        <v>47424</v>
      </c>
      <c r="X109" s="59">
        <f>X108+logistic_fill!X109</f>
        <v>12313</v>
      </c>
      <c r="Y109" s="59">
        <f>Y108+logistic_fill!Y109</f>
        <v>18781</v>
      </c>
      <c r="Z109" s="59">
        <f>Z108+logistic_fill!Z109</f>
        <v>43813</v>
      </c>
      <c r="AA109" s="59">
        <f>AA108+logistic_fill!AA109</f>
        <v>76082</v>
      </c>
      <c r="AB109" s="59">
        <f>AB108+logistic_fill!AB109</f>
        <v>58587</v>
      </c>
      <c r="AC109" s="59">
        <f>AC108+logistic_fill!AC109</f>
        <v>74697</v>
      </c>
      <c r="AD109" s="59">
        <f>AD108+logistic_fill!AD109</f>
        <v>74825</v>
      </c>
      <c r="AE109" s="59">
        <f>AE108+logistic_fill!AE109</f>
        <v>51964</v>
      </c>
      <c r="AF109" s="59">
        <f>AF108+logistic_fill!AF109</f>
        <v>92315</v>
      </c>
      <c r="AG109" s="59">
        <f>AG108+logistic_fill!AG109</f>
        <v>71840</v>
      </c>
      <c r="AH109" s="59">
        <f>AH108+logistic_fill!AH109</f>
        <v>32819</v>
      </c>
      <c r="AI109" s="59">
        <f>AI108+logistic_fill!AI109</f>
        <v>33677</v>
      </c>
      <c r="AJ109" s="59">
        <f>AJ108+logistic_fill!AJ109</f>
        <v>71276</v>
      </c>
      <c r="AK109" s="59">
        <f>AK108+logistic_fill!AK109</f>
        <v>66201</v>
      </c>
      <c r="AL109" s="59">
        <f>AL108+logistic_fill!AL109</f>
        <v>118343</v>
      </c>
      <c r="AM109" s="59">
        <f>AM108+logistic_fill!AM109</f>
        <v>46286</v>
      </c>
      <c r="AN109" s="59">
        <f>AN108+logistic_fill!AN109</f>
        <v>105341</v>
      </c>
      <c r="AO109" s="59">
        <f>AO108+logistic_fill!AO109</f>
        <v>70933</v>
      </c>
      <c r="AP109" s="59">
        <f>AP108+logistic_fill!AP109</f>
        <v>86667</v>
      </c>
      <c r="AQ109" s="59">
        <f>AQ108+logistic_fill!AQ109</f>
        <v>43169</v>
      </c>
      <c r="AR109" s="59">
        <f>AR108+logistic_fill!AR109</f>
        <v>85265</v>
      </c>
      <c r="AS109" s="59">
        <f>AS108+logistic_fill!AS109</f>
        <v>140055</v>
      </c>
      <c r="AT109" s="59">
        <f>AT108+logistic_fill!AT109</f>
        <v>59967</v>
      </c>
      <c r="AU109" s="59">
        <f>AU108+logistic_fill!AU109</f>
        <v>97227</v>
      </c>
      <c r="AV109" s="24"/>
      <c r="AW109" s="5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</row>
    <row r="110" spans="1:64" x14ac:dyDescent="0.25">
      <c r="A110" s="7">
        <v>250</v>
      </c>
      <c r="B110" s="59">
        <f>B109+logistic_fill!B110</f>
        <v>70624</v>
      </c>
      <c r="C110" s="59">
        <f>C109+logistic_fill!C110</f>
        <v>106794</v>
      </c>
      <c r="D110" s="59">
        <f>D109+logistic_fill!D110</f>
        <v>35928</v>
      </c>
      <c r="E110" s="59">
        <f>E109+logistic_fill!E110</f>
        <v>95530</v>
      </c>
      <c r="F110" s="59">
        <f>F109+logistic_fill!F110</f>
        <v>98308</v>
      </c>
      <c r="G110" s="59">
        <f>G109+logistic_fill!G110</f>
        <v>84508</v>
      </c>
      <c r="H110" s="59">
        <f>H109+logistic_fill!H110</f>
        <v>103803</v>
      </c>
      <c r="I110" s="59">
        <f>I109+logistic_fill!I110</f>
        <v>79315</v>
      </c>
      <c r="J110" s="59">
        <f>J109+logistic_fill!J110</f>
        <v>101066</v>
      </c>
      <c r="K110" s="59">
        <f>K109+logistic_fill!K110</f>
        <v>66994</v>
      </c>
      <c r="L110" s="59">
        <f>L109+logistic_fill!L110</f>
        <v>83879</v>
      </c>
      <c r="M110" s="59">
        <f>M109+logistic_fill!M110</f>
        <v>96798</v>
      </c>
      <c r="N110" s="59">
        <f>N109+logistic_fill!N110</f>
        <v>84585</v>
      </c>
      <c r="O110" s="59">
        <f>O109+logistic_fill!O110</f>
        <v>60311</v>
      </c>
      <c r="P110" s="59">
        <f>P109+logistic_fill!P110</f>
        <v>75667</v>
      </c>
      <c r="Q110" s="59">
        <f>Q109+logistic_fill!Q110</f>
        <v>90225</v>
      </c>
      <c r="R110" s="59">
        <f>R109+logistic_fill!R110</f>
        <v>81287</v>
      </c>
      <c r="S110" s="59">
        <f>S109+logistic_fill!S110</f>
        <v>52384</v>
      </c>
      <c r="T110" s="59">
        <f>T109+logistic_fill!T110</f>
        <v>38013</v>
      </c>
      <c r="U110" s="59">
        <f>U109+logistic_fill!U110</f>
        <v>7148</v>
      </c>
      <c r="V110" s="59">
        <f>V109+logistic_fill!V110</f>
        <v>50572</v>
      </c>
      <c r="W110" s="59">
        <f>W109+logistic_fill!W110</f>
        <v>47582</v>
      </c>
      <c r="X110" s="59">
        <f>X109+logistic_fill!X110</f>
        <v>12321</v>
      </c>
      <c r="Y110" s="59">
        <f>Y109+logistic_fill!Y110</f>
        <v>18883</v>
      </c>
      <c r="Z110" s="59">
        <f>Z109+logistic_fill!Z110</f>
        <v>43833</v>
      </c>
      <c r="AA110" s="59">
        <f>AA109+logistic_fill!AA110</f>
        <v>76152</v>
      </c>
      <c r="AB110" s="59">
        <f>AB109+logistic_fill!AB110</f>
        <v>59009</v>
      </c>
      <c r="AC110" s="59">
        <f>AC109+logistic_fill!AC110</f>
        <v>74882</v>
      </c>
      <c r="AD110" s="59">
        <f>AD109+logistic_fill!AD110</f>
        <v>75616</v>
      </c>
      <c r="AE110" s="59">
        <f>AE109+logistic_fill!AE110</f>
        <v>52215</v>
      </c>
      <c r="AF110" s="59">
        <f>AF109+logistic_fill!AF110</f>
        <v>93192</v>
      </c>
      <c r="AG110" s="59">
        <f>AG109+logistic_fill!AG110</f>
        <v>72270</v>
      </c>
      <c r="AH110" s="59">
        <f>AH109+logistic_fill!AH110</f>
        <v>32871</v>
      </c>
      <c r="AI110" s="59">
        <f>AI109+logistic_fill!AI110</f>
        <v>33764</v>
      </c>
      <c r="AJ110" s="59">
        <f>AJ109+logistic_fill!AJ110</f>
        <v>71378</v>
      </c>
      <c r="AK110" s="59">
        <f>AK109+logistic_fill!AK110</f>
        <v>66326</v>
      </c>
      <c r="AL110" s="59">
        <f>AL109+logistic_fill!AL110</f>
        <v>118421</v>
      </c>
      <c r="AM110" s="59">
        <f>AM109+logistic_fill!AM110</f>
        <v>46329</v>
      </c>
      <c r="AN110" s="59">
        <f>AN109+logistic_fill!AN110</f>
        <v>105387</v>
      </c>
      <c r="AO110" s="59">
        <f>AO109+logistic_fill!AO110</f>
        <v>71313</v>
      </c>
      <c r="AP110" s="59">
        <f>AP109+logistic_fill!AP110</f>
        <v>86690</v>
      </c>
      <c r="AQ110" s="59">
        <f>AQ109+logistic_fill!AQ110</f>
        <v>43232</v>
      </c>
      <c r="AR110" s="59">
        <f>AR109+logistic_fill!AR110</f>
        <v>85311</v>
      </c>
      <c r="AS110" s="59">
        <f>AS109+logistic_fill!AS110</f>
        <v>140193</v>
      </c>
      <c r="AT110" s="59">
        <f>AT109+logistic_fill!AT110</f>
        <v>60057</v>
      </c>
      <c r="AU110" s="59">
        <f>AU109+logistic_fill!AU110</f>
        <v>97779</v>
      </c>
      <c r="AV110" s="24"/>
      <c r="AW110" s="5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</row>
    <row r="111" spans="1:64" x14ac:dyDescent="0.25">
      <c r="A111" s="7">
        <v>251</v>
      </c>
      <c r="B111" s="59">
        <f>B110+logistic_fill!B111</f>
        <v>70642</v>
      </c>
      <c r="C111" s="59">
        <f>C110+logistic_fill!C111</f>
        <v>106795</v>
      </c>
      <c r="D111" s="59">
        <f>D110+logistic_fill!D111</f>
        <v>35936</v>
      </c>
      <c r="E111" s="59">
        <f>E110+logistic_fill!E111</f>
        <v>95640</v>
      </c>
      <c r="F111" s="59">
        <f>F110+logistic_fill!F111</f>
        <v>98445</v>
      </c>
      <c r="G111" s="59">
        <f>G110+logistic_fill!G111</f>
        <v>84508</v>
      </c>
      <c r="H111" s="59">
        <f>H110+logistic_fill!H111</f>
        <v>103926</v>
      </c>
      <c r="I111" s="59">
        <f>I110+logistic_fill!I111</f>
        <v>79531</v>
      </c>
      <c r="J111" s="59">
        <f>J110+logistic_fill!J111</f>
        <v>101550</v>
      </c>
      <c r="K111" s="59">
        <f>K110+logistic_fill!K111</f>
        <v>67310</v>
      </c>
      <c r="L111" s="59">
        <f>L110+logistic_fill!L111</f>
        <v>85169</v>
      </c>
      <c r="M111" s="59">
        <f>M110+logistic_fill!M111</f>
        <v>96943</v>
      </c>
      <c r="N111" s="59">
        <f>N110+logistic_fill!N111</f>
        <v>84965</v>
      </c>
      <c r="O111" s="59">
        <f>O110+logistic_fill!O111</f>
        <v>60433</v>
      </c>
      <c r="P111" s="59">
        <f>P110+logistic_fill!P111</f>
        <v>76468</v>
      </c>
      <c r="Q111" s="59">
        <f>Q110+logistic_fill!Q111</f>
        <v>91127</v>
      </c>
      <c r="R111" s="59">
        <f>R110+logistic_fill!R111</f>
        <v>81529</v>
      </c>
      <c r="S111" s="59">
        <f>S110+logistic_fill!S111</f>
        <v>52651</v>
      </c>
      <c r="T111" s="59">
        <f>T110+logistic_fill!T111</f>
        <v>38134</v>
      </c>
      <c r="U111" s="59">
        <f>U110+logistic_fill!U111</f>
        <v>7211</v>
      </c>
      <c r="V111" s="59">
        <f>V110+logistic_fill!V111</f>
        <v>50636</v>
      </c>
      <c r="W111" s="59">
        <f>W110+logistic_fill!W111</f>
        <v>47715</v>
      </c>
      <c r="X111" s="59">
        <f>X110+logistic_fill!X111</f>
        <v>12328</v>
      </c>
      <c r="Y111" s="59">
        <f>Y110+logistic_fill!Y111</f>
        <v>19023</v>
      </c>
      <c r="Z111" s="59">
        <f>Z110+logistic_fill!Z111</f>
        <v>43873</v>
      </c>
      <c r="AA111" s="59">
        <f>AA110+logistic_fill!AA111</f>
        <v>76304</v>
      </c>
      <c r="AB111" s="59">
        <f>AB110+logistic_fill!AB111</f>
        <v>59551</v>
      </c>
      <c r="AC111" s="59">
        <f>AC110+logistic_fill!AC111</f>
        <v>75024</v>
      </c>
      <c r="AD111" s="59">
        <f>AD110+logistic_fill!AD111</f>
        <v>76469</v>
      </c>
      <c r="AE111" s="59">
        <f>AE110+logistic_fill!AE111</f>
        <v>52398</v>
      </c>
      <c r="AF111" s="59">
        <f>AF110+logistic_fill!AF111</f>
        <v>93782</v>
      </c>
      <c r="AG111" s="59">
        <f>AG110+logistic_fill!AG111</f>
        <v>72770</v>
      </c>
      <c r="AH111" s="59">
        <f>AH110+logistic_fill!AH111</f>
        <v>32917</v>
      </c>
      <c r="AI111" s="59">
        <f>AI110+logistic_fill!AI111</f>
        <v>33813</v>
      </c>
      <c r="AJ111" s="59">
        <f>AJ110+logistic_fill!AJ111</f>
        <v>71425</v>
      </c>
      <c r="AK111" s="59">
        <f>AK110+logistic_fill!AK111</f>
        <v>66439</v>
      </c>
      <c r="AL111" s="59">
        <f>AL110+logistic_fill!AL111</f>
        <v>118482</v>
      </c>
      <c r="AM111" s="59">
        <f>AM110+logistic_fill!AM111</f>
        <v>46329</v>
      </c>
      <c r="AN111" s="59">
        <f>AN110+logistic_fill!AN111</f>
        <v>105490</v>
      </c>
      <c r="AO111" s="59">
        <f>AO110+logistic_fill!AO111</f>
        <v>71775</v>
      </c>
      <c r="AP111" s="59">
        <f>AP110+logistic_fill!AP111</f>
        <v>86784</v>
      </c>
      <c r="AQ111" s="59">
        <f>AQ110+logistic_fill!AQ111</f>
        <v>43289</v>
      </c>
      <c r="AR111" s="59">
        <f>AR110+logistic_fill!AR111</f>
        <v>85463</v>
      </c>
      <c r="AS111" s="59">
        <f>AS110+logistic_fill!AS111</f>
        <v>140398</v>
      </c>
      <c r="AT111" s="59">
        <f>AT110+logistic_fill!AT111</f>
        <v>60140</v>
      </c>
      <c r="AU111" s="59">
        <f>AU110+logistic_fill!AU111</f>
        <v>98143</v>
      </c>
      <c r="AV111" s="24"/>
      <c r="AW111" s="5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</row>
    <row r="112" spans="1:64" x14ac:dyDescent="0.25">
      <c r="A112" s="7">
        <v>252</v>
      </c>
      <c r="B112" s="59">
        <f>B111+logistic_fill!B112</f>
        <v>70648</v>
      </c>
      <c r="C112" s="59">
        <f>C111+logistic_fill!C112</f>
        <v>106799</v>
      </c>
      <c r="D112" s="59">
        <f>D111+logistic_fill!D112</f>
        <v>35942</v>
      </c>
      <c r="E112" s="59">
        <f>E111+logistic_fill!E112</f>
        <v>95709</v>
      </c>
      <c r="F112" s="59">
        <f>F111+logistic_fill!F112</f>
        <v>98483</v>
      </c>
      <c r="G112" s="59">
        <f>G111+logistic_fill!G112</f>
        <v>84508</v>
      </c>
      <c r="H112" s="59">
        <f>H111+logistic_fill!H112</f>
        <v>104131</v>
      </c>
      <c r="I112" s="59">
        <f>I111+logistic_fill!I112</f>
        <v>79724</v>
      </c>
      <c r="J112" s="59">
        <f>J111+logistic_fill!J112</f>
        <v>101694</v>
      </c>
      <c r="K112" s="59">
        <f>K111+logistic_fill!K112</f>
        <v>67666</v>
      </c>
      <c r="L112" s="59">
        <f>L111+logistic_fill!L112</f>
        <v>85371</v>
      </c>
      <c r="M112" s="59">
        <f>M111+logistic_fill!M112</f>
        <v>97144</v>
      </c>
      <c r="N112" s="59">
        <f>N111+logistic_fill!N112</f>
        <v>85115</v>
      </c>
      <c r="O112" s="59">
        <f>O111+logistic_fill!O112</f>
        <v>60569</v>
      </c>
      <c r="P112" s="59">
        <f>P111+logistic_fill!P112</f>
        <v>77251</v>
      </c>
      <c r="Q112" s="59">
        <f>Q111+logistic_fill!Q112</f>
        <v>91343</v>
      </c>
      <c r="R112" s="59">
        <f>R111+logistic_fill!R112</f>
        <v>81629</v>
      </c>
      <c r="S112" s="59">
        <f>S111+logistic_fill!S112</f>
        <v>52728</v>
      </c>
      <c r="T112" s="59">
        <f>T111+logistic_fill!T112</f>
        <v>38323</v>
      </c>
      <c r="U112" s="59">
        <f>U111+logistic_fill!U112</f>
        <v>7258</v>
      </c>
      <c r="V112" s="59">
        <f>V111+logistic_fill!V112</f>
        <v>50782</v>
      </c>
      <c r="W112" s="59">
        <f>W111+logistic_fill!W112</f>
        <v>47868</v>
      </c>
      <c r="X112" s="59">
        <f>X111+logistic_fill!X112</f>
        <v>12370</v>
      </c>
      <c r="Y112" s="59">
        <f>Y111+logistic_fill!Y112</f>
        <v>19189</v>
      </c>
      <c r="Z112" s="59">
        <f>Z111+logistic_fill!Z112</f>
        <v>43927</v>
      </c>
      <c r="AA112" s="59">
        <f>AA111+logistic_fill!AA112</f>
        <v>76383</v>
      </c>
      <c r="AB112" s="59">
        <f>AB111+logistic_fill!AB112</f>
        <v>59708</v>
      </c>
      <c r="AC112" s="59">
        <f>AC111+logistic_fill!AC112</f>
        <v>75125</v>
      </c>
      <c r="AD112" s="59">
        <f>AD111+logistic_fill!AD112</f>
        <v>76891</v>
      </c>
      <c r="AE112" s="59">
        <f>AE111+logistic_fill!AE112</f>
        <v>52591</v>
      </c>
      <c r="AF112" s="59">
        <f>AF111+logistic_fill!AF112</f>
        <v>94563</v>
      </c>
      <c r="AG112" s="59">
        <f>AG111+logistic_fill!AG112</f>
        <v>73207</v>
      </c>
      <c r="AH112" s="59">
        <f>AH111+logistic_fill!AH112</f>
        <v>32959</v>
      </c>
      <c r="AI112" s="59">
        <f>AI111+logistic_fill!AI112</f>
        <v>33859</v>
      </c>
      <c r="AJ112" s="59">
        <f>AJ111+logistic_fill!AJ112</f>
        <v>71474</v>
      </c>
      <c r="AK112" s="59">
        <f>AK111+logistic_fill!AK112</f>
        <v>66541</v>
      </c>
      <c r="AL112" s="59">
        <f>AL111+logistic_fill!AL112</f>
        <v>118556</v>
      </c>
      <c r="AM112" s="59">
        <f>AM111+logistic_fill!AM112</f>
        <v>46329</v>
      </c>
      <c r="AN112" s="59">
        <f>AN111+logistic_fill!AN112</f>
        <v>105713</v>
      </c>
      <c r="AO112" s="59">
        <f>AO111+logistic_fill!AO112</f>
        <v>71923</v>
      </c>
      <c r="AP112" s="59">
        <f>AP111+logistic_fill!AP112</f>
        <v>86839</v>
      </c>
      <c r="AQ112" s="59">
        <f>AQ111+logistic_fill!AQ112</f>
        <v>43340</v>
      </c>
      <c r="AR112" s="59">
        <f>AR111+logistic_fill!AR112</f>
        <v>85464</v>
      </c>
      <c r="AS112" s="59">
        <f>AS111+logistic_fill!AS112</f>
        <v>140405</v>
      </c>
      <c r="AT112" s="59">
        <f>AT111+logistic_fill!AT112</f>
        <v>60279</v>
      </c>
      <c r="AU112" s="59">
        <f>AU111+logistic_fill!AU112</f>
        <v>98558</v>
      </c>
      <c r="AV112" s="24"/>
      <c r="AW112" s="5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</row>
    <row r="113" spans="1:64" x14ac:dyDescent="0.25">
      <c r="A113" s="7">
        <v>253</v>
      </c>
      <c r="B113" s="59">
        <f>B112+logistic_fill!B113</f>
        <v>70687</v>
      </c>
      <c r="C113" s="59">
        <f>C112+logistic_fill!C113</f>
        <v>106806</v>
      </c>
      <c r="D113" s="59">
        <f>D112+logistic_fill!D113</f>
        <v>35953</v>
      </c>
      <c r="E113" s="59">
        <f>E112+logistic_fill!E113</f>
        <v>95848</v>
      </c>
      <c r="F113" s="59">
        <f>F112+logistic_fill!F113</f>
        <v>98626</v>
      </c>
      <c r="G113" s="59">
        <f>G112+logistic_fill!G113</f>
        <v>84508</v>
      </c>
      <c r="H113" s="59">
        <f>H112+logistic_fill!H113</f>
        <v>104249</v>
      </c>
      <c r="I113" s="59">
        <f>I112+logistic_fill!I113</f>
        <v>80038</v>
      </c>
      <c r="J113" s="59">
        <f>J112+logistic_fill!J113</f>
        <v>102615</v>
      </c>
      <c r="K113" s="59">
        <f>K112+logistic_fill!K113</f>
        <v>67929</v>
      </c>
      <c r="L113" s="59">
        <f>L112+logistic_fill!L113</f>
        <v>86479</v>
      </c>
      <c r="M113" s="59">
        <f>M112+logistic_fill!M113</f>
        <v>97144</v>
      </c>
      <c r="N113" s="59">
        <f>N112+logistic_fill!N113</f>
        <v>85207</v>
      </c>
      <c r="O113" s="59">
        <f>O112+logistic_fill!O113</f>
        <v>60661</v>
      </c>
      <c r="P113" s="59">
        <f>P112+logistic_fill!P113</f>
        <v>77580</v>
      </c>
      <c r="Q113" s="59">
        <f>Q112+logistic_fill!Q113</f>
        <v>91461</v>
      </c>
      <c r="R113" s="59">
        <f>R112+logistic_fill!R113</f>
        <v>81717</v>
      </c>
      <c r="S113" s="59">
        <f>S112+logistic_fill!S113</f>
        <v>52785</v>
      </c>
      <c r="T113" s="59">
        <f>T112+logistic_fill!T113</f>
        <v>38398</v>
      </c>
      <c r="U113" s="59">
        <f>U112+logistic_fill!U113</f>
        <v>7273</v>
      </c>
      <c r="V113" s="59">
        <f>V112+logistic_fill!V113</f>
        <v>50806</v>
      </c>
      <c r="W113" s="59">
        <f>W112+logistic_fill!W113</f>
        <v>48076</v>
      </c>
      <c r="X113" s="59">
        <f>X112+logistic_fill!X113</f>
        <v>12436</v>
      </c>
      <c r="Y113" s="59">
        <f>Y112+logistic_fill!Y113</f>
        <v>19295</v>
      </c>
      <c r="Z113" s="59">
        <f>Z112+logistic_fill!Z113</f>
        <v>43977</v>
      </c>
      <c r="AA113" s="59">
        <f>AA112+logistic_fill!AA113</f>
        <v>76473</v>
      </c>
      <c r="AB113" s="59">
        <f>AB112+logistic_fill!AB113</f>
        <v>59779</v>
      </c>
      <c r="AC113" s="59">
        <f>AC112+logistic_fill!AC113</f>
        <v>75161</v>
      </c>
      <c r="AD113" s="59">
        <f>AD112+logistic_fill!AD113</f>
        <v>77256</v>
      </c>
      <c r="AE113" s="59">
        <f>AE112+logistic_fill!AE113</f>
        <v>52817</v>
      </c>
      <c r="AF113" s="59">
        <f>AF112+logistic_fill!AF113</f>
        <v>95623</v>
      </c>
      <c r="AG113" s="59">
        <f>AG112+logistic_fill!AG113</f>
        <v>73432</v>
      </c>
      <c r="AH113" s="59">
        <f>AH112+logistic_fill!AH113</f>
        <v>33013</v>
      </c>
      <c r="AI113" s="59">
        <f>AI112+logistic_fill!AI113</f>
        <v>33867</v>
      </c>
      <c r="AJ113" s="59">
        <f>AJ112+logistic_fill!AJ113</f>
        <v>71545</v>
      </c>
      <c r="AK113" s="59">
        <f>AK112+logistic_fill!AK113</f>
        <v>66633</v>
      </c>
      <c r="AL113" s="59">
        <f>AL112+logistic_fill!AL113</f>
        <v>118648</v>
      </c>
      <c r="AM113" s="59">
        <f>AM112+logistic_fill!AM113</f>
        <v>46329</v>
      </c>
      <c r="AN113" s="59">
        <f>AN112+logistic_fill!AN113</f>
        <v>105727</v>
      </c>
      <c r="AO113" s="59">
        <f>AO112+logistic_fill!AO113</f>
        <v>72059</v>
      </c>
      <c r="AP113" s="59">
        <f>AP112+logistic_fill!AP113</f>
        <v>86842</v>
      </c>
      <c r="AQ113" s="59">
        <f>AQ112+logistic_fill!AQ113</f>
        <v>43386</v>
      </c>
      <c r="AR113" s="59">
        <f>AR112+logistic_fill!AR113</f>
        <v>85465</v>
      </c>
      <c r="AS113" s="59">
        <f>AS112+logistic_fill!AS113</f>
        <v>140411</v>
      </c>
      <c r="AT113" s="59">
        <f>AT112+logistic_fill!AT113</f>
        <v>60322</v>
      </c>
      <c r="AU113" s="59">
        <f>AU112+logistic_fill!AU113</f>
        <v>98736</v>
      </c>
      <c r="AV113" s="24"/>
      <c r="AW113" s="5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</row>
    <row r="114" spans="1:64" x14ac:dyDescent="0.25">
      <c r="A114" s="7">
        <v>254</v>
      </c>
      <c r="B114" s="59">
        <f>B113+logistic_fill!B114</f>
        <v>70730</v>
      </c>
      <c r="C114" s="59">
        <f>C113+logistic_fill!C114</f>
        <v>106808</v>
      </c>
      <c r="D114" s="59">
        <f>D113+logistic_fill!D114</f>
        <v>35966</v>
      </c>
      <c r="E114" s="59">
        <f>E113+logistic_fill!E114</f>
        <v>95976</v>
      </c>
      <c r="F114" s="59">
        <f>F113+logistic_fill!F114</f>
        <v>98704</v>
      </c>
      <c r="G114" s="59">
        <f>G113+logistic_fill!G114</f>
        <v>84508</v>
      </c>
      <c r="H114" s="59">
        <f>H113+logistic_fill!H114</f>
        <v>104396</v>
      </c>
      <c r="I114" s="59">
        <f>I113+logistic_fill!I114</f>
        <v>80160</v>
      </c>
      <c r="J114" s="59">
        <f>J113+logistic_fill!J114</f>
        <v>103731</v>
      </c>
      <c r="K114" s="59">
        <f>K113+logistic_fill!K114</f>
        <v>68249</v>
      </c>
      <c r="L114" s="59">
        <f>L113+logistic_fill!L114</f>
        <v>86592</v>
      </c>
      <c r="M114" s="59">
        <f>M113+logistic_fill!M114</f>
        <v>97144</v>
      </c>
      <c r="N114" s="59">
        <f>N113+logistic_fill!N114</f>
        <v>85255</v>
      </c>
      <c r="O114" s="59">
        <f>O113+logistic_fill!O114</f>
        <v>60784</v>
      </c>
      <c r="P114" s="59">
        <f>P113+logistic_fill!P114</f>
        <v>77916</v>
      </c>
      <c r="Q114" s="59">
        <f>Q113+logistic_fill!Q114</f>
        <v>91715</v>
      </c>
      <c r="R114" s="59">
        <f>R113+logistic_fill!R114</f>
        <v>81880</v>
      </c>
      <c r="S114" s="59">
        <f>S113+logistic_fill!S114</f>
        <v>52865</v>
      </c>
      <c r="T114" s="59">
        <f>T113+logistic_fill!T114</f>
        <v>38500</v>
      </c>
      <c r="U114" s="59">
        <f>U113+logistic_fill!U114</f>
        <v>7273</v>
      </c>
      <c r="V114" s="59">
        <f>V113+logistic_fill!V114</f>
        <v>50935</v>
      </c>
      <c r="W114" s="59">
        <f>W113+logistic_fill!W114</f>
        <v>48276</v>
      </c>
      <c r="X114" s="59">
        <f>X113+logistic_fill!X114</f>
        <v>12457</v>
      </c>
      <c r="Y114" s="59">
        <f>Y113+logistic_fill!Y114</f>
        <v>19425</v>
      </c>
      <c r="Z114" s="59">
        <f>Z113+logistic_fill!Z114</f>
        <v>44035</v>
      </c>
      <c r="AA114" s="59">
        <f>AA113+logistic_fill!AA114</f>
        <v>76523</v>
      </c>
      <c r="AB114" s="59">
        <f>AB113+logistic_fill!AB114</f>
        <v>59814</v>
      </c>
      <c r="AC114" s="59">
        <f>AC113+logistic_fill!AC114</f>
        <v>75192</v>
      </c>
      <c r="AD114" s="59">
        <f>AD113+logistic_fill!AD114</f>
        <v>77742</v>
      </c>
      <c r="AE114" s="59">
        <f>AE113+logistic_fill!AE114</f>
        <v>53154</v>
      </c>
      <c r="AF114" s="59">
        <f>AF113+logistic_fill!AF114</f>
        <v>96370</v>
      </c>
      <c r="AG114" s="59">
        <f>AG113+logistic_fill!AG114</f>
        <v>73817</v>
      </c>
      <c r="AH114" s="59">
        <f>AH113+logistic_fill!AH114</f>
        <v>33031</v>
      </c>
      <c r="AI114" s="59">
        <f>AI113+logistic_fill!AI114</f>
        <v>33887</v>
      </c>
      <c r="AJ114" s="59">
        <f>AJ113+logistic_fill!AJ114</f>
        <v>71586</v>
      </c>
      <c r="AK114" s="59">
        <f>AK113+logistic_fill!AK114</f>
        <v>66715</v>
      </c>
      <c r="AL114" s="59">
        <f>AL113+logistic_fill!AL114</f>
        <v>118708</v>
      </c>
      <c r="AM114" s="59">
        <f>AM113+logistic_fill!AM114</f>
        <v>46329</v>
      </c>
      <c r="AN114" s="59">
        <f>AN113+logistic_fill!AN114</f>
        <v>105739</v>
      </c>
      <c r="AO114" s="59">
        <f>AO113+logistic_fill!AO114</f>
        <v>72183</v>
      </c>
      <c r="AP114" s="59">
        <f>AP113+logistic_fill!AP114</f>
        <v>86929</v>
      </c>
      <c r="AQ114" s="59">
        <f>AQ113+logistic_fill!AQ114</f>
        <v>43427</v>
      </c>
      <c r="AR114" s="59">
        <f>AR113+logistic_fill!AR114</f>
        <v>85466</v>
      </c>
      <c r="AS114" s="59">
        <f>AS113+logistic_fill!AS114</f>
        <v>140416</v>
      </c>
      <c r="AT114" s="59">
        <f>AT113+logistic_fill!AT114</f>
        <v>60360</v>
      </c>
      <c r="AU114" s="59">
        <f>AU113+logistic_fill!AU114</f>
        <v>98896</v>
      </c>
      <c r="AV114" s="24"/>
      <c r="AW114" s="5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</row>
    <row r="115" spans="1:64" x14ac:dyDescent="0.25">
      <c r="A115" s="7">
        <v>255</v>
      </c>
      <c r="B115" s="59">
        <f>B114+logistic_fill!B115</f>
        <v>70730</v>
      </c>
      <c r="C115" s="59">
        <f>C114+logistic_fill!C115</f>
        <v>106808</v>
      </c>
      <c r="D115" s="59">
        <f>D114+logistic_fill!D115</f>
        <v>35978</v>
      </c>
      <c r="E115" s="59">
        <f>E114+logistic_fill!E115</f>
        <v>96067</v>
      </c>
      <c r="F115" s="59">
        <f>F114+logistic_fill!F115</f>
        <v>98749</v>
      </c>
      <c r="G115" s="59">
        <f>G114+logistic_fill!G115</f>
        <v>84508</v>
      </c>
      <c r="H115" s="59">
        <f>H114+logistic_fill!H115</f>
        <v>104600</v>
      </c>
      <c r="I115" s="59">
        <f>I114+logistic_fill!I115</f>
        <v>80401</v>
      </c>
      <c r="J115" s="59">
        <f>J114+logistic_fill!J115</f>
        <v>104208</v>
      </c>
      <c r="K115" s="59">
        <f>K114+logistic_fill!K115</f>
        <v>68378</v>
      </c>
      <c r="L115" s="59">
        <f>L114+logistic_fill!L115</f>
        <v>86678</v>
      </c>
      <c r="M115" s="59">
        <f>M114+logistic_fill!M115</f>
        <v>97146</v>
      </c>
      <c r="N115" s="59">
        <f>N114+logistic_fill!N115</f>
        <v>85354</v>
      </c>
      <c r="O115" s="59">
        <f>O114+logistic_fill!O115</f>
        <v>60917</v>
      </c>
      <c r="P115" s="59">
        <f>P114+logistic_fill!P115</f>
        <v>78243</v>
      </c>
      <c r="Q115" s="59">
        <f>Q114+logistic_fill!Q115</f>
        <v>91881</v>
      </c>
      <c r="R115" s="59">
        <f>R114+logistic_fill!R115</f>
        <v>82105</v>
      </c>
      <c r="S115" s="59">
        <f>S114+logistic_fill!S115</f>
        <v>52874</v>
      </c>
      <c r="T115" s="59">
        <f>T114+logistic_fill!T115</f>
        <v>38736</v>
      </c>
      <c r="U115" s="59">
        <f>U114+logistic_fill!U115</f>
        <v>7287</v>
      </c>
      <c r="V115" s="59">
        <f>V114+logistic_fill!V115</f>
        <v>51101</v>
      </c>
      <c r="W115" s="59">
        <f>W114+logistic_fill!W115</f>
        <v>48468</v>
      </c>
      <c r="X115" s="59">
        <f>X114+logistic_fill!X115</f>
        <v>12469</v>
      </c>
      <c r="Y115" s="59">
        <f>Y114+logistic_fill!Y115</f>
        <v>19556</v>
      </c>
      <c r="Z115" s="59">
        <f>Z114+logistic_fill!Z115</f>
        <v>44072</v>
      </c>
      <c r="AA115" s="59">
        <f>AA114+logistic_fill!AA115</f>
        <v>76551</v>
      </c>
      <c r="AB115" s="59">
        <f>AB114+logistic_fill!AB115</f>
        <v>59953</v>
      </c>
      <c r="AC115" s="59">
        <f>AC114+logistic_fill!AC115</f>
        <v>75219</v>
      </c>
      <c r="AD115" s="59">
        <f>AD114+logistic_fill!AD115</f>
        <v>78092</v>
      </c>
      <c r="AE115" s="59">
        <f>AE114+logistic_fill!AE115</f>
        <v>53268</v>
      </c>
      <c r="AF115" s="59">
        <f>AF114+logistic_fill!AF115</f>
        <v>97031</v>
      </c>
      <c r="AG115" s="59">
        <f>AG114+logistic_fill!AG115</f>
        <v>74098</v>
      </c>
      <c r="AH115" s="59">
        <f>AH114+logistic_fill!AH115</f>
        <v>33096</v>
      </c>
      <c r="AI115" s="59">
        <f>AI114+logistic_fill!AI115</f>
        <v>33905</v>
      </c>
      <c r="AJ115" s="59">
        <f>AJ114+logistic_fill!AJ115</f>
        <v>71624</v>
      </c>
      <c r="AK115" s="59">
        <f>AK114+logistic_fill!AK115</f>
        <v>66789</v>
      </c>
      <c r="AL115" s="59">
        <f>AL114+logistic_fill!AL115</f>
        <v>118747</v>
      </c>
      <c r="AM115" s="59">
        <f>AM114+logistic_fill!AM115</f>
        <v>46329</v>
      </c>
      <c r="AN115" s="59">
        <f>AN114+logistic_fill!AN115</f>
        <v>105750</v>
      </c>
      <c r="AO115" s="59">
        <f>AO114+logistic_fill!AO115</f>
        <v>72296</v>
      </c>
      <c r="AP115" s="59">
        <f>AP114+logistic_fill!AP115</f>
        <v>87006</v>
      </c>
      <c r="AQ115" s="59">
        <f>AQ114+logistic_fill!AQ115</f>
        <v>43464</v>
      </c>
      <c r="AR115" s="59">
        <f>AR114+logistic_fill!AR115</f>
        <v>85467</v>
      </c>
      <c r="AS115" s="59">
        <f>AS114+logistic_fill!AS115</f>
        <v>140420</v>
      </c>
      <c r="AT115" s="59">
        <f>AT114+logistic_fill!AT115</f>
        <v>60394</v>
      </c>
      <c r="AU115" s="59">
        <f>AU114+logistic_fill!AU115</f>
        <v>99061</v>
      </c>
      <c r="AV115" s="24"/>
      <c r="AW115" s="5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</row>
    <row r="116" spans="1:64" x14ac:dyDescent="0.25">
      <c r="A116" s="7">
        <v>256</v>
      </c>
      <c r="B116" s="59">
        <f>B115+logistic_fill!B116</f>
        <v>70744</v>
      </c>
      <c r="C116" s="59">
        <f>C115+logistic_fill!C116</f>
        <v>106808</v>
      </c>
      <c r="D116" s="59">
        <f>D115+logistic_fill!D116</f>
        <v>36012</v>
      </c>
      <c r="E116" s="59">
        <f>E115+logistic_fill!E116</f>
        <v>96067</v>
      </c>
      <c r="F116" s="59">
        <f>F115+logistic_fill!F116</f>
        <v>98766</v>
      </c>
      <c r="G116" s="59">
        <f>G115+logistic_fill!G116</f>
        <v>84508</v>
      </c>
      <c r="H116" s="59">
        <f>H115+logistic_fill!H116</f>
        <v>104834</v>
      </c>
      <c r="I116" s="59">
        <f>I115+logistic_fill!I116</f>
        <v>80654</v>
      </c>
      <c r="J116" s="59">
        <f>J115+logistic_fill!J116</f>
        <v>104585</v>
      </c>
      <c r="K116" s="59">
        <f>K115+logistic_fill!K116</f>
        <v>68481</v>
      </c>
      <c r="L116" s="59">
        <f>L115+logistic_fill!L116</f>
        <v>86835</v>
      </c>
      <c r="M116" s="59">
        <f>M115+logistic_fill!M116</f>
        <v>97206</v>
      </c>
      <c r="N116" s="59">
        <f>N115+logistic_fill!N116</f>
        <v>85422</v>
      </c>
      <c r="O116" s="59">
        <f>O115+logistic_fill!O116</f>
        <v>61068</v>
      </c>
      <c r="P116" s="59">
        <f>P115+logistic_fill!P116</f>
        <v>78415</v>
      </c>
      <c r="Q116" s="59">
        <f>Q115+logistic_fill!Q116</f>
        <v>91982</v>
      </c>
      <c r="R116" s="59">
        <f>R115+logistic_fill!R116</f>
        <v>82246</v>
      </c>
      <c r="S116" s="59">
        <f>S115+logistic_fill!S116</f>
        <v>53133</v>
      </c>
      <c r="T116" s="59">
        <f>T115+logistic_fill!T116</f>
        <v>38866</v>
      </c>
      <c r="U116" s="59">
        <f>U115+logistic_fill!U116</f>
        <v>7300</v>
      </c>
      <c r="V116" s="59">
        <f>V115+logistic_fill!V116</f>
        <v>51128</v>
      </c>
      <c r="W116" s="59">
        <f>W115+logistic_fill!W116</f>
        <v>48653</v>
      </c>
      <c r="X116" s="59">
        <f>X115+logistic_fill!X116</f>
        <v>12503</v>
      </c>
      <c r="Y116" s="59">
        <f>Y115+logistic_fill!Y116</f>
        <v>19690</v>
      </c>
      <c r="Z116" s="59">
        <f>Z115+logistic_fill!Z116</f>
        <v>44116</v>
      </c>
      <c r="AA116" s="59">
        <f>AA115+logistic_fill!AA116</f>
        <v>76613</v>
      </c>
      <c r="AB116" s="59">
        <f>AB115+logistic_fill!AB116</f>
        <v>60082</v>
      </c>
      <c r="AC116" s="59">
        <f>AC115+logistic_fill!AC116</f>
        <v>75243</v>
      </c>
      <c r="AD116" s="59">
        <f>AD115+logistic_fill!AD116</f>
        <v>78248</v>
      </c>
      <c r="AE116" s="59">
        <f>AE115+logistic_fill!AE116</f>
        <v>53668</v>
      </c>
      <c r="AF116" s="59">
        <f>AF115+logistic_fill!AF116</f>
        <v>97574</v>
      </c>
      <c r="AG116" s="59">
        <f>AG115+logistic_fill!AG116</f>
        <v>74661</v>
      </c>
      <c r="AH116" s="59">
        <f>AH115+logistic_fill!AH116</f>
        <v>33117</v>
      </c>
      <c r="AI116" s="59">
        <f>AI115+logistic_fill!AI116</f>
        <v>33921</v>
      </c>
      <c r="AJ116" s="59">
        <f>AJ115+logistic_fill!AJ116</f>
        <v>71666</v>
      </c>
      <c r="AK116" s="59">
        <f>AK115+logistic_fill!AK116</f>
        <v>66856</v>
      </c>
      <c r="AL116" s="59">
        <f>AL115+logistic_fill!AL116</f>
        <v>118756</v>
      </c>
      <c r="AM116" s="59">
        <f>AM115+logistic_fill!AM116</f>
        <v>46329</v>
      </c>
      <c r="AN116" s="59">
        <f>AN115+logistic_fill!AN116</f>
        <v>105759</v>
      </c>
      <c r="AO116" s="59">
        <f>AO115+logistic_fill!AO116</f>
        <v>72399</v>
      </c>
      <c r="AP116" s="59">
        <f>AP115+logistic_fill!AP116</f>
        <v>87075</v>
      </c>
      <c r="AQ116" s="59">
        <f>AQ115+logistic_fill!AQ116</f>
        <v>43497</v>
      </c>
      <c r="AR116" s="59">
        <f>AR115+logistic_fill!AR116</f>
        <v>85467</v>
      </c>
      <c r="AS116" s="59">
        <f>AS115+logistic_fill!AS116</f>
        <v>140424</v>
      </c>
      <c r="AT116" s="59">
        <f>AT115+logistic_fill!AT116</f>
        <v>60424</v>
      </c>
      <c r="AU116" s="59">
        <f>AU115+logistic_fill!AU116</f>
        <v>99210</v>
      </c>
      <c r="AV116" s="24"/>
      <c r="AW116" s="5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</row>
    <row r="117" spans="1:64" x14ac:dyDescent="0.25">
      <c r="A117" s="7">
        <v>257</v>
      </c>
      <c r="B117" s="59">
        <f>B116+logistic_fill!B117</f>
        <v>70753</v>
      </c>
      <c r="C117" s="59">
        <f>C116+logistic_fill!C117</f>
        <v>106808</v>
      </c>
      <c r="D117" s="59">
        <f>D116+logistic_fill!D117</f>
        <v>36012</v>
      </c>
      <c r="E117" s="59">
        <f>E116+logistic_fill!E117</f>
        <v>96067</v>
      </c>
      <c r="F117" s="59">
        <f>F116+logistic_fill!F117</f>
        <v>98787</v>
      </c>
      <c r="G117" s="59">
        <f>G116+logistic_fill!G117</f>
        <v>84508</v>
      </c>
      <c r="H117" s="59">
        <f>H116+logistic_fill!H117</f>
        <v>104918</v>
      </c>
      <c r="I117" s="59">
        <f>I116+logistic_fill!I117</f>
        <v>80711</v>
      </c>
      <c r="J117" s="59">
        <f>J116+logistic_fill!J117</f>
        <v>104723</v>
      </c>
      <c r="K117" s="59">
        <f>K116+logistic_fill!K117</f>
        <v>68540</v>
      </c>
      <c r="L117" s="59">
        <f>L116+logistic_fill!L117</f>
        <v>87028</v>
      </c>
      <c r="M117" s="59">
        <f>M116+logistic_fill!M117</f>
        <v>97245</v>
      </c>
      <c r="N117" s="59">
        <f>N116+logistic_fill!N117</f>
        <v>85582</v>
      </c>
      <c r="O117" s="59">
        <f>O116+logistic_fill!O117</f>
        <v>61225</v>
      </c>
      <c r="P117" s="59">
        <f>P116+logistic_fill!P117</f>
        <v>78554</v>
      </c>
      <c r="Q117" s="59">
        <f>Q116+logistic_fill!Q117</f>
        <v>92104</v>
      </c>
      <c r="R117" s="59">
        <f>R116+logistic_fill!R117</f>
        <v>82338</v>
      </c>
      <c r="S117" s="59">
        <f>S116+logistic_fill!S117</f>
        <v>53196</v>
      </c>
      <c r="T117" s="59">
        <f>T116+logistic_fill!T117</f>
        <v>38947</v>
      </c>
      <c r="U117" s="59">
        <f>U116+logistic_fill!U117</f>
        <v>7312</v>
      </c>
      <c r="V117" s="59">
        <f>V116+logistic_fill!V117</f>
        <v>51152</v>
      </c>
      <c r="W117" s="59">
        <f>W116+logistic_fill!W117</f>
        <v>48830</v>
      </c>
      <c r="X117" s="59">
        <f>X116+logistic_fill!X117</f>
        <v>12534</v>
      </c>
      <c r="Y117" s="59">
        <f>Y116+logistic_fill!Y117</f>
        <v>19823</v>
      </c>
      <c r="Z117" s="59">
        <f>Z116+logistic_fill!Z117</f>
        <v>44232</v>
      </c>
      <c r="AA117" s="59">
        <f>AA116+logistic_fill!AA117</f>
        <v>76669</v>
      </c>
      <c r="AB117" s="59">
        <f>AB116+logistic_fill!AB117</f>
        <v>60203</v>
      </c>
      <c r="AC117" s="59">
        <f>AC116+logistic_fill!AC117</f>
        <v>75264</v>
      </c>
      <c r="AD117" s="59">
        <f>AD116+logistic_fill!AD117</f>
        <v>78477</v>
      </c>
      <c r="AE117" s="59">
        <f>AE116+logistic_fill!AE117</f>
        <v>54055</v>
      </c>
      <c r="AF117" s="59">
        <f>AF116+logistic_fill!AF117</f>
        <v>98110</v>
      </c>
      <c r="AG117" s="59">
        <f>AG116+logistic_fill!AG117</f>
        <v>75200</v>
      </c>
      <c r="AH117" s="59">
        <f>AH116+logistic_fill!AH117</f>
        <v>33118</v>
      </c>
      <c r="AI117" s="59">
        <f>AI116+logistic_fill!AI117</f>
        <v>33936</v>
      </c>
      <c r="AJ117" s="59">
        <f>AJ116+logistic_fill!AJ117</f>
        <v>71679</v>
      </c>
      <c r="AK117" s="59">
        <f>AK116+logistic_fill!AK117</f>
        <v>66916</v>
      </c>
      <c r="AL117" s="59">
        <f>AL116+logistic_fill!AL117</f>
        <v>118780</v>
      </c>
      <c r="AM117" s="59">
        <f>AM116+logistic_fill!AM117</f>
        <v>46329</v>
      </c>
      <c r="AN117" s="59">
        <f>AN116+logistic_fill!AN117</f>
        <v>105767</v>
      </c>
      <c r="AO117" s="59">
        <f>AO116+logistic_fill!AO117</f>
        <v>72493</v>
      </c>
      <c r="AP117" s="59">
        <f>AP116+logistic_fill!AP117</f>
        <v>87137</v>
      </c>
      <c r="AQ117" s="59">
        <f>AQ116+logistic_fill!AQ117</f>
        <v>43527</v>
      </c>
      <c r="AR117" s="59">
        <f>AR116+logistic_fill!AR117</f>
        <v>85467</v>
      </c>
      <c r="AS117" s="59">
        <f>AS116+logistic_fill!AS117</f>
        <v>140427</v>
      </c>
      <c r="AT117" s="59">
        <f>AT116+logistic_fill!AT117</f>
        <v>60450</v>
      </c>
      <c r="AU117" s="59">
        <f>AU116+logistic_fill!AU117</f>
        <v>99346</v>
      </c>
      <c r="AV117" s="24"/>
      <c r="AW117" s="5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</row>
    <row r="118" spans="1:64" x14ac:dyDescent="0.25">
      <c r="A118" s="7">
        <v>258</v>
      </c>
      <c r="B118" s="59">
        <f>B117+logistic_fill!B118</f>
        <v>70761</v>
      </c>
      <c r="C118" s="59">
        <f>C117+logistic_fill!C118</f>
        <v>106808</v>
      </c>
      <c r="D118" s="59">
        <f>D117+logistic_fill!D118</f>
        <v>36027</v>
      </c>
      <c r="E118" s="59">
        <f>E117+logistic_fill!E118</f>
        <v>96067</v>
      </c>
      <c r="F118" s="59">
        <f>F117+logistic_fill!F118</f>
        <v>98795</v>
      </c>
      <c r="G118" s="59">
        <f>G117+logistic_fill!G118</f>
        <v>84508</v>
      </c>
      <c r="H118" s="59">
        <f>H117+logistic_fill!H118</f>
        <v>104918</v>
      </c>
      <c r="I118" s="59">
        <f>I117+logistic_fill!I118</f>
        <v>80851</v>
      </c>
      <c r="J118" s="59">
        <f>J117+logistic_fill!J118</f>
        <v>105048</v>
      </c>
      <c r="K118" s="59">
        <f>K117+logistic_fill!K118</f>
        <v>68667</v>
      </c>
      <c r="L118" s="59">
        <f>L117+logistic_fill!L118</f>
        <v>87189</v>
      </c>
      <c r="M118" s="59">
        <f>M117+logistic_fill!M118</f>
        <v>97262</v>
      </c>
      <c r="N118" s="59">
        <f>N117+logistic_fill!N118</f>
        <v>85657</v>
      </c>
      <c r="O118" s="59">
        <f>O117+logistic_fill!O118</f>
        <v>61358</v>
      </c>
      <c r="P118" s="59">
        <f>P117+logistic_fill!P118</f>
        <v>78596</v>
      </c>
      <c r="Q118" s="59">
        <f>Q117+logistic_fill!Q118</f>
        <v>92159</v>
      </c>
      <c r="R118" s="59">
        <f>R117+logistic_fill!R118</f>
        <v>82434</v>
      </c>
      <c r="S118" s="59">
        <f>S117+logistic_fill!S118</f>
        <v>53220</v>
      </c>
      <c r="T118" s="59">
        <f>T117+logistic_fill!T118</f>
        <v>38947</v>
      </c>
      <c r="U118" s="59">
        <f>U117+logistic_fill!U118</f>
        <v>7323</v>
      </c>
      <c r="V118" s="59">
        <f>V117+logistic_fill!V118</f>
        <v>51174</v>
      </c>
      <c r="W118" s="59">
        <f>W117+logistic_fill!W118</f>
        <v>49000</v>
      </c>
      <c r="X118" s="59">
        <f>X117+logistic_fill!X118</f>
        <v>12563</v>
      </c>
      <c r="Y118" s="59">
        <f>Y117+logistic_fill!Y118</f>
        <v>19951</v>
      </c>
      <c r="Z118" s="59">
        <f>Z117+logistic_fill!Z118</f>
        <v>44341</v>
      </c>
      <c r="AA118" s="59">
        <f>AA117+logistic_fill!AA118</f>
        <v>76719</v>
      </c>
      <c r="AB118" s="59">
        <f>AB117+logistic_fill!AB118</f>
        <v>60316</v>
      </c>
      <c r="AC118" s="59">
        <f>AC117+logistic_fill!AC118</f>
        <v>75282</v>
      </c>
      <c r="AD118" s="59">
        <f>AD117+logistic_fill!AD118</f>
        <v>78690</v>
      </c>
      <c r="AE118" s="59">
        <f>AE117+logistic_fill!AE118</f>
        <v>54428</v>
      </c>
      <c r="AF118" s="59">
        <f>AF117+logistic_fill!AF118</f>
        <v>98618</v>
      </c>
      <c r="AG118" s="59">
        <f>AG117+logistic_fill!AG118</f>
        <v>75715</v>
      </c>
      <c r="AH118" s="59">
        <f>AH117+logistic_fill!AH118</f>
        <v>33118</v>
      </c>
      <c r="AI118" s="59">
        <f>AI117+logistic_fill!AI118</f>
        <v>33949</v>
      </c>
      <c r="AJ118" s="59">
        <f>AJ117+logistic_fill!AJ118</f>
        <v>71683</v>
      </c>
      <c r="AK118" s="59">
        <f>AK117+logistic_fill!AK118</f>
        <v>66970</v>
      </c>
      <c r="AL118" s="59">
        <f>AL117+logistic_fill!AL118</f>
        <v>118802</v>
      </c>
      <c r="AM118" s="59">
        <f>AM117+logistic_fill!AM118</f>
        <v>46329</v>
      </c>
      <c r="AN118" s="59">
        <f>AN117+logistic_fill!AN118</f>
        <v>105774</v>
      </c>
      <c r="AO118" s="59">
        <f>AO117+logistic_fill!AO118</f>
        <v>72579</v>
      </c>
      <c r="AP118" s="59">
        <f>AP117+logistic_fill!AP118</f>
        <v>87192</v>
      </c>
      <c r="AQ118" s="59">
        <f>AQ117+logistic_fill!AQ118</f>
        <v>43554</v>
      </c>
      <c r="AR118" s="59">
        <f>AR117+logistic_fill!AR118</f>
        <v>85467</v>
      </c>
      <c r="AS118" s="59">
        <f>AS117+logistic_fill!AS118</f>
        <v>140430</v>
      </c>
      <c r="AT118" s="59">
        <f>AT117+logistic_fill!AT118</f>
        <v>60473</v>
      </c>
      <c r="AU118" s="59">
        <f>AU117+logistic_fill!AU118</f>
        <v>99469</v>
      </c>
      <c r="AV118" s="24"/>
      <c r="AW118" s="5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</row>
    <row r="119" spans="1:64" x14ac:dyDescent="0.25">
      <c r="A119" s="7">
        <v>259</v>
      </c>
      <c r="B119" s="59">
        <f>B118+logistic_fill!B119</f>
        <v>71121</v>
      </c>
      <c r="C119" s="59">
        <f>C118+logistic_fill!C119</f>
        <v>106808</v>
      </c>
      <c r="D119" s="59">
        <f>D118+logistic_fill!D119</f>
        <v>36048</v>
      </c>
      <c r="E119" s="59">
        <f>E118+logistic_fill!E119</f>
        <v>96067</v>
      </c>
      <c r="F119" s="59">
        <f>F118+logistic_fill!F119</f>
        <v>98804</v>
      </c>
      <c r="G119" s="59">
        <f>G118+logistic_fill!G119</f>
        <v>84511</v>
      </c>
      <c r="H119" s="59">
        <f>H118+logistic_fill!H119</f>
        <v>105218</v>
      </c>
      <c r="I119" s="59">
        <f>I118+logistic_fill!I119</f>
        <v>80981</v>
      </c>
      <c r="J119" s="59">
        <f>J118+logistic_fill!J119</f>
        <v>105340</v>
      </c>
      <c r="K119" s="59">
        <f>K118+logistic_fill!K119</f>
        <v>68784</v>
      </c>
      <c r="L119" s="59">
        <f>L118+logistic_fill!L119</f>
        <v>87316</v>
      </c>
      <c r="M119" s="59">
        <f>M118+logistic_fill!M119</f>
        <v>97276</v>
      </c>
      <c r="N119" s="59">
        <f>N118+logistic_fill!N119</f>
        <v>85775</v>
      </c>
      <c r="O119" s="59">
        <f>O118+logistic_fill!O119</f>
        <v>61445</v>
      </c>
      <c r="P119" s="59">
        <f>P118+logistic_fill!P119</f>
        <v>78650</v>
      </c>
      <c r="Q119" s="59">
        <f>Q118+logistic_fill!Q119</f>
        <v>92250</v>
      </c>
      <c r="R119" s="59">
        <f>R118+logistic_fill!R119</f>
        <v>82467</v>
      </c>
      <c r="S119" s="59">
        <f>S118+logistic_fill!S119</f>
        <v>53241</v>
      </c>
      <c r="T119" s="59">
        <f>T118+logistic_fill!T119</f>
        <v>38947</v>
      </c>
      <c r="U119" s="59">
        <f>U118+logistic_fill!U119</f>
        <v>7333</v>
      </c>
      <c r="V119" s="59">
        <f>V118+logistic_fill!V119</f>
        <v>51194</v>
      </c>
      <c r="W119" s="59">
        <f>W118+logistic_fill!W119</f>
        <v>49164</v>
      </c>
      <c r="X119" s="59">
        <f>X118+logistic_fill!X119</f>
        <v>12590</v>
      </c>
      <c r="Y119" s="59">
        <f>Y118+logistic_fill!Y119</f>
        <v>20073</v>
      </c>
      <c r="Z119" s="59">
        <f>Z118+logistic_fill!Z119</f>
        <v>44442</v>
      </c>
      <c r="AA119" s="59">
        <f>AA118+logistic_fill!AA119</f>
        <v>76764</v>
      </c>
      <c r="AB119" s="59">
        <f>AB118+logistic_fill!AB119</f>
        <v>60421</v>
      </c>
      <c r="AC119" s="59">
        <f>AC118+logistic_fill!AC119</f>
        <v>75298</v>
      </c>
      <c r="AD119" s="59">
        <f>AD118+logistic_fill!AD119</f>
        <v>78888</v>
      </c>
      <c r="AE119" s="59">
        <f>AE118+logistic_fill!AE119</f>
        <v>54787</v>
      </c>
      <c r="AF119" s="59">
        <f>AF118+logistic_fill!AF119</f>
        <v>99099</v>
      </c>
      <c r="AG119" s="59">
        <f>AG118+logistic_fill!AG119</f>
        <v>76207</v>
      </c>
      <c r="AH119" s="59">
        <f>AH118+logistic_fill!AH119</f>
        <v>33118</v>
      </c>
      <c r="AI119" s="59">
        <f>AI118+logistic_fill!AI119</f>
        <v>33961</v>
      </c>
      <c r="AJ119" s="59">
        <f>AJ118+logistic_fill!AJ119</f>
        <v>71686</v>
      </c>
      <c r="AK119" s="59">
        <f>AK118+logistic_fill!AK119</f>
        <v>67019</v>
      </c>
      <c r="AL119" s="59">
        <f>AL118+logistic_fill!AL119</f>
        <v>118821</v>
      </c>
      <c r="AM119" s="59">
        <f>AM118+logistic_fill!AM119</f>
        <v>46329</v>
      </c>
      <c r="AN119" s="59">
        <f>AN118+logistic_fill!AN119</f>
        <v>105780</v>
      </c>
      <c r="AO119" s="59">
        <f>AO118+logistic_fill!AO119</f>
        <v>72658</v>
      </c>
      <c r="AP119" s="59">
        <f>AP118+logistic_fill!AP119</f>
        <v>87242</v>
      </c>
      <c r="AQ119" s="59">
        <f>AQ118+logistic_fill!AQ119</f>
        <v>43578</v>
      </c>
      <c r="AR119" s="59">
        <f>AR118+logistic_fill!AR119</f>
        <v>85467</v>
      </c>
      <c r="AS119" s="59">
        <f>AS118+logistic_fill!AS119</f>
        <v>140432</v>
      </c>
      <c r="AT119" s="59">
        <f>AT118+logistic_fill!AT119</f>
        <v>60493</v>
      </c>
      <c r="AU119" s="59">
        <f>AU118+logistic_fill!AU119</f>
        <v>99580</v>
      </c>
      <c r="AV119" s="24"/>
      <c r="AW119" s="5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</row>
    <row r="120" spans="1:64" x14ac:dyDescent="0.25">
      <c r="A120" s="7">
        <v>260</v>
      </c>
      <c r="B120" s="59">
        <f>B119+logistic_fill!B120</f>
        <v>71125</v>
      </c>
      <c r="C120" s="59">
        <f>C119+logistic_fill!C120</f>
        <v>106831</v>
      </c>
      <c r="D120" s="59">
        <f>D119+logistic_fill!D120</f>
        <v>36060</v>
      </c>
      <c r="E120" s="59">
        <f>E119+logistic_fill!E120</f>
        <v>96067</v>
      </c>
      <c r="F120" s="59">
        <f>F119+logistic_fill!F120</f>
        <v>98816</v>
      </c>
      <c r="G120" s="59">
        <f>G119+logistic_fill!G120</f>
        <v>84523</v>
      </c>
      <c r="H120" s="59">
        <f>H119+logistic_fill!H120</f>
        <v>105343</v>
      </c>
      <c r="I120" s="59">
        <f>I119+logistic_fill!I120</f>
        <v>81108</v>
      </c>
      <c r="J120" s="59">
        <f>J119+logistic_fill!J120</f>
        <v>105617</v>
      </c>
      <c r="K120" s="59">
        <f>K119+logistic_fill!K120</f>
        <v>68889</v>
      </c>
      <c r="L120" s="59">
        <f>L119+logistic_fill!L120</f>
        <v>87420</v>
      </c>
      <c r="M120" s="59">
        <f>M119+logistic_fill!M120</f>
        <v>97304</v>
      </c>
      <c r="N120" s="59">
        <f>N119+logistic_fill!N120</f>
        <v>85940</v>
      </c>
      <c r="O120" s="59">
        <f>O119+logistic_fill!O120</f>
        <v>61504</v>
      </c>
      <c r="P120" s="59">
        <f>P119+logistic_fill!P120</f>
        <v>78748</v>
      </c>
      <c r="Q120" s="59">
        <f>Q119+logistic_fill!Q120</f>
        <v>92287</v>
      </c>
      <c r="R120" s="59">
        <f>R119+logistic_fill!R120</f>
        <v>82493</v>
      </c>
      <c r="S120" s="59">
        <f>S119+logistic_fill!S120</f>
        <v>53353</v>
      </c>
      <c r="T120" s="59">
        <f>T119+logistic_fill!T120</f>
        <v>38947</v>
      </c>
      <c r="U120" s="59">
        <f>U119+logistic_fill!U120</f>
        <v>7342</v>
      </c>
      <c r="V120" s="59">
        <f>V119+logistic_fill!V120</f>
        <v>51212</v>
      </c>
      <c r="W120" s="59">
        <f>W119+logistic_fill!W120</f>
        <v>49321</v>
      </c>
      <c r="X120" s="59">
        <f>X119+logistic_fill!X120</f>
        <v>12615</v>
      </c>
      <c r="Y120" s="59">
        <f>Y119+logistic_fill!Y120</f>
        <v>20190</v>
      </c>
      <c r="Z120" s="59">
        <f>Z119+logistic_fill!Z120</f>
        <v>44536</v>
      </c>
      <c r="AA120" s="59">
        <f>AA119+logistic_fill!AA120</f>
        <v>76805</v>
      </c>
      <c r="AB120" s="59">
        <f>AB119+logistic_fill!AB120</f>
        <v>60519</v>
      </c>
      <c r="AC120" s="59">
        <f>AC119+logistic_fill!AC120</f>
        <v>75312</v>
      </c>
      <c r="AD120" s="59">
        <f>AD119+logistic_fill!AD120</f>
        <v>79071</v>
      </c>
      <c r="AE120" s="59">
        <f>AE119+logistic_fill!AE120</f>
        <v>55133</v>
      </c>
      <c r="AF120" s="59">
        <f>AF119+logistic_fill!AF120</f>
        <v>99554</v>
      </c>
      <c r="AG120" s="59">
        <f>AG119+logistic_fill!AG120</f>
        <v>76676</v>
      </c>
      <c r="AH120" s="59">
        <f>AH119+logistic_fill!AH120</f>
        <v>33118</v>
      </c>
      <c r="AI120" s="59">
        <f>AI119+logistic_fill!AI120</f>
        <v>33972</v>
      </c>
      <c r="AJ120" s="59">
        <f>AJ119+logistic_fill!AJ120</f>
        <v>71689</v>
      </c>
      <c r="AK120" s="59">
        <f>AK119+logistic_fill!AK120</f>
        <v>67063</v>
      </c>
      <c r="AL120" s="59">
        <f>AL119+logistic_fill!AL120</f>
        <v>118838</v>
      </c>
      <c r="AM120" s="59">
        <f>AM119+logistic_fill!AM120</f>
        <v>46329</v>
      </c>
      <c r="AN120" s="59">
        <f>AN119+logistic_fill!AN120</f>
        <v>105785</v>
      </c>
      <c r="AO120" s="59">
        <f>AO119+logistic_fill!AO120</f>
        <v>72730</v>
      </c>
      <c r="AP120" s="59">
        <f>AP119+logistic_fill!AP120</f>
        <v>87286</v>
      </c>
      <c r="AQ120" s="59">
        <f>AQ119+logistic_fill!AQ120</f>
        <v>43600</v>
      </c>
      <c r="AR120" s="59">
        <f>AR119+logistic_fill!AR120</f>
        <v>85467</v>
      </c>
      <c r="AS120" s="59">
        <f>AS119+logistic_fill!AS120</f>
        <v>140434</v>
      </c>
      <c r="AT120" s="59">
        <f>AT119+logistic_fill!AT120</f>
        <v>60511</v>
      </c>
      <c r="AU120" s="59">
        <f>AU119+logistic_fill!AU120</f>
        <v>99681</v>
      </c>
      <c r="AV120" s="24"/>
      <c r="AW120" s="5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</row>
    <row r="121" spans="1:64" x14ac:dyDescent="0.25">
      <c r="A121" s="7">
        <v>261</v>
      </c>
      <c r="B121" s="59">
        <f>B120+logistic_fill!B121</f>
        <v>71139</v>
      </c>
      <c r="C121" s="59">
        <f>C120+logistic_fill!C121</f>
        <v>106852</v>
      </c>
      <c r="D121" s="59">
        <f>D120+logistic_fill!D121</f>
        <v>36083</v>
      </c>
      <c r="E121" s="59">
        <f>E120+logistic_fill!E121</f>
        <v>96067</v>
      </c>
      <c r="F121" s="59">
        <f>F120+logistic_fill!F121</f>
        <v>98819</v>
      </c>
      <c r="G121" s="59">
        <f>G120+logistic_fill!G121</f>
        <v>84528</v>
      </c>
      <c r="H121" s="59">
        <f>H120+logistic_fill!H121</f>
        <v>105460</v>
      </c>
      <c r="I121" s="59">
        <f>I120+logistic_fill!I121</f>
        <v>81238</v>
      </c>
      <c r="J121" s="59">
        <f>J120+logistic_fill!J121</f>
        <v>105880</v>
      </c>
      <c r="K121" s="59">
        <f>K120+logistic_fill!K121</f>
        <v>68926</v>
      </c>
      <c r="L121" s="59">
        <f>L120+logistic_fill!L121</f>
        <v>87484</v>
      </c>
      <c r="M121" s="59">
        <f>M120+logistic_fill!M121</f>
        <v>97339</v>
      </c>
      <c r="N121" s="59">
        <f>N120+logistic_fill!N121</f>
        <v>86014</v>
      </c>
      <c r="O121" s="59">
        <f>O120+logistic_fill!O121</f>
        <v>61535</v>
      </c>
      <c r="P121" s="59">
        <f>P120+logistic_fill!P121</f>
        <v>78836</v>
      </c>
      <c r="Q121" s="59">
        <f>Q120+logistic_fill!Q121</f>
        <v>92350</v>
      </c>
      <c r="R121" s="59">
        <f>R120+logistic_fill!R121</f>
        <v>82511</v>
      </c>
      <c r="S121" s="59">
        <f>S120+logistic_fill!S121</f>
        <v>53377</v>
      </c>
      <c r="T121" s="59">
        <f>T120+logistic_fill!T121</f>
        <v>38947</v>
      </c>
      <c r="U121" s="59">
        <f>U120+logistic_fill!U121</f>
        <v>7351</v>
      </c>
      <c r="V121" s="59">
        <f>V120+logistic_fill!V121</f>
        <v>51228</v>
      </c>
      <c r="W121" s="59">
        <f>W120+logistic_fill!W121</f>
        <v>49472</v>
      </c>
      <c r="X121" s="59">
        <f>X120+logistic_fill!X121</f>
        <v>12638</v>
      </c>
      <c r="Y121" s="59">
        <f>Y120+logistic_fill!Y121</f>
        <v>20302</v>
      </c>
      <c r="Z121" s="59">
        <f>Z120+logistic_fill!Z121</f>
        <v>44624</v>
      </c>
      <c r="AA121" s="59">
        <f>AA120+logistic_fill!AA121</f>
        <v>76842</v>
      </c>
      <c r="AB121" s="59">
        <f>AB120+logistic_fill!AB121</f>
        <v>60611</v>
      </c>
      <c r="AC121" s="59">
        <f>AC120+logistic_fill!AC121</f>
        <v>75324</v>
      </c>
      <c r="AD121" s="59">
        <f>AD120+logistic_fill!AD121</f>
        <v>79241</v>
      </c>
      <c r="AE121" s="59">
        <f>AE120+logistic_fill!AE121</f>
        <v>55466</v>
      </c>
      <c r="AF121" s="59">
        <f>AF120+logistic_fill!AF121</f>
        <v>99984</v>
      </c>
      <c r="AG121" s="59">
        <f>AG120+logistic_fill!AG121</f>
        <v>77124</v>
      </c>
      <c r="AH121" s="59">
        <f>AH120+logistic_fill!AH121</f>
        <v>33118</v>
      </c>
      <c r="AI121" s="59">
        <f>AI120+logistic_fill!AI121</f>
        <v>33982</v>
      </c>
      <c r="AJ121" s="59">
        <f>AJ120+logistic_fill!AJ121</f>
        <v>71691</v>
      </c>
      <c r="AK121" s="59">
        <f>AK120+logistic_fill!AK121</f>
        <v>67102</v>
      </c>
      <c r="AL121" s="59">
        <f>AL120+logistic_fill!AL121</f>
        <v>118853</v>
      </c>
      <c r="AM121" s="59">
        <f>AM120+logistic_fill!AM121</f>
        <v>46329</v>
      </c>
      <c r="AN121" s="59">
        <f>AN120+logistic_fill!AN121</f>
        <v>105790</v>
      </c>
      <c r="AO121" s="59">
        <f>AO120+logistic_fill!AO121</f>
        <v>72795</v>
      </c>
      <c r="AP121" s="59">
        <f>AP120+logistic_fill!AP121</f>
        <v>87326</v>
      </c>
      <c r="AQ121" s="59">
        <f>AQ120+logistic_fill!AQ121</f>
        <v>43619</v>
      </c>
      <c r="AR121" s="59">
        <f>AR120+logistic_fill!AR121</f>
        <v>85467</v>
      </c>
      <c r="AS121" s="59">
        <f>AS120+logistic_fill!AS121</f>
        <v>140435</v>
      </c>
      <c r="AT121" s="59">
        <f>AT120+logistic_fill!AT121</f>
        <v>60527</v>
      </c>
      <c r="AU121" s="59">
        <f>AU120+logistic_fill!AU121</f>
        <v>99772</v>
      </c>
      <c r="AV121" s="24"/>
      <c r="AW121" s="5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</row>
    <row r="122" spans="1:64" x14ac:dyDescent="0.25">
      <c r="A122" s="7">
        <v>262</v>
      </c>
      <c r="B122" s="59">
        <f>B121+logistic_fill!B122</f>
        <v>71140</v>
      </c>
      <c r="C122" s="59">
        <f>C121+logistic_fill!C122</f>
        <v>106872</v>
      </c>
      <c r="D122" s="59">
        <f>D121+logistic_fill!D122</f>
        <v>36093</v>
      </c>
      <c r="E122" s="59">
        <f>E121+logistic_fill!E122</f>
        <v>96067</v>
      </c>
      <c r="F122" s="59">
        <f>F121+logistic_fill!F122</f>
        <v>98831</v>
      </c>
      <c r="G122" s="59">
        <f>G121+logistic_fill!G122</f>
        <v>84528</v>
      </c>
      <c r="H122" s="59">
        <f>H121+logistic_fill!H122</f>
        <v>105568</v>
      </c>
      <c r="I122" s="59">
        <f>I121+logistic_fill!I122</f>
        <v>81394</v>
      </c>
      <c r="J122" s="59">
        <f>J121+logistic_fill!J122</f>
        <v>106129</v>
      </c>
      <c r="K122" s="59">
        <f>K121+logistic_fill!K122</f>
        <v>68946</v>
      </c>
      <c r="L122" s="59">
        <f>L121+logistic_fill!L122</f>
        <v>87545</v>
      </c>
      <c r="M122" s="59">
        <f>M121+logistic_fill!M122</f>
        <v>97388</v>
      </c>
      <c r="N122" s="59">
        <f>N121+logistic_fill!N122</f>
        <v>86037</v>
      </c>
      <c r="O122" s="59">
        <f>O121+logistic_fill!O122</f>
        <v>61550</v>
      </c>
      <c r="P122" s="59">
        <f>P121+logistic_fill!P122</f>
        <v>78905</v>
      </c>
      <c r="Q122" s="59">
        <f>Q121+logistic_fill!Q122</f>
        <v>92404</v>
      </c>
      <c r="R122" s="59">
        <f>R121+logistic_fill!R122</f>
        <v>82548</v>
      </c>
      <c r="S122" s="59">
        <f>S121+logistic_fill!S122</f>
        <v>53394</v>
      </c>
      <c r="T122" s="59">
        <f>T121+logistic_fill!T122</f>
        <v>38947</v>
      </c>
      <c r="U122" s="59">
        <f>U121+logistic_fill!U122</f>
        <v>7359</v>
      </c>
      <c r="V122" s="59">
        <f>V121+logistic_fill!V122</f>
        <v>51243</v>
      </c>
      <c r="W122" s="59">
        <f>W121+logistic_fill!W122</f>
        <v>49616</v>
      </c>
      <c r="X122" s="59">
        <f>X121+logistic_fill!X122</f>
        <v>12660</v>
      </c>
      <c r="Y122" s="59">
        <f>Y121+logistic_fill!Y122</f>
        <v>20409</v>
      </c>
      <c r="Z122" s="59">
        <f>Z121+logistic_fill!Z122</f>
        <v>44706</v>
      </c>
      <c r="AA122" s="59">
        <f>AA121+logistic_fill!AA122</f>
        <v>76875</v>
      </c>
      <c r="AB122" s="59">
        <f>AB121+logistic_fill!AB122</f>
        <v>60696</v>
      </c>
      <c r="AC122" s="59">
        <f>AC121+logistic_fill!AC122</f>
        <v>75335</v>
      </c>
      <c r="AD122" s="59">
        <f>AD121+logistic_fill!AD122</f>
        <v>79399</v>
      </c>
      <c r="AE122" s="59">
        <f>AE121+logistic_fill!AE122</f>
        <v>55787</v>
      </c>
      <c r="AF122" s="59">
        <f>AF121+logistic_fill!AF122</f>
        <v>100391</v>
      </c>
      <c r="AG122" s="59">
        <f>AG121+logistic_fill!AG122</f>
        <v>77551</v>
      </c>
      <c r="AH122" s="59">
        <f>AH121+logistic_fill!AH122</f>
        <v>33118</v>
      </c>
      <c r="AI122" s="59">
        <f>AI121+logistic_fill!AI122</f>
        <v>33991</v>
      </c>
      <c r="AJ122" s="59">
        <f>AJ121+logistic_fill!AJ122</f>
        <v>71693</v>
      </c>
      <c r="AK122" s="59">
        <f>AK121+logistic_fill!AK122</f>
        <v>67137</v>
      </c>
      <c r="AL122" s="59">
        <f>AL121+logistic_fill!AL122</f>
        <v>118867</v>
      </c>
      <c r="AM122" s="59">
        <f>AM121+logistic_fill!AM122</f>
        <v>46329</v>
      </c>
      <c r="AN122" s="59">
        <f>AN121+logistic_fill!AN122</f>
        <v>105794</v>
      </c>
      <c r="AO122" s="59">
        <f>AO121+logistic_fill!AO122</f>
        <v>72855</v>
      </c>
      <c r="AP122" s="59">
        <f>AP121+logistic_fill!AP122</f>
        <v>87361</v>
      </c>
      <c r="AQ122" s="59">
        <f>AQ121+logistic_fill!AQ122</f>
        <v>43636</v>
      </c>
      <c r="AR122" s="59">
        <f>AR121+logistic_fill!AR122</f>
        <v>85467</v>
      </c>
      <c r="AS122" s="59">
        <f>AS121+logistic_fill!AS122</f>
        <v>140436</v>
      </c>
      <c r="AT122" s="59">
        <f>AT121+logistic_fill!AT122</f>
        <v>60541</v>
      </c>
      <c r="AU122" s="59">
        <f>AU121+logistic_fill!AU122</f>
        <v>99855</v>
      </c>
      <c r="AV122" s="24"/>
      <c r="AW122" s="5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</row>
    <row r="123" spans="1:64" x14ac:dyDescent="0.25">
      <c r="A123" s="7">
        <v>263</v>
      </c>
      <c r="B123" s="59">
        <f>B122+logistic_fill!B123</f>
        <v>71170</v>
      </c>
      <c r="C123" s="59">
        <f>C122+logistic_fill!C123</f>
        <v>106890</v>
      </c>
      <c r="D123" s="59">
        <f>D122+logistic_fill!D123</f>
        <v>36101</v>
      </c>
      <c r="E123" s="59">
        <f>E122+logistic_fill!E123</f>
        <v>96067</v>
      </c>
      <c r="F123" s="59">
        <f>F122+logistic_fill!F123</f>
        <v>98831</v>
      </c>
      <c r="G123" s="59">
        <f>G122+logistic_fill!G123</f>
        <v>84528</v>
      </c>
      <c r="H123" s="59">
        <f>H122+logistic_fill!H123</f>
        <v>105669</v>
      </c>
      <c r="I123" s="59">
        <f>I122+logistic_fill!I123</f>
        <v>81451</v>
      </c>
      <c r="J123" s="59">
        <f>J122+logistic_fill!J123</f>
        <v>106365</v>
      </c>
      <c r="K123" s="59">
        <f>K122+logistic_fill!K123</f>
        <v>69002</v>
      </c>
      <c r="L123" s="59">
        <f>L122+logistic_fill!L123</f>
        <v>87597</v>
      </c>
      <c r="M123" s="59">
        <f>M122+logistic_fill!M123</f>
        <v>97417</v>
      </c>
      <c r="N123" s="59">
        <f>N122+logistic_fill!N123</f>
        <v>86067</v>
      </c>
      <c r="O123" s="59">
        <f>O122+logistic_fill!O123</f>
        <v>61573</v>
      </c>
      <c r="P123" s="59">
        <f>P122+logistic_fill!P123</f>
        <v>78961</v>
      </c>
      <c r="Q123" s="59">
        <f>Q122+logistic_fill!Q123</f>
        <v>92427</v>
      </c>
      <c r="R123" s="59">
        <f>R122+logistic_fill!R123</f>
        <v>82592</v>
      </c>
      <c r="S123" s="59">
        <f>S122+logistic_fill!S123</f>
        <v>53399</v>
      </c>
      <c r="T123" s="59">
        <f>T122+logistic_fill!T123</f>
        <v>38947</v>
      </c>
      <c r="U123" s="59">
        <f>U122+logistic_fill!U123</f>
        <v>7366</v>
      </c>
      <c r="V123" s="59">
        <f>V122+logistic_fill!V123</f>
        <v>51256</v>
      </c>
      <c r="W123" s="59">
        <f>W122+logistic_fill!W123</f>
        <v>49754</v>
      </c>
      <c r="X123" s="59">
        <f>X122+logistic_fill!X123</f>
        <v>12680</v>
      </c>
      <c r="Y123" s="59">
        <f>Y122+logistic_fill!Y123</f>
        <v>20511</v>
      </c>
      <c r="Z123" s="59">
        <f>Z122+logistic_fill!Z123</f>
        <v>44782</v>
      </c>
      <c r="AA123" s="59">
        <f>AA122+logistic_fill!AA123</f>
        <v>76905</v>
      </c>
      <c r="AB123" s="59">
        <f>AB122+logistic_fill!AB123</f>
        <v>60776</v>
      </c>
      <c r="AC123" s="59">
        <f>AC122+logistic_fill!AC123</f>
        <v>75345</v>
      </c>
      <c r="AD123" s="59">
        <f>AD122+logistic_fill!AD123</f>
        <v>79545</v>
      </c>
      <c r="AE123" s="59">
        <f>AE122+logistic_fill!AE123</f>
        <v>56096</v>
      </c>
      <c r="AF123" s="59">
        <f>AF122+logistic_fill!AF123</f>
        <v>100775</v>
      </c>
      <c r="AG123" s="59">
        <f>AG122+logistic_fill!AG123</f>
        <v>77958</v>
      </c>
      <c r="AH123" s="59">
        <f>AH122+logistic_fill!AH123</f>
        <v>33118</v>
      </c>
      <c r="AI123" s="59">
        <f>AI122+logistic_fill!AI123</f>
        <v>33999</v>
      </c>
      <c r="AJ123" s="59">
        <f>AJ122+logistic_fill!AJ123</f>
        <v>71695</v>
      </c>
      <c r="AK123" s="59">
        <f>AK122+logistic_fill!AK123</f>
        <v>67169</v>
      </c>
      <c r="AL123" s="59">
        <f>AL122+logistic_fill!AL123</f>
        <v>118879</v>
      </c>
      <c r="AM123" s="59">
        <f>AM122+logistic_fill!AM123</f>
        <v>46329</v>
      </c>
      <c r="AN123" s="59">
        <f>AN122+logistic_fill!AN123</f>
        <v>105798</v>
      </c>
      <c r="AO123" s="59">
        <f>AO122+logistic_fill!AO123</f>
        <v>72909</v>
      </c>
      <c r="AP123" s="59">
        <f>AP122+logistic_fill!AP123</f>
        <v>87393</v>
      </c>
      <c r="AQ123" s="59">
        <f>AQ122+logistic_fill!AQ123</f>
        <v>43652</v>
      </c>
      <c r="AR123" s="59">
        <f>AR122+logistic_fill!AR123</f>
        <v>85467</v>
      </c>
      <c r="AS123" s="59">
        <f>AS122+logistic_fill!AS123</f>
        <v>140437</v>
      </c>
      <c r="AT123" s="59">
        <f>AT122+logistic_fill!AT123</f>
        <v>60553</v>
      </c>
      <c r="AU123" s="59">
        <f>AU122+logistic_fill!AU123</f>
        <v>99930</v>
      </c>
      <c r="AV123" s="24"/>
      <c r="AW123" s="5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</row>
    <row r="124" spans="1:64" x14ac:dyDescent="0.25">
      <c r="A124" s="7">
        <v>264</v>
      </c>
      <c r="B124" s="59">
        <f>B123+logistic_fill!B124</f>
        <v>71192</v>
      </c>
      <c r="C124" s="59">
        <f>C123+logistic_fill!C124</f>
        <v>106907</v>
      </c>
      <c r="D124" s="59">
        <f>D123+logistic_fill!D124</f>
        <v>36101</v>
      </c>
      <c r="E124" s="59">
        <f>E123+logistic_fill!E124</f>
        <v>96070</v>
      </c>
      <c r="F124" s="59">
        <f>F123+logistic_fill!F124</f>
        <v>98833</v>
      </c>
      <c r="G124" s="59">
        <f>G123+logistic_fill!G124</f>
        <v>84528</v>
      </c>
      <c r="H124" s="59">
        <f>H123+logistic_fill!H124</f>
        <v>105763</v>
      </c>
      <c r="I124" s="59">
        <f>I123+logistic_fill!I124</f>
        <v>81533</v>
      </c>
      <c r="J124" s="59">
        <f>J123+logistic_fill!J124</f>
        <v>106589</v>
      </c>
      <c r="K124" s="59">
        <f>K123+logistic_fill!K124</f>
        <v>69020</v>
      </c>
      <c r="L124" s="59">
        <f>L123+logistic_fill!L124</f>
        <v>87635</v>
      </c>
      <c r="M124" s="59">
        <f>M123+logistic_fill!M124</f>
        <v>97443</v>
      </c>
      <c r="N124" s="59">
        <f>N123+logistic_fill!N124</f>
        <v>86151</v>
      </c>
      <c r="O124" s="59">
        <f>O123+logistic_fill!O124</f>
        <v>61592</v>
      </c>
      <c r="P124" s="59">
        <f>P123+logistic_fill!P124</f>
        <v>78981</v>
      </c>
      <c r="Q124" s="59">
        <f>Q123+logistic_fill!Q124</f>
        <v>92520</v>
      </c>
      <c r="R124" s="59">
        <f>R123+logistic_fill!R124</f>
        <v>82651</v>
      </c>
      <c r="S124" s="59">
        <f>S123+logistic_fill!S124</f>
        <v>53404</v>
      </c>
      <c r="T124" s="59">
        <f>T123+logistic_fill!T124</f>
        <v>38949</v>
      </c>
      <c r="U124" s="59">
        <f>U123+logistic_fill!U124</f>
        <v>7373</v>
      </c>
      <c r="V124" s="59">
        <f>V123+logistic_fill!V124</f>
        <v>51268</v>
      </c>
      <c r="W124" s="59">
        <f>W123+logistic_fill!W124</f>
        <v>49887</v>
      </c>
      <c r="X124" s="59">
        <f>X123+logistic_fill!X124</f>
        <v>12699</v>
      </c>
      <c r="Y124" s="59">
        <f>Y123+logistic_fill!Y124</f>
        <v>20609</v>
      </c>
      <c r="Z124" s="59">
        <f>Z123+logistic_fill!Z124</f>
        <v>44853</v>
      </c>
      <c r="AA124" s="59">
        <f>AA123+logistic_fill!AA124</f>
        <v>76932</v>
      </c>
      <c r="AB124" s="59">
        <f>AB123+logistic_fill!AB124</f>
        <v>60850</v>
      </c>
      <c r="AC124" s="59">
        <f>AC123+logistic_fill!AC124</f>
        <v>75353</v>
      </c>
      <c r="AD124" s="59">
        <f>AD123+logistic_fill!AD124</f>
        <v>79681</v>
      </c>
      <c r="AE124" s="59">
        <f>AE123+logistic_fill!AE124</f>
        <v>56393</v>
      </c>
      <c r="AF124" s="59">
        <f>AF123+logistic_fill!AF124</f>
        <v>101138</v>
      </c>
      <c r="AG124" s="59">
        <f>AG123+logistic_fill!AG124</f>
        <v>78345</v>
      </c>
      <c r="AH124" s="59">
        <f>AH123+logistic_fill!AH124</f>
        <v>33118</v>
      </c>
      <c r="AI124" s="59">
        <f>AI123+logistic_fill!AI124</f>
        <v>34006</v>
      </c>
      <c r="AJ124" s="59">
        <f>AJ123+logistic_fill!AJ124</f>
        <v>71696</v>
      </c>
      <c r="AK124" s="59">
        <f>AK123+logistic_fill!AK124</f>
        <v>67197</v>
      </c>
      <c r="AL124" s="59">
        <f>AL123+logistic_fill!AL124</f>
        <v>118890</v>
      </c>
      <c r="AM124" s="59">
        <f>AM123+logistic_fill!AM124</f>
        <v>46329</v>
      </c>
      <c r="AN124" s="59">
        <f>AN123+logistic_fill!AN124</f>
        <v>105801</v>
      </c>
      <c r="AO124" s="59">
        <f>AO123+logistic_fill!AO124</f>
        <v>72959</v>
      </c>
      <c r="AP124" s="59">
        <f>AP123+logistic_fill!AP124</f>
        <v>87421</v>
      </c>
      <c r="AQ124" s="59">
        <f>AQ123+logistic_fill!AQ124</f>
        <v>43666</v>
      </c>
      <c r="AR124" s="59">
        <f>AR123+logistic_fill!AR124</f>
        <v>85467</v>
      </c>
      <c r="AS124" s="59">
        <f>AS123+logistic_fill!AS124</f>
        <v>140438</v>
      </c>
      <c r="AT124" s="59">
        <f>AT123+logistic_fill!AT124</f>
        <v>60564</v>
      </c>
      <c r="AU124" s="59">
        <f>AU123+logistic_fill!AU124</f>
        <v>99998</v>
      </c>
      <c r="AV124" s="24"/>
      <c r="AW124" s="5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</row>
    <row r="125" spans="1:64" x14ac:dyDescent="0.25">
      <c r="A125" s="7">
        <v>265</v>
      </c>
      <c r="B125" s="59">
        <f>B124+logistic_fill!B125</f>
        <v>71197</v>
      </c>
      <c r="C125" s="59">
        <f>C124+logistic_fill!C125</f>
        <v>106923</v>
      </c>
      <c r="D125" s="59">
        <f>D124+logistic_fill!D125</f>
        <v>36117</v>
      </c>
      <c r="E125" s="59">
        <f>E124+logistic_fill!E125</f>
        <v>96075</v>
      </c>
      <c r="F125" s="59">
        <f>F124+logistic_fill!F125</f>
        <v>98836</v>
      </c>
      <c r="G125" s="59">
        <f>G124+logistic_fill!G125</f>
        <v>84528</v>
      </c>
      <c r="H125" s="59">
        <f>H124+logistic_fill!H125</f>
        <v>105850</v>
      </c>
      <c r="I125" s="59">
        <f>I124+logistic_fill!I125</f>
        <v>81567</v>
      </c>
      <c r="J125" s="59">
        <f>J124+logistic_fill!J125</f>
        <v>106801</v>
      </c>
      <c r="K125" s="59">
        <f>K124+logistic_fill!K125</f>
        <v>69041</v>
      </c>
      <c r="L125" s="59">
        <f>L124+logistic_fill!L125</f>
        <v>87724</v>
      </c>
      <c r="M125" s="59">
        <f>M124+logistic_fill!M125</f>
        <v>97470</v>
      </c>
      <c r="N125" s="59">
        <f>N124+logistic_fill!N125</f>
        <v>86177</v>
      </c>
      <c r="O125" s="59">
        <f>O124+logistic_fill!O125</f>
        <v>61667</v>
      </c>
      <c r="P125" s="59">
        <f>P124+logistic_fill!P125</f>
        <v>78981</v>
      </c>
      <c r="Q125" s="59">
        <f>Q124+logistic_fill!Q125</f>
        <v>92652</v>
      </c>
      <c r="R125" s="59">
        <f>R124+logistic_fill!R125</f>
        <v>82684</v>
      </c>
      <c r="S125" s="59">
        <f>S124+logistic_fill!S125</f>
        <v>53432</v>
      </c>
      <c r="T125" s="59">
        <f>T124+logistic_fill!T125</f>
        <v>38963</v>
      </c>
      <c r="U125" s="59">
        <f>U124+logistic_fill!U125</f>
        <v>7379</v>
      </c>
      <c r="V125" s="59">
        <f>V124+logistic_fill!V125</f>
        <v>51279</v>
      </c>
      <c r="W125" s="59">
        <f>W124+logistic_fill!W125</f>
        <v>50014</v>
      </c>
      <c r="X125" s="59">
        <f>X124+logistic_fill!X125</f>
        <v>12716</v>
      </c>
      <c r="Y125" s="59">
        <f>Y124+logistic_fill!Y125</f>
        <v>20702</v>
      </c>
      <c r="Z125" s="59">
        <f>Z124+logistic_fill!Z125</f>
        <v>44919</v>
      </c>
      <c r="AA125" s="59">
        <f>AA124+logistic_fill!AA125</f>
        <v>76956</v>
      </c>
      <c r="AB125" s="59">
        <f>AB124+logistic_fill!AB125</f>
        <v>60919</v>
      </c>
      <c r="AC125" s="59">
        <f>AC124+logistic_fill!AC125</f>
        <v>75360</v>
      </c>
      <c r="AD125" s="59">
        <f>AD124+logistic_fill!AD125</f>
        <v>79807</v>
      </c>
      <c r="AE125" s="59">
        <f>AE124+logistic_fill!AE125</f>
        <v>56678</v>
      </c>
      <c r="AF125" s="59">
        <f>AF124+logistic_fill!AF125</f>
        <v>101480</v>
      </c>
      <c r="AG125" s="59">
        <f>AG124+logistic_fill!AG125</f>
        <v>78713</v>
      </c>
      <c r="AH125" s="59">
        <f>AH124+logistic_fill!AH125</f>
        <v>33118</v>
      </c>
      <c r="AI125" s="59">
        <f>AI124+logistic_fill!AI125</f>
        <v>34012</v>
      </c>
      <c r="AJ125" s="59">
        <f>AJ124+logistic_fill!AJ125</f>
        <v>71697</v>
      </c>
      <c r="AK125" s="59">
        <f>AK124+logistic_fill!AK125</f>
        <v>67223</v>
      </c>
      <c r="AL125" s="59">
        <f>AL124+logistic_fill!AL125</f>
        <v>118900</v>
      </c>
      <c r="AM125" s="59">
        <f>AM124+logistic_fill!AM125</f>
        <v>46329</v>
      </c>
      <c r="AN125" s="59">
        <f>AN124+logistic_fill!AN125</f>
        <v>105804</v>
      </c>
      <c r="AO125" s="59">
        <f>AO124+logistic_fill!AO125</f>
        <v>73004</v>
      </c>
      <c r="AP125" s="59">
        <f>AP124+logistic_fill!AP125</f>
        <v>87446</v>
      </c>
      <c r="AQ125" s="59">
        <f>AQ124+logistic_fill!AQ125</f>
        <v>43679</v>
      </c>
      <c r="AR125" s="59">
        <f>AR124+logistic_fill!AR125</f>
        <v>85467</v>
      </c>
      <c r="AS125" s="59">
        <f>AS124+logistic_fill!AS125</f>
        <v>140439</v>
      </c>
      <c r="AT125" s="59">
        <f>AT124+logistic_fill!AT125</f>
        <v>60573</v>
      </c>
      <c r="AU125" s="59">
        <f>AU124+logistic_fill!AU125</f>
        <v>100060</v>
      </c>
      <c r="AV125" s="24"/>
      <c r="AW125" s="5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</row>
    <row r="126" spans="1:64" x14ac:dyDescent="0.25">
      <c r="A126" s="7">
        <v>266</v>
      </c>
      <c r="B126" s="59">
        <f>B125+logistic_fill!B126</f>
        <v>71204</v>
      </c>
      <c r="C126" s="59">
        <f>C125+logistic_fill!C126</f>
        <v>106938</v>
      </c>
      <c r="D126" s="59">
        <f>D125+logistic_fill!D126</f>
        <v>36129</v>
      </c>
      <c r="E126" s="59">
        <f>E125+logistic_fill!E126</f>
        <v>96085</v>
      </c>
      <c r="F126" s="59">
        <f>F125+logistic_fill!F126</f>
        <v>98838</v>
      </c>
      <c r="G126" s="59">
        <f>G125+logistic_fill!G126</f>
        <v>84528</v>
      </c>
      <c r="H126" s="59">
        <f>H125+logistic_fill!H126</f>
        <v>105931</v>
      </c>
      <c r="I126" s="59">
        <f>I125+logistic_fill!I126</f>
        <v>81603</v>
      </c>
      <c r="J126" s="59">
        <f>J125+logistic_fill!J126</f>
        <v>107002</v>
      </c>
      <c r="K126" s="59">
        <f>K125+logistic_fill!K126</f>
        <v>69058</v>
      </c>
      <c r="L126" s="59">
        <f>L125+logistic_fill!L126</f>
        <v>87893</v>
      </c>
      <c r="M126" s="59">
        <f>M125+logistic_fill!M126</f>
        <v>97483</v>
      </c>
      <c r="N126" s="59">
        <f>N125+logistic_fill!N126</f>
        <v>86214</v>
      </c>
      <c r="O126" s="59">
        <f>O125+logistic_fill!O126</f>
        <v>61677</v>
      </c>
      <c r="P126" s="59">
        <f>P125+logistic_fill!P126</f>
        <v>78981</v>
      </c>
      <c r="Q126" s="59">
        <f>Q125+logistic_fill!Q126</f>
        <v>92678</v>
      </c>
      <c r="R126" s="59">
        <f>R125+logistic_fill!R126</f>
        <v>82709</v>
      </c>
      <c r="S126" s="59">
        <f>S125+logistic_fill!S126</f>
        <v>53472</v>
      </c>
      <c r="T126" s="59">
        <f>T125+logistic_fill!T126</f>
        <v>38976</v>
      </c>
      <c r="U126" s="59">
        <f>U125+logistic_fill!U126</f>
        <v>7385</v>
      </c>
      <c r="V126" s="59">
        <f>V125+logistic_fill!V126</f>
        <v>51289</v>
      </c>
      <c r="W126" s="59">
        <f>W125+logistic_fill!W126</f>
        <v>50136</v>
      </c>
      <c r="X126" s="59">
        <f>X125+logistic_fill!X126</f>
        <v>12732</v>
      </c>
      <c r="Y126" s="59">
        <f>Y125+logistic_fill!Y126</f>
        <v>20791</v>
      </c>
      <c r="Z126" s="59">
        <f>Z125+logistic_fill!Z126</f>
        <v>44980</v>
      </c>
      <c r="AA126" s="59">
        <f>AA125+logistic_fill!AA126</f>
        <v>76978</v>
      </c>
      <c r="AB126" s="59">
        <f>AB125+logistic_fill!AB126</f>
        <v>60984</v>
      </c>
      <c r="AC126" s="59">
        <f>AC125+logistic_fill!AC126</f>
        <v>75366</v>
      </c>
      <c r="AD126" s="59">
        <f>AD125+logistic_fill!AD126</f>
        <v>79923</v>
      </c>
      <c r="AE126" s="59">
        <f>AE125+logistic_fill!AE126</f>
        <v>56952</v>
      </c>
      <c r="AF126" s="59">
        <f>AF125+logistic_fill!AF126</f>
        <v>101803</v>
      </c>
      <c r="AG126" s="59">
        <f>AG125+logistic_fill!AG126</f>
        <v>79064</v>
      </c>
      <c r="AH126" s="59">
        <f>AH125+logistic_fill!AH126</f>
        <v>33118</v>
      </c>
      <c r="AI126" s="59">
        <f>AI125+logistic_fill!AI126</f>
        <v>34018</v>
      </c>
      <c r="AJ126" s="59">
        <f>AJ125+logistic_fill!AJ126</f>
        <v>71698</v>
      </c>
      <c r="AK126" s="59">
        <f>AK125+logistic_fill!AK126</f>
        <v>67246</v>
      </c>
      <c r="AL126" s="59">
        <f>AL125+logistic_fill!AL126</f>
        <v>118909</v>
      </c>
      <c r="AM126" s="59">
        <f>AM125+logistic_fill!AM126</f>
        <v>46329</v>
      </c>
      <c r="AN126" s="59">
        <f>AN125+logistic_fill!AN126</f>
        <v>105806</v>
      </c>
      <c r="AO126" s="59">
        <f>AO125+logistic_fill!AO126</f>
        <v>73045</v>
      </c>
      <c r="AP126" s="59">
        <f>AP125+logistic_fill!AP126</f>
        <v>87469</v>
      </c>
      <c r="AQ126" s="59">
        <f>AQ125+logistic_fill!AQ126</f>
        <v>43690</v>
      </c>
      <c r="AR126" s="59">
        <f>AR125+logistic_fill!AR126</f>
        <v>85467</v>
      </c>
      <c r="AS126" s="59">
        <f>AS125+logistic_fill!AS126</f>
        <v>140440</v>
      </c>
      <c r="AT126" s="59">
        <f>AT125+logistic_fill!AT126</f>
        <v>60581</v>
      </c>
      <c r="AU126" s="59">
        <f>AU125+logistic_fill!AU126</f>
        <v>100116</v>
      </c>
      <c r="AV126" s="24"/>
      <c r="AW126" s="5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</row>
    <row r="127" spans="1:64" x14ac:dyDescent="0.25">
      <c r="A127" s="7">
        <v>267</v>
      </c>
      <c r="B127" s="59">
        <f>B126+logistic_fill!B127</f>
        <v>71206</v>
      </c>
      <c r="C127" s="59">
        <f>C126+logistic_fill!C127</f>
        <v>106952</v>
      </c>
      <c r="D127" s="59">
        <f>D126+logistic_fill!D127</f>
        <v>36131</v>
      </c>
      <c r="E127" s="59">
        <f>E126+logistic_fill!E127</f>
        <v>96092</v>
      </c>
      <c r="F127" s="59">
        <f>F126+logistic_fill!F127</f>
        <v>98846</v>
      </c>
      <c r="G127" s="59">
        <f>G126+logistic_fill!G127</f>
        <v>84528</v>
      </c>
      <c r="H127" s="59">
        <f>H126+logistic_fill!H127</f>
        <v>106006</v>
      </c>
      <c r="I127" s="59">
        <f>I126+logistic_fill!I127</f>
        <v>81610</v>
      </c>
      <c r="J127" s="59">
        <f>J126+logistic_fill!J127</f>
        <v>107192</v>
      </c>
      <c r="K127" s="59">
        <f>K126+logistic_fill!K127</f>
        <v>69092</v>
      </c>
      <c r="L127" s="59">
        <f>L126+logistic_fill!L127</f>
        <v>87958</v>
      </c>
      <c r="M127" s="59">
        <f>M126+logistic_fill!M127</f>
        <v>97487</v>
      </c>
      <c r="N127" s="59">
        <f>N126+logistic_fill!N127</f>
        <v>86307</v>
      </c>
      <c r="O127" s="59">
        <f>O126+logistic_fill!O127</f>
        <v>61702</v>
      </c>
      <c r="P127" s="59">
        <f>P126+logistic_fill!P127</f>
        <v>78981</v>
      </c>
      <c r="Q127" s="59">
        <f>Q126+logistic_fill!Q127</f>
        <v>92720</v>
      </c>
      <c r="R127" s="59">
        <f>R126+logistic_fill!R127</f>
        <v>82741</v>
      </c>
      <c r="S127" s="59">
        <f>S126+logistic_fill!S127</f>
        <v>53477</v>
      </c>
      <c r="T127" s="59">
        <f>T126+logistic_fill!T127</f>
        <v>38989</v>
      </c>
      <c r="U127" s="59">
        <f>U126+logistic_fill!U127</f>
        <v>7390</v>
      </c>
      <c r="V127" s="59">
        <f>V126+logistic_fill!V127</f>
        <v>51298</v>
      </c>
      <c r="W127" s="59">
        <f>W126+logistic_fill!W127</f>
        <v>50253</v>
      </c>
      <c r="X127" s="59">
        <f>X126+logistic_fill!X127</f>
        <v>12747</v>
      </c>
      <c r="Y127" s="59">
        <f>Y126+logistic_fill!Y127</f>
        <v>20876</v>
      </c>
      <c r="Z127" s="59">
        <f>Z126+logistic_fill!Z127</f>
        <v>45037</v>
      </c>
      <c r="AA127" s="59">
        <f>AA126+logistic_fill!AA127</f>
        <v>76997</v>
      </c>
      <c r="AB127" s="59">
        <f>AB126+logistic_fill!AB127</f>
        <v>61044</v>
      </c>
      <c r="AC127" s="59">
        <f>AC126+logistic_fill!AC127</f>
        <v>75372</v>
      </c>
      <c r="AD127" s="59">
        <f>AD126+logistic_fill!AD127</f>
        <v>80031</v>
      </c>
      <c r="AE127" s="59">
        <f>AE126+logistic_fill!AE127</f>
        <v>57215</v>
      </c>
      <c r="AF127" s="59">
        <f>AF126+logistic_fill!AF127</f>
        <v>102107</v>
      </c>
      <c r="AG127" s="59">
        <f>AG126+logistic_fill!AG127</f>
        <v>79397</v>
      </c>
      <c r="AH127" s="59">
        <f>AH126+logistic_fill!AH127</f>
        <v>33118</v>
      </c>
      <c r="AI127" s="59">
        <f>AI126+logistic_fill!AI127</f>
        <v>34023</v>
      </c>
      <c r="AJ127" s="59">
        <f>AJ126+logistic_fill!AJ127</f>
        <v>71699</v>
      </c>
      <c r="AK127" s="59">
        <f>AK126+logistic_fill!AK127</f>
        <v>67267</v>
      </c>
      <c r="AL127" s="59">
        <f>AL126+logistic_fill!AL127</f>
        <v>118917</v>
      </c>
      <c r="AM127" s="59">
        <f>AM126+logistic_fill!AM127</f>
        <v>46329</v>
      </c>
      <c r="AN127" s="59">
        <f>AN126+logistic_fill!AN127</f>
        <v>105808</v>
      </c>
      <c r="AO127" s="59">
        <f>AO126+logistic_fill!AO127</f>
        <v>73083</v>
      </c>
      <c r="AP127" s="59">
        <f>AP126+logistic_fill!AP127</f>
        <v>87489</v>
      </c>
      <c r="AQ127" s="59">
        <f>AQ126+logistic_fill!AQ127</f>
        <v>43700</v>
      </c>
      <c r="AR127" s="59">
        <f>AR126+logistic_fill!AR127</f>
        <v>85467</v>
      </c>
      <c r="AS127" s="59">
        <f>AS126+logistic_fill!AS127</f>
        <v>140441</v>
      </c>
      <c r="AT127" s="59">
        <f>AT126+logistic_fill!AT127</f>
        <v>60588</v>
      </c>
      <c r="AU127" s="59">
        <f>AU126+logistic_fill!AU127</f>
        <v>100166</v>
      </c>
      <c r="AV127" s="24"/>
      <c r="AW127" s="5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</row>
    <row r="128" spans="1:64" x14ac:dyDescent="0.25">
      <c r="A128" s="7">
        <v>268</v>
      </c>
      <c r="B128" s="59">
        <f>B127+logistic_fill!B128</f>
        <v>71207</v>
      </c>
      <c r="C128" s="59">
        <f>C127+logistic_fill!C128</f>
        <v>106965</v>
      </c>
      <c r="D128" s="59">
        <f>D127+logistic_fill!D128</f>
        <v>36135</v>
      </c>
      <c r="E128" s="59">
        <f>E127+logistic_fill!E128</f>
        <v>96113</v>
      </c>
      <c r="F128" s="59">
        <f>F127+logistic_fill!F128</f>
        <v>98851</v>
      </c>
      <c r="G128" s="59">
        <f>G127+logistic_fill!G128</f>
        <v>84542</v>
      </c>
      <c r="H128" s="59">
        <f>H127+logistic_fill!H128</f>
        <v>106076</v>
      </c>
      <c r="I128" s="59">
        <f>I127+logistic_fill!I128</f>
        <v>81622</v>
      </c>
      <c r="J128" s="59">
        <f>J127+logistic_fill!J128</f>
        <v>107372</v>
      </c>
      <c r="K128" s="59">
        <f>K127+logistic_fill!K128</f>
        <v>69112</v>
      </c>
      <c r="L128" s="59">
        <f>L127+logistic_fill!L128</f>
        <v>87993</v>
      </c>
      <c r="M128" s="59">
        <f>M127+logistic_fill!M128</f>
        <v>97496</v>
      </c>
      <c r="N128" s="59">
        <f>N127+logistic_fill!N128</f>
        <v>86395</v>
      </c>
      <c r="O128" s="59">
        <f>O127+logistic_fill!O128</f>
        <v>61731</v>
      </c>
      <c r="P128" s="59">
        <f>P127+logistic_fill!P128</f>
        <v>78981</v>
      </c>
      <c r="Q128" s="59">
        <f>Q127+logistic_fill!Q128</f>
        <v>92761</v>
      </c>
      <c r="R128" s="59">
        <f>R127+logistic_fill!R128</f>
        <v>82792</v>
      </c>
      <c r="S128" s="59">
        <f>S127+logistic_fill!S128</f>
        <v>53483</v>
      </c>
      <c r="T128" s="59">
        <f>T127+logistic_fill!T128</f>
        <v>39031</v>
      </c>
      <c r="U128" s="59">
        <f>U127+logistic_fill!U128</f>
        <v>7395</v>
      </c>
      <c r="V128" s="59">
        <f>V127+logistic_fill!V128</f>
        <v>51306</v>
      </c>
      <c r="W128" s="59">
        <f>W127+logistic_fill!W128</f>
        <v>50365</v>
      </c>
      <c r="X128" s="59">
        <f>X127+logistic_fill!X128</f>
        <v>12761</v>
      </c>
      <c r="Y128" s="59">
        <f>Y127+logistic_fill!Y128</f>
        <v>20957</v>
      </c>
      <c r="Z128" s="59">
        <f>Z127+logistic_fill!Z128</f>
        <v>45090</v>
      </c>
      <c r="AA128" s="59">
        <f>AA127+logistic_fill!AA128</f>
        <v>77014</v>
      </c>
      <c r="AB128" s="59">
        <f>AB127+logistic_fill!AB128</f>
        <v>61100</v>
      </c>
      <c r="AC128" s="59">
        <f>AC127+logistic_fill!AC128</f>
        <v>75377</v>
      </c>
      <c r="AD128" s="59">
        <f>AD127+logistic_fill!AD128</f>
        <v>80131</v>
      </c>
      <c r="AE128" s="59">
        <f>AE127+logistic_fill!AE128</f>
        <v>57467</v>
      </c>
      <c r="AF128" s="59">
        <f>AF127+logistic_fill!AF128</f>
        <v>102394</v>
      </c>
      <c r="AG128" s="59">
        <f>AG127+logistic_fill!AG128</f>
        <v>79714</v>
      </c>
      <c r="AH128" s="59">
        <f>AH127+logistic_fill!AH128</f>
        <v>33118</v>
      </c>
      <c r="AI128" s="59">
        <f>AI127+logistic_fill!AI128</f>
        <v>34028</v>
      </c>
      <c r="AJ128" s="59">
        <f>AJ127+logistic_fill!AJ128</f>
        <v>71700</v>
      </c>
      <c r="AK128" s="59">
        <f>AK127+logistic_fill!AK128</f>
        <v>67286</v>
      </c>
      <c r="AL128" s="59">
        <f>AL127+logistic_fill!AL128</f>
        <v>118924</v>
      </c>
      <c r="AM128" s="59">
        <f>AM127+logistic_fill!AM128</f>
        <v>46329</v>
      </c>
      <c r="AN128" s="59">
        <f>AN127+logistic_fill!AN128</f>
        <v>105810</v>
      </c>
      <c r="AO128" s="59">
        <f>AO127+logistic_fill!AO128</f>
        <v>73117</v>
      </c>
      <c r="AP128" s="59">
        <f>AP127+logistic_fill!AP128</f>
        <v>87507</v>
      </c>
      <c r="AQ128" s="59">
        <f>AQ127+logistic_fill!AQ128</f>
        <v>43709</v>
      </c>
      <c r="AR128" s="59">
        <f>AR127+logistic_fill!AR128</f>
        <v>85467</v>
      </c>
      <c r="AS128" s="59">
        <f>AS127+logistic_fill!AS128</f>
        <v>140441</v>
      </c>
      <c r="AT128" s="59">
        <f>AT127+logistic_fill!AT128</f>
        <v>60594</v>
      </c>
      <c r="AU128" s="59">
        <f>AU127+logistic_fill!AU128</f>
        <v>100212</v>
      </c>
      <c r="AV128" s="24"/>
      <c r="AW128" s="5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</row>
    <row r="129" spans="1:64" x14ac:dyDescent="0.25">
      <c r="A129" s="7">
        <v>269</v>
      </c>
      <c r="B129" s="59">
        <f>B128+logistic_fill!B129</f>
        <v>71282</v>
      </c>
      <c r="C129" s="59">
        <f>C128+logistic_fill!C129</f>
        <v>106977</v>
      </c>
      <c r="D129" s="59">
        <f>D128+logistic_fill!D129</f>
        <v>36138</v>
      </c>
      <c r="E129" s="59">
        <f>E128+logistic_fill!E129</f>
        <v>96134</v>
      </c>
      <c r="F129" s="59">
        <f>F128+logistic_fill!F129</f>
        <v>98858</v>
      </c>
      <c r="G129" s="59">
        <f>G128+logistic_fill!G129</f>
        <v>84548</v>
      </c>
      <c r="H129" s="59">
        <f>H128+logistic_fill!H129</f>
        <v>106141</v>
      </c>
      <c r="I129" s="59">
        <f>I128+logistic_fill!I129</f>
        <v>81635</v>
      </c>
      <c r="J129" s="59">
        <f>J128+logistic_fill!J129</f>
        <v>107542</v>
      </c>
      <c r="K129" s="59">
        <f>K128+logistic_fill!K129</f>
        <v>69139</v>
      </c>
      <c r="L129" s="59">
        <f>L128+logistic_fill!L129</f>
        <v>88000</v>
      </c>
      <c r="M129" s="59">
        <f>M128+logistic_fill!M129</f>
        <v>97500</v>
      </c>
      <c r="N129" s="59">
        <f>N128+logistic_fill!N129</f>
        <v>86432</v>
      </c>
      <c r="O129" s="59">
        <f>O128+logistic_fill!O129</f>
        <v>61755</v>
      </c>
      <c r="P129" s="59">
        <f>P128+logistic_fill!P129</f>
        <v>78981</v>
      </c>
      <c r="Q129" s="59">
        <f>Q128+logistic_fill!Q129</f>
        <v>92782</v>
      </c>
      <c r="R129" s="59">
        <f>R128+logistic_fill!R129</f>
        <v>82859</v>
      </c>
      <c r="S129" s="59">
        <f>S128+logistic_fill!S129</f>
        <v>53489</v>
      </c>
      <c r="T129" s="59">
        <f>T128+logistic_fill!T129</f>
        <v>39071</v>
      </c>
      <c r="U129" s="59">
        <f>U128+logistic_fill!U129</f>
        <v>7400</v>
      </c>
      <c r="V129" s="59">
        <f>V128+logistic_fill!V129</f>
        <v>51313</v>
      </c>
      <c r="W129" s="59">
        <f>W128+logistic_fill!W129</f>
        <v>50472</v>
      </c>
      <c r="X129" s="59">
        <f>X128+logistic_fill!X129</f>
        <v>12774</v>
      </c>
      <c r="Y129" s="59">
        <f>Y128+logistic_fill!Y129</f>
        <v>21034</v>
      </c>
      <c r="Z129" s="59">
        <f>Z128+logistic_fill!Z129</f>
        <v>45139</v>
      </c>
      <c r="AA129" s="59">
        <f>AA128+logistic_fill!AA129</f>
        <v>77030</v>
      </c>
      <c r="AB129" s="59">
        <f>AB128+logistic_fill!AB129</f>
        <v>61152</v>
      </c>
      <c r="AC129" s="59">
        <f>AC128+logistic_fill!AC129</f>
        <v>75381</v>
      </c>
      <c r="AD129" s="59">
        <f>AD128+logistic_fill!AD129</f>
        <v>80223</v>
      </c>
      <c r="AE129" s="59">
        <f>AE128+logistic_fill!AE129</f>
        <v>57709</v>
      </c>
      <c r="AF129" s="59">
        <f>AF128+logistic_fill!AF129</f>
        <v>102664</v>
      </c>
      <c r="AG129" s="59">
        <f>AG128+logistic_fill!AG129</f>
        <v>80015</v>
      </c>
      <c r="AH129" s="59">
        <f>AH128+logistic_fill!AH129</f>
        <v>33118</v>
      </c>
      <c r="AI129" s="59">
        <f>AI128+logistic_fill!AI129</f>
        <v>34032</v>
      </c>
      <c r="AJ129" s="59">
        <f>AJ128+logistic_fill!AJ129</f>
        <v>71701</v>
      </c>
      <c r="AK129" s="59">
        <f>AK128+logistic_fill!AK129</f>
        <v>67303</v>
      </c>
      <c r="AL129" s="59">
        <f>AL128+logistic_fill!AL129</f>
        <v>118930</v>
      </c>
      <c r="AM129" s="59">
        <f>AM128+logistic_fill!AM129</f>
        <v>46329</v>
      </c>
      <c r="AN129" s="59">
        <f>AN128+logistic_fill!AN129</f>
        <v>105812</v>
      </c>
      <c r="AO129" s="59">
        <f>AO128+logistic_fill!AO129</f>
        <v>73148</v>
      </c>
      <c r="AP129" s="59">
        <f>AP128+logistic_fill!AP129</f>
        <v>87523</v>
      </c>
      <c r="AQ129" s="59">
        <f>AQ128+logistic_fill!AQ129</f>
        <v>43717</v>
      </c>
      <c r="AR129" s="59">
        <f>AR128+logistic_fill!AR129</f>
        <v>85467</v>
      </c>
      <c r="AS129" s="59">
        <f>AS128+logistic_fill!AS129</f>
        <v>140441</v>
      </c>
      <c r="AT129" s="59">
        <f>AT128+logistic_fill!AT129</f>
        <v>60600</v>
      </c>
      <c r="AU129" s="59">
        <f>AU128+logistic_fill!AU129</f>
        <v>100253</v>
      </c>
      <c r="AV129" s="24"/>
      <c r="AW129" s="5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</row>
    <row r="130" spans="1:64" x14ac:dyDescent="0.25">
      <c r="A130" s="7">
        <v>270</v>
      </c>
      <c r="B130" s="59">
        <f>B129+logistic_fill!B130</f>
        <v>71282</v>
      </c>
      <c r="C130" s="59">
        <f>C129+logistic_fill!C130</f>
        <v>106988</v>
      </c>
      <c r="D130" s="59">
        <f>D129+logistic_fill!D130</f>
        <v>36138</v>
      </c>
      <c r="E130" s="59">
        <f>E129+logistic_fill!E130</f>
        <v>96139</v>
      </c>
      <c r="F130" s="59">
        <f>F129+logistic_fill!F130</f>
        <v>98862</v>
      </c>
      <c r="G130" s="59">
        <f>G129+logistic_fill!G130</f>
        <v>84552</v>
      </c>
      <c r="H130" s="59">
        <f>H129+logistic_fill!H130</f>
        <v>106201</v>
      </c>
      <c r="I130" s="59">
        <f>I129+logistic_fill!I130</f>
        <v>81643</v>
      </c>
      <c r="J130" s="59">
        <f>J129+logistic_fill!J130</f>
        <v>107703</v>
      </c>
      <c r="K130" s="59">
        <f>K129+logistic_fill!K130</f>
        <v>69152</v>
      </c>
      <c r="L130" s="59">
        <f>L129+logistic_fill!L130</f>
        <v>88006</v>
      </c>
      <c r="M130" s="59">
        <f>M129+logistic_fill!M130</f>
        <v>97505</v>
      </c>
      <c r="N130" s="59">
        <f>N129+logistic_fill!N130</f>
        <v>86459</v>
      </c>
      <c r="O130" s="59">
        <f>O129+logistic_fill!O130</f>
        <v>61783</v>
      </c>
      <c r="P130" s="59">
        <f>P129+logistic_fill!P130</f>
        <v>78981</v>
      </c>
      <c r="Q130" s="59">
        <f>Q129+logistic_fill!Q130</f>
        <v>92814</v>
      </c>
      <c r="R130" s="59">
        <f>R129+logistic_fill!R130</f>
        <v>82865</v>
      </c>
      <c r="S130" s="59">
        <f>S129+logistic_fill!S130</f>
        <v>53493</v>
      </c>
      <c r="T130" s="59">
        <f>T129+logistic_fill!T130</f>
        <v>39109</v>
      </c>
      <c r="U130" s="59">
        <f>U129+logistic_fill!U130</f>
        <v>7404</v>
      </c>
      <c r="V130" s="59">
        <f>V129+logistic_fill!V130</f>
        <v>51319</v>
      </c>
      <c r="W130" s="59">
        <f>W129+logistic_fill!W130</f>
        <v>50574</v>
      </c>
      <c r="X130" s="59">
        <f>X129+logistic_fill!X130</f>
        <v>12786</v>
      </c>
      <c r="Y130" s="59">
        <f>Y129+logistic_fill!Y130</f>
        <v>21107</v>
      </c>
      <c r="Z130" s="59">
        <f>Z129+logistic_fill!Z130</f>
        <v>45185</v>
      </c>
      <c r="AA130" s="59">
        <f>AA129+logistic_fill!AA130</f>
        <v>77044</v>
      </c>
      <c r="AB130" s="59">
        <f>AB129+logistic_fill!AB130</f>
        <v>61201</v>
      </c>
      <c r="AC130" s="59">
        <f>AC129+logistic_fill!AC130</f>
        <v>75385</v>
      </c>
      <c r="AD130" s="59">
        <f>AD129+logistic_fill!AD130</f>
        <v>80308</v>
      </c>
      <c r="AE130" s="59">
        <f>AE129+logistic_fill!AE130</f>
        <v>57941</v>
      </c>
      <c r="AF130" s="59">
        <f>AF129+logistic_fill!AF130</f>
        <v>102919</v>
      </c>
      <c r="AG130" s="59">
        <f>AG129+logistic_fill!AG130</f>
        <v>80301</v>
      </c>
      <c r="AH130" s="59">
        <f>AH129+logistic_fill!AH130</f>
        <v>33118</v>
      </c>
      <c r="AI130" s="59">
        <f>AI129+logistic_fill!AI130</f>
        <v>34036</v>
      </c>
      <c r="AJ130" s="59">
        <f>AJ129+logistic_fill!AJ130</f>
        <v>71701</v>
      </c>
      <c r="AK130" s="59">
        <f>AK129+logistic_fill!AK130</f>
        <v>67318</v>
      </c>
      <c r="AL130" s="59">
        <f>AL129+logistic_fill!AL130</f>
        <v>118936</v>
      </c>
      <c r="AM130" s="59">
        <f>AM129+logistic_fill!AM130</f>
        <v>46329</v>
      </c>
      <c r="AN130" s="59">
        <f>AN129+logistic_fill!AN130</f>
        <v>105813</v>
      </c>
      <c r="AO130" s="59">
        <f>AO129+logistic_fill!AO130</f>
        <v>73176</v>
      </c>
      <c r="AP130" s="59">
        <f>AP129+logistic_fill!AP130</f>
        <v>87537</v>
      </c>
      <c r="AQ130" s="59">
        <f>AQ129+logistic_fill!AQ130</f>
        <v>43724</v>
      </c>
      <c r="AR130" s="59">
        <f>AR129+logistic_fill!AR130</f>
        <v>85467</v>
      </c>
      <c r="AS130" s="59">
        <f>AS129+logistic_fill!AS130</f>
        <v>140441</v>
      </c>
      <c r="AT130" s="59">
        <f>AT129+logistic_fill!AT130</f>
        <v>60605</v>
      </c>
      <c r="AU130" s="59">
        <f>AU129+logistic_fill!AU130</f>
        <v>100290</v>
      </c>
      <c r="AV130" s="24"/>
      <c r="AW130" s="5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</row>
    <row r="131" spans="1:64" x14ac:dyDescent="0.25">
      <c r="A131" s="7">
        <v>271</v>
      </c>
      <c r="B131" s="59">
        <f>B130+logistic_fill!B131</f>
        <v>71289</v>
      </c>
      <c r="C131" s="59">
        <f>C130+logistic_fill!C131</f>
        <v>106999</v>
      </c>
      <c r="D131" s="59">
        <f>D130+logistic_fill!D131</f>
        <v>36140</v>
      </c>
      <c r="E131" s="59">
        <f>E130+logistic_fill!E131</f>
        <v>96144</v>
      </c>
      <c r="F131" s="59">
        <f>F130+logistic_fill!F131</f>
        <v>98869</v>
      </c>
      <c r="G131" s="59">
        <f>G130+logistic_fill!G131</f>
        <v>84552</v>
      </c>
      <c r="H131" s="59">
        <f>H130+logistic_fill!H131</f>
        <v>106257</v>
      </c>
      <c r="I131" s="59">
        <f>I130+logistic_fill!I131</f>
        <v>81650</v>
      </c>
      <c r="J131" s="59">
        <f>J130+logistic_fill!J131</f>
        <v>107856</v>
      </c>
      <c r="K131" s="59">
        <f>K130+logistic_fill!K131</f>
        <v>69165</v>
      </c>
      <c r="L131" s="59">
        <f>L130+logistic_fill!L131</f>
        <v>88016</v>
      </c>
      <c r="M131" s="59">
        <f>M130+logistic_fill!M131</f>
        <v>97510</v>
      </c>
      <c r="N131" s="59">
        <f>N130+logistic_fill!N131</f>
        <v>86475</v>
      </c>
      <c r="O131" s="59">
        <f>O130+logistic_fill!O131</f>
        <v>61823</v>
      </c>
      <c r="P131" s="59">
        <f>P130+logistic_fill!P131</f>
        <v>78983</v>
      </c>
      <c r="Q131" s="59">
        <f>Q130+logistic_fill!Q131</f>
        <v>92868</v>
      </c>
      <c r="R131" s="59">
        <f>R130+logistic_fill!R131</f>
        <v>82966</v>
      </c>
      <c r="S131" s="59">
        <f>S130+logistic_fill!S131</f>
        <v>53503</v>
      </c>
      <c r="T131" s="59">
        <f>T130+logistic_fill!T131</f>
        <v>39145</v>
      </c>
      <c r="U131" s="59">
        <f>U130+logistic_fill!U131</f>
        <v>7408</v>
      </c>
      <c r="V131" s="59">
        <f>V130+logistic_fill!V131</f>
        <v>51325</v>
      </c>
      <c r="W131" s="59">
        <f>W130+logistic_fill!W131</f>
        <v>50672</v>
      </c>
      <c r="X131" s="59">
        <f>X130+logistic_fill!X131</f>
        <v>12797</v>
      </c>
      <c r="Y131" s="59">
        <f>Y130+logistic_fill!Y131</f>
        <v>21177</v>
      </c>
      <c r="Z131" s="59">
        <f>Z130+logistic_fill!Z131</f>
        <v>45228</v>
      </c>
      <c r="AA131" s="59">
        <f>AA130+logistic_fill!AA131</f>
        <v>77057</v>
      </c>
      <c r="AB131" s="59">
        <f>AB130+logistic_fill!AB131</f>
        <v>61246</v>
      </c>
      <c r="AC131" s="59">
        <f>AC130+logistic_fill!AC131</f>
        <v>75388</v>
      </c>
      <c r="AD131" s="59">
        <f>AD130+logistic_fill!AD131</f>
        <v>80387</v>
      </c>
      <c r="AE131" s="59">
        <f>AE130+logistic_fill!AE131</f>
        <v>58163</v>
      </c>
      <c r="AF131" s="59">
        <f>AF130+logistic_fill!AF131</f>
        <v>103159</v>
      </c>
      <c r="AG131" s="59">
        <f>AG130+logistic_fill!AG131</f>
        <v>80572</v>
      </c>
      <c r="AH131" s="59">
        <f>AH130+logistic_fill!AH131</f>
        <v>33118</v>
      </c>
      <c r="AI131" s="59">
        <f>AI130+logistic_fill!AI131</f>
        <v>34039</v>
      </c>
      <c r="AJ131" s="59">
        <f>AJ130+logistic_fill!AJ131</f>
        <v>71701</v>
      </c>
      <c r="AK131" s="59">
        <f>AK130+logistic_fill!AK131</f>
        <v>67331</v>
      </c>
      <c r="AL131" s="59">
        <f>AL130+logistic_fill!AL131</f>
        <v>118941</v>
      </c>
      <c r="AM131" s="59">
        <f>AM130+logistic_fill!AM131</f>
        <v>46329</v>
      </c>
      <c r="AN131" s="59">
        <f>AN130+logistic_fill!AN131</f>
        <v>105814</v>
      </c>
      <c r="AO131" s="59">
        <f>AO130+logistic_fill!AO131</f>
        <v>73202</v>
      </c>
      <c r="AP131" s="59">
        <f>AP130+logistic_fill!AP131</f>
        <v>87550</v>
      </c>
      <c r="AQ131" s="59">
        <f>AQ130+logistic_fill!AQ131</f>
        <v>43731</v>
      </c>
      <c r="AR131" s="59">
        <f>AR130+logistic_fill!AR131</f>
        <v>85467</v>
      </c>
      <c r="AS131" s="59">
        <f>AS130+logistic_fill!AS131</f>
        <v>140441</v>
      </c>
      <c r="AT131" s="59">
        <f>AT130+logistic_fill!AT131</f>
        <v>60609</v>
      </c>
      <c r="AU131" s="59">
        <f>AU130+logistic_fill!AU131</f>
        <v>100324</v>
      </c>
      <c r="AV131" s="24"/>
      <c r="AW131" s="5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</row>
    <row r="132" spans="1:64" x14ac:dyDescent="0.25">
      <c r="A132" s="7">
        <v>272</v>
      </c>
      <c r="B132" s="59">
        <f>B131+logistic_fill!B132</f>
        <v>71289</v>
      </c>
      <c r="C132" s="59">
        <f>C131+logistic_fill!C132</f>
        <v>107009</v>
      </c>
      <c r="D132" s="59">
        <f>D131+logistic_fill!D132</f>
        <v>36140</v>
      </c>
      <c r="E132" s="59">
        <f>E131+logistic_fill!E132</f>
        <v>96145</v>
      </c>
      <c r="F132" s="59">
        <f>F131+logistic_fill!F132</f>
        <v>98872</v>
      </c>
      <c r="G132" s="59">
        <f>G131+logistic_fill!G132</f>
        <v>84555</v>
      </c>
      <c r="H132" s="59">
        <f>H131+logistic_fill!H132</f>
        <v>106309</v>
      </c>
      <c r="I132" s="59">
        <f>I131+logistic_fill!I132</f>
        <v>81663</v>
      </c>
      <c r="J132" s="59">
        <f>J131+logistic_fill!J132</f>
        <v>108000</v>
      </c>
      <c r="K132" s="59">
        <f>K131+logistic_fill!K132</f>
        <v>69167</v>
      </c>
      <c r="L132" s="59">
        <f>L131+logistic_fill!L132</f>
        <v>88025</v>
      </c>
      <c r="M132" s="59">
        <f>M131+logistic_fill!M132</f>
        <v>97513</v>
      </c>
      <c r="N132" s="59">
        <f>N131+logistic_fill!N132</f>
        <v>86483</v>
      </c>
      <c r="O132" s="59">
        <f>O131+logistic_fill!O132</f>
        <v>61879</v>
      </c>
      <c r="P132" s="59">
        <f>P131+logistic_fill!P132</f>
        <v>78986</v>
      </c>
      <c r="Q132" s="59">
        <f>Q131+logistic_fill!Q132</f>
        <v>92952</v>
      </c>
      <c r="R132" s="59">
        <f>R131+logistic_fill!R132</f>
        <v>83062</v>
      </c>
      <c r="S132" s="59">
        <f>S131+logistic_fill!S132</f>
        <v>53537</v>
      </c>
      <c r="T132" s="59">
        <f>T131+logistic_fill!T132</f>
        <v>39179</v>
      </c>
      <c r="U132" s="59">
        <f>U131+logistic_fill!U132</f>
        <v>7412</v>
      </c>
      <c r="V132" s="59">
        <f>V131+logistic_fill!V132</f>
        <v>51330</v>
      </c>
      <c r="W132" s="59">
        <f>W131+logistic_fill!W132</f>
        <v>50766</v>
      </c>
      <c r="X132" s="59">
        <f>X131+logistic_fill!X132</f>
        <v>12807</v>
      </c>
      <c r="Y132" s="59">
        <f>Y131+logistic_fill!Y132</f>
        <v>21243</v>
      </c>
      <c r="Z132" s="59">
        <f>Z131+logistic_fill!Z132</f>
        <v>45268</v>
      </c>
      <c r="AA132" s="59">
        <f>AA131+logistic_fill!AA132</f>
        <v>77068</v>
      </c>
      <c r="AB132" s="59">
        <f>AB131+logistic_fill!AB132</f>
        <v>61288</v>
      </c>
      <c r="AC132" s="59">
        <f>AC131+logistic_fill!AC132</f>
        <v>75391</v>
      </c>
      <c r="AD132" s="59">
        <f>AD131+logistic_fill!AD132</f>
        <v>80460</v>
      </c>
      <c r="AE132" s="59">
        <f>AE131+logistic_fill!AE132</f>
        <v>58376</v>
      </c>
      <c r="AF132" s="59">
        <f>AF131+logistic_fill!AF132</f>
        <v>103385</v>
      </c>
      <c r="AG132" s="59">
        <f>AG131+logistic_fill!AG132</f>
        <v>80829</v>
      </c>
      <c r="AH132" s="59">
        <f>AH131+logistic_fill!AH132</f>
        <v>33118</v>
      </c>
      <c r="AI132" s="59">
        <f>AI131+logistic_fill!AI132</f>
        <v>34042</v>
      </c>
      <c r="AJ132" s="59">
        <f>AJ131+logistic_fill!AJ132</f>
        <v>71701</v>
      </c>
      <c r="AK132" s="59">
        <f>AK131+logistic_fill!AK132</f>
        <v>67343</v>
      </c>
      <c r="AL132" s="59">
        <f>AL131+logistic_fill!AL132</f>
        <v>118945</v>
      </c>
      <c r="AM132" s="59">
        <f>AM131+logistic_fill!AM132</f>
        <v>46329</v>
      </c>
      <c r="AN132" s="59">
        <f>AN131+logistic_fill!AN132</f>
        <v>105815</v>
      </c>
      <c r="AO132" s="59">
        <f>AO131+logistic_fill!AO132</f>
        <v>73226</v>
      </c>
      <c r="AP132" s="59">
        <f>AP131+logistic_fill!AP132</f>
        <v>87561</v>
      </c>
      <c r="AQ132" s="59">
        <f>AQ131+logistic_fill!AQ132</f>
        <v>43737</v>
      </c>
      <c r="AR132" s="59">
        <f>AR131+logistic_fill!AR132</f>
        <v>85467</v>
      </c>
      <c r="AS132" s="59">
        <f>AS131+logistic_fill!AS132</f>
        <v>140441</v>
      </c>
      <c r="AT132" s="59">
        <f>AT131+logistic_fill!AT132</f>
        <v>60613</v>
      </c>
      <c r="AU132" s="59">
        <f>AU131+logistic_fill!AU132</f>
        <v>100355</v>
      </c>
      <c r="AV132" s="24"/>
      <c r="AW132" s="5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</row>
    <row r="133" spans="1:64" x14ac:dyDescent="0.25">
      <c r="A133" s="7">
        <v>273</v>
      </c>
      <c r="B133" s="59">
        <f>B132+logistic_fill!B133</f>
        <v>71289</v>
      </c>
      <c r="C133" s="59">
        <f>C132+logistic_fill!C133</f>
        <v>107018</v>
      </c>
      <c r="D133" s="59">
        <f>D132+logistic_fill!D133</f>
        <v>36143</v>
      </c>
      <c r="E133" s="59">
        <f>E132+logistic_fill!E133</f>
        <v>96145</v>
      </c>
      <c r="F133" s="59">
        <f>F132+logistic_fill!F133</f>
        <v>98874</v>
      </c>
      <c r="G133" s="59">
        <f>G132+logistic_fill!G133</f>
        <v>84557</v>
      </c>
      <c r="H133" s="59">
        <f>H132+logistic_fill!H133</f>
        <v>106357</v>
      </c>
      <c r="I133" s="59">
        <f>I132+logistic_fill!I133</f>
        <v>81669</v>
      </c>
      <c r="J133" s="59">
        <f>J132+logistic_fill!J133</f>
        <v>108137</v>
      </c>
      <c r="K133" s="59">
        <f>K132+logistic_fill!K133</f>
        <v>69173</v>
      </c>
      <c r="L133" s="59">
        <f>L132+logistic_fill!L133</f>
        <v>88034</v>
      </c>
      <c r="M133" s="59">
        <f>M132+logistic_fill!M133</f>
        <v>97515</v>
      </c>
      <c r="N133" s="59">
        <f>N132+logistic_fill!N133</f>
        <v>86498</v>
      </c>
      <c r="O133" s="59">
        <f>O132+logistic_fill!O133</f>
        <v>61893</v>
      </c>
      <c r="P133" s="59">
        <f>P132+logistic_fill!P133</f>
        <v>78992</v>
      </c>
      <c r="Q133" s="59">
        <f>Q132+logistic_fill!Q133</f>
        <v>92959</v>
      </c>
      <c r="R133" s="59">
        <f>R132+logistic_fill!R133</f>
        <v>83153</v>
      </c>
      <c r="S133" s="59">
        <f>S132+logistic_fill!S133</f>
        <v>53537</v>
      </c>
      <c r="T133" s="59">
        <f>T132+logistic_fill!T133</f>
        <v>39211</v>
      </c>
      <c r="U133" s="59">
        <f>U132+logistic_fill!U133</f>
        <v>7415</v>
      </c>
      <c r="V133" s="59">
        <f>V132+logistic_fill!V133</f>
        <v>51335</v>
      </c>
      <c r="W133" s="59">
        <f>W132+logistic_fill!W133</f>
        <v>50856</v>
      </c>
      <c r="X133" s="59">
        <f>X132+logistic_fill!X133</f>
        <v>12817</v>
      </c>
      <c r="Y133" s="59">
        <f>Y132+logistic_fill!Y133</f>
        <v>21306</v>
      </c>
      <c r="Z133" s="59">
        <f>Z132+logistic_fill!Z133</f>
        <v>45305</v>
      </c>
      <c r="AA133" s="59">
        <f>AA132+logistic_fill!AA133</f>
        <v>77078</v>
      </c>
      <c r="AB133" s="59">
        <f>AB132+logistic_fill!AB133</f>
        <v>61327</v>
      </c>
      <c r="AC133" s="59">
        <f>AC132+logistic_fill!AC133</f>
        <v>75394</v>
      </c>
      <c r="AD133" s="59">
        <f>AD132+logistic_fill!AD133</f>
        <v>80528</v>
      </c>
      <c r="AE133" s="59">
        <f>AE132+logistic_fill!AE133</f>
        <v>58580</v>
      </c>
      <c r="AF133" s="59">
        <f>AF132+logistic_fill!AF133</f>
        <v>103597</v>
      </c>
      <c r="AG133" s="59">
        <f>AG132+logistic_fill!AG133</f>
        <v>81073</v>
      </c>
      <c r="AH133" s="59">
        <f>AH132+logistic_fill!AH133</f>
        <v>33118</v>
      </c>
      <c r="AI133" s="59">
        <f>AI132+logistic_fill!AI133</f>
        <v>34045</v>
      </c>
      <c r="AJ133" s="59">
        <f>AJ132+logistic_fill!AJ133</f>
        <v>71701</v>
      </c>
      <c r="AK133" s="59">
        <f>AK132+logistic_fill!AK133</f>
        <v>67354</v>
      </c>
      <c r="AL133" s="59">
        <f>AL132+logistic_fill!AL133</f>
        <v>118949</v>
      </c>
      <c r="AM133" s="59">
        <f>AM132+logistic_fill!AM133</f>
        <v>46329</v>
      </c>
      <c r="AN133" s="59">
        <f>AN132+logistic_fill!AN133</f>
        <v>105816</v>
      </c>
      <c r="AO133" s="59">
        <f>AO132+logistic_fill!AO133</f>
        <v>73247</v>
      </c>
      <c r="AP133" s="59">
        <f>AP132+logistic_fill!AP133</f>
        <v>87571</v>
      </c>
      <c r="AQ133" s="59">
        <f>AQ132+logistic_fill!AQ133</f>
        <v>43742</v>
      </c>
      <c r="AR133" s="59">
        <f>AR132+logistic_fill!AR133</f>
        <v>85467</v>
      </c>
      <c r="AS133" s="59">
        <f>AS132+logistic_fill!AS133</f>
        <v>140441</v>
      </c>
      <c r="AT133" s="59">
        <f>AT132+logistic_fill!AT133</f>
        <v>60616</v>
      </c>
      <c r="AU133" s="59">
        <f>AU132+logistic_fill!AU133</f>
        <v>100383</v>
      </c>
      <c r="AV133" s="24"/>
      <c r="AW133" s="5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</row>
    <row r="134" spans="1:64" x14ac:dyDescent="0.25">
      <c r="A134" s="7">
        <v>274</v>
      </c>
      <c r="B134" s="59">
        <f>B133+logistic_fill!B134</f>
        <v>71289</v>
      </c>
      <c r="C134" s="59">
        <f>C133+logistic_fill!C134</f>
        <v>107027</v>
      </c>
      <c r="D134" s="59">
        <f>D133+logistic_fill!D134</f>
        <v>36144</v>
      </c>
      <c r="E134" s="59">
        <f>E133+logistic_fill!E134</f>
        <v>96148</v>
      </c>
      <c r="F134" s="59">
        <f>F133+logistic_fill!F134</f>
        <v>98874</v>
      </c>
      <c r="G134" s="59">
        <f>G133+logistic_fill!G134</f>
        <v>84557</v>
      </c>
      <c r="H134" s="59">
        <f>H133+logistic_fill!H134</f>
        <v>106402</v>
      </c>
      <c r="I134" s="59">
        <f>I133+logistic_fill!I134</f>
        <v>81677</v>
      </c>
      <c r="J134" s="59">
        <f>J133+logistic_fill!J134</f>
        <v>108266</v>
      </c>
      <c r="K134" s="59">
        <f>K133+logistic_fill!K134</f>
        <v>69179</v>
      </c>
      <c r="L134" s="59">
        <f>L133+logistic_fill!L134</f>
        <v>88034</v>
      </c>
      <c r="M134" s="59">
        <f>M133+logistic_fill!M134</f>
        <v>97515</v>
      </c>
      <c r="N134" s="59">
        <f>N133+logistic_fill!N134</f>
        <v>86507</v>
      </c>
      <c r="O134" s="59">
        <f>O133+logistic_fill!O134</f>
        <v>61919</v>
      </c>
      <c r="P134" s="59">
        <f>P133+logistic_fill!P134</f>
        <v>79012</v>
      </c>
      <c r="Q134" s="59">
        <f>Q133+logistic_fill!Q134</f>
        <v>93012</v>
      </c>
      <c r="R134" s="59">
        <f>R133+logistic_fill!R134</f>
        <v>83240</v>
      </c>
      <c r="S134" s="59">
        <f>S133+logistic_fill!S134</f>
        <v>53570</v>
      </c>
      <c r="T134" s="59">
        <f>T133+logistic_fill!T134</f>
        <v>39241</v>
      </c>
      <c r="U134" s="59">
        <f>U133+logistic_fill!U134</f>
        <v>7418</v>
      </c>
      <c r="V134" s="59">
        <f>V133+logistic_fill!V134</f>
        <v>51339</v>
      </c>
      <c r="W134" s="59">
        <f>W133+logistic_fill!W134</f>
        <v>50942</v>
      </c>
      <c r="X134" s="59">
        <f>X133+logistic_fill!X134</f>
        <v>12826</v>
      </c>
      <c r="Y134" s="59">
        <f>Y133+logistic_fill!Y134</f>
        <v>21366</v>
      </c>
      <c r="Z134" s="59">
        <f>Z133+logistic_fill!Z134</f>
        <v>45339</v>
      </c>
      <c r="AA134" s="59">
        <f>AA133+logistic_fill!AA134</f>
        <v>77087</v>
      </c>
      <c r="AB134" s="59">
        <f>AB133+logistic_fill!AB134</f>
        <v>61363</v>
      </c>
      <c r="AC134" s="59">
        <f>AC133+logistic_fill!AC134</f>
        <v>75396</v>
      </c>
      <c r="AD134" s="59">
        <f>AD133+logistic_fill!AD134</f>
        <v>80591</v>
      </c>
      <c r="AE134" s="59">
        <f>AE133+logistic_fill!AE134</f>
        <v>58775</v>
      </c>
      <c r="AF134" s="59">
        <f>AF133+logistic_fill!AF134</f>
        <v>103797</v>
      </c>
      <c r="AG134" s="59">
        <f>AG133+logistic_fill!AG134</f>
        <v>81304</v>
      </c>
      <c r="AH134" s="59">
        <f>AH133+logistic_fill!AH134</f>
        <v>33118</v>
      </c>
      <c r="AI134" s="59">
        <f>AI133+logistic_fill!AI134</f>
        <v>34047</v>
      </c>
      <c r="AJ134" s="59">
        <f>AJ133+logistic_fill!AJ134</f>
        <v>71701</v>
      </c>
      <c r="AK134" s="59">
        <f>AK133+logistic_fill!AK134</f>
        <v>67364</v>
      </c>
      <c r="AL134" s="59">
        <f>AL133+logistic_fill!AL134</f>
        <v>118953</v>
      </c>
      <c r="AM134" s="59">
        <f>AM133+logistic_fill!AM134</f>
        <v>46329</v>
      </c>
      <c r="AN134" s="59">
        <f>AN133+logistic_fill!AN134</f>
        <v>105817</v>
      </c>
      <c r="AO134" s="59">
        <f>AO133+logistic_fill!AO134</f>
        <v>73267</v>
      </c>
      <c r="AP134" s="59">
        <f>AP133+logistic_fill!AP134</f>
        <v>87580</v>
      </c>
      <c r="AQ134" s="59">
        <f>AQ133+logistic_fill!AQ134</f>
        <v>43747</v>
      </c>
      <c r="AR134" s="59">
        <f>AR133+logistic_fill!AR134</f>
        <v>85467</v>
      </c>
      <c r="AS134" s="59">
        <f>AS133+logistic_fill!AS134</f>
        <v>140441</v>
      </c>
      <c r="AT134" s="59">
        <f>AT133+logistic_fill!AT134</f>
        <v>60619</v>
      </c>
      <c r="AU134" s="59">
        <f>AU133+logistic_fill!AU134</f>
        <v>100408</v>
      </c>
      <c r="AV134" s="24"/>
      <c r="AW134" s="5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</row>
    <row r="135" spans="1:64" x14ac:dyDescent="0.25">
      <c r="A135" s="7">
        <v>275</v>
      </c>
      <c r="B135" s="59">
        <f>B134+logistic_fill!B135</f>
        <v>71290</v>
      </c>
      <c r="C135" s="59">
        <f>C134+logistic_fill!C135</f>
        <v>107035</v>
      </c>
      <c r="D135" s="59">
        <f>D134+logistic_fill!D135</f>
        <v>36148</v>
      </c>
      <c r="E135" s="59">
        <f>E134+logistic_fill!E135</f>
        <v>96148</v>
      </c>
      <c r="F135" s="59">
        <f>F134+logistic_fill!F135</f>
        <v>98874</v>
      </c>
      <c r="G135" s="59">
        <f>G134+logistic_fill!G135</f>
        <v>84557</v>
      </c>
      <c r="H135" s="59">
        <f>H134+logistic_fill!H135</f>
        <v>106444</v>
      </c>
      <c r="I135" s="59">
        <f>I134+logistic_fill!I135</f>
        <v>81680</v>
      </c>
      <c r="J135" s="59">
        <f>J134+logistic_fill!J135</f>
        <v>108388</v>
      </c>
      <c r="K135" s="59">
        <f>K134+logistic_fill!K135</f>
        <v>69184</v>
      </c>
      <c r="L135" s="59">
        <f>L134+logistic_fill!L135</f>
        <v>88049</v>
      </c>
      <c r="M135" s="59">
        <f>M134+logistic_fill!M135</f>
        <v>97515</v>
      </c>
      <c r="N135" s="59">
        <f>N134+logistic_fill!N135</f>
        <v>86520</v>
      </c>
      <c r="O135" s="59">
        <f>O134+logistic_fill!O135</f>
        <v>61927</v>
      </c>
      <c r="P135" s="59">
        <f>P134+logistic_fill!P135</f>
        <v>79019</v>
      </c>
      <c r="Q135" s="59">
        <f>Q134+logistic_fill!Q135</f>
        <v>93048</v>
      </c>
      <c r="R135" s="59">
        <f>R134+logistic_fill!R135</f>
        <v>83322</v>
      </c>
      <c r="S135" s="59">
        <f>S134+logistic_fill!S135</f>
        <v>53601</v>
      </c>
      <c r="T135" s="59">
        <f>T134+logistic_fill!T135</f>
        <v>39269</v>
      </c>
      <c r="U135" s="59">
        <f>U134+logistic_fill!U135</f>
        <v>7421</v>
      </c>
      <c r="V135" s="59">
        <f>V134+logistic_fill!V135</f>
        <v>51343</v>
      </c>
      <c r="W135" s="59">
        <f>W134+logistic_fill!W135</f>
        <v>51024</v>
      </c>
      <c r="X135" s="59">
        <f>X134+logistic_fill!X135</f>
        <v>12834</v>
      </c>
      <c r="Y135" s="59">
        <f>Y134+logistic_fill!Y135</f>
        <v>21423</v>
      </c>
      <c r="Z135" s="59">
        <f>Z134+logistic_fill!Z135</f>
        <v>45371</v>
      </c>
      <c r="AA135" s="59">
        <f>AA134+logistic_fill!AA135</f>
        <v>77095</v>
      </c>
      <c r="AB135" s="59">
        <f>AB134+logistic_fill!AB135</f>
        <v>61397</v>
      </c>
      <c r="AC135" s="59">
        <f>AC134+logistic_fill!AC135</f>
        <v>75398</v>
      </c>
      <c r="AD135" s="59">
        <f>AD134+logistic_fill!AD135</f>
        <v>80649</v>
      </c>
      <c r="AE135" s="59">
        <f>AE134+logistic_fill!AE135</f>
        <v>58962</v>
      </c>
      <c r="AF135" s="59">
        <f>AF134+logistic_fill!AF135</f>
        <v>103985</v>
      </c>
      <c r="AG135" s="59">
        <f>AG134+logistic_fill!AG135</f>
        <v>81523</v>
      </c>
      <c r="AH135" s="59">
        <f>AH134+logistic_fill!AH135</f>
        <v>33118</v>
      </c>
      <c r="AI135" s="59">
        <f>AI134+logistic_fill!AI135</f>
        <v>34049</v>
      </c>
      <c r="AJ135" s="59">
        <f>AJ134+logistic_fill!AJ135</f>
        <v>71701</v>
      </c>
      <c r="AK135" s="59">
        <f>AK134+logistic_fill!AK135</f>
        <v>67373</v>
      </c>
      <c r="AL135" s="59">
        <f>AL134+logistic_fill!AL135</f>
        <v>118956</v>
      </c>
      <c r="AM135" s="59">
        <f>AM134+logistic_fill!AM135</f>
        <v>46329</v>
      </c>
      <c r="AN135" s="59">
        <f>AN134+logistic_fill!AN135</f>
        <v>105818</v>
      </c>
      <c r="AO135" s="59">
        <f>AO134+logistic_fill!AO135</f>
        <v>73285</v>
      </c>
      <c r="AP135" s="59">
        <f>AP134+logistic_fill!AP135</f>
        <v>87588</v>
      </c>
      <c r="AQ135" s="59">
        <f>AQ134+logistic_fill!AQ135</f>
        <v>43751</v>
      </c>
      <c r="AR135" s="59">
        <f>AR134+logistic_fill!AR135</f>
        <v>85467</v>
      </c>
      <c r="AS135" s="59">
        <f>AS134+logistic_fill!AS135</f>
        <v>140441</v>
      </c>
      <c r="AT135" s="59">
        <f>AT134+logistic_fill!AT135</f>
        <v>60622</v>
      </c>
      <c r="AU135" s="59">
        <f>AU134+logistic_fill!AU135</f>
        <v>100431</v>
      </c>
      <c r="AV135" s="24"/>
      <c r="AW135" s="5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</row>
    <row r="136" spans="1:64" x14ac:dyDescent="0.25">
      <c r="A136" s="7">
        <v>276</v>
      </c>
      <c r="B136" s="59">
        <f>B135+logistic_fill!B136</f>
        <v>71292</v>
      </c>
      <c r="C136" s="59">
        <f>C135+logistic_fill!C136</f>
        <v>107042</v>
      </c>
      <c r="D136" s="59">
        <f>D135+logistic_fill!D136</f>
        <v>36150</v>
      </c>
      <c r="E136" s="59">
        <f>E135+logistic_fill!E136</f>
        <v>96148</v>
      </c>
      <c r="F136" s="59">
        <f>F135+logistic_fill!F136</f>
        <v>98874</v>
      </c>
      <c r="G136" s="59">
        <f>G135+logistic_fill!G136</f>
        <v>84557</v>
      </c>
      <c r="H136" s="59">
        <f>H135+logistic_fill!H136</f>
        <v>106483</v>
      </c>
      <c r="I136" s="59">
        <f>I135+logistic_fill!I136</f>
        <v>81683</v>
      </c>
      <c r="J136" s="59">
        <f>J135+logistic_fill!J136</f>
        <v>108504</v>
      </c>
      <c r="K136" s="59">
        <f>K135+logistic_fill!K136</f>
        <v>69185</v>
      </c>
      <c r="L136" s="59">
        <f>L135+logistic_fill!L136</f>
        <v>88060</v>
      </c>
      <c r="M136" s="59">
        <f>M135+logistic_fill!M136</f>
        <v>97515</v>
      </c>
      <c r="N136" s="59">
        <f>N135+logistic_fill!N136</f>
        <v>86535</v>
      </c>
      <c r="O136" s="59">
        <f>O135+logistic_fill!O136</f>
        <v>61950</v>
      </c>
      <c r="P136" s="59">
        <f>P135+logistic_fill!P136</f>
        <v>79036</v>
      </c>
      <c r="Q136" s="59">
        <f>Q135+logistic_fill!Q136</f>
        <v>93093</v>
      </c>
      <c r="R136" s="59">
        <f>R135+logistic_fill!R136</f>
        <v>83400</v>
      </c>
      <c r="S136" s="59">
        <f>S135+logistic_fill!S136</f>
        <v>53630</v>
      </c>
      <c r="T136" s="59">
        <f>T135+logistic_fill!T136</f>
        <v>39296</v>
      </c>
      <c r="U136" s="59">
        <f>U135+logistic_fill!U136</f>
        <v>7424</v>
      </c>
      <c r="V136" s="59">
        <f>V135+logistic_fill!V136</f>
        <v>51346</v>
      </c>
      <c r="W136" s="59">
        <f>W135+logistic_fill!W136</f>
        <v>51102</v>
      </c>
      <c r="X136" s="59">
        <f>X135+logistic_fill!X136</f>
        <v>12842</v>
      </c>
      <c r="Y136" s="59">
        <f>Y135+logistic_fill!Y136</f>
        <v>21477</v>
      </c>
      <c r="Z136" s="59">
        <f>Z135+logistic_fill!Z136</f>
        <v>45400</v>
      </c>
      <c r="AA136" s="59">
        <f>AA135+logistic_fill!AA136</f>
        <v>77102</v>
      </c>
      <c r="AB136" s="59">
        <f>AB135+logistic_fill!AB136</f>
        <v>61429</v>
      </c>
      <c r="AC136" s="59">
        <f>AC135+logistic_fill!AC136</f>
        <v>75400</v>
      </c>
      <c r="AD136" s="59">
        <f>AD135+logistic_fill!AD136</f>
        <v>80702</v>
      </c>
      <c r="AE136" s="59">
        <f>AE135+logistic_fill!AE136</f>
        <v>59141</v>
      </c>
      <c r="AF136" s="59">
        <f>AF135+logistic_fill!AF136</f>
        <v>104162</v>
      </c>
      <c r="AG136" s="59">
        <f>AG135+logistic_fill!AG136</f>
        <v>81731</v>
      </c>
      <c r="AH136" s="59">
        <f>AH135+logistic_fill!AH136</f>
        <v>33118</v>
      </c>
      <c r="AI136" s="59">
        <f>AI135+logistic_fill!AI136</f>
        <v>34051</v>
      </c>
      <c r="AJ136" s="59">
        <f>AJ135+logistic_fill!AJ136</f>
        <v>71701</v>
      </c>
      <c r="AK136" s="59">
        <f>AK135+logistic_fill!AK136</f>
        <v>67381</v>
      </c>
      <c r="AL136" s="59">
        <f>AL135+logistic_fill!AL136</f>
        <v>118959</v>
      </c>
      <c r="AM136" s="59">
        <f>AM135+logistic_fill!AM136</f>
        <v>46329</v>
      </c>
      <c r="AN136" s="59">
        <f>AN135+logistic_fill!AN136</f>
        <v>105819</v>
      </c>
      <c r="AO136" s="59">
        <f>AO135+logistic_fill!AO136</f>
        <v>73301</v>
      </c>
      <c r="AP136" s="59">
        <f>AP135+logistic_fill!AP136</f>
        <v>87595</v>
      </c>
      <c r="AQ136" s="59">
        <f>AQ135+logistic_fill!AQ136</f>
        <v>43755</v>
      </c>
      <c r="AR136" s="59">
        <f>AR135+logistic_fill!AR136</f>
        <v>85467</v>
      </c>
      <c r="AS136" s="59">
        <f>AS135+logistic_fill!AS136</f>
        <v>140441</v>
      </c>
      <c r="AT136" s="59">
        <f>AT135+logistic_fill!AT136</f>
        <v>60624</v>
      </c>
      <c r="AU136" s="59">
        <f>AU135+logistic_fill!AU136</f>
        <v>100451</v>
      </c>
      <c r="AV136" s="24"/>
      <c r="AW136" s="5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</row>
    <row r="137" spans="1:64" x14ac:dyDescent="0.25">
      <c r="A137" s="7">
        <v>277</v>
      </c>
      <c r="B137" s="59">
        <f>B136+logistic_fill!B137</f>
        <v>71292</v>
      </c>
      <c r="C137" s="59">
        <f>C136+logistic_fill!C137</f>
        <v>107049</v>
      </c>
      <c r="D137" s="59">
        <f>D136+logistic_fill!D137</f>
        <v>36155</v>
      </c>
      <c r="E137" s="59">
        <f>E136+logistic_fill!E137</f>
        <v>96148</v>
      </c>
      <c r="F137" s="59">
        <f>F136+logistic_fill!F137</f>
        <v>98874</v>
      </c>
      <c r="G137" s="59">
        <f>G136+logistic_fill!G137</f>
        <v>84557</v>
      </c>
      <c r="H137" s="59">
        <f>H136+logistic_fill!H137</f>
        <v>106519</v>
      </c>
      <c r="I137" s="59">
        <f>I136+logistic_fill!I137</f>
        <v>81687</v>
      </c>
      <c r="J137" s="59">
        <f>J136+logistic_fill!J137</f>
        <v>108613</v>
      </c>
      <c r="K137" s="59">
        <f>K136+logistic_fill!K137</f>
        <v>69190</v>
      </c>
      <c r="L137" s="59">
        <f>L136+logistic_fill!L137</f>
        <v>88062</v>
      </c>
      <c r="M137" s="59">
        <f>M136+logistic_fill!M137</f>
        <v>97515</v>
      </c>
      <c r="N137" s="59">
        <f>N136+logistic_fill!N137</f>
        <v>86548</v>
      </c>
      <c r="O137" s="59">
        <f>O136+logistic_fill!O137</f>
        <v>61962</v>
      </c>
      <c r="P137" s="59">
        <f>P136+logistic_fill!P137</f>
        <v>79039</v>
      </c>
      <c r="Q137" s="59">
        <f>Q136+logistic_fill!Q137</f>
        <v>93109</v>
      </c>
      <c r="R137" s="59">
        <f>R136+logistic_fill!R137</f>
        <v>83474</v>
      </c>
      <c r="S137" s="59">
        <f>S136+logistic_fill!S137</f>
        <v>53657</v>
      </c>
      <c r="T137" s="59">
        <f>T136+logistic_fill!T137</f>
        <v>39321</v>
      </c>
      <c r="U137" s="59">
        <f>U136+logistic_fill!U137</f>
        <v>7426</v>
      </c>
      <c r="V137" s="59">
        <f>V136+logistic_fill!V137</f>
        <v>51349</v>
      </c>
      <c r="W137" s="59">
        <f>W136+logistic_fill!W137</f>
        <v>51177</v>
      </c>
      <c r="X137" s="59">
        <f>X136+logistic_fill!X137</f>
        <v>12849</v>
      </c>
      <c r="Y137" s="59">
        <f>Y136+logistic_fill!Y137</f>
        <v>21528</v>
      </c>
      <c r="Z137" s="59">
        <f>Z136+logistic_fill!Z137</f>
        <v>45427</v>
      </c>
      <c r="AA137" s="59">
        <f>AA136+logistic_fill!AA137</f>
        <v>77109</v>
      </c>
      <c r="AB137" s="59">
        <f>AB136+logistic_fill!AB137</f>
        <v>61458</v>
      </c>
      <c r="AC137" s="59">
        <f>AC136+logistic_fill!AC137</f>
        <v>75402</v>
      </c>
      <c r="AD137" s="59">
        <f>AD136+logistic_fill!AD137</f>
        <v>80751</v>
      </c>
      <c r="AE137" s="59">
        <f>AE136+logistic_fill!AE137</f>
        <v>59312</v>
      </c>
      <c r="AF137" s="59">
        <f>AF136+logistic_fill!AF137</f>
        <v>104328</v>
      </c>
      <c r="AG137" s="59">
        <f>AG136+logistic_fill!AG137</f>
        <v>81928</v>
      </c>
      <c r="AH137" s="59">
        <f>AH136+logistic_fill!AH137</f>
        <v>33118</v>
      </c>
      <c r="AI137" s="59">
        <f>AI136+logistic_fill!AI137</f>
        <v>34053</v>
      </c>
      <c r="AJ137" s="59">
        <f>AJ136+logistic_fill!AJ137</f>
        <v>71701</v>
      </c>
      <c r="AK137" s="59">
        <f>AK136+logistic_fill!AK137</f>
        <v>67388</v>
      </c>
      <c r="AL137" s="59">
        <f>AL136+logistic_fill!AL137</f>
        <v>118962</v>
      </c>
      <c r="AM137" s="59">
        <f>AM136+logistic_fill!AM137</f>
        <v>46329</v>
      </c>
      <c r="AN137" s="59">
        <f>AN136+logistic_fill!AN137</f>
        <v>105819</v>
      </c>
      <c r="AO137" s="59">
        <f>AO136+logistic_fill!AO137</f>
        <v>73316</v>
      </c>
      <c r="AP137" s="59">
        <f>AP136+logistic_fill!AP137</f>
        <v>87602</v>
      </c>
      <c r="AQ137" s="59">
        <f>AQ136+logistic_fill!AQ137</f>
        <v>43758</v>
      </c>
      <c r="AR137" s="59">
        <f>AR136+logistic_fill!AR137</f>
        <v>85467</v>
      </c>
      <c r="AS137" s="59">
        <f>AS136+logistic_fill!AS137</f>
        <v>140441</v>
      </c>
      <c r="AT137" s="59">
        <f>AT136+logistic_fill!AT137</f>
        <v>60626</v>
      </c>
      <c r="AU137" s="59">
        <f>AU136+logistic_fill!AU137</f>
        <v>100470</v>
      </c>
      <c r="AV137" s="24"/>
      <c r="AW137" s="5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</row>
    <row r="138" spans="1:64" x14ac:dyDescent="0.25">
      <c r="A138" s="7">
        <v>278</v>
      </c>
      <c r="B138" s="59">
        <f>B137+logistic_fill!B138</f>
        <v>71292</v>
      </c>
      <c r="C138" s="59">
        <f>C137+logistic_fill!C138</f>
        <v>107055</v>
      </c>
      <c r="D138" s="59">
        <f>D137+logistic_fill!D138</f>
        <v>36156</v>
      </c>
      <c r="E138" s="59">
        <f>E137+logistic_fill!E138</f>
        <v>96148</v>
      </c>
      <c r="F138" s="59">
        <f>F137+logistic_fill!F138</f>
        <v>98874</v>
      </c>
      <c r="G138" s="59">
        <f>G137+logistic_fill!G138</f>
        <v>84557</v>
      </c>
      <c r="H138" s="59">
        <f>H137+logistic_fill!H138</f>
        <v>106552</v>
      </c>
      <c r="I138" s="59">
        <f>I137+logistic_fill!I138</f>
        <v>81692</v>
      </c>
      <c r="J138" s="59">
        <f>J137+logistic_fill!J138</f>
        <v>108716</v>
      </c>
      <c r="K138" s="59">
        <f>K137+logistic_fill!K138</f>
        <v>69191</v>
      </c>
      <c r="L138" s="59">
        <f>L137+logistic_fill!L138</f>
        <v>88080</v>
      </c>
      <c r="M138" s="59">
        <f>M137+logistic_fill!M138</f>
        <v>97515</v>
      </c>
      <c r="N138" s="59">
        <f>N137+logistic_fill!N138</f>
        <v>86563</v>
      </c>
      <c r="O138" s="59">
        <f>O137+logistic_fill!O138</f>
        <v>61972</v>
      </c>
      <c r="P138" s="59">
        <f>P137+logistic_fill!P138</f>
        <v>79046</v>
      </c>
      <c r="Q138" s="59">
        <f>Q137+logistic_fill!Q138</f>
        <v>93138</v>
      </c>
      <c r="R138" s="59">
        <f>R137+logistic_fill!R138</f>
        <v>83544</v>
      </c>
      <c r="S138" s="59">
        <f>S137+logistic_fill!S138</f>
        <v>53682</v>
      </c>
      <c r="T138" s="59">
        <f>T137+logistic_fill!T138</f>
        <v>39345</v>
      </c>
      <c r="U138" s="59">
        <f>U137+logistic_fill!U138</f>
        <v>7428</v>
      </c>
      <c r="V138" s="59">
        <f>V137+logistic_fill!V138</f>
        <v>51352</v>
      </c>
      <c r="W138" s="59">
        <f>W137+logistic_fill!W138</f>
        <v>51249</v>
      </c>
      <c r="X138" s="59">
        <f>X137+logistic_fill!X138</f>
        <v>12856</v>
      </c>
      <c r="Y138" s="59">
        <f>Y137+logistic_fill!Y138</f>
        <v>21577</v>
      </c>
      <c r="Z138" s="59">
        <f>Z137+logistic_fill!Z138</f>
        <v>45452</v>
      </c>
      <c r="AA138" s="59">
        <f>AA137+logistic_fill!AA138</f>
        <v>77115</v>
      </c>
      <c r="AB138" s="59">
        <f>AB137+logistic_fill!AB138</f>
        <v>61485</v>
      </c>
      <c r="AC138" s="59">
        <f>AC137+logistic_fill!AC138</f>
        <v>75403</v>
      </c>
      <c r="AD138" s="59">
        <f>AD137+logistic_fill!AD138</f>
        <v>80797</v>
      </c>
      <c r="AE138" s="59">
        <f>AE137+logistic_fill!AE138</f>
        <v>59476</v>
      </c>
      <c r="AF138" s="59">
        <f>AF137+logistic_fill!AF138</f>
        <v>104484</v>
      </c>
      <c r="AG138" s="59">
        <f>AG137+logistic_fill!AG138</f>
        <v>82114</v>
      </c>
      <c r="AH138" s="59">
        <f>AH137+logistic_fill!AH138</f>
        <v>33118</v>
      </c>
      <c r="AI138" s="59">
        <f>AI137+logistic_fill!AI138</f>
        <v>34055</v>
      </c>
      <c r="AJ138" s="59">
        <f>AJ137+logistic_fill!AJ138</f>
        <v>71701</v>
      </c>
      <c r="AK138" s="59">
        <f>AK137+logistic_fill!AK138</f>
        <v>67394</v>
      </c>
      <c r="AL138" s="59">
        <f>AL137+logistic_fill!AL138</f>
        <v>118964</v>
      </c>
      <c r="AM138" s="59">
        <f>AM137+logistic_fill!AM138</f>
        <v>46329</v>
      </c>
      <c r="AN138" s="59">
        <f>AN137+logistic_fill!AN138</f>
        <v>105819</v>
      </c>
      <c r="AO138" s="59">
        <f>AO137+logistic_fill!AO138</f>
        <v>73329</v>
      </c>
      <c r="AP138" s="59">
        <f>AP137+logistic_fill!AP138</f>
        <v>87608</v>
      </c>
      <c r="AQ138" s="59">
        <f>AQ137+logistic_fill!AQ138</f>
        <v>43761</v>
      </c>
      <c r="AR138" s="59">
        <f>AR137+logistic_fill!AR138</f>
        <v>85467</v>
      </c>
      <c r="AS138" s="59">
        <f>AS137+logistic_fill!AS138</f>
        <v>140441</v>
      </c>
      <c r="AT138" s="59">
        <f>AT137+logistic_fill!AT138</f>
        <v>60628</v>
      </c>
      <c r="AU138" s="59">
        <f>AU137+logistic_fill!AU138</f>
        <v>100487</v>
      </c>
      <c r="AV138" s="24"/>
      <c r="AW138" s="5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</row>
    <row r="139" spans="1:64" x14ac:dyDescent="0.25">
      <c r="A139" s="7">
        <v>279</v>
      </c>
      <c r="B139" s="59">
        <f>B138+logistic_fill!B139</f>
        <v>71292</v>
      </c>
      <c r="C139" s="59">
        <f>C138+logistic_fill!C139</f>
        <v>107061</v>
      </c>
      <c r="D139" s="59">
        <f>D138+logistic_fill!D139</f>
        <v>36162</v>
      </c>
      <c r="E139" s="59">
        <f>E138+logistic_fill!E139</f>
        <v>96150</v>
      </c>
      <c r="F139" s="59">
        <f>F138+logistic_fill!F139</f>
        <v>98874</v>
      </c>
      <c r="G139" s="59">
        <f>G138+logistic_fill!G139</f>
        <v>84557</v>
      </c>
      <c r="H139" s="59">
        <f>H138+logistic_fill!H139</f>
        <v>106583</v>
      </c>
      <c r="I139" s="59">
        <f>I138+logistic_fill!I139</f>
        <v>81695</v>
      </c>
      <c r="J139" s="59">
        <f>J138+logistic_fill!J139</f>
        <v>108814</v>
      </c>
      <c r="K139" s="59">
        <f>K138+logistic_fill!K139</f>
        <v>69191</v>
      </c>
      <c r="L139" s="59">
        <f>L138+logistic_fill!L139</f>
        <v>88089</v>
      </c>
      <c r="M139" s="59">
        <f>M138+logistic_fill!M139</f>
        <v>97515</v>
      </c>
      <c r="N139" s="59">
        <f>N138+logistic_fill!N139</f>
        <v>86563</v>
      </c>
      <c r="O139" s="59">
        <f>O138+logistic_fill!O139</f>
        <v>61976</v>
      </c>
      <c r="P139" s="59">
        <f>P138+logistic_fill!P139</f>
        <v>79048</v>
      </c>
      <c r="Q139" s="59">
        <f>Q138+logistic_fill!Q139</f>
        <v>93159</v>
      </c>
      <c r="R139" s="59">
        <f>R138+logistic_fill!R139</f>
        <v>83611</v>
      </c>
      <c r="S139" s="59">
        <f>S138+logistic_fill!S139</f>
        <v>53705</v>
      </c>
      <c r="T139" s="59">
        <f>T138+logistic_fill!T139</f>
        <v>39367</v>
      </c>
      <c r="U139" s="59">
        <f>U138+logistic_fill!U139</f>
        <v>7430</v>
      </c>
      <c r="V139" s="59">
        <f>V138+logistic_fill!V139</f>
        <v>51355</v>
      </c>
      <c r="W139" s="59">
        <f>W138+logistic_fill!W139</f>
        <v>51317</v>
      </c>
      <c r="X139" s="59">
        <f>X138+logistic_fill!X139</f>
        <v>12862</v>
      </c>
      <c r="Y139" s="59">
        <f>Y138+logistic_fill!Y139</f>
        <v>21623</v>
      </c>
      <c r="Z139" s="59">
        <f>Z138+logistic_fill!Z139</f>
        <v>45476</v>
      </c>
      <c r="AA139" s="59">
        <f>AA138+logistic_fill!AA139</f>
        <v>77120</v>
      </c>
      <c r="AB139" s="59">
        <f>AB138+logistic_fill!AB139</f>
        <v>61510</v>
      </c>
      <c r="AC139" s="59">
        <f>AC138+logistic_fill!AC139</f>
        <v>75404</v>
      </c>
      <c r="AD139" s="59">
        <f>AD138+logistic_fill!AD139</f>
        <v>80839</v>
      </c>
      <c r="AE139" s="59">
        <f>AE138+logistic_fill!AE139</f>
        <v>59632</v>
      </c>
      <c r="AF139" s="59">
        <f>AF138+logistic_fill!AF139</f>
        <v>104631</v>
      </c>
      <c r="AG139" s="59">
        <f>AG138+logistic_fill!AG139</f>
        <v>82290</v>
      </c>
      <c r="AH139" s="59">
        <f>AH138+logistic_fill!AH139</f>
        <v>33118</v>
      </c>
      <c r="AI139" s="59">
        <f>AI138+logistic_fill!AI139</f>
        <v>34056</v>
      </c>
      <c r="AJ139" s="59">
        <f>AJ138+logistic_fill!AJ139</f>
        <v>71701</v>
      </c>
      <c r="AK139" s="59">
        <f>AK138+logistic_fill!AK139</f>
        <v>67400</v>
      </c>
      <c r="AL139" s="59">
        <f>AL138+logistic_fill!AL139</f>
        <v>118966</v>
      </c>
      <c r="AM139" s="59">
        <f>AM138+logistic_fill!AM139</f>
        <v>46329</v>
      </c>
      <c r="AN139" s="59">
        <f>AN138+logistic_fill!AN139</f>
        <v>105819</v>
      </c>
      <c r="AO139" s="59">
        <f>AO138+logistic_fill!AO139</f>
        <v>73341</v>
      </c>
      <c r="AP139" s="59">
        <f>AP138+logistic_fill!AP139</f>
        <v>87613</v>
      </c>
      <c r="AQ139" s="59">
        <f>AQ138+logistic_fill!AQ139</f>
        <v>43764</v>
      </c>
      <c r="AR139" s="59">
        <f>AR138+logistic_fill!AR139</f>
        <v>85467</v>
      </c>
      <c r="AS139" s="59">
        <f>AS138+logistic_fill!AS139</f>
        <v>140441</v>
      </c>
      <c r="AT139" s="59">
        <f>AT138+logistic_fill!AT139</f>
        <v>60630</v>
      </c>
      <c r="AU139" s="59">
        <f>AU138+logistic_fill!AU139</f>
        <v>100502</v>
      </c>
      <c r="AV139" s="24"/>
      <c r="AW139" s="5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</row>
    <row r="140" spans="1:64" x14ac:dyDescent="0.25">
      <c r="A140" s="7">
        <v>280</v>
      </c>
      <c r="B140" s="59">
        <f>B139+logistic_fill!B140</f>
        <v>71292</v>
      </c>
      <c r="C140" s="59">
        <f>C139+logistic_fill!C140</f>
        <v>107067</v>
      </c>
      <c r="D140" s="59">
        <f>D139+logistic_fill!D140</f>
        <v>36169</v>
      </c>
      <c r="E140" s="59">
        <f>E139+logistic_fill!E140</f>
        <v>96151</v>
      </c>
      <c r="F140" s="59">
        <f>F139+logistic_fill!F140</f>
        <v>98887</v>
      </c>
      <c r="G140" s="59">
        <f>G139+logistic_fill!G140</f>
        <v>84557</v>
      </c>
      <c r="H140" s="59">
        <f>H139+logistic_fill!H140</f>
        <v>106612</v>
      </c>
      <c r="I140" s="59">
        <f>I139+logistic_fill!I140</f>
        <v>81695</v>
      </c>
      <c r="J140" s="59">
        <f>J139+logistic_fill!J140</f>
        <v>108906</v>
      </c>
      <c r="K140" s="59">
        <f>K139+logistic_fill!K140</f>
        <v>69191</v>
      </c>
      <c r="L140" s="59">
        <f>L139+logistic_fill!L140</f>
        <v>88089</v>
      </c>
      <c r="M140" s="59">
        <f>M139+logistic_fill!M140</f>
        <v>97515</v>
      </c>
      <c r="N140" s="59">
        <f>N139+logistic_fill!N140</f>
        <v>86563</v>
      </c>
      <c r="O140" s="59">
        <f>O139+logistic_fill!O140</f>
        <v>62013</v>
      </c>
      <c r="P140" s="59">
        <f>P139+logistic_fill!P140</f>
        <v>79048</v>
      </c>
      <c r="Q140" s="59">
        <f>Q139+logistic_fill!Q140</f>
        <v>93169</v>
      </c>
      <c r="R140" s="59">
        <f>R139+logistic_fill!R140</f>
        <v>83674</v>
      </c>
      <c r="S140" s="59">
        <f>S139+logistic_fill!S140</f>
        <v>53727</v>
      </c>
      <c r="T140" s="59">
        <f>T139+logistic_fill!T140</f>
        <v>39388</v>
      </c>
      <c r="U140" s="59">
        <f>U139+logistic_fill!U140</f>
        <v>7432</v>
      </c>
      <c r="V140" s="59">
        <f>V139+logistic_fill!V140</f>
        <v>51357</v>
      </c>
      <c r="W140" s="59">
        <f>W139+logistic_fill!W140</f>
        <v>51382</v>
      </c>
      <c r="X140" s="59">
        <f>X139+logistic_fill!X140</f>
        <v>12868</v>
      </c>
      <c r="Y140" s="59">
        <f>Y139+logistic_fill!Y140</f>
        <v>21667</v>
      </c>
      <c r="Z140" s="59">
        <f>Z139+logistic_fill!Z140</f>
        <v>45498</v>
      </c>
      <c r="AA140" s="59">
        <f>AA139+logistic_fill!AA140</f>
        <v>77125</v>
      </c>
      <c r="AB140" s="59">
        <f>AB139+logistic_fill!AB140</f>
        <v>61534</v>
      </c>
      <c r="AC140" s="59">
        <f>AC139+logistic_fill!AC140</f>
        <v>75405</v>
      </c>
      <c r="AD140" s="59">
        <f>AD139+logistic_fill!AD140</f>
        <v>80878</v>
      </c>
      <c r="AE140" s="59">
        <f>AE139+logistic_fill!AE140</f>
        <v>59781</v>
      </c>
      <c r="AF140" s="59">
        <f>AF139+logistic_fill!AF140</f>
        <v>104769</v>
      </c>
      <c r="AG140" s="59">
        <f>AG139+logistic_fill!AG140</f>
        <v>82457</v>
      </c>
      <c r="AH140" s="59">
        <f>AH139+logistic_fill!AH140</f>
        <v>33118</v>
      </c>
      <c r="AI140" s="59">
        <f>AI139+logistic_fill!AI140</f>
        <v>34057</v>
      </c>
      <c r="AJ140" s="59">
        <f>AJ139+logistic_fill!AJ140</f>
        <v>71701</v>
      </c>
      <c r="AK140" s="59">
        <f>AK139+logistic_fill!AK140</f>
        <v>67405</v>
      </c>
      <c r="AL140" s="59">
        <f>AL139+logistic_fill!AL140</f>
        <v>118968</v>
      </c>
      <c r="AM140" s="59">
        <f>AM139+logistic_fill!AM140</f>
        <v>46329</v>
      </c>
      <c r="AN140" s="59">
        <f>AN139+logistic_fill!AN140</f>
        <v>105819</v>
      </c>
      <c r="AO140" s="59">
        <f>AO139+logistic_fill!AO140</f>
        <v>73352</v>
      </c>
      <c r="AP140" s="59">
        <f>AP139+logistic_fill!AP140</f>
        <v>87618</v>
      </c>
      <c r="AQ140" s="59">
        <f>AQ139+logistic_fill!AQ140</f>
        <v>43766</v>
      </c>
      <c r="AR140" s="59">
        <f>AR139+logistic_fill!AR140</f>
        <v>85467</v>
      </c>
      <c r="AS140" s="59">
        <f>AS139+logistic_fill!AS140</f>
        <v>140441</v>
      </c>
      <c r="AT140" s="59">
        <f>AT139+logistic_fill!AT140</f>
        <v>60631</v>
      </c>
      <c r="AU140" s="59">
        <f>AU139+logistic_fill!AU140</f>
        <v>100516</v>
      </c>
      <c r="AV140" s="24"/>
      <c r="AW140" s="5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</row>
    <row r="141" spans="1:64" x14ac:dyDescent="0.25">
      <c r="A141" s="7">
        <v>281</v>
      </c>
      <c r="B141" s="59">
        <f>B140+logistic_fill!B141</f>
        <v>71292</v>
      </c>
      <c r="C141" s="59">
        <f>C140+logistic_fill!C141</f>
        <v>107072</v>
      </c>
      <c r="D141" s="59">
        <f>D140+logistic_fill!D141</f>
        <v>36170</v>
      </c>
      <c r="E141" s="59">
        <f>E140+logistic_fill!E141</f>
        <v>96151</v>
      </c>
      <c r="F141" s="59">
        <f>F140+logistic_fill!F141</f>
        <v>98898</v>
      </c>
      <c r="G141" s="59">
        <f>G140+logistic_fill!G141</f>
        <v>84557</v>
      </c>
      <c r="H141" s="59">
        <f>H140+logistic_fill!H141</f>
        <v>106639</v>
      </c>
      <c r="I141" s="59">
        <f>I140+logistic_fill!I141</f>
        <v>81697</v>
      </c>
      <c r="J141" s="59">
        <f>J140+logistic_fill!J141</f>
        <v>108993</v>
      </c>
      <c r="K141" s="59">
        <f>K140+logistic_fill!K141</f>
        <v>69191</v>
      </c>
      <c r="L141" s="59">
        <f>L140+logistic_fill!L141</f>
        <v>88090</v>
      </c>
      <c r="M141" s="59">
        <f>M140+logistic_fill!M141</f>
        <v>97516</v>
      </c>
      <c r="N141" s="59">
        <f>N140+logistic_fill!N141</f>
        <v>86563</v>
      </c>
      <c r="O141" s="59">
        <f>O140+logistic_fill!O141</f>
        <v>62016</v>
      </c>
      <c r="P141" s="59">
        <f>P140+logistic_fill!P141</f>
        <v>79048</v>
      </c>
      <c r="Q141" s="59">
        <f>Q140+logistic_fill!Q141</f>
        <v>93169</v>
      </c>
      <c r="R141" s="59">
        <f>R140+logistic_fill!R141</f>
        <v>83734</v>
      </c>
      <c r="S141" s="59">
        <f>S140+logistic_fill!S141</f>
        <v>53747</v>
      </c>
      <c r="T141" s="59">
        <f>T140+logistic_fill!T141</f>
        <v>39408</v>
      </c>
      <c r="U141" s="59">
        <f>U140+logistic_fill!U141</f>
        <v>7434</v>
      </c>
      <c r="V141" s="59">
        <f>V140+logistic_fill!V141</f>
        <v>51359</v>
      </c>
      <c r="W141" s="59">
        <f>W140+logistic_fill!W141</f>
        <v>51445</v>
      </c>
      <c r="X141" s="59">
        <f>X140+logistic_fill!X141</f>
        <v>12873</v>
      </c>
      <c r="Y141" s="59">
        <f>Y140+logistic_fill!Y141</f>
        <v>21709</v>
      </c>
      <c r="Z141" s="59">
        <f>Z140+logistic_fill!Z141</f>
        <v>45518</v>
      </c>
      <c r="AA141" s="59">
        <f>AA140+logistic_fill!AA141</f>
        <v>77129</v>
      </c>
      <c r="AB141" s="59">
        <f>AB140+logistic_fill!AB141</f>
        <v>61556</v>
      </c>
      <c r="AC141" s="59">
        <f>AC140+logistic_fill!AC141</f>
        <v>75406</v>
      </c>
      <c r="AD141" s="59">
        <f>AD140+logistic_fill!AD141</f>
        <v>80914</v>
      </c>
      <c r="AE141" s="59">
        <f>AE140+logistic_fill!AE141</f>
        <v>59924</v>
      </c>
      <c r="AF141" s="59">
        <f>AF140+logistic_fill!AF141</f>
        <v>104899</v>
      </c>
      <c r="AG141" s="59">
        <f>AG140+logistic_fill!AG141</f>
        <v>82615</v>
      </c>
      <c r="AH141" s="59">
        <f>AH140+logistic_fill!AH141</f>
        <v>33118</v>
      </c>
      <c r="AI141" s="59">
        <f>AI140+logistic_fill!AI141</f>
        <v>34058</v>
      </c>
      <c r="AJ141" s="59">
        <f>AJ140+logistic_fill!AJ141</f>
        <v>71701</v>
      </c>
      <c r="AK141" s="59">
        <f>AK140+logistic_fill!AK141</f>
        <v>67410</v>
      </c>
      <c r="AL141" s="59">
        <f>AL140+logistic_fill!AL141</f>
        <v>118970</v>
      </c>
      <c r="AM141" s="59">
        <f>AM140+logistic_fill!AM141</f>
        <v>46329</v>
      </c>
      <c r="AN141" s="59">
        <f>AN140+logistic_fill!AN141</f>
        <v>105819</v>
      </c>
      <c r="AO141" s="59">
        <f>AO140+logistic_fill!AO141</f>
        <v>73362</v>
      </c>
      <c r="AP141" s="59">
        <f>AP140+logistic_fill!AP141</f>
        <v>87622</v>
      </c>
      <c r="AQ141" s="59">
        <f>AQ140+logistic_fill!AQ141</f>
        <v>43768</v>
      </c>
      <c r="AR141" s="59">
        <f>AR140+logistic_fill!AR141</f>
        <v>85467</v>
      </c>
      <c r="AS141" s="59">
        <f>AS140+logistic_fill!AS141</f>
        <v>140441</v>
      </c>
      <c r="AT141" s="59">
        <f>AT140+logistic_fill!AT141</f>
        <v>60632</v>
      </c>
      <c r="AU141" s="59">
        <f>AU140+logistic_fill!AU141</f>
        <v>100528</v>
      </c>
      <c r="AV141" s="24"/>
      <c r="AW141" s="5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</row>
    <row r="142" spans="1:64" x14ac:dyDescent="0.25">
      <c r="A142" s="7">
        <v>282</v>
      </c>
      <c r="B142" s="59">
        <f>B141+logistic_fill!B142</f>
        <v>71292</v>
      </c>
      <c r="C142" s="59">
        <f>C141+logistic_fill!C142</f>
        <v>107077</v>
      </c>
      <c r="D142" s="59">
        <f>D141+logistic_fill!D142</f>
        <v>36170</v>
      </c>
      <c r="E142" s="59">
        <f>E141+logistic_fill!E142</f>
        <v>96151</v>
      </c>
      <c r="F142" s="59">
        <f>F141+logistic_fill!F142</f>
        <v>98908</v>
      </c>
      <c r="G142" s="59">
        <f>G141+logistic_fill!G142</f>
        <v>84557</v>
      </c>
      <c r="H142" s="59">
        <f>H141+logistic_fill!H142</f>
        <v>106664</v>
      </c>
      <c r="I142" s="59">
        <f>I141+logistic_fill!I142</f>
        <v>81698</v>
      </c>
      <c r="J142" s="59">
        <f>J141+logistic_fill!J142</f>
        <v>109075</v>
      </c>
      <c r="K142" s="59">
        <f>K141+logistic_fill!K142</f>
        <v>69191</v>
      </c>
      <c r="L142" s="59">
        <f>L141+logistic_fill!L142</f>
        <v>88091</v>
      </c>
      <c r="M142" s="59">
        <f>M141+logistic_fill!M142</f>
        <v>97516</v>
      </c>
      <c r="N142" s="59">
        <f>N141+logistic_fill!N142</f>
        <v>86563</v>
      </c>
      <c r="O142" s="59">
        <f>O141+logistic_fill!O142</f>
        <v>62042</v>
      </c>
      <c r="P142" s="59">
        <f>P141+logistic_fill!P142</f>
        <v>79051</v>
      </c>
      <c r="Q142" s="59">
        <f>Q141+logistic_fill!Q142</f>
        <v>93184</v>
      </c>
      <c r="R142" s="59">
        <f>R141+logistic_fill!R142</f>
        <v>83791</v>
      </c>
      <c r="S142" s="59">
        <f>S141+logistic_fill!S142</f>
        <v>53766</v>
      </c>
      <c r="T142" s="59">
        <f>T141+logistic_fill!T142</f>
        <v>39427</v>
      </c>
      <c r="U142" s="59">
        <f>U141+logistic_fill!U142</f>
        <v>7436</v>
      </c>
      <c r="V142" s="59">
        <f>V141+logistic_fill!V142</f>
        <v>51361</v>
      </c>
      <c r="W142" s="59">
        <f>W141+logistic_fill!W142</f>
        <v>51505</v>
      </c>
      <c r="X142" s="59">
        <f>X141+logistic_fill!X142</f>
        <v>12878</v>
      </c>
      <c r="Y142" s="59">
        <f>Y141+logistic_fill!Y142</f>
        <v>21748</v>
      </c>
      <c r="Z142" s="59">
        <f>Z141+logistic_fill!Z142</f>
        <v>45537</v>
      </c>
      <c r="AA142" s="59">
        <f>AA141+logistic_fill!AA142</f>
        <v>77133</v>
      </c>
      <c r="AB142" s="59">
        <f>AB141+logistic_fill!AB142</f>
        <v>61577</v>
      </c>
      <c r="AC142" s="59">
        <f>AC141+logistic_fill!AC142</f>
        <v>75407</v>
      </c>
      <c r="AD142" s="59">
        <f>AD141+logistic_fill!AD142</f>
        <v>80947</v>
      </c>
      <c r="AE142" s="59">
        <f>AE141+logistic_fill!AE142</f>
        <v>60060</v>
      </c>
      <c r="AF142" s="59">
        <f>AF141+logistic_fill!AF142</f>
        <v>105021</v>
      </c>
      <c r="AG142" s="59">
        <f>AG141+logistic_fill!AG142</f>
        <v>82764</v>
      </c>
      <c r="AH142" s="59">
        <f>AH141+logistic_fill!AH142</f>
        <v>33118</v>
      </c>
      <c r="AI142" s="59">
        <f>AI141+logistic_fill!AI142</f>
        <v>34059</v>
      </c>
      <c r="AJ142" s="59">
        <f>AJ141+logistic_fill!AJ142</f>
        <v>71701</v>
      </c>
      <c r="AK142" s="59">
        <f>AK141+logistic_fill!AK142</f>
        <v>67414</v>
      </c>
      <c r="AL142" s="59">
        <f>AL141+logistic_fill!AL142</f>
        <v>118971</v>
      </c>
      <c r="AM142" s="59">
        <f>AM141+logistic_fill!AM142</f>
        <v>46329</v>
      </c>
      <c r="AN142" s="59">
        <f>AN141+logistic_fill!AN142</f>
        <v>105819</v>
      </c>
      <c r="AO142" s="59">
        <f>AO141+logistic_fill!AO142</f>
        <v>73371</v>
      </c>
      <c r="AP142" s="59">
        <f>AP141+logistic_fill!AP142</f>
        <v>87626</v>
      </c>
      <c r="AQ142" s="59">
        <f>AQ141+logistic_fill!AQ142</f>
        <v>43770</v>
      </c>
      <c r="AR142" s="59">
        <f>AR141+logistic_fill!AR142</f>
        <v>85467</v>
      </c>
      <c r="AS142" s="59">
        <f>AS141+logistic_fill!AS142</f>
        <v>140441</v>
      </c>
      <c r="AT142" s="59">
        <f>AT141+logistic_fill!AT142</f>
        <v>60633</v>
      </c>
      <c r="AU142" s="59">
        <f>AU141+logistic_fill!AU142</f>
        <v>100539</v>
      </c>
      <c r="AV142" s="24"/>
      <c r="AW142" s="5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</row>
    <row r="143" spans="1:64" x14ac:dyDescent="0.25">
      <c r="A143" s="7">
        <v>283</v>
      </c>
      <c r="B143" s="59">
        <f>B142+logistic_fill!B143</f>
        <v>71292</v>
      </c>
      <c r="C143" s="59">
        <f>C142+logistic_fill!C143</f>
        <v>107082</v>
      </c>
      <c r="D143" s="59">
        <f>D142+logistic_fill!D143</f>
        <v>36170</v>
      </c>
      <c r="E143" s="59">
        <f>E142+logistic_fill!E143</f>
        <v>96151</v>
      </c>
      <c r="F143" s="59">
        <f>F142+logistic_fill!F143</f>
        <v>98917</v>
      </c>
      <c r="G143" s="59">
        <f>G142+logistic_fill!G143</f>
        <v>84557</v>
      </c>
      <c r="H143" s="59">
        <f>H142+logistic_fill!H143</f>
        <v>106687</v>
      </c>
      <c r="I143" s="59">
        <f>I142+logistic_fill!I143</f>
        <v>81698</v>
      </c>
      <c r="J143" s="59">
        <f>J142+logistic_fill!J143</f>
        <v>109153</v>
      </c>
      <c r="K143" s="59">
        <f>K142+logistic_fill!K143</f>
        <v>69191</v>
      </c>
      <c r="L143" s="59">
        <f>L142+logistic_fill!L143</f>
        <v>88091</v>
      </c>
      <c r="M143" s="59">
        <f>M142+logistic_fill!M143</f>
        <v>97516</v>
      </c>
      <c r="N143" s="59">
        <f>N142+logistic_fill!N143</f>
        <v>86563</v>
      </c>
      <c r="O143" s="59">
        <f>O142+logistic_fill!O143</f>
        <v>62049</v>
      </c>
      <c r="P143" s="59">
        <f>P142+logistic_fill!P143</f>
        <v>79052</v>
      </c>
      <c r="Q143" s="59">
        <f>Q142+logistic_fill!Q143</f>
        <v>93198</v>
      </c>
      <c r="R143" s="59">
        <f>R142+logistic_fill!R143</f>
        <v>83845</v>
      </c>
      <c r="S143" s="59">
        <f>S142+logistic_fill!S143</f>
        <v>53784</v>
      </c>
      <c r="T143" s="59">
        <f>T142+logistic_fill!T143</f>
        <v>39445</v>
      </c>
      <c r="U143" s="59">
        <f>U142+logistic_fill!U143</f>
        <v>7437</v>
      </c>
      <c r="V143" s="59">
        <f>V142+logistic_fill!V143</f>
        <v>51363</v>
      </c>
      <c r="W143" s="59">
        <f>W142+logistic_fill!W143</f>
        <v>51562</v>
      </c>
      <c r="X143" s="59">
        <f>X142+logistic_fill!X143</f>
        <v>12883</v>
      </c>
      <c r="Y143" s="59">
        <f>Y142+logistic_fill!Y143</f>
        <v>21785</v>
      </c>
      <c r="Z143" s="59">
        <f>Z142+logistic_fill!Z143</f>
        <v>45555</v>
      </c>
      <c r="AA143" s="59">
        <f>AA142+logistic_fill!AA143</f>
        <v>77136</v>
      </c>
      <c r="AB143" s="59">
        <f>AB142+logistic_fill!AB143</f>
        <v>61596</v>
      </c>
      <c r="AC143" s="59">
        <f>AC142+logistic_fill!AC143</f>
        <v>75408</v>
      </c>
      <c r="AD143" s="59">
        <f>AD142+logistic_fill!AD143</f>
        <v>80978</v>
      </c>
      <c r="AE143" s="59">
        <f>AE142+logistic_fill!AE143</f>
        <v>60190</v>
      </c>
      <c r="AF143" s="59">
        <f>AF142+logistic_fill!AF143</f>
        <v>105135</v>
      </c>
      <c r="AG143" s="59">
        <f>AG142+logistic_fill!AG143</f>
        <v>82905</v>
      </c>
      <c r="AH143" s="59">
        <f>AH142+logistic_fill!AH143</f>
        <v>33118</v>
      </c>
      <c r="AI143" s="59">
        <f>AI142+logistic_fill!AI143</f>
        <v>34060</v>
      </c>
      <c r="AJ143" s="59">
        <f>AJ142+logistic_fill!AJ143</f>
        <v>71701</v>
      </c>
      <c r="AK143" s="59">
        <f>AK142+logistic_fill!AK143</f>
        <v>67418</v>
      </c>
      <c r="AL143" s="59">
        <f>AL142+logistic_fill!AL143</f>
        <v>118972</v>
      </c>
      <c r="AM143" s="59">
        <f>AM142+logistic_fill!AM143</f>
        <v>46329</v>
      </c>
      <c r="AN143" s="59">
        <f>AN142+logistic_fill!AN143</f>
        <v>105819</v>
      </c>
      <c r="AO143" s="59">
        <f>AO142+logistic_fill!AO143</f>
        <v>73379</v>
      </c>
      <c r="AP143" s="59">
        <f>AP142+logistic_fill!AP143</f>
        <v>87629</v>
      </c>
      <c r="AQ143" s="59">
        <f>AQ142+logistic_fill!AQ143</f>
        <v>43772</v>
      </c>
      <c r="AR143" s="59">
        <f>AR142+logistic_fill!AR143</f>
        <v>85467</v>
      </c>
      <c r="AS143" s="59">
        <f>AS142+logistic_fill!AS143</f>
        <v>140441</v>
      </c>
      <c r="AT143" s="59">
        <f>AT142+logistic_fill!AT143</f>
        <v>60634</v>
      </c>
      <c r="AU143" s="59">
        <f>AU142+logistic_fill!AU143</f>
        <v>100549</v>
      </c>
      <c r="AV143" s="24"/>
      <c r="AW143" s="5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</row>
    <row r="144" spans="1:64" x14ac:dyDescent="0.25">
      <c r="A144" s="7">
        <v>284</v>
      </c>
      <c r="B144" s="59">
        <f>B143+logistic_fill!B144</f>
        <v>71292</v>
      </c>
      <c r="C144" s="59">
        <f>C143+logistic_fill!C144</f>
        <v>107086</v>
      </c>
      <c r="D144" s="59">
        <f>D143+logistic_fill!D144</f>
        <v>36170</v>
      </c>
      <c r="E144" s="59">
        <f>E143+logistic_fill!E144</f>
        <v>96153</v>
      </c>
      <c r="F144" s="59">
        <f>F143+logistic_fill!F144</f>
        <v>98925</v>
      </c>
      <c r="G144" s="59">
        <f>G143+logistic_fill!G144</f>
        <v>84557</v>
      </c>
      <c r="H144" s="59">
        <f>H143+logistic_fill!H144</f>
        <v>106708</v>
      </c>
      <c r="I144" s="59">
        <f>I143+logistic_fill!I144</f>
        <v>81699</v>
      </c>
      <c r="J144" s="59">
        <f>J143+logistic_fill!J144</f>
        <v>109227</v>
      </c>
      <c r="K144" s="59">
        <f>K143+logistic_fill!K144</f>
        <v>69191</v>
      </c>
      <c r="L144" s="59">
        <f>L143+logistic_fill!L144</f>
        <v>88092</v>
      </c>
      <c r="M144" s="59">
        <f>M143+logistic_fill!M144</f>
        <v>97516</v>
      </c>
      <c r="N144" s="59">
        <f>N143+logistic_fill!N144</f>
        <v>86563</v>
      </c>
      <c r="O144" s="59">
        <f>O143+logistic_fill!O144</f>
        <v>62076</v>
      </c>
      <c r="P144" s="59">
        <f>P143+logistic_fill!P144</f>
        <v>79054</v>
      </c>
      <c r="Q144" s="59">
        <f>Q143+logistic_fill!Q144</f>
        <v>93211</v>
      </c>
      <c r="R144" s="59">
        <f>R143+logistic_fill!R144</f>
        <v>83896</v>
      </c>
      <c r="S144" s="59">
        <f>S143+logistic_fill!S144</f>
        <v>53801</v>
      </c>
      <c r="T144" s="59">
        <f>T143+logistic_fill!T144</f>
        <v>39462</v>
      </c>
      <c r="U144" s="59">
        <f>U143+logistic_fill!U144</f>
        <v>7438</v>
      </c>
      <c r="V144" s="59">
        <f>V143+logistic_fill!V144</f>
        <v>51365</v>
      </c>
      <c r="W144" s="59">
        <f>W143+logistic_fill!W144</f>
        <v>51616</v>
      </c>
      <c r="X144" s="59">
        <f>X143+logistic_fill!X144</f>
        <v>12887</v>
      </c>
      <c r="Y144" s="59">
        <f>Y143+logistic_fill!Y144</f>
        <v>21821</v>
      </c>
      <c r="Z144" s="59">
        <f>Z143+logistic_fill!Z144</f>
        <v>45571</v>
      </c>
      <c r="AA144" s="59">
        <f>AA143+logistic_fill!AA144</f>
        <v>77139</v>
      </c>
      <c r="AB144" s="59">
        <f>AB143+logistic_fill!AB144</f>
        <v>61614</v>
      </c>
      <c r="AC144" s="59">
        <f>AC143+logistic_fill!AC144</f>
        <v>75409</v>
      </c>
      <c r="AD144" s="59">
        <f>AD143+logistic_fill!AD144</f>
        <v>81006</v>
      </c>
      <c r="AE144" s="59">
        <f>AE143+logistic_fill!AE144</f>
        <v>60314</v>
      </c>
      <c r="AF144" s="59">
        <f>AF143+logistic_fill!AF144</f>
        <v>105242</v>
      </c>
      <c r="AG144" s="59">
        <f>AG143+logistic_fill!AG144</f>
        <v>83039</v>
      </c>
      <c r="AH144" s="59">
        <f>AH143+logistic_fill!AH144</f>
        <v>33118</v>
      </c>
      <c r="AI144" s="59">
        <f>AI143+logistic_fill!AI144</f>
        <v>34061</v>
      </c>
      <c r="AJ144" s="59">
        <f>AJ143+logistic_fill!AJ144</f>
        <v>71701</v>
      </c>
      <c r="AK144" s="59">
        <f>AK143+logistic_fill!AK144</f>
        <v>67421</v>
      </c>
      <c r="AL144" s="59">
        <f>AL143+logistic_fill!AL144</f>
        <v>118973</v>
      </c>
      <c r="AM144" s="59">
        <f>AM143+logistic_fill!AM144</f>
        <v>46329</v>
      </c>
      <c r="AN144" s="59">
        <f>AN143+logistic_fill!AN144</f>
        <v>105819</v>
      </c>
      <c r="AO144" s="59">
        <f>AO143+logistic_fill!AO144</f>
        <v>73387</v>
      </c>
      <c r="AP144" s="59">
        <f>AP143+logistic_fill!AP144</f>
        <v>87632</v>
      </c>
      <c r="AQ144" s="59">
        <f>AQ143+logistic_fill!AQ144</f>
        <v>43774</v>
      </c>
      <c r="AR144" s="59">
        <f>AR143+logistic_fill!AR144</f>
        <v>85467</v>
      </c>
      <c r="AS144" s="59">
        <f>AS143+logistic_fill!AS144</f>
        <v>140441</v>
      </c>
      <c r="AT144" s="59">
        <f>AT143+logistic_fill!AT144</f>
        <v>60635</v>
      </c>
      <c r="AU144" s="59">
        <f>AU143+logistic_fill!AU144</f>
        <v>100558</v>
      </c>
      <c r="AV144" s="24"/>
      <c r="AW144" s="5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</row>
    <row r="145" spans="1:64" x14ac:dyDescent="0.25">
      <c r="A145" s="7">
        <v>285</v>
      </c>
      <c r="B145" s="59">
        <f>B144+logistic_fill!B145</f>
        <v>71292</v>
      </c>
      <c r="C145" s="59">
        <f>C144+logistic_fill!C145</f>
        <v>107090</v>
      </c>
      <c r="D145" s="59">
        <f>D144+logistic_fill!D145</f>
        <v>36170</v>
      </c>
      <c r="E145" s="59">
        <f>E144+logistic_fill!E145</f>
        <v>96153</v>
      </c>
      <c r="F145" s="59">
        <f>F144+logistic_fill!F145</f>
        <v>98932</v>
      </c>
      <c r="G145" s="59">
        <f>G144+logistic_fill!G145</f>
        <v>84557</v>
      </c>
      <c r="H145" s="59">
        <f>H144+logistic_fill!H145</f>
        <v>106728</v>
      </c>
      <c r="I145" s="59">
        <f>I144+logistic_fill!I145</f>
        <v>81703</v>
      </c>
      <c r="J145" s="59">
        <f>J144+logistic_fill!J145</f>
        <v>109296</v>
      </c>
      <c r="K145" s="59">
        <f>K144+logistic_fill!K145</f>
        <v>69191</v>
      </c>
      <c r="L145" s="59">
        <f>L144+logistic_fill!L145</f>
        <v>88092</v>
      </c>
      <c r="M145" s="59">
        <f>M144+logistic_fill!M145</f>
        <v>97516</v>
      </c>
      <c r="N145" s="59">
        <f>N144+logistic_fill!N145</f>
        <v>86563</v>
      </c>
      <c r="O145" s="59">
        <f>O144+logistic_fill!O145</f>
        <v>62083</v>
      </c>
      <c r="P145" s="59">
        <f>P144+logistic_fill!P145</f>
        <v>79054</v>
      </c>
      <c r="Q145" s="59">
        <f>Q144+logistic_fill!Q145</f>
        <v>93222</v>
      </c>
      <c r="R145" s="59">
        <f>R144+logistic_fill!R145</f>
        <v>83945</v>
      </c>
      <c r="S145" s="59">
        <f>S144+logistic_fill!S145</f>
        <v>53817</v>
      </c>
      <c r="T145" s="59">
        <f>T144+logistic_fill!T145</f>
        <v>39478</v>
      </c>
      <c r="U145" s="59">
        <f>U144+logistic_fill!U145</f>
        <v>7439</v>
      </c>
      <c r="V145" s="59">
        <f>V144+logistic_fill!V145</f>
        <v>51366</v>
      </c>
      <c r="W145" s="59">
        <f>W144+logistic_fill!W145</f>
        <v>51668</v>
      </c>
      <c r="X145" s="59">
        <f>X144+logistic_fill!X145</f>
        <v>12891</v>
      </c>
      <c r="Y145" s="59">
        <f>Y144+logistic_fill!Y145</f>
        <v>21855</v>
      </c>
      <c r="Z145" s="59">
        <f>Z144+logistic_fill!Z145</f>
        <v>45586</v>
      </c>
      <c r="AA145" s="59">
        <f>AA144+logistic_fill!AA145</f>
        <v>77142</v>
      </c>
      <c r="AB145" s="59">
        <f>AB144+logistic_fill!AB145</f>
        <v>61631</v>
      </c>
      <c r="AC145" s="59">
        <f>AC144+logistic_fill!AC145</f>
        <v>75410</v>
      </c>
      <c r="AD145" s="59">
        <f>AD144+logistic_fill!AD145</f>
        <v>81032</v>
      </c>
      <c r="AE145" s="59">
        <f>AE144+logistic_fill!AE145</f>
        <v>60433</v>
      </c>
      <c r="AF145" s="59">
        <f>AF144+logistic_fill!AF145</f>
        <v>105343</v>
      </c>
      <c r="AG145" s="59">
        <f>AG144+logistic_fill!AG145</f>
        <v>83165</v>
      </c>
      <c r="AH145" s="59">
        <f>AH144+logistic_fill!AH145</f>
        <v>33118</v>
      </c>
      <c r="AI145" s="59">
        <f>AI144+logistic_fill!AI145</f>
        <v>34062</v>
      </c>
      <c r="AJ145" s="59">
        <f>AJ144+logistic_fill!AJ145</f>
        <v>71701</v>
      </c>
      <c r="AK145" s="59">
        <f>AK144+logistic_fill!AK145</f>
        <v>67424</v>
      </c>
      <c r="AL145" s="59">
        <f>AL144+logistic_fill!AL145</f>
        <v>118974</v>
      </c>
      <c r="AM145" s="59">
        <f>AM144+logistic_fill!AM145</f>
        <v>46329</v>
      </c>
      <c r="AN145" s="59">
        <f>AN144+logistic_fill!AN145</f>
        <v>105819</v>
      </c>
      <c r="AO145" s="59">
        <f>AO144+logistic_fill!AO145</f>
        <v>73394</v>
      </c>
      <c r="AP145" s="59">
        <f>AP144+logistic_fill!AP145</f>
        <v>87635</v>
      </c>
      <c r="AQ145" s="59">
        <f>AQ144+logistic_fill!AQ145</f>
        <v>43775</v>
      </c>
      <c r="AR145" s="59">
        <f>AR144+logistic_fill!AR145</f>
        <v>85467</v>
      </c>
      <c r="AS145" s="59">
        <f>AS144+logistic_fill!AS145</f>
        <v>140441</v>
      </c>
      <c r="AT145" s="59">
        <f>AT144+logistic_fill!AT145</f>
        <v>60636</v>
      </c>
      <c r="AU145" s="59">
        <f>AU144+logistic_fill!AU145</f>
        <v>100566</v>
      </c>
      <c r="AV145" s="24"/>
      <c r="AW145" s="5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</row>
    <row r="146" spans="1:64" x14ac:dyDescent="0.25">
      <c r="A146" s="7">
        <v>286</v>
      </c>
      <c r="B146" s="59">
        <f>B145+logistic_fill!B146</f>
        <v>71292</v>
      </c>
      <c r="C146" s="59">
        <f>C145+logistic_fill!C146</f>
        <v>107094</v>
      </c>
      <c r="D146" s="59">
        <f>D145+logistic_fill!D146</f>
        <v>36170</v>
      </c>
      <c r="E146" s="59">
        <f>E145+logistic_fill!E146</f>
        <v>96154</v>
      </c>
      <c r="F146" s="59">
        <f>F145+logistic_fill!F146</f>
        <v>98938</v>
      </c>
      <c r="G146" s="59">
        <f>G145+logistic_fill!G146</f>
        <v>84565</v>
      </c>
      <c r="H146" s="59">
        <f>H145+logistic_fill!H146</f>
        <v>106746</v>
      </c>
      <c r="I146" s="59">
        <f>I145+logistic_fill!I146</f>
        <v>81707</v>
      </c>
      <c r="J146" s="59">
        <f>J145+logistic_fill!J146</f>
        <v>109362</v>
      </c>
      <c r="K146" s="59">
        <f>K145+logistic_fill!K146</f>
        <v>69191</v>
      </c>
      <c r="L146" s="59">
        <f>L145+logistic_fill!L146</f>
        <v>88092</v>
      </c>
      <c r="M146" s="59">
        <f>M145+logistic_fill!M146</f>
        <v>97516</v>
      </c>
      <c r="N146" s="59">
        <f>N145+logistic_fill!N146</f>
        <v>86564</v>
      </c>
      <c r="O146" s="59">
        <f>O145+logistic_fill!O146</f>
        <v>62086</v>
      </c>
      <c r="P146" s="59">
        <f>P145+logistic_fill!P146</f>
        <v>79055</v>
      </c>
      <c r="Q146" s="59">
        <f>Q145+logistic_fill!Q146</f>
        <v>93232</v>
      </c>
      <c r="R146" s="59">
        <f>R145+logistic_fill!R146</f>
        <v>83991</v>
      </c>
      <c r="S146" s="59">
        <f>S145+logistic_fill!S146</f>
        <v>53832</v>
      </c>
      <c r="T146" s="59">
        <f>T145+logistic_fill!T146</f>
        <v>39493</v>
      </c>
      <c r="U146" s="59">
        <f>U145+logistic_fill!U146</f>
        <v>7440</v>
      </c>
      <c r="V146" s="59">
        <f>V145+logistic_fill!V146</f>
        <v>51367</v>
      </c>
      <c r="W146" s="59">
        <f>W145+logistic_fill!W146</f>
        <v>51718</v>
      </c>
      <c r="X146" s="59">
        <f>X145+logistic_fill!X146</f>
        <v>12895</v>
      </c>
      <c r="Y146" s="59">
        <f>Y145+logistic_fill!Y146</f>
        <v>21887</v>
      </c>
      <c r="Z146" s="59">
        <f>Z145+logistic_fill!Z146</f>
        <v>45600</v>
      </c>
      <c r="AA146" s="59">
        <f>AA145+logistic_fill!AA146</f>
        <v>77145</v>
      </c>
      <c r="AB146" s="59">
        <f>AB145+logistic_fill!AB146</f>
        <v>61646</v>
      </c>
      <c r="AC146" s="59">
        <f>AC145+logistic_fill!AC146</f>
        <v>75410</v>
      </c>
      <c r="AD146" s="59">
        <f>AD145+logistic_fill!AD146</f>
        <v>81056</v>
      </c>
      <c r="AE146" s="59">
        <f>AE145+logistic_fill!AE146</f>
        <v>60546</v>
      </c>
      <c r="AF146" s="59">
        <f>AF145+logistic_fill!AF146</f>
        <v>105438</v>
      </c>
      <c r="AG146" s="59">
        <f>AG145+logistic_fill!AG146</f>
        <v>83285</v>
      </c>
      <c r="AH146" s="59">
        <f>AH145+logistic_fill!AH146</f>
        <v>33118</v>
      </c>
      <c r="AI146" s="59">
        <f>AI145+logistic_fill!AI146</f>
        <v>34063</v>
      </c>
      <c r="AJ146" s="59">
        <f>AJ145+logistic_fill!AJ146</f>
        <v>71701</v>
      </c>
      <c r="AK146" s="59">
        <f>AK145+logistic_fill!AK146</f>
        <v>67427</v>
      </c>
      <c r="AL146" s="59">
        <f>AL145+logistic_fill!AL146</f>
        <v>118975</v>
      </c>
      <c r="AM146" s="59">
        <f>AM145+logistic_fill!AM146</f>
        <v>46329</v>
      </c>
      <c r="AN146" s="59">
        <f>AN145+logistic_fill!AN146</f>
        <v>105819</v>
      </c>
      <c r="AO146" s="59">
        <f>AO145+logistic_fill!AO146</f>
        <v>73400</v>
      </c>
      <c r="AP146" s="59">
        <f>AP145+logistic_fill!AP146</f>
        <v>87637</v>
      </c>
      <c r="AQ146" s="59">
        <f>AQ145+logistic_fill!AQ146</f>
        <v>43776</v>
      </c>
      <c r="AR146" s="59">
        <f>AR145+logistic_fill!AR146</f>
        <v>85467</v>
      </c>
      <c r="AS146" s="59">
        <f>AS145+logistic_fill!AS146</f>
        <v>140441</v>
      </c>
      <c r="AT146" s="59">
        <f>AT145+logistic_fill!AT146</f>
        <v>60637</v>
      </c>
      <c r="AU146" s="59">
        <f>AU145+logistic_fill!AU146</f>
        <v>100574</v>
      </c>
      <c r="AV146" s="24"/>
      <c r="AW146" s="5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</row>
    <row r="147" spans="1:64" x14ac:dyDescent="0.25">
      <c r="A147" s="7">
        <v>287</v>
      </c>
      <c r="B147" s="59">
        <f>B146+logistic_fill!B147</f>
        <v>71292</v>
      </c>
      <c r="C147" s="59">
        <f>C146+logistic_fill!C147</f>
        <v>107097</v>
      </c>
      <c r="D147" s="59">
        <f>D146+logistic_fill!D147</f>
        <v>36170</v>
      </c>
      <c r="E147" s="59">
        <f>E146+logistic_fill!E147</f>
        <v>96155</v>
      </c>
      <c r="F147" s="59">
        <f>F146+logistic_fill!F147</f>
        <v>98944</v>
      </c>
      <c r="G147" s="59">
        <f>G146+logistic_fill!G147</f>
        <v>84572</v>
      </c>
      <c r="H147" s="59">
        <f>H146+logistic_fill!H147</f>
        <v>106763</v>
      </c>
      <c r="I147" s="59">
        <f>I146+logistic_fill!I147</f>
        <v>81707</v>
      </c>
      <c r="J147" s="59">
        <f>J146+logistic_fill!J147</f>
        <v>109424</v>
      </c>
      <c r="K147" s="59">
        <f>K146+logistic_fill!K147</f>
        <v>69191</v>
      </c>
      <c r="L147" s="59">
        <f>L146+logistic_fill!L147</f>
        <v>88092</v>
      </c>
      <c r="M147" s="59">
        <f>M146+logistic_fill!M147</f>
        <v>97517</v>
      </c>
      <c r="N147" s="59">
        <f>N146+logistic_fill!N147</f>
        <v>86565</v>
      </c>
      <c r="O147" s="59">
        <f>O146+logistic_fill!O147</f>
        <v>62089</v>
      </c>
      <c r="P147" s="59">
        <f>P146+logistic_fill!P147</f>
        <v>79057</v>
      </c>
      <c r="Q147" s="59">
        <f>Q146+logistic_fill!Q147</f>
        <v>93242</v>
      </c>
      <c r="R147" s="59">
        <f>R146+logistic_fill!R147</f>
        <v>84035</v>
      </c>
      <c r="S147" s="59">
        <f>S146+logistic_fill!S147</f>
        <v>53846</v>
      </c>
      <c r="T147" s="59">
        <f>T146+logistic_fill!T147</f>
        <v>39507</v>
      </c>
      <c r="U147" s="59">
        <f>U146+logistic_fill!U147</f>
        <v>7441</v>
      </c>
      <c r="V147" s="59">
        <f>V146+logistic_fill!V147</f>
        <v>51368</v>
      </c>
      <c r="W147" s="59">
        <f>W146+logistic_fill!W147</f>
        <v>51765</v>
      </c>
      <c r="X147" s="59">
        <f>X146+logistic_fill!X147</f>
        <v>12898</v>
      </c>
      <c r="Y147" s="59">
        <f>Y146+logistic_fill!Y147</f>
        <v>21917</v>
      </c>
      <c r="Z147" s="59">
        <f>Z146+logistic_fill!Z147</f>
        <v>45613</v>
      </c>
      <c r="AA147" s="59">
        <f>AA146+logistic_fill!AA147</f>
        <v>77147</v>
      </c>
      <c r="AB147" s="59">
        <f>AB146+logistic_fill!AB147</f>
        <v>61660</v>
      </c>
      <c r="AC147" s="59">
        <f>AC146+logistic_fill!AC147</f>
        <v>75410</v>
      </c>
      <c r="AD147" s="59">
        <f>AD146+logistic_fill!AD147</f>
        <v>81078</v>
      </c>
      <c r="AE147" s="59">
        <f>AE146+logistic_fill!AE147</f>
        <v>60654</v>
      </c>
      <c r="AF147" s="59">
        <f>AF146+logistic_fill!AF147</f>
        <v>105527</v>
      </c>
      <c r="AG147" s="59">
        <f>AG146+logistic_fill!AG147</f>
        <v>83398</v>
      </c>
      <c r="AH147" s="59">
        <f>AH146+logistic_fill!AH147</f>
        <v>33118</v>
      </c>
      <c r="AI147" s="59">
        <f>AI146+logistic_fill!AI147</f>
        <v>34064</v>
      </c>
      <c r="AJ147" s="59">
        <f>AJ146+logistic_fill!AJ147</f>
        <v>71701</v>
      </c>
      <c r="AK147" s="59">
        <f>AK146+logistic_fill!AK147</f>
        <v>67429</v>
      </c>
      <c r="AL147" s="59">
        <f>AL146+logistic_fill!AL147</f>
        <v>118976</v>
      </c>
      <c r="AM147" s="59">
        <f>AM146+logistic_fill!AM147</f>
        <v>46329</v>
      </c>
      <c r="AN147" s="59">
        <f>AN146+logistic_fill!AN147</f>
        <v>105819</v>
      </c>
      <c r="AO147" s="59">
        <f>AO146+logistic_fill!AO147</f>
        <v>73406</v>
      </c>
      <c r="AP147" s="59">
        <f>AP146+logistic_fill!AP147</f>
        <v>87639</v>
      </c>
      <c r="AQ147" s="59">
        <f>AQ146+logistic_fill!AQ147</f>
        <v>43777</v>
      </c>
      <c r="AR147" s="59">
        <f>AR146+logistic_fill!AR147</f>
        <v>85467</v>
      </c>
      <c r="AS147" s="59">
        <f>AS146+logistic_fill!AS147</f>
        <v>140441</v>
      </c>
      <c r="AT147" s="59">
        <f>AT146+logistic_fill!AT147</f>
        <v>60638</v>
      </c>
      <c r="AU147" s="59">
        <f>AU146+logistic_fill!AU147</f>
        <v>100581</v>
      </c>
      <c r="AV147" s="24"/>
      <c r="AW147" s="5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</row>
    <row r="148" spans="1:64" x14ac:dyDescent="0.25">
      <c r="A148" s="7">
        <v>288</v>
      </c>
      <c r="B148" s="59">
        <f>B147+logistic_fill!B148</f>
        <v>71292</v>
      </c>
      <c r="C148" s="59">
        <f>C147+logistic_fill!C148</f>
        <v>107100</v>
      </c>
      <c r="D148" s="59">
        <f>D147+logistic_fill!D148</f>
        <v>36171</v>
      </c>
      <c r="E148" s="59">
        <f>E147+logistic_fill!E148</f>
        <v>96156</v>
      </c>
      <c r="F148" s="59">
        <f>F147+logistic_fill!F148</f>
        <v>98949</v>
      </c>
      <c r="G148" s="59">
        <f>G147+logistic_fill!G148</f>
        <v>84579</v>
      </c>
      <c r="H148" s="59">
        <f>H147+logistic_fill!H148</f>
        <v>106779</v>
      </c>
      <c r="I148" s="59">
        <f>I147+logistic_fill!I148</f>
        <v>81707</v>
      </c>
      <c r="J148" s="59">
        <f>J147+logistic_fill!J148</f>
        <v>109483</v>
      </c>
      <c r="K148" s="59">
        <f>K147+logistic_fill!K148</f>
        <v>69191</v>
      </c>
      <c r="L148" s="59">
        <f>L147+logistic_fill!L148</f>
        <v>88092</v>
      </c>
      <c r="M148" s="59">
        <f>M147+logistic_fill!M148</f>
        <v>97517</v>
      </c>
      <c r="N148" s="59">
        <f>N147+logistic_fill!N148</f>
        <v>86566</v>
      </c>
      <c r="O148" s="59">
        <f>O147+logistic_fill!O148</f>
        <v>62090</v>
      </c>
      <c r="P148" s="59">
        <f>P147+logistic_fill!P148</f>
        <v>79057</v>
      </c>
      <c r="Q148" s="59">
        <f>Q147+logistic_fill!Q148</f>
        <v>93251</v>
      </c>
      <c r="R148" s="59">
        <f>R147+logistic_fill!R148</f>
        <v>84076</v>
      </c>
      <c r="S148" s="59">
        <f>S147+logistic_fill!S148</f>
        <v>53859</v>
      </c>
      <c r="T148" s="59">
        <f>T147+logistic_fill!T148</f>
        <v>39520</v>
      </c>
      <c r="U148" s="59">
        <f>U147+logistic_fill!U148</f>
        <v>7442</v>
      </c>
      <c r="V148" s="59">
        <f>V147+logistic_fill!V148</f>
        <v>51369</v>
      </c>
      <c r="W148" s="59">
        <f>W147+logistic_fill!W148</f>
        <v>51810</v>
      </c>
      <c r="X148" s="59">
        <f>X147+logistic_fill!X148</f>
        <v>12901</v>
      </c>
      <c r="Y148" s="59">
        <f>Y147+logistic_fill!Y148</f>
        <v>21946</v>
      </c>
      <c r="Z148" s="59">
        <f>Z147+logistic_fill!Z148</f>
        <v>45625</v>
      </c>
      <c r="AA148" s="59">
        <f>AA147+logistic_fill!AA148</f>
        <v>77149</v>
      </c>
      <c r="AB148" s="59">
        <f>AB147+logistic_fill!AB148</f>
        <v>61673</v>
      </c>
      <c r="AC148" s="59">
        <f>AC147+logistic_fill!AC148</f>
        <v>75410</v>
      </c>
      <c r="AD148" s="59">
        <f>AD147+logistic_fill!AD148</f>
        <v>81099</v>
      </c>
      <c r="AE148" s="59">
        <f>AE147+logistic_fill!AE148</f>
        <v>60757</v>
      </c>
      <c r="AF148" s="59">
        <f>AF147+logistic_fill!AF148</f>
        <v>105610</v>
      </c>
      <c r="AG148" s="59">
        <f>AG147+logistic_fill!AG148</f>
        <v>83505</v>
      </c>
      <c r="AH148" s="59">
        <f>AH147+logistic_fill!AH148</f>
        <v>33118</v>
      </c>
      <c r="AI148" s="59">
        <f>AI147+logistic_fill!AI148</f>
        <v>34065</v>
      </c>
      <c r="AJ148" s="59">
        <f>AJ147+logistic_fill!AJ148</f>
        <v>71701</v>
      </c>
      <c r="AK148" s="59">
        <f>AK147+logistic_fill!AK148</f>
        <v>67431</v>
      </c>
      <c r="AL148" s="59">
        <f>AL147+logistic_fill!AL148</f>
        <v>118977</v>
      </c>
      <c r="AM148" s="59">
        <f>AM147+logistic_fill!AM148</f>
        <v>46329</v>
      </c>
      <c r="AN148" s="59">
        <f>AN147+logistic_fill!AN148</f>
        <v>105819</v>
      </c>
      <c r="AO148" s="59">
        <f>AO147+logistic_fill!AO148</f>
        <v>73411</v>
      </c>
      <c r="AP148" s="59">
        <f>AP147+logistic_fill!AP148</f>
        <v>87641</v>
      </c>
      <c r="AQ148" s="59">
        <f>AQ147+logistic_fill!AQ148</f>
        <v>43778</v>
      </c>
      <c r="AR148" s="59">
        <f>AR147+logistic_fill!AR148</f>
        <v>85467</v>
      </c>
      <c r="AS148" s="59">
        <f>AS147+logistic_fill!AS148</f>
        <v>140441</v>
      </c>
      <c r="AT148" s="59">
        <f>AT147+logistic_fill!AT148</f>
        <v>60638</v>
      </c>
      <c r="AU148" s="59">
        <f>AU147+logistic_fill!AU148</f>
        <v>100587</v>
      </c>
      <c r="AV148" s="24"/>
      <c r="AW148" s="5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</row>
    <row r="149" spans="1:64" x14ac:dyDescent="0.25">
      <c r="A149" s="7">
        <v>289</v>
      </c>
      <c r="B149" s="59">
        <f>B148+logistic_fill!B149</f>
        <v>71292</v>
      </c>
      <c r="C149" s="59">
        <f>C148+logistic_fill!C149</f>
        <v>107103</v>
      </c>
      <c r="D149" s="59">
        <f>D148+logistic_fill!D149</f>
        <v>36171</v>
      </c>
      <c r="E149" s="59">
        <f>E148+logistic_fill!E149</f>
        <v>96157</v>
      </c>
      <c r="F149" s="59">
        <f>F148+logistic_fill!F149</f>
        <v>98954</v>
      </c>
      <c r="G149" s="59">
        <f>G148+logistic_fill!G149</f>
        <v>84585</v>
      </c>
      <c r="H149" s="59">
        <f>H148+logistic_fill!H149</f>
        <v>106794</v>
      </c>
      <c r="I149" s="59">
        <f>I148+logistic_fill!I149</f>
        <v>81707</v>
      </c>
      <c r="J149" s="59">
        <f>J148+logistic_fill!J149</f>
        <v>109538</v>
      </c>
      <c r="K149" s="59">
        <f>K148+logistic_fill!K149</f>
        <v>69191</v>
      </c>
      <c r="L149" s="59">
        <f>L148+logistic_fill!L149</f>
        <v>88092</v>
      </c>
      <c r="M149" s="59">
        <f>M148+logistic_fill!M149</f>
        <v>97517</v>
      </c>
      <c r="N149" s="59">
        <f>N148+logistic_fill!N149</f>
        <v>86566</v>
      </c>
      <c r="O149" s="59">
        <f>O148+logistic_fill!O149</f>
        <v>62091</v>
      </c>
      <c r="P149" s="59">
        <f>P148+logistic_fill!P149</f>
        <v>79057</v>
      </c>
      <c r="Q149" s="59">
        <f>Q148+logistic_fill!Q149</f>
        <v>93259</v>
      </c>
      <c r="R149" s="59">
        <f>R148+logistic_fill!R149</f>
        <v>84115</v>
      </c>
      <c r="S149" s="59">
        <f>S148+logistic_fill!S149</f>
        <v>53871</v>
      </c>
      <c r="T149" s="59">
        <f>T148+logistic_fill!T149</f>
        <v>39532</v>
      </c>
      <c r="U149" s="59">
        <f>U148+logistic_fill!U149</f>
        <v>7443</v>
      </c>
      <c r="V149" s="59">
        <f>V148+logistic_fill!V149</f>
        <v>51370</v>
      </c>
      <c r="W149" s="59">
        <f>W148+logistic_fill!W149</f>
        <v>51853</v>
      </c>
      <c r="X149" s="59">
        <f>X148+logistic_fill!X149</f>
        <v>12904</v>
      </c>
      <c r="Y149" s="59">
        <f>Y148+logistic_fill!Y149</f>
        <v>21973</v>
      </c>
      <c r="Z149" s="59">
        <f>Z148+logistic_fill!Z149</f>
        <v>45636</v>
      </c>
      <c r="AA149" s="59">
        <f>AA148+logistic_fill!AA149</f>
        <v>77151</v>
      </c>
      <c r="AB149" s="59">
        <f>AB148+logistic_fill!AB149</f>
        <v>61685</v>
      </c>
      <c r="AC149" s="59">
        <f>AC148+logistic_fill!AC149</f>
        <v>75410</v>
      </c>
      <c r="AD149" s="59">
        <f>AD148+logistic_fill!AD149</f>
        <v>81118</v>
      </c>
      <c r="AE149" s="59">
        <f>AE148+logistic_fill!AE149</f>
        <v>60855</v>
      </c>
      <c r="AF149" s="59">
        <f>AF148+logistic_fill!AF149</f>
        <v>105688</v>
      </c>
      <c r="AG149" s="59">
        <f>AG148+logistic_fill!AG149</f>
        <v>83606</v>
      </c>
      <c r="AH149" s="59">
        <f>AH148+logistic_fill!AH149</f>
        <v>33118</v>
      </c>
      <c r="AI149" s="59">
        <f>AI148+logistic_fill!AI149</f>
        <v>34065</v>
      </c>
      <c r="AJ149" s="59">
        <f>AJ148+logistic_fill!AJ149</f>
        <v>71701</v>
      </c>
      <c r="AK149" s="59">
        <f>AK148+logistic_fill!AK149</f>
        <v>67433</v>
      </c>
      <c r="AL149" s="59">
        <f>AL148+logistic_fill!AL149</f>
        <v>118978</v>
      </c>
      <c r="AM149" s="59">
        <f>AM148+logistic_fill!AM149</f>
        <v>46329</v>
      </c>
      <c r="AN149" s="59">
        <f>AN148+logistic_fill!AN149</f>
        <v>105819</v>
      </c>
      <c r="AO149" s="59">
        <f>AO148+logistic_fill!AO149</f>
        <v>73416</v>
      </c>
      <c r="AP149" s="59">
        <f>AP148+logistic_fill!AP149</f>
        <v>87643</v>
      </c>
      <c r="AQ149" s="59">
        <f>AQ148+logistic_fill!AQ149</f>
        <v>43779</v>
      </c>
      <c r="AR149" s="59">
        <f>AR148+logistic_fill!AR149</f>
        <v>85467</v>
      </c>
      <c r="AS149" s="59">
        <f>AS148+logistic_fill!AS149</f>
        <v>140441</v>
      </c>
      <c r="AT149" s="59">
        <f>AT148+logistic_fill!AT149</f>
        <v>60638</v>
      </c>
      <c r="AU149" s="59">
        <f>AU148+logistic_fill!AU149</f>
        <v>100593</v>
      </c>
      <c r="AV149" s="24"/>
      <c r="AW149" s="5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</row>
    <row r="150" spans="1:64" x14ac:dyDescent="0.25">
      <c r="A150" s="7">
        <v>290</v>
      </c>
      <c r="B150" s="59">
        <f>B149+logistic_fill!B150</f>
        <v>71292</v>
      </c>
      <c r="C150" s="59">
        <f>C149+logistic_fill!C150</f>
        <v>107106</v>
      </c>
      <c r="D150" s="59">
        <f>D149+logistic_fill!D150</f>
        <v>36171</v>
      </c>
      <c r="E150" s="59">
        <f>E149+logistic_fill!E150</f>
        <v>96157</v>
      </c>
      <c r="F150" s="59">
        <f>F149+logistic_fill!F150</f>
        <v>98958</v>
      </c>
      <c r="G150" s="59">
        <f>G149+logistic_fill!G150</f>
        <v>84590</v>
      </c>
      <c r="H150" s="59">
        <f>H149+logistic_fill!H150</f>
        <v>106808</v>
      </c>
      <c r="I150" s="59">
        <f>I149+logistic_fill!I150</f>
        <v>81707</v>
      </c>
      <c r="J150" s="59">
        <f>J149+logistic_fill!J150</f>
        <v>109590</v>
      </c>
      <c r="K150" s="59">
        <f>K149+logistic_fill!K150</f>
        <v>69191</v>
      </c>
      <c r="L150" s="59">
        <f>L149+logistic_fill!L150</f>
        <v>88092</v>
      </c>
      <c r="M150" s="59">
        <f>M149+logistic_fill!M150</f>
        <v>97517</v>
      </c>
      <c r="N150" s="59">
        <f>N149+logistic_fill!N150</f>
        <v>86566</v>
      </c>
      <c r="O150" s="59">
        <f>O149+logistic_fill!O150</f>
        <v>62096</v>
      </c>
      <c r="P150" s="59">
        <f>P149+logistic_fill!P150</f>
        <v>79057</v>
      </c>
      <c r="Q150" s="59">
        <f>Q149+logistic_fill!Q150</f>
        <v>93266</v>
      </c>
      <c r="R150" s="59">
        <f>R149+logistic_fill!R150</f>
        <v>84152</v>
      </c>
      <c r="S150" s="59">
        <f>S149+logistic_fill!S150</f>
        <v>53882</v>
      </c>
      <c r="T150" s="59">
        <f>T149+logistic_fill!T150</f>
        <v>39544</v>
      </c>
      <c r="U150" s="59">
        <f>U149+logistic_fill!U150</f>
        <v>7444</v>
      </c>
      <c r="V150" s="59">
        <f>V149+logistic_fill!V150</f>
        <v>51371</v>
      </c>
      <c r="W150" s="59">
        <f>W149+logistic_fill!W150</f>
        <v>51894</v>
      </c>
      <c r="X150" s="59">
        <f>X149+logistic_fill!X150</f>
        <v>12907</v>
      </c>
      <c r="Y150" s="59">
        <f>Y149+logistic_fill!Y150</f>
        <v>21999</v>
      </c>
      <c r="Z150" s="59">
        <f>Z149+logistic_fill!Z150</f>
        <v>45646</v>
      </c>
      <c r="AA150" s="59">
        <f>AA149+logistic_fill!AA150</f>
        <v>77153</v>
      </c>
      <c r="AB150" s="59">
        <f>AB149+logistic_fill!AB150</f>
        <v>61697</v>
      </c>
      <c r="AC150" s="59">
        <f>AC149+logistic_fill!AC150</f>
        <v>75410</v>
      </c>
      <c r="AD150" s="59">
        <f>AD149+logistic_fill!AD150</f>
        <v>81136</v>
      </c>
      <c r="AE150" s="59">
        <f>AE149+logistic_fill!AE150</f>
        <v>60949</v>
      </c>
      <c r="AF150" s="59">
        <f>AF149+logistic_fill!AF150</f>
        <v>105761</v>
      </c>
      <c r="AG150" s="59">
        <f>AG149+logistic_fill!AG150</f>
        <v>83701</v>
      </c>
      <c r="AH150" s="59">
        <f>AH149+logistic_fill!AH150</f>
        <v>33118</v>
      </c>
      <c r="AI150" s="59">
        <f>AI149+logistic_fill!AI150</f>
        <v>34065</v>
      </c>
      <c r="AJ150" s="59">
        <f>AJ149+logistic_fill!AJ150</f>
        <v>71701</v>
      </c>
      <c r="AK150" s="59">
        <f>AK149+logistic_fill!AK150</f>
        <v>67435</v>
      </c>
      <c r="AL150" s="59">
        <f>AL149+logistic_fill!AL150</f>
        <v>118979</v>
      </c>
      <c r="AM150" s="59">
        <f>AM149+logistic_fill!AM150</f>
        <v>46329</v>
      </c>
      <c r="AN150" s="59">
        <f>AN149+logistic_fill!AN150</f>
        <v>105819</v>
      </c>
      <c r="AO150" s="59">
        <f>AO149+logistic_fill!AO150</f>
        <v>73420</v>
      </c>
      <c r="AP150" s="59">
        <f>AP149+logistic_fill!AP150</f>
        <v>87645</v>
      </c>
      <c r="AQ150" s="59">
        <f>AQ149+logistic_fill!AQ150</f>
        <v>43780</v>
      </c>
      <c r="AR150" s="59">
        <f>AR149+logistic_fill!AR150</f>
        <v>85467</v>
      </c>
      <c r="AS150" s="59">
        <f>AS149+logistic_fill!AS150</f>
        <v>140441</v>
      </c>
      <c r="AT150" s="59">
        <f>AT149+logistic_fill!AT150</f>
        <v>60638</v>
      </c>
      <c r="AU150" s="59">
        <f>AU149+logistic_fill!AU150</f>
        <v>100598</v>
      </c>
      <c r="AV150" s="24"/>
      <c r="AW150" s="5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</row>
    <row r="151" spans="1:64" x14ac:dyDescent="0.25">
      <c r="A151" s="7">
        <v>291</v>
      </c>
      <c r="B151" s="59">
        <f>B150+logistic_fill!B151</f>
        <v>71292</v>
      </c>
      <c r="C151" s="59">
        <f>C150+logistic_fill!C151</f>
        <v>107109</v>
      </c>
      <c r="D151" s="59">
        <f>D150+logistic_fill!D151</f>
        <v>36171</v>
      </c>
      <c r="E151" s="59">
        <f>E150+logistic_fill!E151</f>
        <v>96157</v>
      </c>
      <c r="F151" s="59">
        <f>F150+logistic_fill!F151</f>
        <v>98962</v>
      </c>
      <c r="G151" s="59">
        <f>G150+logistic_fill!G151</f>
        <v>84595</v>
      </c>
      <c r="H151" s="59">
        <f>H150+logistic_fill!H151</f>
        <v>106821</v>
      </c>
      <c r="I151" s="59">
        <f>I150+logistic_fill!I151</f>
        <v>81707</v>
      </c>
      <c r="J151" s="59">
        <f>J150+logistic_fill!J151</f>
        <v>109639</v>
      </c>
      <c r="K151" s="59">
        <f>K150+logistic_fill!K151</f>
        <v>69191</v>
      </c>
      <c r="L151" s="59">
        <f>L150+logistic_fill!L151</f>
        <v>88092</v>
      </c>
      <c r="M151" s="59">
        <f>M150+logistic_fill!M151</f>
        <v>97518</v>
      </c>
      <c r="N151" s="59">
        <f>N150+logistic_fill!N151</f>
        <v>86566</v>
      </c>
      <c r="O151" s="59">
        <f>O150+logistic_fill!O151</f>
        <v>62096</v>
      </c>
      <c r="P151" s="59">
        <f>P150+logistic_fill!P151</f>
        <v>79057</v>
      </c>
      <c r="Q151" s="59">
        <f>Q150+logistic_fill!Q151</f>
        <v>93273</v>
      </c>
      <c r="R151" s="59">
        <f>R150+logistic_fill!R151</f>
        <v>84187</v>
      </c>
      <c r="S151" s="59">
        <f>S150+logistic_fill!S151</f>
        <v>53892</v>
      </c>
      <c r="T151" s="59">
        <f>T150+logistic_fill!T151</f>
        <v>39555</v>
      </c>
      <c r="U151" s="59">
        <f>U150+logistic_fill!U151</f>
        <v>7445</v>
      </c>
      <c r="V151" s="59">
        <f>V150+logistic_fill!V151</f>
        <v>51372</v>
      </c>
      <c r="W151" s="59">
        <f>W150+logistic_fill!W151</f>
        <v>51933</v>
      </c>
      <c r="X151" s="59">
        <f>X150+logistic_fill!X151</f>
        <v>12910</v>
      </c>
      <c r="Y151" s="59">
        <f>Y150+logistic_fill!Y151</f>
        <v>22023</v>
      </c>
      <c r="Z151" s="59">
        <f>Z150+logistic_fill!Z151</f>
        <v>45656</v>
      </c>
      <c r="AA151" s="59">
        <f>AA150+logistic_fill!AA151</f>
        <v>77154</v>
      </c>
      <c r="AB151" s="59">
        <f>AB150+logistic_fill!AB151</f>
        <v>61708</v>
      </c>
      <c r="AC151" s="59">
        <f>AC150+logistic_fill!AC151</f>
        <v>75410</v>
      </c>
      <c r="AD151" s="59">
        <f>AD150+logistic_fill!AD151</f>
        <v>81152</v>
      </c>
      <c r="AE151" s="59">
        <f>AE150+logistic_fill!AE151</f>
        <v>61038</v>
      </c>
      <c r="AF151" s="59">
        <f>AF150+logistic_fill!AF151</f>
        <v>105830</v>
      </c>
      <c r="AG151" s="59">
        <f>AG150+logistic_fill!AG151</f>
        <v>83791</v>
      </c>
      <c r="AH151" s="59">
        <f>AH150+logistic_fill!AH151</f>
        <v>33118</v>
      </c>
      <c r="AI151" s="59">
        <f>AI150+logistic_fill!AI151</f>
        <v>34065</v>
      </c>
      <c r="AJ151" s="59">
        <f>AJ150+logistic_fill!AJ151</f>
        <v>71701</v>
      </c>
      <c r="AK151" s="59">
        <f>AK150+logistic_fill!AK151</f>
        <v>67437</v>
      </c>
      <c r="AL151" s="59">
        <f>AL150+logistic_fill!AL151</f>
        <v>118980</v>
      </c>
      <c r="AM151" s="59">
        <f>AM150+logistic_fill!AM151</f>
        <v>46329</v>
      </c>
      <c r="AN151" s="59">
        <f>AN150+logistic_fill!AN151</f>
        <v>105819</v>
      </c>
      <c r="AO151" s="59">
        <f>AO150+logistic_fill!AO151</f>
        <v>73424</v>
      </c>
      <c r="AP151" s="59">
        <f>AP150+logistic_fill!AP151</f>
        <v>87646</v>
      </c>
      <c r="AQ151" s="59">
        <f>AQ150+logistic_fill!AQ151</f>
        <v>43781</v>
      </c>
      <c r="AR151" s="59">
        <f>AR150+logistic_fill!AR151</f>
        <v>85467</v>
      </c>
      <c r="AS151" s="59">
        <f>AS150+logistic_fill!AS151</f>
        <v>140441</v>
      </c>
      <c r="AT151" s="59">
        <f>AT150+logistic_fill!AT151</f>
        <v>60638</v>
      </c>
      <c r="AU151" s="59">
        <f>AU150+logistic_fill!AU151</f>
        <v>100603</v>
      </c>
      <c r="AV151" s="24"/>
      <c r="AW151" s="5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</row>
    <row r="152" spans="1:64" x14ac:dyDescent="0.25">
      <c r="A152" s="7">
        <v>292</v>
      </c>
      <c r="B152" s="59">
        <f>B151+logistic_fill!B152</f>
        <v>71292</v>
      </c>
      <c r="C152" s="59">
        <f>C151+logistic_fill!C152</f>
        <v>107111</v>
      </c>
      <c r="D152" s="59">
        <f>D151+logistic_fill!D152</f>
        <v>36171</v>
      </c>
      <c r="E152" s="59">
        <f>E151+logistic_fill!E152</f>
        <v>96157</v>
      </c>
      <c r="F152" s="59">
        <f>F151+logistic_fill!F152</f>
        <v>98965</v>
      </c>
      <c r="G152" s="59">
        <f>G151+logistic_fill!G152</f>
        <v>84599</v>
      </c>
      <c r="H152" s="59">
        <f>H151+logistic_fill!H152</f>
        <v>106833</v>
      </c>
      <c r="I152" s="59">
        <f>I151+logistic_fill!I152</f>
        <v>81707</v>
      </c>
      <c r="J152" s="59">
        <f>J151+logistic_fill!J152</f>
        <v>109686</v>
      </c>
      <c r="K152" s="59">
        <f>K151+logistic_fill!K152</f>
        <v>69191</v>
      </c>
      <c r="L152" s="59">
        <f>L151+logistic_fill!L152</f>
        <v>88092</v>
      </c>
      <c r="M152" s="59">
        <f>M151+logistic_fill!M152</f>
        <v>97518</v>
      </c>
      <c r="N152" s="59">
        <f>N151+logistic_fill!N152</f>
        <v>86567</v>
      </c>
      <c r="O152" s="59">
        <f>O151+logistic_fill!O152</f>
        <v>62096</v>
      </c>
      <c r="P152" s="59">
        <f>P151+logistic_fill!P152</f>
        <v>79057</v>
      </c>
      <c r="Q152" s="59">
        <f>Q151+logistic_fill!Q152</f>
        <v>93279</v>
      </c>
      <c r="R152" s="59">
        <f>R151+logistic_fill!R152</f>
        <v>84220</v>
      </c>
      <c r="S152" s="59">
        <f>S151+logistic_fill!S152</f>
        <v>53902</v>
      </c>
      <c r="T152" s="59">
        <f>T151+logistic_fill!T152</f>
        <v>39565</v>
      </c>
      <c r="U152" s="59">
        <f>U151+logistic_fill!U152</f>
        <v>7446</v>
      </c>
      <c r="V152" s="59">
        <f>V151+logistic_fill!V152</f>
        <v>51373</v>
      </c>
      <c r="W152" s="59">
        <f>W151+logistic_fill!W152</f>
        <v>51971</v>
      </c>
      <c r="X152" s="59">
        <f>X151+logistic_fill!X152</f>
        <v>12912</v>
      </c>
      <c r="Y152" s="59">
        <f>Y151+logistic_fill!Y152</f>
        <v>22046</v>
      </c>
      <c r="Z152" s="59">
        <f>Z151+logistic_fill!Z152</f>
        <v>45665</v>
      </c>
      <c r="AA152" s="59">
        <f>AA151+logistic_fill!AA152</f>
        <v>77155</v>
      </c>
      <c r="AB152" s="59">
        <f>AB151+logistic_fill!AB152</f>
        <v>61718</v>
      </c>
      <c r="AC152" s="59">
        <f>AC151+logistic_fill!AC152</f>
        <v>75410</v>
      </c>
      <c r="AD152" s="59">
        <f>AD151+logistic_fill!AD152</f>
        <v>81167</v>
      </c>
      <c r="AE152" s="59">
        <f>AE151+logistic_fill!AE152</f>
        <v>61123</v>
      </c>
      <c r="AF152" s="59">
        <f>AF151+logistic_fill!AF152</f>
        <v>105895</v>
      </c>
      <c r="AG152" s="59">
        <f>AG151+logistic_fill!AG152</f>
        <v>83876</v>
      </c>
      <c r="AH152" s="59">
        <f>AH151+logistic_fill!AH152</f>
        <v>33118</v>
      </c>
      <c r="AI152" s="59">
        <f>AI151+logistic_fill!AI152</f>
        <v>34065</v>
      </c>
      <c r="AJ152" s="59">
        <f>AJ151+logistic_fill!AJ152</f>
        <v>71701</v>
      </c>
      <c r="AK152" s="59">
        <f>AK151+logistic_fill!AK152</f>
        <v>67438</v>
      </c>
      <c r="AL152" s="59">
        <f>AL151+logistic_fill!AL152</f>
        <v>118980</v>
      </c>
      <c r="AM152" s="59">
        <f>AM151+logistic_fill!AM152</f>
        <v>46329</v>
      </c>
      <c r="AN152" s="59">
        <f>AN151+logistic_fill!AN152</f>
        <v>105819</v>
      </c>
      <c r="AO152" s="59">
        <f>AO151+logistic_fill!AO152</f>
        <v>73428</v>
      </c>
      <c r="AP152" s="59">
        <f>AP151+logistic_fill!AP152</f>
        <v>87647</v>
      </c>
      <c r="AQ152" s="59">
        <f>AQ151+logistic_fill!AQ152</f>
        <v>43782</v>
      </c>
      <c r="AR152" s="59">
        <f>AR151+logistic_fill!AR152</f>
        <v>85467</v>
      </c>
      <c r="AS152" s="59">
        <f>AS151+logistic_fill!AS152</f>
        <v>140441</v>
      </c>
      <c r="AT152" s="59">
        <f>AT151+logistic_fill!AT152</f>
        <v>60638</v>
      </c>
      <c r="AU152" s="59">
        <f>AU151+logistic_fill!AU152</f>
        <v>100607</v>
      </c>
      <c r="AV152" s="24"/>
      <c r="AW152" s="5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</row>
    <row r="153" spans="1:64" x14ac:dyDescent="0.25">
      <c r="A153" s="7">
        <v>293</v>
      </c>
      <c r="B153" s="59">
        <f>B152+logistic_fill!B153</f>
        <v>71292</v>
      </c>
      <c r="C153" s="59">
        <f>C152+logistic_fill!C153</f>
        <v>107113</v>
      </c>
      <c r="D153" s="59">
        <f>D152+logistic_fill!D153</f>
        <v>36171</v>
      </c>
      <c r="E153" s="59">
        <f>E152+logistic_fill!E153</f>
        <v>96157</v>
      </c>
      <c r="F153" s="59">
        <f>F152+logistic_fill!F153</f>
        <v>98968</v>
      </c>
      <c r="G153" s="59">
        <f>G152+logistic_fill!G153</f>
        <v>84603</v>
      </c>
      <c r="H153" s="59">
        <f>H152+logistic_fill!H153</f>
        <v>106844</v>
      </c>
      <c r="I153" s="59">
        <f>I152+logistic_fill!I153</f>
        <v>81707</v>
      </c>
      <c r="J153" s="59">
        <f>J152+logistic_fill!J153</f>
        <v>109730</v>
      </c>
      <c r="K153" s="59">
        <f>K152+logistic_fill!K153</f>
        <v>69191</v>
      </c>
      <c r="L153" s="59">
        <f>L152+logistic_fill!L153</f>
        <v>88092</v>
      </c>
      <c r="M153" s="59">
        <f>M152+logistic_fill!M153</f>
        <v>97518</v>
      </c>
      <c r="N153" s="59">
        <f>N152+logistic_fill!N153</f>
        <v>86567</v>
      </c>
      <c r="O153" s="59">
        <f>O152+logistic_fill!O153</f>
        <v>62096</v>
      </c>
      <c r="P153" s="59">
        <f>P152+logistic_fill!P153</f>
        <v>79057</v>
      </c>
      <c r="Q153" s="59">
        <f>Q152+logistic_fill!Q153</f>
        <v>93285</v>
      </c>
      <c r="R153" s="59">
        <f>R152+logistic_fill!R153</f>
        <v>84252</v>
      </c>
      <c r="S153" s="59">
        <f>S152+logistic_fill!S153</f>
        <v>53911</v>
      </c>
      <c r="T153" s="59">
        <f>T152+logistic_fill!T153</f>
        <v>39575</v>
      </c>
      <c r="U153" s="59">
        <f>U152+logistic_fill!U153</f>
        <v>7447</v>
      </c>
      <c r="V153" s="59">
        <f>V152+logistic_fill!V153</f>
        <v>51374</v>
      </c>
      <c r="W153" s="59">
        <f>W152+logistic_fill!W153</f>
        <v>52007</v>
      </c>
      <c r="X153" s="59">
        <f>X152+logistic_fill!X153</f>
        <v>12914</v>
      </c>
      <c r="Y153" s="59">
        <f>Y152+logistic_fill!Y153</f>
        <v>22068</v>
      </c>
      <c r="Z153" s="59">
        <f>Z152+logistic_fill!Z153</f>
        <v>45673</v>
      </c>
      <c r="AA153" s="59">
        <f>AA152+logistic_fill!AA153</f>
        <v>77156</v>
      </c>
      <c r="AB153" s="59">
        <f>AB152+logistic_fill!AB153</f>
        <v>61727</v>
      </c>
      <c r="AC153" s="59">
        <f>AC152+logistic_fill!AC153</f>
        <v>75410</v>
      </c>
      <c r="AD153" s="59">
        <f>AD152+logistic_fill!AD153</f>
        <v>81181</v>
      </c>
      <c r="AE153" s="59">
        <f>AE152+logistic_fill!AE153</f>
        <v>61204</v>
      </c>
      <c r="AF153" s="59">
        <f>AF152+logistic_fill!AF153</f>
        <v>105956</v>
      </c>
      <c r="AG153" s="59">
        <f>AG152+logistic_fill!AG153</f>
        <v>83956</v>
      </c>
      <c r="AH153" s="59">
        <f>AH152+logistic_fill!AH153</f>
        <v>33118</v>
      </c>
      <c r="AI153" s="59">
        <f>AI152+logistic_fill!AI153</f>
        <v>34065</v>
      </c>
      <c r="AJ153" s="59">
        <f>AJ152+logistic_fill!AJ153</f>
        <v>71701</v>
      </c>
      <c r="AK153" s="59">
        <f>AK152+logistic_fill!AK153</f>
        <v>67439</v>
      </c>
      <c r="AL153" s="59">
        <f>AL152+logistic_fill!AL153</f>
        <v>118980</v>
      </c>
      <c r="AM153" s="59">
        <f>AM152+logistic_fill!AM153</f>
        <v>46329</v>
      </c>
      <c r="AN153" s="59">
        <f>AN152+logistic_fill!AN153</f>
        <v>105819</v>
      </c>
      <c r="AO153" s="59">
        <f>AO152+logistic_fill!AO153</f>
        <v>73431</v>
      </c>
      <c r="AP153" s="59">
        <f>AP152+logistic_fill!AP153</f>
        <v>87648</v>
      </c>
      <c r="AQ153" s="59">
        <f>AQ152+logistic_fill!AQ153</f>
        <v>43783</v>
      </c>
      <c r="AR153" s="59">
        <f>AR152+logistic_fill!AR153</f>
        <v>85467</v>
      </c>
      <c r="AS153" s="59">
        <f>AS152+logistic_fill!AS153</f>
        <v>140441</v>
      </c>
      <c r="AT153" s="59">
        <f>AT152+logistic_fill!AT153</f>
        <v>60638</v>
      </c>
      <c r="AU153" s="59">
        <f>AU152+logistic_fill!AU153</f>
        <v>100611</v>
      </c>
      <c r="AV153" s="24"/>
      <c r="AW153" s="5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</row>
    <row r="154" spans="1:64" x14ac:dyDescent="0.25">
      <c r="A154" s="7">
        <v>294</v>
      </c>
      <c r="B154" s="59">
        <f>B153+logistic_fill!B154</f>
        <v>71292</v>
      </c>
      <c r="C154" s="59">
        <f>C153+logistic_fill!C154</f>
        <v>107115</v>
      </c>
      <c r="D154" s="59">
        <f>D153+logistic_fill!D154</f>
        <v>36171</v>
      </c>
      <c r="E154" s="59">
        <f>E153+logistic_fill!E154</f>
        <v>96157</v>
      </c>
      <c r="F154" s="59">
        <f>F153+logistic_fill!F154</f>
        <v>98971</v>
      </c>
      <c r="G154" s="59">
        <f>G153+logistic_fill!G154</f>
        <v>84607</v>
      </c>
      <c r="H154" s="59">
        <f>H153+logistic_fill!H154</f>
        <v>106854</v>
      </c>
      <c r="I154" s="59">
        <f>I153+logistic_fill!I154</f>
        <v>81707</v>
      </c>
      <c r="J154" s="59">
        <f>J153+logistic_fill!J154</f>
        <v>109771</v>
      </c>
      <c r="K154" s="59">
        <f>K153+logistic_fill!K154</f>
        <v>69191</v>
      </c>
      <c r="L154" s="59">
        <f>L153+logistic_fill!L154</f>
        <v>88093</v>
      </c>
      <c r="M154" s="59">
        <f>M153+logistic_fill!M154</f>
        <v>97518</v>
      </c>
      <c r="N154" s="59">
        <f>N153+logistic_fill!N154</f>
        <v>86567</v>
      </c>
      <c r="O154" s="59">
        <f>O153+logistic_fill!O154</f>
        <v>62096</v>
      </c>
      <c r="P154" s="59">
        <f>P153+logistic_fill!P154</f>
        <v>79057</v>
      </c>
      <c r="Q154" s="59">
        <f>Q153+logistic_fill!Q154</f>
        <v>93290</v>
      </c>
      <c r="R154" s="59">
        <f>R153+logistic_fill!R154</f>
        <v>84282</v>
      </c>
      <c r="S154" s="59">
        <f>S153+logistic_fill!S154</f>
        <v>53919</v>
      </c>
      <c r="T154" s="59">
        <f>T153+logistic_fill!T154</f>
        <v>39584</v>
      </c>
      <c r="U154" s="59">
        <f>U153+logistic_fill!U154</f>
        <v>7448</v>
      </c>
      <c r="V154" s="59">
        <f>V153+logistic_fill!V154</f>
        <v>51375</v>
      </c>
      <c r="W154" s="59">
        <f>W153+logistic_fill!W154</f>
        <v>52041</v>
      </c>
      <c r="X154" s="59">
        <f>X153+logistic_fill!X154</f>
        <v>12916</v>
      </c>
      <c r="Y154" s="59">
        <f>Y153+logistic_fill!Y154</f>
        <v>22089</v>
      </c>
      <c r="Z154" s="59">
        <f>Z153+logistic_fill!Z154</f>
        <v>45681</v>
      </c>
      <c r="AA154" s="59">
        <f>AA153+logistic_fill!AA154</f>
        <v>77157</v>
      </c>
      <c r="AB154" s="59">
        <f>AB153+logistic_fill!AB154</f>
        <v>61736</v>
      </c>
      <c r="AC154" s="59">
        <f>AC153+logistic_fill!AC154</f>
        <v>75410</v>
      </c>
      <c r="AD154" s="59">
        <f>AD153+logistic_fill!AD154</f>
        <v>81194</v>
      </c>
      <c r="AE154" s="59">
        <f>AE153+logistic_fill!AE154</f>
        <v>61282</v>
      </c>
      <c r="AF154" s="59">
        <f>AF153+logistic_fill!AF154</f>
        <v>106013</v>
      </c>
      <c r="AG154" s="59">
        <f>AG153+logistic_fill!AG154</f>
        <v>84032</v>
      </c>
      <c r="AH154" s="59">
        <f>AH153+logistic_fill!AH154</f>
        <v>33118</v>
      </c>
      <c r="AI154" s="59">
        <f>AI153+logistic_fill!AI154</f>
        <v>34065</v>
      </c>
      <c r="AJ154" s="59">
        <f>AJ153+logistic_fill!AJ154</f>
        <v>71701</v>
      </c>
      <c r="AK154" s="59">
        <f>AK153+logistic_fill!AK154</f>
        <v>67440</v>
      </c>
      <c r="AL154" s="59">
        <f>AL153+logistic_fill!AL154</f>
        <v>118980</v>
      </c>
      <c r="AM154" s="59">
        <f>AM153+logistic_fill!AM154</f>
        <v>46329</v>
      </c>
      <c r="AN154" s="59">
        <f>AN153+logistic_fill!AN154</f>
        <v>105819</v>
      </c>
      <c r="AO154" s="59">
        <f>AO153+logistic_fill!AO154</f>
        <v>73434</v>
      </c>
      <c r="AP154" s="59">
        <f>AP153+logistic_fill!AP154</f>
        <v>87649</v>
      </c>
      <c r="AQ154" s="59">
        <f>AQ153+logistic_fill!AQ154</f>
        <v>43784</v>
      </c>
      <c r="AR154" s="59">
        <f>AR153+logistic_fill!AR154</f>
        <v>85467</v>
      </c>
      <c r="AS154" s="59">
        <f>AS153+logistic_fill!AS154</f>
        <v>140441</v>
      </c>
      <c r="AT154" s="59">
        <f>AT153+logistic_fill!AT154</f>
        <v>60638</v>
      </c>
      <c r="AU154" s="59">
        <f>AU153+logistic_fill!AU154</f>
        <v>100614</v>
      </c>
      <c r="AV154" s="24"/>
      <c r="AW154" s="5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</row>
    <row r="155" spans="1:64" x14ac:dyDescent="0.25">
      <c r="A155" s="7">
        <v>295</v>
      </c>
      <c r="B155" s="59">
        <f>B154+logistic_fill!B155</f>
        <v>71292</v>
      </c>
      <c r="C155" s="59">
        <f>C154+logistic_fill!C155</f>
        <v>107117</v>
      </c>
      <c r="D155" s="59">
        <f>D154+logistic_fill!D155</f>
        <v>36171</v>
      </c>
      <c r="E155" s="59">
        <f>E154+logistic_fill!E155</f>
        <v>96157</v>
      </c>
      <c r="F155" s="59">
        <f>F154+logistic_fill!F155</f>
        <v>98973</v>
      </c>
      <c r="G155" s="59">
        <f>G154+logistic_fill!G155</f>
        <v>84610</v>
      </c>
      <c r="H155" s="59">
        <f>H154+logistic_fill!H155</f>
        <v>106863</v>
      </c>
      <c r="I155" s="59">
        <f>I154+logistic_fill!I155</f>
        <v>81707</v>
      </c>
      <c r="J155" s="59">
        <f>J154+logistic_fill!J155</f>
        <v>109810</v>
      </c>
      <c r="K155" s="59">
        <f>K154+logistic_fill!K155</f>
        <v>69191</v>
      </c>
      <c r="L155" s="59">
        <f>L154+logistic_fill!L155</f>
        <v>88093</v>
      </c>
      <c r="M155" s="59">
        <f>M154+logistic_fill!M155</f>
        <v>97518</v>
      </c>
      <c r="N155" s="59">
        <f>N154+logistic_fill!N155</f>
        <v>86567</v>
      </c>
      <c r="O155" s="59">
        <f>O154+logistic_fill!O155</f>
        <v>62096</v>
      </c>
      <c r="P155" s="59">
        <f>P154+logistic_fill!P155</f>
        <v>79057</v>
      </c>
      <c r="Q155" s="59">
        <f>Q154+logistic_fill!Q155</f>
        <v>93295</v>
      </c>
      <c r="R155" s="59">
        <f>R154+logistic_fill!R155</f>
        <v>84310</v>
      </c>
      <c r="S155" s="59">
        <f>S154+logistic_fill!S155</f>
        <v>53927</v>
      </c>
      <c r="T155" s="59">
        <f>T154+logistic_fill!T155</f>
        <v>39593</v>
      </c>
      <c r="U155" s="59">
        <f>U154+logistic_fill!U155</f>
        <v>7449</v>
      </c>
      <c r="V155" s="59">
        <f>V154+logistic_fill!V155</f>
        <v>51375</v>
      </c>
      <c r="W155" s="59">
        <f>W154+logistic_fill!W155</f>
        <v>52074</v>
      </c>
      <c r="X155" s="59">
        <f>X154+logistic_fill!X155</f>
        <v>12918</v>
      </c>
      <c r="Y155" s="59">
        <f>Y154+logistic_fill!Y155</f>
        <v>22109</v>
      </c>
      <c r="Z155" s="59">
        <f>Z154+logistic_fill!Z155</f>
        <v>45688</v>
      </c>
      <c r="AA155" s="59">
        <f>AA154+logistic_fill!AA155</f>
        <v>77158</v>
      </c>
      <c r="AB155" s="59">
        <f>AB154+logistic_fill!AB155</f>
        <v>61744</v>
      </c>
      <c r="AC155" s="59">
        <f>AC154+logistic_fill!AC155</f>
        <v>75410</v>
      </c>
      <c r="AD155" s="59">
        <f>AD154+logistic_fill!AD155</f>
        <v>81206</v>
      </c>
      <c r="AE155" s="59">
        <f>AE154+logistic_fill!AE155</f>
        <v>61356</v>
      </c>
      <c r="AF155" s="59">
        <f>AF154+logistic_fill!AF155</f>
        <v>106066</v>
      </c>
      <c r="AG155" s="59">
        <f>AG154+logistic_fill!AG155</f>
        <v>84104</v>
      </c>
      <c r="AH155" s="59">
        <f>AH154+logistic_fill!AH155</f>
        <v>33118</v>
      </c>
      <c r="AI155" s="59">
        <f>AI154+logistic_fill!AI155</f>
        <v>34065</v>
      </c>
      <c r="AJ155" s="59">
        <f>AJ154+logistic_fill!AJ155</f>
        <v>71701</v>
      </c>
      <c r="AK155" s="59">
        <f>AK154+logistic_fill!AK155</f>
        <v>67441</v>
      </c>
      <c r="AL155" s="59">
        <f>AL154+logistic_fill!AL155</f>
        <v>118980</v>
      </c>
      <c r="AM155" s="59">
        <f>AM154+logistic_fill!AM155</f>
        <v>46329</v>
      </c>
      <c r="AN155" s="59">
        <f>AN154+logistic_fill!AN155</f>
        <v>105819</v>
      </c>
      <c r="AO155" s="59">
        <f>AO154+logistic_fill!AO155</f>
        <v>73437</v>
      </c>
      <c r="AP155" s="59">
        <f>AP154+logistic_fill!AP155</f>
        <v>87650</v>
      </c>
      <c r="AQ155" s="59">
        <f>AQ154+logistic_fill!AQ155</f>
        <v>43784</v>
      </c>
      <c r="AR155" s="59">
        <f>AR154+logistic_fill!AR155</f>
        <v>85467</v>
      </c>
      <c r="AS155" s="59">
        <f>AS154+logistic_fill!AS155</f>
        <v>140441</v>
      </c>
      <c r="AT155" s="59">
        <f>AT154+logistic_fill!AT155</f>
        <v>60638</v>
      </c>
      <c r="AU155" s="59">
        <f>AU154+logistic_fill!AU155</f>
        <v>100617</v>
      </c>
      <c r="AV155" s="24"/>
      <c r="AW155" s="5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</row>
    <row r="156" spans="1:64" x14ac:dyDescent="0.25">
      <c r="A156" s="7">
        <v>296</v>
      </c>
      <c r="B156" s="59">
        <f>B155+logistic_fill!B156</f>
        <v>71292</v>
      </c>
      <c r="C156" s="59">
        <f>C155+logistic_fill!C156</f>
        <v>107119</v>
      </c>
      <c r="D156" s="59">
        <f>D155+logistic_fill!D156</f>
        <v>36171</v>
      </c>
      <c r="E156" s="59">
        <f>E155+logistic_fill!E156</f>
        <v>96157</v>
      </c>
      <c r="F156" s="59">
        <f>F155+logistic_fill!F156</f>
        <v>98975</v>
      </c>
      <c r="G156" s="59">
        <f>G155+logistic_fill!G156</f>
        <v>84613</v>
      </c>
      <c r="H156" s="59">
        <f>H155+logistic_fill!H156</f>
        <v>106872</v>
      </c>
      <c r="I156" s="59">
        <f>I155+logistic_fill!I156</f>
        <v>81707</v>
      </c>
      <c r="J156" s="59">
        <f>J155+logistic_fill!J156</f>
        <v>109847</v>
      </c>
      <c r="K156" s="59">
        <f>K155+logistic_fill!K156</f>
        <v>69191</v>
      </c>
      <c r="L156" s="59">
        <f>L155+logistic_fill!L156</f>
        <v>88093</v>
      </c>
      <c r="M156" s="59">
        <f>M155+logistic_fill!M156</f>
        <v>97518</v>
      </c>
      <c r="N156" s="59">
        <f>N155+logistic_fill!N156</f>
        <v>86567</v>
      </c>
      <c r="O156" s="59">
        <f>O155+logistic_fill!O156</f>
        <v>62096</v>
      </c>
      <c r="P156" s="59">
        <f>P155+logistic_fill!P156</f>
        <v>79057</v>
      </c>
      <c r="Q156" s="59">
        <f>Q155+logistic_fill!Q156</f>
        <v>93299</v>
      </c>
      <c r="R156" s="59">
        <f>R155+logistic_fill!R156</f>
        <v>84337</v>
      </c>
      <c r="S156" s="59">
        <f>S155+logistic_fill!S156</f>
        <v>53934</v>
      </c>
      <c r="T156" s="59">
        <f>T155+logistic_fill!T156</f>
        <v>39601</v>
      </c>
      <c r="U156" s="59">
        <f>U155+logistic_fill!U156</f>
        <v>7450</v>
      </c>
      <c r="V156" s="59">
        <f>V155+logistic_fill!V156</f>
        <v>51375</v>
      </c>
      <c r="W156" s="59">
        <f>W155+logistic_fill!W156</f>
        <v>52105</v>
      </c>
      <c r="X156" s="59">
        <f>X155+logistic_fill!X156</f>
        <v>12920</v>
      </c>
      <c r="Y156" s="59">
        <f>Y155+logistic_fill!Y156</f>
        <v>22128</v>
      </c>
      <c r="Z156" s="59">
        <f>Z155+logistic_fill!Z156</f>
        <v>45695</v>
      </c>
      <c r="AA156" s="59">
        <f>AA155+logistic_fill!AA156</f>
        <v>77159</v>
      </c>
      <c r="AB156" s="59">
        <f>AB155+logistic_fill!AB156</f>
        <v>61751</v>
      </c>
      <c r="AC156" s="59">
        <f>AC155+logistic_fill!AC156</f>
        <v>75410</v>
      </c>
      <c r="AD156" s="59">
        <f>AD155+logistic_fill!AD156</f>
        <v>81217</v>
      </c>
      <c r="AE156" s="59">
        <f>AE155+logistic_fill!AE156</f>
        <v>61426</v>
      </c>
      <c r="AF156" s="59">
        <f>AF155+logistic_fill!AF156</f>
        <v>106116</v>
      </c>
      <c r="AG156" s="59">
        <f>AG155+logistic_fill!AG156</f>
        <v>84172</v>
      </c>
      <c r="AH156" s="59">
        <f>AH155+logistic_fill!AH156</f>
        <v>33118</v>
      </c>
      <c r="AI156" s="59">
        <f>AI155+logistic_fill!AI156</f>
        <v>34065</v>
      </c>
      <c r="AJ156" s="59">
        <f>AJ155+logistic_fill!AJ156</f>
        <v>71701</v>
      </c>
      <c r="AK156" s="59">
        <f>AK155+logistic_fill!AK156</f>
        <v>67442</v>
      </c>
      <c r="AL156" s="59">
        <f>AL155+logistic_fill!AL156</f>
        <v>118980</v>
      </c>
      <c r="AM156" s="59">
        <f>AM155+logistic_fill!AM156</f>
        <v>46329</v>
      </c>
      <c r="AN156" s="59">
        <f>AN155+logistic_fill!AN156</f>
        <v>105819</v>
      </c>
      <c r="AO156" s="59">
        <f>AO155+logistic_fill!AO156</f>
        <v>73439</v>
      </c>
      <c r="AP156" s="59">
        <f>AP155+logistic_fill!AP156</f>
        <v>87651</v>
      </c>
      <c r="AQ156" s="59">
        <f>AQ155+logistic_fill!AQ156</f>
        <v>43784</v>
      </c>
      <c r="AR156" s="59">
        <f>AR155+logistic_fill!AR156</f>
        <v>85467</v>
      </c>
      <c r="AS156" s="59">
        <f>AS155+logistic_fill!AS156</f>
        <v>140441</v>
      </c>
      <c r="AT156" s="59">
        <f>AT155+logistic_fill!AT156</f>
        <v>60638</v>
      </c>
      <c r="AU156" s="59">
        <f>AU155+logistic_fill!AU156</f>
        <v>100620</v>
      </c>
      <c r="AV156" s="24"/>
      <c r="AW156" s="5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</row>
    <row r="157" spans="1:64" x14ac:dyDescent="0.25">
      <c r="A157" s="7">
        <v>297</v>
      </c>
      <c r="B157" s="59">
        <f>B156+logistic_fill!B157</f>
        <v>71292</v>
      </c>
      <c r="C157" s="59">
        <f>C156+logistic_fill!C157</f>
        <v>107121</v>
      </c>
      <c r="D157" s="59">
        <f>D156+logistic_fill!D157</f>
        <v>36171</v>
      </c>
      <c r="E157" s="59">
        <f>E156+logistic_fill!E157</f>
        <v>96157</v>
      </c>
      <c r="F157" s="59">
        <f>F156+logistic_fill!F157</f>
        <v>98977</v>
      </c>
      <c r="G157" s="59">
        <f>G156+logistic_fill!G157</f>
        <v>84616</v>
      </c>
      <c r="H157" s="59">
        <f>H156+logistic_fill!H157</f>
        <v>106880</v>
      </c>
      <c r="I157" s="59">
        <f>I156+logistic_fill!I157</f>
        <v>81707</v>
      </c>
      <c r="J157" s="59">
        <f>J156+logistic_fill!J157</f>
        <v>109882</v>
      </c>
      <c r="K157" s="59">
        <f>K156+logistic_fill!K157</f>
        <v>69191</v>
      </c>
      <c r="L157" s="59">
        <f>L156+logistic_fill!L157</f>
        <v>88093</v>
      </c>
      <c r="M157" s="59">
        <f>M156+logistic_fill!M157</f>
        <v>97518</v>
      </c>
      <c r="N157" s="59">
        <f>N156+logistic_fill!N157</f>
        <v>86569</v>
      </c>
      <c r="O157" s="59">
        <f>O156+logistic_fill!O157</f>
        <v>62096</v>
      </c>
      <c r="P157" s="59">
        <f>P156+logistic_fill!P157</f>
        <v>79057</v>
      </c>
      <c r="Q157" s="59">
        <f>Q156+logistic_fill!Q157</f>
        <v>93303</v>
      </c>
      <c r="R157" s="59">
        <f>R156+logistic_fill!R157</f>
        <v>84363</v>
      </c>
      <c r="S157" s="59">
        <f>S156+logistic_fill!S157</f>
        <v>53941</v>
      </c>
      <c r="T157" s="59">
        <f>T156+logistic_fill!T157</f>
        <v>39609</v>
      </c>
      <c r="U157" s="59">
        <f>U156+logistic_fill!U157</f>
        <v>7450</v>
      </c>
      <c r="V157" s="59">
        <f>V156+logistic_fill!V157</f>
        <v>51375</v>
      </c>
      <c r="W157" s="59">
        <f>W156+logistic_fill!W157</f>
        <v>52135</v>
      </c>
      <c r="X157" s="59">
        <f>X156+logistic_fill!X157</f>
        <v>12922</v>
      </c>
      <c r="Y157" s="59">
        <f>Y156+logistic_fill!Y157</f>
        <v>22146</v>
      </c>
      <c r="Z157" s="59">
        <f>Z156+logistic_fill!Z157</f>
        <v>45701</v>
      </c>
      <c r="AA157" s="59">
        <f>AA156+logistic_fill!AA157</f>
        <v>77160</v>
      </c>
      <c r="AB157" s="59">
        <f>AB156+logistic_fill!AB157</f>
        <v>61758</v>
      </c>
      <c r="AC157" s="59">
        <f>AC156+logistic_fill!AC157</f>
        <v>75410</v>
      </c>
      <c r="AD157" s="59">
        <f>AD156+logistic_fill!AD157</f>
        <v>81227</v>
      </c>
      <c r="AE157" s="59">
        <f>AE156+logistic_fill!AE157</f>
        <v>61493</v>
      </c>
      <c r="AF157" s="59">
        <f>AF156+logistic_fill!AF157</f>
        <v>106163</v>
      </c>
      <c r="AG157" s="59">
        <f>AG156+logistic_fill!AG157</f>
        <v>84236</v>
      </c>
      <c r="AH157" s="59">
        <f>AH156+logistic_fill!AH157</f>
        <v>33118</v>
      </c>
      <c r="AI157" s="59">
        <f>AI156+logistic_fill!AI157</f>
        <v>34065</v>
      </c>
      <c r="AJ157" s="59">
        <f>AJ156+logistic_fill!AJ157</f>
        <v>71701</v>
      </c>
      <c r="AK157" s="59">
        <f>AK156+logistic_fill!AK157</f>
        <v>67443</v>
      </c>
      <c r="AL157" s="59">
        <f>AL156+logistic_fill!AL157</f>
        <v>118980</v>
      </c>
      <c r="AM157" s="59">
        <f>AM156+logistic_fill!AM157</f>
        <v>46329</v>
      </c>
      <c r="AN157" s="59">
        <f>AN156+logistic_fill!AN157</f>
        <v>105819</v>
      </c>
      <c r="AO157" s="59">
        <f>AO156+logistic_fill!AO157</f>
        <v>73441</v>
      </c>
      <c r="AP157" s="59">
        <f>AP156+logistic_fill!AP157</f>
        <v>87652</v>
      </c>
      <c r="AQ157" s="59">
        <f>AQ156+logistic_fill!AQ157</f>
        <v>43784</v>
      </c>
      <c r="AR157" s="59">
        <f>AR156+logistic_fill!AR157</f>
        <v>85467</v>
      </c>
      <c r="AS157" s="59">
        <f>AS156+logistic_fill!AS157</f>
        <v>140441</v>
      </c>
      <c r="AT157" s="59">
        <f>AT156+logistic_fill!AT157</f>
        <v>60638</v>
      </c>
      <c r="AU157" s="59">
        <f>AU156+logistic_fill!AU157</f>
        <v>100622</v>
      </c>
      <c r="AV157" s="24"/>
      <c r="AW157" s="5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</row>
    <row r="158" spans="1:64" x14ac:dyDescent="0.25">
      <c r="A158" s="7">
        <v>298</v>
      </c>
      <c r="B158" s="59">
        <f>B157+logistic_fill!B158</f>
        <v>71292</v>
      </c>
      <c r="C158" s="59">
        <f>C157+logistic_fill!C158</f>
        <v>107123</v>
      </c>
      <c r="D158" s="59">
        <f>D157+logistic_fill!D158</f>
        <v>36171</v>
      </c>
      <c r="E158" s="59">
        <f>E157+logistic_fill!E158</f>
        <v>96157</v>
      </c>
      <c r="F158" s="59">
        <f>F157+logistic_fill!F158</f>
        <v>98979</v>
      </c>
      <c r="G158" s="59">
        <f>G157+logistic_fill!G158</f>
        <v>84619</v>
      </c>
      <c r="H158" s="59">
        <f>H157+logistic_fill!H158</f>
        <v>106887</v>
      </c>
      <c r="I158" s="59">
        <f>I157+logistic_fill!I158</f>
        <v>81707</v>
      </c>
      <c r="J158" s="59">
        <f>J157+logistic_fill!J158</f>
        <v>109915</v>
      </c>
      <c r="K158" s="59">
        <f>K157+logistic_fill!K158</f>
        <v>69191</v>
      </c>
      <c r="L158" s="59">
        <f>L157+logistic_fill!L158</f>
        <v>88093</v>
      </c>
      <c r="M158" s="59">
        <f>M157+logistic_fill!M158</f>
        <v>97518</v>
      </c>
      <c r="N158" s="59">
        <f>N157+logistic_fill!N158</f>
        <v>86570</v>
      </c>
      <c r="O158" s="59">
        <f>O157+logistic_fill!O158</f>
        <v>62096</v>
      </c>
      <c r="P158" s="59">
        <f>P157+logistic_fill!P158</f>
        <v>79057</v>
      </c>
      <c r="Q158" s="59">
        <f>Q157+logistic_fill!Q158</f>
        <v>93307</v>
      </c>
      <c r="R158" s="59">
        <f>R157+logistic_fill!R158</f>
        <v>84387</v>
      </c>
      <c r="S158" s="59">
        <f>S157+logistic_fill!S158</f>
        <v>53947</v>
      </c>
      <c r="T158" s="59">
        <f>T157+logistic_fill!T158</f>
        <v>39616</v>
      </c>
      <c r="U158" s="59">
        <f>U157+logistic_fill!U158</f>
        <v>7450</v>
      </c>
      <c r="V158" s="59">
        <f>V157+logistic_fill!V158</f>
        <v>51375</v>
      </c>
      <c r="W158" s="59">
        <f>W157+logistic_fill!W158</f>
        <v>52163</v>
      </c>
      <c r="X158" s="59">
        <f>X157+logistic_fill!X158</f>
        <v>12923</v>
      </c>
      <c r="Y158" s="59">
        <f>Y157+logistic_fill!Y158</f>
        <v>22163</v>
      </c>
      <c r="Z158" s="59">
        <f>Z157+logistic_fill!Z158</f>
        <v>45707</v>
      </c>
      <c r="AA158" s="59">
        <f>AA157+logistic_fill!AA158</f>
        <v>77161</v>
      </c>
      <c r="AB158" s="59">
        <f>AB157+logistic_fill!AB158</f>
        <v>61764</v>
      </c>
      <c r="AC158" s="59">
        <f>AC157+logistic_fill!AC158</f>
        <v>75410</v>
      </c>
      <c r="AD158" s="59">
        <f>AD157+logistic_fill!AD158</f>
        <v>81236</v>
      </c>
      <c r="AE158" s="59">
        <f>AE157+logistic_fill!AE158</f>
        <v>61557</v>
      </c>
      <c r="AF158" s="59">
        <f>AF157+logistic_fill!AF158</f>
        <v>106207</v>
      </c>
      <c r="AG158" s="59">
        <f>AG157+logistic_fill!AG158</f>
        <v>84296</v>
      </c>
      <c r="AH158" s="59">
        <f>AH157+logistic_fill!AH158</f>
        <v>33118</v>
      </c>
      <c r="AI158" s="59">
        <f>AI157+logistic_fill!AI158</f>
        <v>34065</v>
      </c>
      <c r="AJ158" s="59">
        <f>AJ157+logistic_fill!AJ158</f>
        <v>71701</v>
      </c>
      <c r="AK158" s="59">
        <f>AK157+logistic_fill!AK158</f>
        <v>67444</v>
      </c>
      <c r="AL158" s="59">
        <f>AL157+logistic_fill!AL158</f>
        <v>118980</v>
      </c>
      <c r="AM158" s="59">
        <f>AM157+logistic_fill!AM158</f>
        <v>46329</v>
      </c>
      <c r="AN158" s="59">
        <f>AN157+logistic_fill!AN158</f>
        <v>105819</v>
      </c>
      <c r="AO158" s="59">
        <f>AO157+logistic_fill!AO158</f>
        <v>73443</v>
      </c>
      <c r="AP158" s="59">
        <f>AP157+logistic_fill!AP158</f>
        <v>87653</v>
      </c>
      <c r="AQ158" s="59">
        <f>AQ157+logistic_fill!AQ158</f>
        <v>43784</v>
      </c>
      <c r="AR158" s="59">
        <f>AR157+logistic_fill!AR158</f>
        <v>85467</v>
      </c>
      <c r="AS158" s="59">
        <f>AS157+logistic_fill!AS158</f>
        <v>140441</v>
      </c>
      <c r="AT158" s="59">
        <f>AT157+logistic_fill!AT158</f>
        <v>60638</v>
      </c>
      <c r="AU158" s="59">
        <f>AU157+logistic_fill!AU158</f>
        <v>100624</v>
      </c>
      <c r="AV158" s="24"/>
      <c r="AW158" s="5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</row>
    <row r="159" spans="1:64" x14ac:dyDescent="0.25">
      <c r="A159" s="7">
        <v>299</v>
      </c>
      <c r="B159" s="59">
        <f>B158+logistic_fill!B159</f>
        <v>71292</v>
      </c>
      <c r="C159" s="59">
        <f>C158+logistic_fill!C159</f>
        <v>107124</v>
      </c>
      <c r="D159" s="59">
        <f>D158+logistic_fill!D159</f>
        <v>36171</v>
      </c>
      <c r="E159" s="59">
        <f>E158+logistic_fill!E159</f>
        <v>96157</v>
      </c>
      <c r="F159" s="59">
        <f>F158+logistic_fill!F159</f>
        <v>98980</v>
      </c>
      <c r="G159" s="59">
        <f>G158+logistic_fill!G159</f>
        <v>84621</v>
      </c>
      <c r="H159" s="59">
        <f>H158+logistic_fill!H159</f>
        <v>106894</v>
      </c>
      <c r="I159" s="59">
        <f>I158+logistic_fill!I159</f>
        <v>81707</v>
      </c>
      <c r="J159" s="59">
        <f>J158+logistic_fill!J159</f>
        <v>109946</v>
      </c>
      <c r="K159" s="59">
        <f>K158+logistic_fill!K159</f>
        <v>69191</v>
      </c>
      <c r="L159" s="59">
        <f>L158+logistic_fill!L159</f>
        <v>88093</v>
      </c>
      <c r="M159" s="59">
        <f>M158+logistic_fill!M159</f>
        <v>97518</v>
      </c>
      <c r="N159" s="59">
        <f>N158+logistic_fill!N159</f>
        <v>86571</v>
      </c>
      <c r="O159" s="59">
        <f>O158+logistic_fill!O159</f>
        <v>62096</v>
      </c>
      <c r="P159" s="59">
        <f>P158+logistic_fill!P159</f>
        <v>79057</v>
      </c>
      <c r="Q159" s="59">
        <f>Q158+logistic_fill!Q159</f>
        <v>93310</v>
      </c>
      <c r="R159" s="59">
        <f>R158+logistic_fill!R159</f>
        <v>84410</v>
      </c>
      <c r="S159" s="59">
        <f>S158+logistic_fill!S159</f>
        <v>53953</v>
      </c>
      <c r="T159" s="59">
        <f>T158+logistic_fill!T159</f>
        <v>39623</v>
      </c>
      <c r="U159" s="59">
        <f>U158+logistic_fill!U159</f>
        <v>7450</v>
      </c>
      <c r="V159" s="59">
        <f>V158+logistic_fill!V159</f>
        <v>51375</v>
      </c>
      <c r="W159" s="59">
        <f>W158+logistic_fill!W159</f>
        <v>52190</v>
      </c>
      <c r="X159" s="59">
        <f>X158+logistic_fill!X159</f>
        <v>12924</v>
      </c>
      <c r="Y159" s="59">
        <f>Y158+logistic_fill!Y159</f>
        <v>22179</v>
      </c>
      <c r="Z159" s="59">
        <f>Z158+logistic_fill!Z159</f>
        <v>45712</v>
      </c>
      <c r="AA159" s="59">
        <f>AA158+logistic_fill!AA159</f>
        <v>77162</v>
      </c>
      <c r="AB159" s="59">
        <f>AB158+logistic_fill!AB159</f>
        <v>61770</v>
      </c>
      <c r="AC159" s="59">
        <f>AC158+logistic_fill!AC159</f>
        <v>75410</v>
      </c>
      <c r="AD159" s="59">
        <f>AD158+logistic_fill!AD159</f>
        <v>81245</v>
      </c>
      <c r="AE159" s="59">
        <f>AE158+logistic_fill!AE159</f>
        <v>61618</v>
      </c>
      <c r="AF159" s="59">
        <f>AF158+logistic_fill!AF159</f>
        <v>106248</v>
      </c>
      <c r="AG159" s="59">
        <f>AG158+logistic_fill!AG159</f>
        <v>84353</v>
      </c>
      <c r="AH159" s="59">
        <f>AH158+logistic_fill!AH159</f>
        <v>33118</v>
      </c>
      <c r="AI159" s="59">
        <f>AI158+logistic_fill!AI159</f>
        <v>34065</v>
      </c>
      <c r="AJ159" s="59">
        <f>AJ158+logistic_fill!AJ159</f>
        <v>71701</v>
      </c>
      <c r="AK159" s="59">
        <f>AK158+logistic_fill!AK159</f>
        <v>67445</v>
      </c>
      <c r="AL159" s="59">
        <f>AL158+logistic_fill!AL159</f>
        <v>118980</v>
      </c>
      <c r="AM159" s="59">
        <f>AM158+logistic_fill!AM159</f>
        <v>46329</v>
      </c>
      <c r="AN159" s="59">
        <f>AN158+logistic_fill!AN159</f>
        <v>105819</v>
      </c>
      <c r="AO159" s="59">
        <f>AO158+logistic_fill!AO159</f>
        <v>73445</v>
      </c>
      <c r="AP159" s="59">
        <f>AP158+logistic_fill!AP159</f>
        <v>87654</v>
      </c>
      <c r="AQ159" s="59">
        <f>AQ158+logistic_fill!AQ159</f>
        <v>43784</v>
      </c>
      <c r="AR159" s="59">
        <f>AR158+logistic_fill!AR159</f>
        <v>85467</v>
      </c>
      <c r="AS159" s="59">
        <f>AS158+logistic_fill!AS159</f>
        <v>140441</v>
      </c>
      <c r="AT159" s="59">
        <f>AT158+logistic_fill!AT159</f>
        <v>60638</v>
      </c>
      <c r="AU159" s="59">
        <f>AU158+logistic_fill!AU159</f>
        <v>100626</v>
      </c>
      <c r="AV159" s="24"/>
      <c r="AW159" s="5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</row>
    <row r="160" spans="1:64" x14ac:dyDescent="0.25">
      <c r="AV160" s="13"/>
    </row>
    <row r="161" spans="1:49" x14ac:dyDescent="0.25">
      <c r="A161" t="s">
        <v>942</v>
      </c>
      <c r="AV161" s="13"/>
    </row>
    <row r="162" spans="1:49" x14ac:dyDescent="0.25">
      <c r="A162" t="s">
        <v>3</v>
      </c>
      <c r="B162">
        <v>1976</v>
      </c>
      <c r="C162">
        <v>1977</v>
      </c>
      <c r="D162">
        <v>1978</v>
      </c>
      <c r="E162">
        <v>1979</v>
      </c>
      <c r="F162">
        <v>1980</v>
      </c>
      <c r="G162">
        <v>1981</v>
      </c>
      <c r="H162">
        <v>1982</v>
      </c>
      <c r="I162">
        <v>1983</v>
      </c>
      <c r="J162">
        <v>1984</v>
      </c>
      <c r="K162">
        <v>1985</v>
      </c>
      <c r="L162">
        <v>1986</v>
      </c>
      <c r="M162">
        <v>1987</v>
      </c>
      <c r="N162">
        <v>1988</v>
      </c>
      <c r="O162">
        <v>1989</v>
      </c>
      <c r="P162">
        <v>1990</v>
      </c>
      <c r="Q162">
        <v>1991</v>
      </c>
      <c r="R162">
        <v>1992</v>
      </c>
      <c r="S162">
        <v>1993</v>
      </c>
      <c r="T162">
        <v>1994</v>
      </c>
      <c r="U162">
        <v>1995</v>
      </c>
      <c r="V162">
        <v>1996</v>
      </c>
      <c r="W162">
        <v>1997</v>
      </c>
      <c r="X162">
        <v>1998</v>
      </c>
      <c r="Y162">
        <v>1999</v>
      </c>
      <c r="Z162">
        <v>2000</v>
      </c>
      <c r="AA162">
        <v>2001</v>
      </c>
      <c r="AB162">
        <v>2002</v>
      </c>
      <c r="AC162">
        <v>2003</v>
      </c>
      <c r="AD162">
        <v>2004</v>
      </c>
      <c r="AE162">
        <v>2005</v>
      </c>
      <c r="AF162">
        <v>2006</v>
      </c>
      <c r="AG162">
        <v>2007</v>
      </c>
      <c r="AH162">
        <v>2008</v>
      </c>
      <c r="AI162">
        <v>2009</v>
      </c>
      <c r="AJ162">
        <v>2010</v>
      </c>
      <c r="AK162">
        <v>2011</v>
      </c>
      <c r="AL162">
        <v>2012</v>
      </c>
      <c r="AM162">
        <v>2013</v>
      </c>
      <c r="AN162">
        <v>2014</v>
      </c>
      <c r="AO162">
        <v>2015</v>
      </c>
      <c r="AP162">
        <v>2016</v>
      </c>
      <c r="AQ162">
        <v>2017</v>
      </c>
      <c r="AR162">
        <v>2018</v>
      </c>
      <c r="AS162">
        <v>2019</v>
      </c>
      <c r="AT162">
        <v>2020</v>
      </c>
      <c r="AU162">
        <v>2021</v>
      </c>
      <c r="AV162" t="s">
        <v>941</v>
      </c>
      <c r="AW162" s="53"/>
    </row>
    <row r="163" spans="1:49" x14ac:dyDescent="0.25">
      <c r="A163" s="7">
        <v>147</v>
      </c>
      <c r="B163" s="21">
        <f>SUM(logistic_fill!B$7:B7)/logistic_fill!B$162</f>
        <v>1.4026819278460416E-5</v>
      </c>
      <c r="C163" s="21">
        <f>SUM(logistic_fill!C$7:C7)/logistic_fill!C$162</f>
        <v>8.8122176169672523E-2</v>
      </c>
      <c r="D163" s="21">
        <f>SUM(logistic_fill!D$7:D7)/logistic_fill!D$162</f>
        <v>9.6762599872826302E-3</v>
      </c>
      <c r="E163" s="21">
        <f>SUM(logistic_fill!E$7:E7)/logistic_fill!E$162</f>
        <v>7.2797612238318583E-5</v>
      </c>
      <c r="F163" s="21">
        <f>SUM(logistic_fill!F$7:F7)/logistic_fill!F$162</f>
        <v>2.323701757930895E-4</v>
      </c>
      <c r="G163" s="21">
        <f>SUM(logistic_fill!G$7:G7)/logistic_fill!G$162</f>
        <v>1.7371574431878612E-3</v>
      </c>
      <c r="H163" s="21">
        <f>SUM(logistic_fill!H$7:H7)/logistic_fill!H$162</f>
        <v>1.3087731771661646E-2</v>
      </c>
      <c r="I163" s="21">
        <f>SUM(logistic_fill!I$7:I7)/logistic_fill!I$162</f>
        <v>1.0990490410858311E-2</v>
      </c>
      <c r="J163" s="21">
        <f>SUM(logistic_fill!J$7:J7)/logistic_fill!J$162</f>
        <v>2.6158295890709986E-2</v>
      </c>
      <c r="K163" s="21">
        <f>SUM(logistic_fill!K$7:K7)/logistic_fill!K$162</f>
        <v>3.0350768163489469E-4</v>
      </c>
      <c r="L163" s="21">
        <f>SUM(logistic_fill!L$7:L7)/logistic_fill!L$162</f>
        <v>2.9514263335338788E-4</v>
      </c>
      <c r="M163" s="21">
        <f>SUM(logistic_fill!M$7:M7)/logistic_fill!M$162</f>
        <v>2.2457392481388051E-2</v>
      </c>
      <c r="N163" s="21">
        <f>SUM(logistic_fill!N$7:N7)/logistic_fill!N$162</f>
        <v>3.0564507745087847E-2</v>
      </c>
      <c r="O163" s="21">
        <f>SUM(logistic_fill!O$7:O7)/logistic_fill!O$162</f>
        <v>8.5480546250966252E-2</v>
      </c>
      <c r="P163" s="21">
        <f>SUM(logistic_fill!P$7:P7)/logistic_fill!P$162</f>
        <v>2.8371934174076931E-2</v>
      </c>
      <c r="Q163" s="21">
        <f>SUM(logistic_fill!Q$7:Q7)/logistic_fill!Q$162</f>
        <v>3.5258814703675919E-3</v>
      </c>
      <c r="R163" s="21">
        <f>SUM(logistic_fill!R$7:R7)/logistic_fill!R$162</f>
        <v>4.5859495320459659E-2</v>
      </c>
      <c r="S163" s="21">
        <f>SUM(logistic_fill!S$7:S7)/logistic_fill!S$162</f>
        <v>1.8071284265935166E-2</v>
      </c>
      <c r="T163" s="21">
        <f>SUM(logistic_fill!T$7:T7)/logistic_fill!T$162</f>
        <v>3.3541125104106201E-2</v>
      </c>
      <c r="U163" s="21">
        <f>SUM(logistic_fill!U$7:U7)/logistic_fill!U$162</f>
        <v>6.3087248322147649E-3</v>
      </c>
      <c r="V163" s="21">
        <f>SUM(logistic_fill!V$7:V7)/logistic_fill!V$162</f>
        <v>2.5109489051094889E-3</v>
      </c>
      <c r="W163" s="21">
        <f>SUM(logistic_fill!W$7:W7)/logistic_fill!W$162</f>
        <v>5.0450277831002109E-2</v>
      </c>
      <c r="X163" s="21">
        <f>SUM(logistic_fill!X$7:X7)/logistic_fill!X$162</f>
        <v>7.7375425564840603E-3</v>
      </c>
      <c r="Y163" s="21">
        <f>SUM(logistic_fill!Y$7:Y7)/logistic_fill!Y$162</f>
        <v>1.3796834843771135E-2</v>
      </c>
      <c r="Z163" s="21">
        <f>SUM(logistic_fill!Z$7:Z7)/logistic_fill!Z$162</f>
        <v>7.2847392369618479E-3</v>
      </c>
      <c r="AA163" s="21">
        <f>SUM(logistic_fill!AA$7:AA7)/logistic_fill!AA$162</f>
        <v>1.1922967263679014E-3</v>
      </c>
      <c r="AB163" s="21">
        <f>SUM(logistic_fill!AB$7:AB7)/logistic_fill!AB$162</f>
        <v>1.0700987534401813E-2</v>
      </c>
      <c r="AC163" s="21">
        <f>SUM(logistic_fill!AC$7:AC7)/logistic_fill!AC$162</f>
        <v>2.3869513327144941E-4</v>
      </c>
      <c r="AD163" s="21">
        <f>SUM(logistic_fill!AD$7:AD7)/logistic_fill!AD$162</f>
        <v>3.8402363222352145E-3</v>
      </c>
      <c r="AE163" s="21">
        <f>SUM(logistic_fill!AE$7:AE7)/logistic_fill!AE$162</f>
        <v>2.177935018987958E-2</v>
      </c>
      <c r="AF163" s="21">
        <f>SUM(logistic_fill!AF$7:AF7)/logistic_fill!AF$162</f>
        <v>8.2260371959942784E-3</v>
      </c>
      <c r="AG163" s="21">
        <f>SUM(logistic_fill!AG$7:AG7)/logistic_fill!AG$162</f>
        <v>1.1179211172098207E-2</v>
      </c>
      <c r="AH163" s="21">
        <f>SUM(logistic_fill!AH$7:AH7)/logistic_fill!AH$162</f>
        <v>0</v>
      </c>
      <c r="AI163" s="21">
        <f>SUM(logistic_fill!AI$7:AI7)/logistic_fill!AI$162</f>
        <v>1.7906942609716718E-3</v>
      </c>
      <c r="AJ163" s="21">
        <f>SUM(logistic_fill!AJ$7:AJ7)/logistic_fill!AJ$162</f>
        <v>4.1840420635695457E-5</v>
      </c>
      <c r="AK163" s="21">
        <f>SUM(logistic_fill!AK$7:AK7)/logistic_fill!AK$162</f>
        <v>9.1926755133812737E-4</v>
      </c>
      <c r="AL163" s="21">
        <f>SUM(logistic_fill!AL$7:AL7)/logistic_fill!AL$162</f>
        <v>2.2524794083039167E-3</v>
      </c>
      <c r="AM163" s="21">
        <f>SUM(logistic_fill!AM$7:AM7)/logistic_fill!AM$162</f>
        <v>0</v>
      </c>
      <c r="AN163" s="21">
        <f>SUM(logistic_fill!AN$7:AN7)/logistic_fill!AN$162</f>
        <v>0</v>
      </c>
      <c r="AO163" s="21">
        <f>SUM(logistic_fill!AO$7:AO7)/logistic_fill!AO$162</f>
        <v>2.219347811287358E-3</v>
      </c>
      <c r="AP163" s="21">
        <f>SUM(logistic_fill!AP$7:AP7)/logistic_fill!AP$162</f>
        <v>7.0732653387181414E-4</v>
      </c>
      <c r="AQ163" s="21">
        <f>SUM(logistic_fill!AQ$7:AQ7)/logistic_fill!AQ$162</f>
        <v>9.3641512881417874E-4</v>
      </c>
      <c r="AR163" s="21">
        <f>SUM(logistic_fill!AR$7:AR7)/logistic_fill!AR$162</f>
        <v>0</v>
      </c>
      <c r="AS163" s="21">
        <f>SUM(logistic_fill!AS$7:AS7)/logistic_fill!AS$162</f>
        <v>2.1361283385905824E-5</v>
      </c>
      <c r="AT163" s="21">
        <f>SUM(logistic_fill!AT$7:AT7)/logistic_fill!AT$162</f>
        <v>2.1438701804149212E-4</v>
      </c>
      <c r="AU163" s="21">
        <f>SUM(logistic_fill!AU$7:AU7)/logistic_fill!AU$162</f>
        <v>1.033530101564208E-3</v>
      </c>
      <c r="AV163" s="9">
        <f>AVERAGE(B163:AU163)</f>
        <v>1.2477057726218804E-2</v>
      </c>
      <c r="AW163" s="55"/>
    </row>
    <row r="164" spans="1:49" x14ac:dyDescent="0.25">
      <c r="A164" s="7">
        <v>148</v>
      </c>
      <c r="B164" s="21">
        <f>SUM(logistic_fill!B$7:B8)/logistic_fill!B$162</f>
        <v>1.4026819278460416E-5</v>
      </c>
      <c r="C164" s="21">
        <f>SUM(logistic_fill!C$7:C8)/logistic_fill!C$162</f>
        <v>8.8178186027407485E-2</v>
      </c>
      <c r="D164" s="21">
        <f>SUM(logistic_fill!D$7:D8)/logistic_fill!D$162</f>
        <v>1.0478007243371761E-2</v>
      </c>
      <c r="E164" s="21">
        <f>SUM(logistic_fill!E$7:E8)/logistic_fill!E$162</f>
        <v>8.3197271129506958E-5</v>
      </c>
      <c r="F164" s="21">
        <f>SUM(logistic_fill!F$7:F8)/logistic_fill!F$162</f>
        <v>2.6267932915740553E-4</v>
      </c>
      <c r="G164" s="21">
        <f>SUM(logistic_fill!G$7:G8)/logistic_fill!G$162</f>
        <v>1.9144184067784592E-3</v>
      </c>
      <c r="H164" s="21">
        <f>SUM(logistic_fill!H$7:H8)/logistic_fill!H$162</f>
        <v>1.4098078470260258E-2</v>
      </c>
      <c r="I164" s="21">
        <f>SUM(logistic_fill!I$7:I8)/logistic_fill!I$162</f>
        <v>1.1908404420673872E-2</v>
      </c>
      <c r="J164" s="21">
        <f>SUM(logistic_fill!J$7:J8)/logistic_fill!J$162</f>
        <v>2.7686318738289705E-2</v>
      </c>
      <c r="K164" s="21">
        <f>SUM(logistic_fill!K$7:K8)/logistic_fill!K$162</f>
        <v>3.3241317512393233E-4</v>
      </c>
      <c r="L164" s="21">
        <f>SUM(logistic_fill!L$7:L8)/logistic_fill!L$162</f>
        <v>3.2919755258647114E-4</v>
      </c>
      <c r="M164" s="21">
        <f>SUM(logistic_fill!M$7:M8)/logistic_fill!M$162</f>
        <v>2.3831497774769787E-2</v>
      </c>
      <c r="N164" s="21">
        <f>SUM(logistic_fill!N$7:N8)/logistic_fill!N$162</f>
        <v>3.2262535953148284E-2</v>
      </c>
      <c r="O164" s="21">
        <f>SUM(logistic_fill!O$7:O8)/logistic_fill!O$162</f>
        <v>8.9345529502705495E-2</v>
      </c>
      <c r="P164" s="21">
        <f>SUM(logistic_fill!P$7:P8)/logistic_fill!P$162</f>
        <v>2.9687440707337743E-2</v>
      </c>
      <c r="Q164" s="21">
        <f>SUM(logistic_fill!Q$7:Q8)/logistic_fill!Q$162</f>
        <v>3.8473904190333297E-3</v>
      </c>
      <c r="R164" s="21">
        <f>SUM(logistic_fill!R$7:R8)/logistic_fill!R$162</f>
        <v>4.8288117521620662E-2</v>
      </c>
      <c r="S164" s="21">
        <f>SUM(logistic_fill!S$7:S8)/logistic_fill!S$162</f>
        <v>1.9331640501918337E-2</v>
      </c>
      <c r="T164" s="21">
        <f>SUM(logistic_fill!T$7:T8)/logistic_fill!T$162</f>
        <v>3.5534916588849913E-2</v>
      </c>
      <c r="U164" s="21">
        <f>SUM(logistic_fill!U$7:U8)/logistic_fill!U$162</f>
        <v>6.8456375838926173E-3</v>
      </c>
      <c r="V164" s="21">
        <f>SUM(logistic_fill!V$7:V8)/logistic_fill!V$162</f>
        <v>2.7834549878345497E-3</v>
      </c>
      <c r="W164" s="21">
        <f>SUM(logistic_fill!W$7:W8)/logistic_fill!W$162</f>
        <v>5.2807051159225904E-2</v>
      </c>
      <c r="X164" s="21">
        <f>SUM(logistic_fill!X$7:X8)/logistic_fill!X$162</f>
        <v>8.356545961002786E-3</v>
      </c>
      <c r="Y164" s="21">
        <f>SUM(logistic_fill!Y$7:Y8)/logistic_fill!Y$162</f>
        <v>1.4608413363992967E-2</v>
      </c>
      <c r="Z164" s="21">
        <f>SUM(logistic_fill!Z$7:Z8)/logistic_fill!Z$162</f>
        <v>7.8535176758837942E-3</v>
      </c>
      <c r="AA164" s="21">
        <f>SUM(logistic_fill!AA$7:AA8)/logistic_fill!AA$162</f>
        <v>1.3218941966252819E-3</v>
      </c>
      <c r="AB164" s="21">
        <f>SUM(logistic_fill!AB$7:AB8)/logistic_fill!AB$162</f>
        <v>1.1494252873563218E-2</v>
      </c>
      <c r="AC164" s="21">
        <f>SUM(logistic_fill!AC$7:AC8)/logistic_fill!AC$162</f>
        <v>2.7847765548335765E-4</v>
      </c>
      <c r="AD164" s="21">
        <f>SUM(logistic_fill!AD$7:AD8)/logistic_fill!AD$162</f>
        <v>4.1602560157548161E-3</v>
      </c>
      <c r="AE164" s="21">
        <f>SUM(logistic_fill!AE$7:AE8)/logistic_fill!AE$162</f>
        <v>2.2882923820961406E-2</v>
      </c>
      <c r="AF164" s="21">
        <f>SUM(logistic_fill!AF$7:AF8)/logistic_fill!AF$162</f>
        <v>8.771929824561403E-3</v>
      </c>
      <c r="AG164" s="21">
        <f>SUM(logistic_fill!AG$7:AG8)/logistic_fill!AG$162</f>
        <v>1.1854942918449848E-2</v>
      </c>
      <c r="AH164" s="21">
        <f>SUM(logistic_fill!AH$7:AH8)/logistic_fill!AH$162</f>
        <v>0</v>
      </c>
      <c r="AI164" s="21">
        <f>SUM(logistic_fill!AI$7:AI8)/logistic_fill!AI$162</f>
        <v>1.9961837663290769E-3</v>
      </c>
      <c r="AJ164" s="21">
        <f>SUM(logistic_fill!AJ$7:AJ8)/logistic_fill!AJ$162</f>
        <v>5.5787227514260611E-5</v>
      </c>
      <c r="AK164" s="21">
        <f>SUM(logistic_fill!AK$7:AK8)/logistic_fill!AK$162</f>
        <v>1.0230558232633999E-3</v>
      </c>
      <c r="AL164" s="21">
        <f>SUM(logistic_fill!AL$7:AL8)/logistic_fill!AL$162</f>
        <v>2.5214321734745334E-3</v>
      </c>
      <c r="AM164" s="21">
        <f>SUM(logistic_fill!AM$7:AM8)/logistic_fill!AM$162</f>
        <v>0</v>
      </c>
      <c r="AN164" s="21">
        <f>SUM(logistic_fill!AN$7:AN8)/logistic_fill!AN$162</f>
        <v>0</v>
      </c>
      <c r="AO164" s="21">
        <f>SUM(logistic_fill!AO$7:AO8)/logistic_fill!AO$162</f>
        <v>2.4371979031928654E-3</v>
      </c>
      <c r="AP164" s="21">
        <f>SUM(logistic_fill!AP$7:AP8)/logistic_fill!AP$162</f>
        <v>7.8718598124443838E-4</v>
      </c>
      <c r="AQ164" s="21">
        <f>SUM(logistic_fill!AQ$7:AQ8)/logistic_fill!AQ$162</f>
        <v>1.0506120957427371E-3</v>
      </c>
      <c r="AR164" s="21">
        <f>SUM(logistic_fill!AR$7:AR8)/logistic_fill!AR$162</f>
        <v>0</v>
      </c>
      <c r="AS164" s="21">
        <f>SUM(logistic_fill!AS$7:AS8)/logistic_fill!AS$162</f>
        <v>2.8481711181207766E-5</v>
      </c>
      <c r="AT164" s="21">
        <f>SUM(logistic_fill!AT$7:AT8)/logistic_fill!AT$162</f>
        <v>2.4736963620172167E-4</v>
      </c>
      <c r="AU164" s="21">
        <f>SUM(logistic_fill!AU$7:AU8)/logistic_fill!AU$162</f>
        <v>1.1428457853834993E-3</v>
      </c>
      <c r="AV164" s="9">
        <f t="shared" ref="AV164:AV194" si="0">AVERAGE(B164:AU164)</f>
        <v>1.3102683620960884E-2</v>
      </c>
      <c r="AW164" s="55"/>
    </row>
    <row r="165" spans="1:49" x14ac:dyDescent="0.25">
      <c r="A165" s="7">
        <v>149</v>
      </c>
      <c r="B165" s="21">
        <f>SUM(logistic_fill!B$7:B9)/logistic_fill!B$162</f>
        <v>1.4026819278460416E-5</v>
      </c>
      <c r="C165" s="21">
        <f>SUM(logistic_fill!C$7:C9)/logistic_fill!C$162</f>
        <v>8.8178186027407485E-2</v>
      </c>
      <c r="D165" s="21">
        <f>SUM(logistic_fill!D$7:D9)/logistic_fill!D$162</f>
        <v>1.136269387078046E-2</v>
      </c>
      <c r="E165" s="21">
        <f>SUM(logistic_fill!E$7:E9)/logistic_fill!E$162</f>
        <v>9.3596930020695319E-5</v>
      </c>
      <c r="F165" s="21">
        <f>SUM(logistic_fill!F$7:F9)/logistic_fill!F$162</f>
        <v>2.9298848252172157E-4</v>
      </c>
      <c r="G165" s="21">
        <f>SUM(logistic_fill!G$7:G9)/logistic_fill!G$162</f>
        <v>2.1034967679417638E-3</v>
      </c>
      <c r="H165" s="21">
        <f>SUM(logistic_fill!H$7:H9)/logistic_fill!H$162</f>
        <v>1.5183265665051359E-2</v>
      </c>
      <c r="I165" s="21">
        <f>SUM(logistic_fill!I$7:I9)/logistic_fill!I$162</f>
        <v>1.2899751551274676E-2</v>
      </c>
      <c r="J165" s="21">
        <f>SUM(logistic_fill!J$7:J9)/logistic_fill!J$162</f>
        <v>2.9296199952704053E-2</v>
      </c>
      <c r="K165" s="21">
        <f>SUM(logistic_fill!K$7:K9)/logistic_fill!K$162</f>
        <v>3.757714153574887E-4</v>
      </c>
      <c r="L165" s="21">
        <f>SUM(logistic_fill!L$7:L9)/logistic_fill!L$162</f>
        <v>3.6325247181955434E-4</v>
      </c>
      <c r="M165" s="21">
        <f>SUM(logistic_fill!M$7:M9)/logistic_fill!M$162</f>
        <v>2.5287639205069833E-2</v>
      </c>
      <c r="N165" s="21">
        <f>SUM(logistic_fill!N$7:N9)/logistic_fill!N$162</f>
        <v>3.4052973859606567E-2</v>
      </c>
      <c r="O165" s="21">
        <f>SUM(logistic_fill!O$7:O9)/logistic_fill!O$162</f>
        <v>9.3355449626384951E-2</v>
      </c>
      <c r="P165" s="21">
        <f>SUM(logistic_fill!P$7:P9)/logistic_fill!P$162</f>
        <v>3.105354364572397E-2</v>
      </c>
      <c r="Q165" s="21">
        <f>SUM(logistic_fill!Q$7:Q9)/logistic_fill!Q$162</f>
        <v>4.2010502625656415E-3</v>
      </c>
      <c r="R165" s="21">
        <f>SUM(logistic_fill!R$7:R9)/logistic_fill!R$162</f>
        <v>5.0835209098448055E-2</v>
      </c>
      <c r="S165" s="21">
        <f>SUM(logistic_fill!S$7:S9)/logistic_fill!S$162</f>
        <v>2.0666135340018165E-2</v>
      </c>
      <c r="T165" s="21">
        <f>SUM(logistic_fill!T$7:T9)/logistic_fill!T$162</f>
        <v>3.7629659541175579E-2</v>
      </c>
      <c r="U165" s="21">
        <f>SUM(logistic_fill!U$7:U9)/logistic_fill!U$162</f>
        <v>7.3825503355704697E-3</v>
      </c>
      <c r="V165" s="21">
        <f>SUM(logistic_fill!V$7:V9)/logistic_fill!V$162</f>
        <v>3.0754257907542578E-3</v>
      </c>
      <c r="W165" s="21">
        <f>SUM(logistic_fill!W$7:W9)/logistic_fill!W$162</f>
        <v>5.5259628281279942E-2</v>
      </c>
      <c r="X165" s="21">
        <f>SUM(logistic_fill!X$7:X9)/logistic_fill!X$162</f>
        <v>8.97554936552151E-3</v>
      </c>
      <c r="Y165" s="21">
        <f>SUM(logistic_fill!Y$7:Y9)/logistic_fill!Y$162</f>
        <v>1.5465079579782678E-2</v>
      </c>
      <c r="Z165" s="21">
        <f>SUM(logistic_fill!Z$7:Z9)/logistic_fill!Z$162</f>
        <v>8.466048302415121E-3</v>
      </c>
      <c r="AA165" s="21">
        <f>SUM(logistic_fill!AA$7:AA9)/logistic_fill!AA$162</f>
        <v>1.4774111609341385E-3</v>
      </c>
      <c r="AB165" s="21">
        <f>SUM(logistic_fill!AB$7:AB9)/logistic_fill!AB$162</f>
        <v>1.235227456694188E-2</v>
      </c>
      <c r="AC165" s="21">
        <f>SUM(logistic_fill!AC$7:AC9)/logistic_fill!AC$162</f>
        <v>3.182601776952659E-4</v>
      </c>
      <c r="AD165" s="21">
        <f>SUM(logistic_fill!AD$7:AD9)/logistic_fill!AD$162</f>
        <v>4.5048926087759246E-3</v>
      </c>
      <c r="AE165" s="21">
        <f>SUM(logistic_fill!AE$7:AE9)/logistic_fill!AE$162</f>
        <v>2.4035184524002728E-2</v>
      </c>
      <c r="AF165" s="21">
        <f>SUM(logistic_fill!AF$7:AF9)/logistic_fill!AF$162</f>
        <v>9.3554702206159173E-3</v>
      </c>
      <c r="AG165" s="21">
        <f>SUM(logistic_fill!AG$7:AG9)/logistic_fill!AG$162</f>
        <v>1.2566239493556839E-2</v>
      </c>
      <c r="AH165" s="21">
        <f>SUM(logistic_fill!AH$7:AH9)/logistic_fill!AH$162</f>
        <v>0</v>
      </c>
      <c r="AI165" s="21">
        <f>SUM(logistic_fill!AI$7:AI9)/logistic_fill!AI$162</f>
        <v>2.2310289153089683E-3</v>
      </c>
      <c r="AJ165" s="21">
        <f>SUM(logistic_fill!AJ$7:AJ9)/logistic_fill!AJ$162</f>
        <v>6.9734034392825766E-5</v>
      </c>
      <c r="AK165" s="21">
        <f>SUM(logistic_fill!AK$7:AK9)/logistic_fill!AK$162</f>
        <v>1.1416709911779969E-3</v>
      </c>
      <c r="AL165" s="21">
        <f>SUM(logistic_fill!AL$7:AL9)/logistic_fill!AL$162</f>
        <v>2.8240040342914774E-3</v>
      </c>
      <c r="AM165" s="21">
        <f>SUM(logistic_fill!AM$7:AM9)/logistic_fill!AM$162</f>
        <v>0</v>
      </c>
      <c r="AN165" s="21">
        <f>SUM(logistic_fill!AN$7:AN9)/logistic_fill!AN$162</f>
        <v>0</v>
      </c>
      <c r="AO165" s="21">
        <f>SUM(logistic_fill!AO$7:AO9)/logistic_fill!AO$162</f>
        <v>2.6822792565865615E-3</v>
      </c>
      <c r="AP165" s="21">
        <f>SUM(logistic_fill!AP$7:AP9)/logistic_fill!AP$162</f>
        <v>8.7845392109886598E-4</v>
      </c>
      <c r="AQ165" s="21">
        <f>SUM(logistic_fill!AQ$7:AQ9)/logistic_fill!AQ$162</f>
        <v>1.1648090626712954E-3</v>
      </c>
      <c r="AR165" s="21">
        <f>SUM(logistic_fill!AR$7:AR9)/logistic_fill!AR$162</f>
        <v>0</v>
      </c>
      <c r="AS165" s="21">
        <f>SUM(logistic_fill!AS$7:AS9)/logistic_fill!AS$162</f>
        <v>3.5602138976509705E-5</v>
      </c>
      <c r="AT165" s="21">
        <f>SUM(logistic_fill!AT$7:AT9)/logistic_fill!AT$162</f>
        <v>2.8035225436195125E-4</v>
      </c>
      <c r="AU165" s="21">
        <f>SUM(logistic_fill!AU$7:AU9)/logistic_fill!AU$162</f>
        <v>1.262099258640908E-3</v>
      </c>
      <c r="AV165" s="9">
        <f t="shared" si="0"/>
        <v>1.3761933452358797E-2</v>
      </c>
      <c r="AW165" s="55"/>
    </row>
    <row r="166" spans="1:49" x14ac:dyDescent="0.25">
      <c r="A166" s="7">
        <v>150</v>
      </c>
      <c r="B166" s="21">
        <f>SUM(logistic_fill!B$7:B10)/logistic_fill!B$162</f>
        <v>1.4026819278460416E-5</v>
      </c>
      <c r="C166" s="21">
        <f>SUM(logistic_fill!C$7:C10)/logistic_fill!C$162</f>
        <v>8.8178186027407485E-2</v>
      </c>
      <c r="D166" s="21">
        <f>SUM(logistic_fill!D$7:D10)/logistic_fill!D$162</f>
        <v>1.2302673412402201E-2</v>
      </c>
      <c r="E166" s="21">
        <f>SUM(logistic_fill!E$7:E10)/logistic_fill!E$162</f>
        <v>1.0399658891188369E-4</v>
      </c>
      <c r="F166" s="21">
        <f>SUM(logistic_fill!F$7:F10)/logistic_fill!F$162</f>
        <v>3.2329763588603757E-4</v>
      </c>
      <c r="G166" s="21">
        <f>SUM(logistic_fill!G$7:G10)/logistic_fill!G$162</f>
        <v>2.3162099242504818E-3</v>
      </c>
      <c r="H166" s="21">
        <f>SUM(logistic_fill!H$7:H10)/logistic_fill!H$162</f>
        <v>1.634329335603495E-2</v>
      </c>
      <c r="I166" s="21">
        <f>SUM(logistic_fill!I$7:I10)/logistic_fill!I$162</f>
        <v>1.3964531802660727E-2</v>
      </c>
      <c r="J166" s="21">
        <f>SUM(logistic_fill!J$7:J10)/logistic_fill!J$162</f>
        <v>3.0997034908045767E-2</v>
      </c>
      <c r="K166" s="21">
        <f>SUM(logistic_fill!K$7:K10)/logistic_fill!K$162</f>
        <v>4.1912965559104507E-4</v>
      </c>
      <c r="L166" s="21">
        <f>SUM(logistic_fill!L$7:L10)/logistic_fill!L$162</f>
        <v>4.0865903079699865E-4</v>
      </c>
      <c r="M166" s="21">
        <f>SUM(logistic_fill!M$7:M10)/logistic_fill!M$162</f>
        <v>2.6825816772288194E-2</v>
      </c>
      <c r="N166" s="21">
        <f>SUM(logistic_fill!N$7:N10)/logistic_fill!N$162</f>
        <v>3.5935821464462697E-2</v>
      </c>
      <c r="O166" s="21">
        <f>SUM(logistic_fill!O$7:O10)/logistic_fill!O$162</f>
        <v>9.7526410718886888E-2</v>
      </c>
      <c r="P166" s="21">
        <f>SUM(logistic_fill!P$7:P10)/logistic_fill!P$162</f>
        <v>3.2482892090516968E-2</v>
      </c>
      <c r="Q166" s="21">
        <f>SUM(logistic_fill!Q$7:Q10)/logistic_fill!Q$162</f>
        <v>4.5868610009645264E-3</v>
      </c>
      <c r="R166" s="21">
        <f>SUM(logistic_fill!R$7:R10)/logistic_fill!R$162</f>
        <v>5.3512616988508468E-2</v>
      </c>
      <c r="S166" s="21">
        <f>SUM(logistic_fill!S$7:S10)/logistic_fill!S$162</f>
        <v>2.2093303430763812E-2</v>
      </c>
      <c r="T166" s="21">
        <f>SUM(logistic_fill!T$7:T10)/logistic_fill!T$162</f>
        <v>3.9850591827978697E-2</v>
      </c>
      <c r="U166" s="21">
        <f>SUM(logistic_fill!U$7:U10)/logistic_fill!U$162</f>
        <v>8.0536912751677861E-3</v>
      </c>
      <c r="V166" s="21">
        <f>SUM(logistic_fill!V$7:V10)/logistic_fill!V$162</f>
        <v>3.4063260340632603E-3</v>
      </c>
      <c r="W166" s="21">
        <f>SUM(logistic_fill!W$7:W10)/logistic_fill!W$162</f>
        <v>5.7827169955930256E-2</v>
      </c>
      <c r="X166" s="21">
        <f>SUM(logistic_fill!X$7:X10)/logistic_fill!X$162</f>
        <v>9.6719281956050753E-3</v>
      </c>
      <c r="Y166" s="21">
        <f>SUM(logistic_fill!Y$7:Y10)/logistic_fill!Y$162</f>
        <v>1.6366833491140268E-2</v>
      </c>
      <c r="Z166" s="21">
        <f>SUM(logistic_fill!Z$7:Z10)/logistic_fill!Z$162</f>
        <v>9.1223311165558284E-3</v>
      </c>
      <c r="AA166" s="21">
        <f>SUM(logistic_fill!AA$7:AA10)/logistic_fill!AA$162</f>
        <v>1.6458878722687333E-3</v>
      </c>
      <c r="AB166" s="21">
        <f>SUM(logistic_fill!AB$7:AB10)/logistic_fill!AB$162</f>
        <v>1.3275052614537802E-2</v>
      </c>
      <c r="AC166" s="21">
        <f>SUM(logistic_fill!AC$7:AC10)/logistic_fill!AC$162</f>
        <v>3.5804269990717414E-4</v>
      </c>
      <c r="AD166" s="21">
        <f>SUM(logistic_fill!AD$7:AD10)/logistic_fill!AD$162</f>
        <v>4.8741461012985418E-3</v>
      </c>
      <c r="AE166" s="21">
        <f>SUM(logistic_fill!AE$7:AE10)/logistic_fill!AE$162</f>
        <v>2.5252361322990035E-2</v>
      </c>
      <c r="AF166" s="21">
        <f>SUM(logistic_fill!AF$7:AF10)/logistic_fill!AF$162</f>
        <v>9.9766583841578195E-3</v>
      </c>
      <c r="AG166" s="21">
        <f>SUM(logistic_fill!AG$7:AG10)/logistic_fill!AG$162</f>
        <v>1.3324955840337629E-2</v>
      </c>
      <c r="AH166" s="21">
        <f>SUM(logistic_fill!AH$7:AH10)/logistic_fill!AH$162</f>
        <v>0</v>
      </c>
      <c r="AI166" s="21">
        <f>SUM(logistic_fill!AI$7:AI10)/logistic_fill!AI$162</f>
        <v>2.4952297079113461E-3</v>
      </c>
      <c r="AJ166" s="21">
        <f>SUM(logistic_fill!AJ$7:AJ10)/logistic_fill!AJ$162</f>
        <v>8.3680841271390914E-5</v>
      </c>
      <c r="AK166" s="21">
        <f>SUM(logistic_fill!AK$7:AK10)/logistic_fill!AK$162</f>
        <v>1.2751130550819187E-3</v>
      </c>
      <c r="AL166" s="21">
        <f>SUM(logistic_fill!AL$7:AL10)/logistic_fill!AL$162</f>
        <v>3.1601949907547485E-3</v>
      </c>
      <c r="AM166" s="21">
        <f>SUM(logistic_fill!AM$7:AM10)/logistic_fill!AM$162</f>
        <v>0</v>
      </c>
      <c r="AN166" s="21">
        <f>SUM(logistic_fill!AN$7:AN10)/logistic_fill!AN$162</f>
        <v>0</v>
      </c>
      <c r="AO166" s="21">
        <f>SUM(logistic_fill!AO$7:AO10)/logistic_fill!AO$162</f>
        <v>2.9409762407243516E-3</v>
      </c>
      <c r="AP166" s="21">
        <f>SUM(logistic_fill!AP$7:AP10)/logistic_fill!AP$162</f>
        <v>9.8113035343509714E-4</v>
      </c>
      <c r="AQ166" s="21">
        <f>SUM(logistic_fill!AQ$7:AQ10)/logistic_fill!AQ$162</f>
        <v>1.3018454229855655E-3</v>
      </c>
      <c r="AR166" s="21">
        <f>SUM(logistic_fill!AR$7:AR10)/logistic_fill!AR$162</f>
        <v>0</v>
      </c>
      <c r="AS166" s="21">
        <f>SUM(logistic_fill!AS$7:AS10)/logistic_fill!AS$162</f>
        <v>4.2722566771811648E-5</v>
      </c>
      <c r="AT166" s="21">
        <f>SUM(logistic_fill!AT$7:AT10)/logistic_fill!AT$162</f>
        <v>3.1333487252218083E-4</v>
      </c>
      <c r="AU166" s="21">
        <f>SUM(logistic_fill!AU$7:AU10)/logistic_fill!AU$162</f>
        <v>1.391290521336434E-3</v>
      </c>
      <c r="AV166" s="9">
        <f t="shared" si="0"/>
        <v>1.446361428113894E-2</v>
      </c>
      <c r="AW166" s="55"/>
    </row>
    <row r="167" spans="1:49" x14ac:dyDescent="0.25">
      <c r="A167" s="7">
        <v>151</v>
      </c>
      <c r="B167" s="21">
        <f>SUM(logistic_fill!B$7:B11)/logistic_fill!B$162</f>
        <v>1.2624137350614374E-4</v>
      </c>
      <c r="C167" s="21">
        <f>SUM(logistic_fill!C$7:C11)/logistic_fill!C$162</f>
        <v>8.8178186027407485E-2</v>
      </c>
      <c r="D167" s="21">
        <f>SUM(logistic_fill!D$7:D11)/logistic_fill!D$162</f>
        <v>1.3325592325343508E-2</v>
      </c>
      <c r="E167" s="21">
        <f>SUM(logistic_fill!E$7:E11)/logistic_fill!E$162</f>
        <v>1.2479590669426042E-4</v>
      </c>
      <c r="F167" s="21">
        <f>SUM(logistic_fill!F$7:F11)/logistic_fill!F$162</f>
        <v>3.6370984037179227E-4</v>
      </c>
      <c r="G167" s="21">
        <f>SUM(logistic_fill!G$7:G11)/logistic_fill!G$162</f>
        <v>2.5525578757046121E-3</v>
      </c>
      <c r="H167" s="21">
        <f>SUM(logistic_fill!H$7:H11)/logistic_fill!H$162</f>
        <v>1.7596871667259154E-2</v>
      </c>
      <c r="I167" s="21">
        <f>SUM(logistic_fill!I$7:I11)/logistic_fill!I$162</f>
        <v>1.511498402829623E-2</v>
      </c>
      <c r="J167" s="21">
        <f>SUM(logistic_fill!J$7:J11)/logistic_fill!J$162</f>
        <v>3.2797918978407579E-2</v>
      </c>
      <c r="K167" s="21">
        <f>SUM(logistic_fill!K$7:K11)/logistic_fill!K$162</f>
        <v>4.6248789582460149E-4</v>
      </c>
      <c r="L167" s="21">
        <f>SUM(logistic_fill!L$7:L11)/logistic_fill!L$162</f>
        <v>4.540655897744429E-4</v>
      </c>
      <c r="M167" s="21">
        <f>SUM(logistic_fill!M$7:M11)/logistic_fill!M$162</f>
        <v>2.8456284993539655E-2</v>
      </c>
      <c r="N167" s="21">
        <f>SUM(logistic_fill!N$7:N11)/logistic_fill!N$162</f>
        <v>3.7922629980016401E-2</v>
      </c>
      <c r="O167" s="21">
        <f>SUM(logistic_fill!O$7:O11)/logistic_fill!O$162</f>
        <v>0.10185841278021128</v>
      </c>
      <c r="P167" s="21">
        <f>SUM(logistic_fill!P$7:P11)/logistic_fill!P$162</f>
        <v>3.3975486041716733E-2</v>
      </c>
      <c r="Q167" s="21">
        <f>SUM(logistic_fill!Q$7:Q11)/logistic_fill!Q$162</f>
        <v>5.0155395991855105E-3</v>
      </c>
      <c r="R167" s="21">
        <f>SUM(logistic_fill!R$7:R11)/logistic_fill!R$162</f>
        <v>5.6320341191801918E-2</v>
      </c>
      <c r="S167" s="21">
        <f>SUM(logistic_fill!S$7:S11)/logistic_fill!S$162</f>
        <v>2.3631679424684447E-2</v>
      </c>
      <c r="T167" s="21">
        <f>SUM(logistic_fill!T$7:T11)/logistic_fill!T$162</f>
        <v>4.2197713449259266E-2</v>
      </c>
      <c r="U167" s="21">
        <f>SUM(logistic_fill!U$7:U11)/logistic_fill!U$162</f>
        <v>8.7248322147650999E-3</v>
      </c>
      <c r="V167" s="21">
        <f>SUM(logistic_fill!V$7:V11)/logistic_fill!V$162</f>
        <v>3.776155717761557E-3</v>
      </c>
      <c r="W167" s="21">
        <f>SUM(logistic_fill!W$7:W11)/logistic_fill!W$162</f>
        <v>6.0509676183176854E-2</v>
      </c>
      <c r="X167" s="21">
        <f>SUM(logistic_fill!X$7:X11)/logistic_fill!X$162</f>
        <v>1.0445682451253482E-2</v>
      </c>
      <c r="Y167" s="21">
        <f>SUM(logistic_fill!Y$7:Y11)/logistic_fill!Y$162</f>
        <v>1.7313675098065737E-2</v>
      </c>
      <c r="Z167" s="21">
        <f>SUM(logistic_fill!Z$7:Z11)/logistic_fill!Z$162</f>
        <v>9.8223661183059145E-3</v>
      </c>
      <c r="AA167" s="21">
        <f>SUM(logistic_fill!AA$7:AA11)/logistic_fill!AA$162</f>
        <v>1.8273243306290662E-3</v>
      </c>
      <c r="AB167" s="21">
        <f>SUM(logistic_fill!AB$7:AB11)/logistic_fill!AB$162</f>
        <v>1.426258701635098E-2</v>
      </c>
      <c r="AC167" s="21">
        <f>SUM(logistic_fill!AC$7:AC11)/logistic_fill!AC$162</f>
        <v>4.110860628563851E-4</v>
      </c>
      <c r="AD167" s="21">
        <f>SUM(logistic_fill!AD$7:AD11)/logistic_fill!AD$162</f>
        <v>5.28032494307342E-3</v>
      </c>
      <c r="AE167" s="21">
        <f>SUM(logistic_fill!AE$7:AE11)/logistic_fill!AE$162</f>
        <v>2.6534454217923335E-2</v>
      </c>
      <c r="AF167" s="21">
        <f>SUM(logistic_fill!AF$7:AF11)/logistic_fill!AF$162</f>
        <v>1.0644906257058957E-2</v>
      </c>
      <c r="AG167" s="21">
        <f>SUM(logistic_fill!AG$7:AG11)/logistic_fill!AG$162</f>
        <v>1.4131091958792218E-2</v>
      </c>
      <c r="AH167" s="21">
        <f>SUM(logistic_fill!AH$7:AH11)/logistic_fill!AH$162</f>
        <v>0</v>
      </c>
      <c r="AI167" s="21">
        <f>SUM(logistic_fill!AI$7:AI11)/logistic_fill!AI$162</f>
        <v>2.78878614413621E-3</v>
      </c>
      <c r="AJ167" s="21">
        <f>SUM(logistic_fill!AJ$7:AJ11)/logistic_fill!AJ$162</f>
        <v>9.7627648149956062E-5</v>
      </c>
      <c r="AK167" s="21">
        <f>SUM(logistic_fill!AK$7:AK11)/logistic_fill!AK$162</f>
        <v>1.4233820149751649E-3</v>
      </c>
      <c r="AL167" s="21">
        <f>SUM(logistic_fill!AL$7:AL11)/logistic_fill!AL$162</f>
        <v>3.5384098167759287E-3</v>
      </c>
      <c r="AM167" s="21">
        <f>SUM(logistic_fill!AM$7:AM11)/logistic_fill!AM$162</f>
        <v>0</v>
      </c>
      <c r="AN167" s="21">
        <f>SUM(logistic_fill!AN$7:AN11)/logistic_fill!AN$162</f>
        <v>0</v>
      </c>
      <c r="AO167" s="21">
        <f>SUM(logistic_fill!AO$7:AO11)/logistic_fill!AO$162</f>
        <v>3.2269044863503303E-3</v>
      </c>
      <c r="AP167" s="21">
        <f>SUM(logistic_fill!AP$7:AP11)/logistic_fill!AP$162</f>
        <v>1.0952152782531316E-3</v>
      </c>
      <c r="AQ167" s="21">
        <f>SUM(logistic_fill!AQ$7:AQ11)/logistic_fill!AQ$162</f>
        <v>1.4617211766855473E-3</v>
      </c>
      <c r="AR167" s="21">
        <f>SUM(logistic_fill!AR$7:AR11)/logistic_fill!AR$162</f>
        <v>0</v>
      </c>
      <c r="AS167" s="21">
        <f>SUM(logistic_fill!AS$7:AS11)/logistic_fill!AS$162</f>
        <v>4.984299456711359E-5</v>
      </c>
      <c r="AT167" s="21">
        <f>SUM(logistic_fill!AT$7:AT11)/logistic_fill!AT$162</f>
        <v>3.6280879976252514E-4</v>
      </c>
      <c r="AU167" s="21">
        <f>SUM(logistic_fill!AU$7:AU11)/logistic_fill!AU$162</f>
        <v>1.5403573629081946E-3</v>
      </c>
      <c r="AV167" s="9">
        <f t="shared" si="0"/>
        <v>1.5211841679599603E-2</v>
      </c>
      <c r="AW167" s="55"/>
    </row>
    <row r="168" spans="1:49" x14ac:dyDescent="0.25">
      <c r="A168" s="7">
        <v>152</v>
      </c>
      <c r="B168" s="21">
        <f>SUM(logistic_fill!B$7:B12)/logistic_fill!B$162</f>
        <v>3.0859002412612918E-4</v>
      </c>
      <c r="C168" s="21">
        <f>SUM(logistic_fill!C$7:C12)/logistic_fill!C$162</f>
        <v>8.8178186027407485E-2</v>
      </c>
      <c r="D168" s="21">
        <f>SUM(logistic_fill!D$7:D12)/logistic_fill!D$162</f>
        <v>1.4431450609604379E-2</v>
      </c>
      <c r="E168" s="21">
        <f>SUM(logistic_fill!E$7:E12)/logistic_fill!E$162</f>
        <v>1.4559522447663717E-4</v>
      </c>
      <c r="F168" s="21">
        <f>SUM(logistic_fill!F$7:F12)/logistic_fill!F$162</f>
        <v>4.0412204485754696E-4</v>
      </c>
      <c r="G168" s="21">
        <f>SUM(logistic_fill!G$7:G12)/logistic_fill!G$162</f>
        <v>2.8125406223041562E-3</v>
      </c>
      <c r="H168" s="21">
        <f>SUM(logistic_fill!H$7:H12)/logistic_fill!H$162</f>
        <v>1.8944000598723969E-2</v>
      </c>
      <c r="I168" s="21">
        <f>SUM(logistic_fill!I$7:I12)/logistic_fill!I$162</f>
        <v>1.6363347081645392E-2</v>
      </c>
      <c r="J168" s="21">
        <f>SUM(logistic_fill!J$7:J12)/logistic_fill!J$162</f>
        <v>3.4698852163789498E-2</v>
      </c>
      <c r="K168" s="21">
        <f>SUM(logistic_fill!K$7:K12)/logistic_fill!K$162</f>
        <v>5.2029888280267665E-4</v>
      </c>
      <c r="L168" s="21">
        <f>SUM(logistic_fill!L$7:L12)/logistic_fill!L$162</f>
        <v>5.1082378849624831E-4</v>
      </c>
      <c r="M168" s="21">
        <f>SUM(logistic_fill!M$7:M12)/logistic_fill!M$162</f>
        <v>3.0179043868824217E-2</v>
      </c>
      <c r="N168" s="21">
        <f>SUM(logistic_fill!N$7:N12)/logistic_fill!N$162</f>
        <v>4.0013399406267691E-2</v>
      </c>
      <c r="O168" s="21">
        <f>SUM(logistic_fill!O$7:O12)/logistic_fill!O$162</f>
        <v>0.10636755990724041</v>
      </c>
      <c r="P168" s="21">
        <f>SUM(logistic_fill!P$7:P12)/logistic_fill!P$162</f>
        <v>3.5531325499323273E-2</v>
      </c>
      <c r="Q168" s="21">
        <f>SUM(logistic_fill!Q$7:Q12)/logistic_fill!Q$162</f>
        <v>5.4763690922730686E-3</v>
      </c>
      <c r="R168" s="21">
        <f>SUM(logistic_fill!R$7:R12)/logistic_fill!R$162</f>
        <v>5.9270228645895033E-2</v>
      </c>
      <c r="S168" s="21">
        <f>SUM(logistic_fill!S$7:S12)/logistic_fill!S$162</f>
        <v>2.5262728671250904E-2</v>
      </c>
      <c r="T168" s="21">
        <f>SUM(logistic_fill!T$7:T12)/logistic_fill!T$162</f>
        <v>4.4671024405017287E-2</v>
      </c>
      <c r="U168" s="21">
        <f>SUM(logistic_fill!U$7:U12)/logistic_fill!U$162</f>
        <v>9.3959731543624154E-3</v>
      </c>
      <c r="V168" s="21">
        <f>SUM(logistic_fill!V$7:V12)/logistic_fill!V$162</f>
        <v>4.1849148418491482E-3</v>
      </c>
      <c r="W168" s="21">
        <f>SUM(logistic_fill!W$7:W12)/logistic_fill!W$162</f>
        <v>6.3307146963019742E-2</v>
      </c>
      <c r="X168" s="21">
        <f>SUM(logistic_fill!X$7:X12)/logistic_fill!X$162</f>
        <v>1.1219436706901889E-2</v>
      </c>
      <c r="Y168" s="21">
        <f>SUM(logistic_fill!Y$7:Y12)/logistic_fill!Y$162</f>
        <v>1.8305604400559089E-2</v>
      </c>
      <c r="Z168" s="21">
        <f>SUM(logistic_fill!Z$7:Z12)/logistic_fill!Z$162</f>
        <v>1.0588029401470073E-2</v>
      </c>
      <c r="AA168" s="21">
        <f>SUM(logistic_fill!AA$7:AA12)/logistic_fill!AA$162</f>
        <v>2.0346802830408751E-3</v>
      </c>
      <c r="AB168" s="21">
        <f>SUM(logistic_fill!AB$7:AB12)/logistic_fill!AB$162</f>
        <v>1.533106686093573E-2</v>
      </c>
      <c r="AC168" s="21">
        <f>SUM(logistic_fill!AC$7:AC12)/logistic_fill!AC$162</f>
        <v>4.6412942580559605E-4</v>
      </c>
      <c r="AD168" s="21">
        <f>SUM(logistic_fill!AD$7:AD12)/logistic_fill!AD$162</f>
        <v>5.7111206843498061E-3</v>
      </c>
      <c r="AE168" s="21">
        <f>SUM(logistic_fill!AE$7:AE12)/logistic_fill!AE$162</f>
        <v>2.7865234184816127E-2</v>
      </c>
      <c r="AF168" s="21">
        <f>SUM(logistic_fill!AF$7:AF12)/logistic_fill!AF$162</f>
        <v>1.1350801897447482E-2</v>
      </c>
      <c r="AG168" s="21">
        <f>SUM(logistic_fill!AG$7:AG12)/logistic_fill!AG$162</f>
        <v>1.4984647848920608E-2</v>
      </c>
      <c r="AH168" s="21">
        <f>SUM(logistic_fill!AH$7:AH12)/logistic_fill!AH$162</f>
        <v>0</v>
      </c>
      <c r="AI168" s="21">
        <f>SUM(logistic_fill!AI$7:AI12)/logistic_fill!AI$162</f>
        <v>3.1116982239835608E-3</v>
      </c>
      <c r="AJ168" s="21">
        <f>SUM(logistic_fill!AJ$7:AJ12)/logistic_fill!AJ$162</f>
        <v>1.1157445502852122E-4</v>
      </c>
      <c r="AK168" s="21">
        <f>SUM(logistic_fill!AK$7:AK12)/logistic_fill!AK$162</f>
        <v>1.586477870857736E-3</v>
      </c>
      <c r="AL168" s="21">
        <f>SUM(logistic_fill!AL$7:AL12)/logistic_fill!AL$162</f>
        <v>3.9586485123550173E-3</v>
      </c>
      <c r="AM168" s="21">
        <f>SUM(logistic_fill!AM$7:AM12)/logistic_fill!AM$162</f>
        <v>0</v>
      </c>
      <c r="AN168" s="21">
        <f>SUM(logistic_fill!AN$7:AN12)/logistic_fill!AN$162</f>
        <v>9.4500987535319744E-6</v>
      </c>
      <c r="AO168" s="21">
        <f>SUM(logistic_fill!AO$7:AO12)/logistic_fill!AO$162</f>
        <v>3.5400639934644973E-3</v>
      </c>
      <c r="AP168" s="21">
        <f>SUM(logistic_fill!AP$7:AP12)/logistic_fill!AP$162</f>
        <v>1.2321171880347731E-3</v>
      </c>
      <c r="AQ168" s="21">
        <f>SUM(logistic_fill!AQ$7:AQ12)/logistic_fill!AQ$162</f>
        <v>1.6215969303855289E-3</v>
      </c>
      <c r="AR168" s="21">
        <f>SUM(logistic_fill!AR$7:AR12)/logistic_fill!AR$162</f>
        <v>0</v>
      </c>
      <c r="AS168" s="21">
        <f>SUM(logistic_fill!AS$7:AS12)/logistic_fill!AS$162</f>
        <v>5.6963422362415533E-5</v>
      </c>
      <c r="AT168" s="21">
        <f>SUM(logistic_fill!AT$7:AT12)/logistic_fill!AT$162</f>
        <v>4.1228272700286951E-4</v>
      </c>
      <c r="AU168" s="21">
        <f>SUM(logistic_fill!AU$7:AU12)/logistic_fill!AU$162</f>
        <v>1.6993619939180728E-3</v>
      </c>
      <c r="AV168" s="9">
        <f t="shared" si="0"/>
        <v>1.6003750187694593E-2</v>
      </c>
      <c r="AW168" s="55"/>
    </row>
    <row r="169" spans="1:49" x14ac:dyDescent="0.25">
      <c r="A169" s="7">
        <v>153</v>
      </c>
      <c r="B169" s="21">
        <f>SUM(logistic_fill!B$7:B13)/logistic_fill!B$162</f>
        <v>4.6288503618919374E-4</v>
      </c>
      <c r="C169" s="21">
        <f>SUM(logistic_fill!C$7:C13)/logistic_fill!C$162</f>
        <v>8.8178186027407485E-2</v>
      </c>
      <c r="D169" s="21">
        <f>SUM(logistic_fill!D$7:D13)/logistic_fill!D$162</f>
        <v>1.5620248265184817E-2</v>
      </c>
      <c r="E169" s="21">
        <f>SUM(logistic_fill!E$7:E13)/logistic_fill!E$162</f>
        <v>1.6639454225901392E-4</v>
      </c>
      <c r="F169" s="21">
        <f>SUM(logistic_fill!F$7:F13)/logistic_fill!F$162</f>
        <v>4.5463730046474036E-4</v>
      </c>
      <c r="G169" s="21">
        <f>SUM(logistic_fill!G$7:G13)/logistic_fill!G$162</f>
        <v>3.0961581640491132E-3</v>
      </c>
      <c r="H169" s="21">
        <f>SUM(logistic_fill!H$7:H13)/logistic_fill!H$162</f>
        <v>2.0394035212453459E-2</v>
      </c>
      <c r="I169" s="21">
        <f>SUM(logistic_fill!I$7:I13)/logistic_fill!I$162</f>
        <v>1.7709620962708214E-2</v>
      </c>
      <c r="J169" s="21">
        <f>SUM(logistic_fill!J$7:J13)/logistic_fill!J$162</f>
        <v>3.6699834464191512E-2</v>
      </c>
      <c r="K169" s="21">
        <f>SUM(logistic_fill!K$7:K13)/logistic_fill!K$162</f>
        <v>5.7810986978075181E-4</v>
      </c>
      <c r="L169" s="21">
        <f>SUM(logistic_fill!L$7:L13)/logistic_fill!L$162</f>
        <v>5.6758198721805367E-4</v>
      </c>
      <c r="M169" s="21">
        <f>SUM(logistic_fill!M$7:M13)/logistic_fill!M$162</f>
        <v>3.2004347915256671E-2</v>
      </c>
      <c r="N169" s="21">
        <f>SUM(logistic_fill!N$7:N13)/logistic_fill!N$162</f>
        <v>4.221968095551628E-2</v>
      </c>
      <c r="O169" s="21">
        <f>SUM(logistic_fill!O$7:O13)/logistic_fill!O$162</f>
        <v>0.11103774800309199</v>
      </c>
      <c r="P169" s="21">
        <f>SUM(logistic_fill!P$7:P13)/logistic_fill!P$162</f>
        <v>3.7163059564617934E-2</v>
      </c>
      <c r="Q169" s="21">
        <f>SUM(logistic_fill!Q$7:Q13)/logistic_fill!Q$162</f>
        <v>5.980066445182724E-3</v>
      </c>
      <c r="R169" s="21">
        <f>SUM(logistic_fill!R$7:R13)/logistic_fill!R$162</f>
        <v>6.2362279350787822E-2</v>
      </c>
      <c r="S169" s="21">
        <f>SUM(logistic_fill!S$7:S13)/logistic_fill!S$162</f>
        <v>2.7004985820992346E-2</v>
      </c>
      <c r="T169" s="21">
        <f>SUM(logistic_fill!T$7:T13)/logistic_fill!T$162</f>
        <v>4.7270524695252759E-2</v>
      </c>
      <c r="U169" s="21">
        <f>SUM(logistic_fill!U$7:U13)/logistic_fill!U$162</f>
        <v>1.0201342281879194E-2</v>
      </c>
      <c r="V169" s="21">
        <f>SUM(logistic_fill!V$7:V13)/logistic_fill!V$162</f>
        <v>4.6326034063260343E-3</v>
      </c>
      <c r="W169" s="21">
        <f>SUM(logistic_fill!W$7:W13)/logistic_fill!W$162</f>
        <v>6.6219582295458906E-2</v>
      </c>
      <c r="X169" s="21">
        <f>SUM(logistic_fill!X$7:X13)/logistic_fill!X$162</f>
        <v>1.2070566388115135E-2</v>
      </c>
      <c r="Y169" s="21">
        <f>SUM(logistic_fill!Y$7:Y13)/logistic_fill!Y$162</f>
        <v>1.8305604400559089E-2</v>
      </c>
      <c r="Z169" s="21">
        <f>SUM(logistic_fill!Z$7:Z13)/logistic_fill!Z$162</f>
        <v>1.1397444872243612E-2</v>
      </c>
      <c r="AA169" s="21">
        <f>SUM(logistic_fill!AA$7:AA13)/logistic_fill!AA$162</f>
        <v>2.2679557295041601E-3</v>
      </c>
      <c r="AB169" s="21">
        <f>SUM(logistic_fill!AB$7:AB13)/logistic_fill!AB$162</f>
        <v>1.6464303059737735E-2</v>
      </c>
      <c r="AC169" s="21">
        <f>SUM(logistic_fill!AC$7:AC13)/logistic_fill!AC$162</f>
        <v>5.3043362949210977E-4</v>
      </c>
      <c r="AD169" s="21">
        <f>SUM(logistic_fill!AD$7:AD13)/logistic_fill!AD$162</f>
        <v>6.178841774878454E-3</v>
      </c>
      <c r="AE169" s="21">
        <f>SUM(logistic_fill!AE$7:AE13)/logistic_fill!AE$162</f>
        <v>2.9277159271641404E-2</v>
      </c>
      <c r="AF169" s="21">
        <f>SUM(logistic_fill!AF$7:AF13)/logistic_fill!AF$162</f>
        <v>1.2103757247195241E-2</v>
      </c>
      <c r="AG169" s="21">
        <f>SUM(logistic_fill!AG$7:AG13)/logistic_fill!AG$162</f>
        <v>1.5885623510722795E-2</v>
      </c>
      <c r="AH169" s="21">
        <f>SUM(logistic_fill!AH$7:AH13)/logistic_fill!AH$162</f>
        <v>0</v>
      </c>
      <c r="AI169" s="21">
        <f>SUM(logistic_fill!AI$7:AI13)/logistic_fill!AI$162</f>
        <v>3.4639659474533981E-3</v>
      </c>
      <c r="AJ169" s="21">
        <f>SUM(logistic_fill!AJ$7:AJ13)/logistic_fill!AJ$162</f>
        <v>1.2552126190708637E-4</v>
      </c>
      <c r="AK169" s="21">
        <f>SUM(logistic_fill!AK$7:AK13)/logistic_fill!AK$162</f>
        <v>1.7644006227296315E-3</v>
      </c>
      <c r="AL169" s="21">
        <f>SUM(logistic_fill!AL$7:AL13)/logistic_fill!AL$162</f>
        <v>4.4293158514035974E-3</v>
      </c>
      <c r="AM169" s="21">
        <f>SUM(logistic_fill!AM$7:AM13)/logistic_fill!AM$162</f>
        <v>0</v>
      </c>
      <c r="AN169" s="21">
        <f>SUM(logistic_fill!AN$7:AN13)/logistic_fill!AN$162</f>
        <v>9.4500987535319744E-6</v>
      </c>
      <c r="AO169" s="21">
        <f>SUM(logistic_fill!AO$7:AO13)/logistic_fill!AO$162</f>
        <v>3.5400639934644973E-3</v>
      </c>
      <c r="AP169" s="21">
        <f>SUM(logistic_fill!AP$7:AP13)/logistic_fill!AP$162</f>
        <v>1.3804275902982179E-3</v>
      </c>
      <c r="AQ169" s="21">
        <f>SUM(logistic_fill!AQ$7:AQ13)/logistic_fill!AQ$162</f>
        <v>1.6444363237712407E-3</v>
      </c>
      <c r="AR169" s="21">
        <f>SUM(logistic_fill!AR$7:AR13)/logistic_fill!AR$162</f>
        <v>0</v>
      </c>
      <c r="AS169" s="21">
        <f>SUM(logistic_fill!AS$7:AS13)/logistic_fill!AS$162</f>
        <v>7.1204277953019411E-5</v>
      </c>
      <c r="AT169" s="21">
        <f>SUM(logistic_fill!AT$7:AT13)/logistic_fill!AT$162</f>
        <v>4.6175665424321382E-4</v>
      </c>
      <c r="AU169" s="21">
        <f>SUM(logistic_fill!AU$7:AU13)/logistic_fill!AU$162</f>
        <v>1.8782422038041858E-3</v>
      </c>
      <c r="AV169" s="9">
        <f t="shared" si="0"/>
        <v>1.6810312766872611E-2</v>
      </c>
      <c r="AW169" s="55"/>
    </row>
    <row r="170" spans="1:49" x14ac:dyDescent="0.25">
      <c r="A170" s="7">
        <v>154</v>
      </c>
      <c r="B170" s="21">
        <f>SUM(logistic_fill!B$7:B14)/logistic_fill!B$162</f>
        <v>4.6288503618919374E-4</v>
      </c>
      <c r="C170" s="21">
        <f>SUM(logistic_fill!C$7:C14)/logistic_fill!C$162</f>
        <v>8.8178186027407485E-2</v>
      </c>
      <c r="D170" s="21">
        <f>SUM(logistic_fill!D$7:D14)/logistic_fill!D$162</f>
        <v>1.6919631749191342E-2</v>
      </c>
      <c r="E170" s="21">
        <f>SUM(logistic_fill!E$7:E14)/logistic_fill!E$162</f>
        <v>1.8719386004139064E-4</v>
      </c>
      <c r="F170" s="21">
        <f>SUM(logistic_fill!F$7:F14)/logistic_fill!F$162</f>
        <v>5.1525560719337235E-4</v>
      </c>
      <c r="G170" s="21">
        <f>SUM(logistic_fill!G$7:G14)/logistic_fill!G$162</f>
        <v>3.403410500939483E-3</v>
      </c>
      <c r="H170" s="21">
        <f>SUM(logistic_fill!H$7:H14)/logistic_fill!H$162</f>
        <v>2.0394035212453459E-2</v>
      </c>
      <c r="I170" s="21">
        <f>SUM(logistic_fill!I$7:I14)/logistic_fill!I$162</f>
        <v>1.9166044524948904E-2</v>
      </c>
      <c r="J170" s="21">
        <f>SUM(logistic_fill!J$7:J14)/logistic_fill!J$162</f>
        <v>3.8809961253706365E-2</v>
      </c>
      <c r="K170" s="21">
        <f>SUM(logistic_fill!K$7:K14)/logistic_fill!K$162</f>
        <v>6.5037360350334581E-4</v>
      </c>
      <c r="L170" s="21">
        <f>SUM(logistic_fill!L$7:L14)/logistic_fill!L$162</f>
        <v>6.3569182568422007E-4</v>
      </c>
      <c r="M170" s="21">
        <f>SUM(logistic_fill!M$7:M14)/logistic_fill!M$162</f>
        <v>3.3942451649951806E-2</v>
      </c>
      <c r="N170" s="21">
        <f>SUM(logistic_fill!N$7:N14)/logistic_fill!N$162</f>
        <v>4.4541474627762187E-2</v>
      </c>
      <c r="O170" s="21">
        <f>SUM(logistic_fill!O$7:O14)/logistic_fill!O$162</f>
        <v>0.11588508116464828</v>
      </c>
      <c r="P170" s="21">
        <f>SUM(logistic_fill!P$7:P14)/logistic_fill!P$162</f>
        <v>3.7163059564617934E-2</v>
      </c>
      <c r="Q170" s="21">
        <f>SUM(logistic_fill!Q$7:Q14)/logistic_fill!Q$162</f>
        <v>6.5373486228700031E-3</v>
      </c>
      <c r="R170" s="21">
        <f>SUM(logistic_fill!R$7:R14)/logistic_fill!R$162</f>
        <v>6.2362279350787822E-2</v>
      </c>
      <c r="S170" s="21">
        <f>SUM(logistic_fill!S$7:S14)/logistic_fill!S$162</f>
        <v>2.7023520471521508E-2</v>
      </c>
      <c r="T170" s="21">
        <f>SUM(logistic_fill!T$7:T14)/logistic_fill!T$162</f>
        <v>5.0021452186861166E-2</v>
      </c>
      <c r="U170" s="21">
        <f>SUM(logistic_fill!U$7:U14)/logistic_fill!U$162</f>
        <v>1.1006711409395973E-2</v>
      </c>
      <c r="V170" s="21">
        <f>SUM(logistic_fill!V$7:V14)/logistic_fill!V$162</f>
        <v>5.1386861313868614E-3</v>
      </c>
      <c r="W170" s="21">
        <f>SUM(logistic_fill!W$7:W14)/logistic_fill!W$162</f>
        <v>6.9246982180494354E-2</v>
      </c>
      <c r="X170" s="21">
        <f>SUM(logistic_fill!X$7:X14)/logistic_fill!X$162</f>
        <v>1.2999071494893221E-2</v>
      </c>
      <c r="Y170" s="21">
        <f>SUM(logistic_fill!Y$7:Y14)/logistic_fill!Y$162</f>
        <v>1.8305604400559089E-2</v>
      </c>
      <c r="Z170" s="21">
        <f>SUM(logistic_fill!Z$7:Z14)/logistic_fill!Z$162</f>
        <v>1.2272488624431222E-2</v>
      </c>
      <c r="AA170" s="21">
        <f>SUM(logistic_fill!AA$7:AA14)/logistic_fill!AA$162</f>
        <v>2.5271506700189211E-3</v>
      </c>
      <c r="AB170" s="21">
        <f>SUM(logistic_fill!AB$7:AB14)/logistic_fill!AB$162</f>
        <v>1.7678484701311316E-2</v>
      </c>
      <c r="AC170" s="21">
        <f>SUM(logistic_fill!AC$7:AC14)/logistic_fill!AC$162</f>
        <v>6.0999867391592626E-4</v>
      </c>
      <c r="AD170" s="21">
        <f>SUM(logistic_fill!AD$7:AD14)/logistic_fill!AD$162</f>
        <v>6.6834882146593637E-3</v>
      </c>
      <c r="AE170" s="21">
        <f>SUM(logistic_fill!AE$7:AE14)/logistic_fill!AE$162</f>
        <v>3.0754000454412671E-2</v>
      </c>
      <c r="AF170" s="21">
        <f>SUM(logistic_fill!AF$7:AF14)/logistic_fill!AF$162</f>
        <v>1.2903772306302236E-2</v>
      </c>
      <c r="AG170" s="21">
        <f>SUM(logistic_fill!AG$7:AG14)/logistic_fill!AG$162</f>
        <v>1.6834018944198784E-2</v>
      </c>
      <c r="AH170" s="21">
        <f>SUM(logistic_fill!AH$7:AH14)/logistic_fill!AH$162</f>
        <v>0</v>
      </c>
      <c r="AI170" s="21">
        <f>SUM(logistic_fill!AI$7:AI14)/logistic_fill!AI$162</f>
        <v>3.8455893145457215E-3</v>
      </c>
      <c r="AJ170" s="21">
        <f>SUM(logistic_fill!AJ$7:AJ14)/logistic_fill!AJ$162</f>
        <v>1.3946806878565153E-4</v>
      </c>
      <c r="AK170" s="21">
        <f>SUM(logistic_fill!AK$7:AK14)/logistic_fill!AK$162</f>
        <v>1.9571502705908518E-3</v>
      </c>
      <c r="AL170" s="21">
        <f>SUM(logistic_fill!AL$7:AL14)/logistic_fill!AL$162</f>
        <v>4.9588166078332494E-3</v>
      </c>
      <c r="AM170" s="21">
        <f>SUM(logistic_fill!AM$7:AM14)/logistic_fill!AM$162</f>
        <v>2.1584752530812233E-5</v>
      </c>
      <c r="AN170" s="21">
        <f>SUM(logistic_fill!AN$7:AN14)/logistic_fill!AN$162</f>
        <v>9.4500987535319744E-6</v>
      </c>
      <c r="AO170" s="21">
        <f>SUM(logistic_fill!AO$7:AO14)/logistic_fill!AO$162</f>
        <v>3.5536796242085916E-3</v>
      </c>
      <c r="AP170" s="21">
        <f>SUM(logistic_fill!AP$7:AP14)/logistic_fill!AP$162</f>
        <v>1.3804275902982179E-3</v>
      </c>
      <c r="AQ170" s="21">
        <f>SUM(logistic_fill!AQ$7:AQ14)/logistic_fill!AQ$162</f>
        <v>1.8271514708569341E-3</v>
      </c>
      <c r="AR170" s="21">
        <f>SUM(logistic_fill!AR$7:AR14)/logistic_fill!AR$162</f>
        <v>0</v>
      </c>
      <c r="AS170" s="21">
        <f>SUM(logistic_fill!AS$7:AS14)/logistic_fill!AS$162</f>
        <v>8.5445133543623296E-5</v>
      </c>
      <c r="AT170" s="21">
        <f>SUM(logistic_fill!AT$7:AT14)/logistic_fill!AT$162</f>
        <v>5.2772189056367292E-4</v>
      </c>
      <c r="AU170" s="21">
        <f>SUM(logistic_fill!AU$7:AU14)/logistic_fill!AU$162</f>
        <v>2.0769979925665334E-3</v>
      </c>
      <c r="AV170" s="9">
        <f t="shared" si="0"/>
        <v>1.7481375605681228E-2</v>
      </c>
      <c r="AW170" s="55"/>
    </row>
    <row r="171" spans="1:49" x14ac:dyDescent="0.25">
      <c r="A171" s="7">
        <v>155</v>
      </c>
      <c r="B171" s="21">
        <f>SUM(logistic_fill!B$7:B15)/logistic_fill!B$162</f>
        <v>4.6288503618919374E-4</v>
      </c>
      <c r="C171" s="21">
        <f>SUM(logistic_fill!C$7:C15)/logistic_fill!C$162</f>
        <v>8.8252865837720768E-2</v>
      </c>
      <c r="D171" s="21">
        <f>SUM(logistic_fill!D$7:D15)/logistic_fill!D$162</f>
        <v>1.8301954604517431E-2</v>
      </c>
      <c r="E171" s="21">
        <f>SUM(logistic_fill!E$7:E15)/logistic_fill!E$162</f>
        <v>2.1839283671495576E-4</v>
      </c>
      <c r="F171" s="21">
        <f>SUM(logistic_fill!F$7:F15)/logistic_fill!F$162</f>
        <v>5.7587391392200445E-4</v>
      </c>
      <c r="G171" s="21">
        <f>SUM(logistic_fill!G$7:G15)/logistic_fill!G$162</f>
        <v>3.7461150305479725E-3</v>
      </c>
      <c r="H171" s="21">
        <f>SUM(logistic_fill!H$7:H15)/logistic_fill!H$162</f>
        <v>2.0394035212453459E-2</v>
      </c>
      <c r="I171" s="21">
        <f>SUM(logistic_fill!I$7:I15)/logistic_fill!I$162</f>
        <v>1.9166044524948904E-2</v>
      </c>
      <c r="J171" s="21">
        <f>SUM(logistic_fill!J$7:J15)/logistic_fill!J$162</f>
        <v>3.8809961253706365E-2</v>
      </c>
      <c r="K171" s="21">
        <f>SUM(logistic_fill!K$7:K15)/logistic_fill!K$162</f>
        <v>7.2263733722593981E-4</v>
      </c>
      <c r="L171" s="21">
        <f>SUM(logistic_fill!L$7:L15)/logistic_fill!L$162</f>
        <v>7.0380166415038648E-4</v>
      </c>
      <c r="M171" s="21">
        <f>SUM(logistic_fill!M$7:M15)/logistic_fill!M$162</f>
        <v>3.3942451649951806E-2</v>
      </c>
      <c r="N171" s="21">
        <f>SUM(logistic_fill!N$7:N15)/logistic_fill!N$162</f>
        <v>4.6978780423005392E-2</v>
      </c>
      <c r="O171" s="21">
        <f>SUM(logistic_fill!O$7:O15)/logistic_fill!O$162</f>
        <v>0.11862277763463025</v>
      </c>
      <c r="P171" s="21">
        <f>SUM(logistic_fill!P$7:P15)/logistic_fill!P$162</f>
        <v>3.7314848779994178E-2</v>
      </c>
      <c r="Q171" s="21">
        <f>SUM(logistic_fill!Q$7:Q15)/logistic_fill!Q$162</f>
        <v>7.1374986603793805E-3</v>
      </c>
      <c r="R171" s="21">
        <f>SUM(logistic_fill!R$7:R15)/logistic_fill!R$162</f>
        <v>6.2397820163487737E-2</v>
      </c>
      <c r="S171" s="21">
        <f>SUM(logistic_fill!S$7:S15)/logistic_fill!S$162</f>
        <v>2.7690767890571424E-2</v>
      </c>
      <c r="T171" s="21">
        <f>SUM(logistic_fill!T$7:T15)/logistic_fill!T$162</f>
        <v>5.0021452186861166E-2</v>
      </c>
      <c r="U171" s="21">
        <f>SUM(logistic_fill!U$7:U15)/logistic_fill!U$162</f>
        <v>1.1946308724832214E-2</v>
      </c>
      <c r="V171" s="21">
        <f>SUM(logistic_fill!V$7:V15)/logistic_fill!V$162</f>
        <v>5.7031630170316303E-3</v>
      </c>
      <c r="W171" s="21">
        <f>SUM(logistic_fill!W$7:W15)/logistic_fill!W$162</f>
        <v>6.9381107491856678E-2</v>
      </c>
      <c r="X171" s="21">
        <f>SUM(logistic_fill!X$7:X15)/logistic_fill!X$162</f>
        <v>1.2999071494893221E-2</v>
      </c>
      <c r="Y171" s="21">
        <f>SUM(logistic_fill!Y$7:Y15)/logistic_fill!Y$162</f>
        <v>1.8305604400559089E-2</v>
      </c>
      <c r="Z171" s="21">
        <f>SUM(logistic_fill!Z$7:Z15)/logistic_fill!Z$162</f>
        <v>1.2272488624431222E-2</v>
      </c>
      <c r="AA171" s="21">
        <f>SUM(logistic_fill!AA$7:AA15)/logistic_fill!AA$162</f>
        <v>2.8122651045851587E-3</v>
      </c>
      <c r="AB171" s="21">
        <f>SUM(logistic_fill!AB$7:AB15)/logistic_fill!AB$162</f>
        <v>1.8989800874210781E-2</v>
      </c>
      <c r="AC171" s="21">
        <f>SUM(logistic_fill!AC$7:AC15)/logistic_fill!AC$162</f>
        <v>7.0282455907704551E-4</v>
      </c>
      <c r="AD171" s="21">
        <f>SUM(logistic_fill!AD$7:AD15)/logistic_fill!AD$162</f>
        <v>7.2373684534432891E-3</v>
      </c>
      <c r="AE171" s="21">
        <f>SUM(logistic_fill!AE$7:AE15)/logistic_fill!AE$162</f>
        <v>3.2295757733129926E-2</v>
      </c>
      <c r="AF171" s="21">
        <f>SUM(logistic_fill!AF$7:AF15)/logistic_fill!AF$162</f>
        <v>1.2903772306302236E-2</v>
      </c>
      <c r="AG171" s="21">
        <f>SUM(logistic_fill!AG$7:AG15)/logistic_fill!AG$162</f>
        <v>1.7023698030893982E-2</v>
      </c>
      <c r="AH171" s="21">
        <f>SUM(logistic_fill!AH$7:AH15)/logistic_fill!AH$162</f>
        <v>0</v>
      </c>
      <c r="AI171" s="21">
        <f>SUM(logistic_fill!AI$7:AI15)/logistic_fill!AI$162</f>
        <v>4.2859239688830177E-3</v>
      </c>
      <c r="AJ171" s="21">
        <f>SUM(logistic_fill!AJ$7:AJ15)/logistic_fill!AJ$162</f>
        <v>1.6736168254278183E-4</v>
      </c>
      <c r="AK171" s="21">
        <f>SUM(logistic_fill!AK$7:AK15)/logistic_fill!AK$162</f>
        <v>2.1795537104307215E-3</v>
      </c>
      <c r="AL171" s="21">
        <f>SUM(logistic_fill!AL$7:AL15)/logistic_fill!AL$162</f>
        <v>4.984030929567995E-3</v>
      </c>
      <c r="AM171" s="21">
        <f>SUM(logistic_fill!AM$7:AM15)/logistic_fill!AM$162</f>
        <v>2.1584752530812233E-5</v>
      </c>
      <c r="AN171" s="21">
        <f>SUM(logistic_fill!AN$7:AN15)/logistic_fill!AN$162</f>
        <v>1.8900197507063949E-5</v>
      </c>
      <c r="AO171" s="21">
        <f>SUM(logistic_fill!AO$7:AO15)/logistic_fill!AO$162</f>
        <v>3.5536796242085916E-3</v>
      </c>
      <c r="AP171" s="21">
        <f>SUM(logistic_fill!AP$7:AP15)/logistic_fill!AP$162</f>
        <v>1.3804275902982179E-3</v>
      </c>
      <c r="AQ171" s="21">
        <f>SUM(logistic_fill!AQ$7:AQ15)/logistic_fill!AQ$162</f>
        <v>2.1469029782568974E-3</v>
      </c>
      <c r="AR171" s="21">
        <f>SUM(logistic_fill!AR$7:AR15)/logistic_fill!AR$162</f>
        <v>0</v>
      </c>
      <c r="AS171" s="21">
        <f>SUM(logistic_fill!AS$7:AS15)/logistic_fill!AS$162</f>
        <v>9.9685989134227181E-5</v>
      </c>
      <c r="AT171" s="21">
        <f>SUM(logistic_fill!AT$7:AT15)/logistic_fill!AT$162</f>
        <v>5.9368712688413208E-4</v>
      </c>
      <c r="AU171" s="21">
        <f>SUM(logistic_fill!AU$7:AU15)/logistic_fill!AU$162</f>
        <v>2.2956293602051162E-3</v>
      </c>
      <c r="AV171" s="9">
        <f t="shared" si="0"/>
        <v>1.7820903551449455E-2</v>
      </c>
      <c r="AW171" s="55"/>
    </row>
    <row r="172" spans="1:49" x14ac:dyDescent="0.25">
      <c r="A172" s="7">
        <v>156</v>
      </c>
      <c r="B172" s="21">
        <f>SUM(logistic_fill!B$7:B16)/logistic_fill!B$162</f>
        <v>4.6288503618919374E-4</v>
      </c>
      <c r="C172" s="21">
        <f>SUM(logistic_fill!C$7:C16)/logistic_fill!C$162</f>
        <v>9.6747694260856582E-2</v>
      </c>
      <c r="D172" s="21">
        <f>SUM(logistic_fill!D$7:D16)/logistic_fill!D$162</f>
        <v>1.9822509745376131E-2</v>
      </c>
      <c r="E172" s="21">
        <f>SUM(logistic_fill!E$7:E16)/logistic_fill!E$162</f>
        <v>2.4959181338852083E-4</v>
      </c>
      <c r="F172" s="21">
        <f>SUM(logistic_fill!F$7:F16)/logistic_fill!F$162</f>
        <v>6.4659527177207514E-4</v>
      </c>
      <c r="G172" s="21">
        <f>SUM(logistic_fill!G$7:G16)/logistic_fill!G$162</f>
        <v>4.1242717528745818E-3</v>
      </c>
      <c r="H172" s="21">
        <f>SUM(logistic_fill!H$7:H16)/logistic_fill!H$162</f>
        <v>2.0394035212453459E-2</v>
      </c>
      <c r="I172" s="21">
        <f>SUM(logistic_fill!I$7:I16)/logistic_fill!I$162</f>
        <v>1.9166044524948904E-2</v>
      </c>
      <c r="J172" s="21">
        <f>SUM(logistic_fill!J$7:J16)/logistic_fill!J$162</f>
        <v>3.8973677987375624E-2</v>
      </c>
      <c r="K172" s="21">
        <f>SUM(logistic_fill!K$7:K16)/logistic_fill!K$162</f>
        <v>7.2263733722593981E-4</v>
      </c>
      <c r="L172" s="21">
        <f>SUM(logistic_fill!L$7:L16)/logistic_fill!L$162</f>
        <v>7.8326314236091404E-4</v>
      </c>
      <c r="M172" s="21">
        <f>SUM(logistic_fill!M$7:M16)/logistic_fill!M$162</f>
        <v>3.3952706167066596E-2</v>
      </c>
      <c r="N172" s="21">
        <f>SUM(logistic_fill!N$7:N16)/logistic_fill!N$162</f>
        <v>4.9543149553545641E-2</v>
      </c>
      <c r="O172" s="21">
        <f>SUM(logistic_fill!O$7:O16)/logistic_fill!O$162</f>
        <v>0.12045864467920639</v>
      </c>
      <c r="P172" s="21">
        <f>SUM(logistic_fill!P$7:P16)/logistic_fill!P$162</f>
        <v>3.7833461932529691E-2</v>
      </c>
      <c r="Q172" s="21">
        <f>SUM(logistic_fill!Q$7:Q16)/logistic_fill!Q$162</f>
        <v>7.7912335226663805E-3</v>
      </c>
      <c r="R172" s="21">
        <f>SUM(logistic_fill!R$7:R16)/logistic_fill!R$162</f>
        <v>6.2504442601587495E-2</v>
      </c>
      <c r="S172" s="21">
        <f>SUM(logistic_fill!S$7:S16)/logistic_fill!S$162</f>
        <v>2.8209738105388023E-2</v>
      </c>
      <c r="T172" s="21">
        <f>SUM(logistic_fill!T$7:T16)/logistic_fill!T$162</f>
        <v>5.0021452186861166E-2</v>
      </c>
      <c r="U172" s="21">
        <f>SUM(logistic_fill!U$7:U16)/logistic_fill!U$162</f>
        <v>1.2885906040268456E-2</v>
      </c>
      <c r="V172" s="21">
        <f>SUM(logistic_fill!V$7:V16)/logistic_fill!V$162</f>
        <v>6.3260340632603409E-3</v>
      </c>
      <c r="W172" s="21">
        <f>SUM(logistic_fill!W$7:W16)/logistic_fill!W$162</f>
        <v>6.9994251772370189E-2</v>
      </c>
      <c r="X172" s="21">
        <f>SUM(logistic_fill!X$7:X16)/logistic_fill!X$162</f>
        <v>1.2999071494893221E-2</v>
      </c>
      <c r="Y172" s="21">
        <f>SUM(logistic_fill!Y$7:Y16)/logistic_fill!Y$162</f>
        <v>1.8350692096126966E-2</v>
      </c>
      <c r="Z172" s="21">
        <f>SUM(logistic_fill!Z$7:Z16)/logistic_fill!Z$162</f>
        <v>1.2272488624431222E-2</v>
      </c>
      <c r="AA172" s="21">
        <f>SUM(logistic_fill!AA$7:AA16)/logistic_fill!AA$162</f>
        <v>3.1232990332028718E-3</v>
      </c>
      <c r="AB172" s="21">
        <f>SUM(logistic_fill!AB$7:AB16)/logistic_fill!AB$162</f>
        <v>2.0398251578436135E-2</v>
      </c>
      <c r="AC172" s="21">
        <f>SUM(logistic_fill!AC$7:AC16)/logistic_fill!AC$162</f>
        <v>7.9565044423816466E-4</v>
      </c>
      <c r="AD172" s="21">
        <f>SUM(logistic_fill!AD$7:AD16)/logistic_fill!AD$162</f>
        <v>7.471228998707613E-3</v>
      </c>
      <c r="AE172" s="21">
        <f>SUM(logistic_fill!AE$7:AE16)/logistic_fill!AE$162</f>
        <v>3.3918660131779674E-2</v>
      </c>
      <c r="AF172" s="21">
        <f>SUM(logistic_fill!AF$7:AF16)/logistic_fill!AF$162</f>
        <v>1.2969655899405165E-2</v>
      </c>
      <c r="AG172" s="21">
        <f>SUM(logistic_fill!AG$7:AG16)/logistic_fill!AG$162</f>
        <v>1.7142247460078478E-2</v>
      </c>
      <c r="AH172" s="21">
        <f>SUM(logistic_fill!AH$7:AH16)/logistic_fill!AH$162</f>
        <v>0</v>
      </c>
      <c r="AI172" s="21">
        <f>SUM(logistic_fill!AI$7:AI16)/logistic_fill!AI$162</f>
        <v>4.7556142668428005E-3</v>
      </c>
      <c r="AJ172" s="21">
        <f>SUM(logistic_fill!AJ$7:AJ16)/logistic_fill!AJ$162</f>
        <v>1.9525529629991212E-4</v>
      </c>
      <c r="AK172" s="21">
        <f>SUM(logistic_fill!AK$7:AK16)/logistic_fill!AK$162</f>
        <v>2.7578026540143819E-3</v>
      </c>
      <c r="AL172" s="21">
        <f>SUM(logistic_fill!AL$7:AL16)/logistic_fill!AL$162</f>
        <v>5.3286266599428473E-3</v>
      </c>
      <c r="AM172" s="21">
        <f>SUM(logistic_fill!AM$7:AM16)/logistic_fill!AM$162</f>
        <v>4.3169505061624467E-5</v>
      </c>
      <c r="AN172" s="21">
        <f>SUM(logistic_fill!AN$7:AN16)/logistic_fill!AN$162</f>
        <v>2.8350296260595925E-5</v>
      </c>
      <c r="AO172" s="21">
        <f>SUM(logistic_fill!AO$7:AO16)/logistic_fill!AO$162</f>
        <v>3.5809108856967799E-3</v>
      </c>
      <c r="AP172" s="21">
        <f>SUM(logistic_fill!AP$7:AP16)/logistic_fill!AP$162</f>
        <v>1.3804275902982179E-3</v>
      </c>
      <c r="AQ172" s="21">
        <f>SUM(logistic_fill!AQ$7:AQ16)/logistic_fill!AQ$162</f>
        <v>2.5123332724282842E-3</v>
      </c>
      <c r="AR172" s="21">
        <f>SUM(logistic_fill!AR$7:AR16)/logistic_fill!AR$162</f>
        <v>1.1700422385248107E-5</v>
      </c>
      <c r="AS172" s="21">
        <f>SUM(logistic_fill!AS$7:AS16)/logistic_fill!AS$162</f>
        <v>1.2104727252013301E-4</v>
      </c>
      <c r="AT172" s="21">
        <f>SUM(logistic_fill!AT$7:AT16)/logistic_fill!AT$162</f>
        <v>6.7614367228470591E-4</v>
      </c>
      <c r="AU172" s="21">
        <f>SUM(logistic_fill!AU$7:AU16)/logistic_fill!AU$162</f>
        <v>2.5440740961580506E-3</v>
      </c>
      <c r="AV172" s="9">
        <f t="shared" si="0"/>
        <v>1.836936800784925E-2</v>
      </c>
      <c r="AW172" s="55"/>
    </row>
    <row r="173" spans="1:49" x14ac:dyDescent="0.25">
      <c r="A173" s="7">
        <v>157</v>
      </c>
      <c r="B173" s="21">
        <f>SUM(logistic_fill!B$7:B17)/logistic_fill!B$162</f>
        <v>1.7393255905290917E-3</v>
      </c>
      <c r="C173" s="21">
        <f>SUM(logistic_fill!C$7:C17)/logistic_fill!C$162</f>
        <v>0.10647473955416153</v>
      </c>
      <c r="D173" s="21">
        <f>SUM(logistic_fill!D$7:D17)/logistic_fill!D$162</f>
        <v>2.1702468828619613E-2</v>
      </c>
      <c r="E173" s="21">
        <f>SUM(logistic_fill!E$7:E17)/logistic_fill!E$162</f>
        <v>2.8079079006208596E-4</v>
      </c>
      <c r="F173" s="21">
        <f>SUM(logistic_fill!F$7:F17)/logistic_fill!F$162</f>
        <v>7.2741968074358453E-4</v>
      </c>
      <c r="G173" s="21">
        <f>SUM(logistic_fill!G$7:G17)/logistic_fill!G$162</f>
        <v>4.5378806679193112E-3</v>
      </c>
      <c r="H173" s="21">
        <f>SUM(logistic_fill!H$7:H17)/logistic_fill!H$162</f>
        <v>2.0515651018766255E-2</v>
      </c>
      <c r="I173" s="21">
        <f>SUM(logistic_fill!I$7:I17)/logistic_fill!I$162</f>
        <v>1.9227238792269941E-2</v>
      </c>
      <c r="J173" s="21">
        <f>SUM(logistic_fill!J$7:J17)/logistic_fill!J$162</f>
        <v>3.9173776217415822E-2</v>
      </c>
      <c r="K173" s="21">
        <f>SUM(logistic_fill!K$7:K17)/logistic_fill!K$162</f>
        <v>7.2263733722593981E-4</v>
      </c>
      <c r="L173" s="21">
        <f>SUM(logistic_fill!L$7:L17)/logistic_fill!L$162</f>
        <v>8.627246205714415E-4</v>
      </c>
      <c r="M173" s="21">
        <f>SUM(logistic_fill!M$7:M17)/logistic_fill!M$162</f>
        <v>3.4055251338214486E-2</v>
      </c>
      <c r="N173" s="21">
        <f>SUM(logistic_fill!N$7:N17)/logistic_fill!N$162</f>
        <v>5.2246133231682666E-2</v>
      </c>
      <c r="O173" s="21">
        <f>SUM(logistic_fill!O$7:O17)/logistic_fill!O$162</f>
        <v>0.12127995362020098</v>
      </c>
      <c r="P173" s="21">
        <f>SUM(logistic_fill!P$7:P17)/logistic_fill!P$162</f>
        <v>3.8402671490190624E-2</v>
      </c>
      <c r="Q173" s="21">
        <f>SUM(logistic_fill!Q$7:Q17)/logistic_fill!Q$162</f>
        <v>8.5092701746865285E-3</v>
      </c>
      <c r="R173" s="21">
        <f>SUM(logistic_fill!R$7:R17)/logistic_fill!R$162</f>
        <v>6.2551830351854049E-2</v>
      </c>
      <c r="S173" s="21">
        <f>SUM(logistic_fill!S$7:S17)/logistic_fill!S$162</f>
        <v>2.8543361814912981E-2</v>
      </c>
      <c r="T173" s="21">
        <f>SUM(logistic_fill!T$7:T17)/logistic_fill!T$162</f>
        <v>5.0147641521338618E-2</v>
      </c>
      <c r="U173" s="21">
        <f>SUM(logistic_fill!U$7:U17)/logistic_fill!U$162</f>
        <v>1.4765100671140939E-2</v>
      </c>
      <c r="V173" s="21">
        <f>SUM(logistic_fill!V$7:V17)/logistic_fill!V$162</f>
        <v>7.0072992700729924E-3</v>
      </c>
      <c r="W173" s="21">
        <f>SUM(logistic_fill!W$7:W17)/logistic_fill!W$162</f>
        <v>7.461199463498755E-2</v>
      </c>
      <c r="X173" s="21">
        <f>SUM(logistic_fill!X$7:X17)/logistic_fill!X$162</f>
        <v>1.2999071494893221E-2</v>
      </c>
      <c r="Y173" s="21">
        <f>SUM(logistic_fill!Y$7:Y17)/logistic_fill!Y$162</f>
        <v>1.8485955182830607E-2</v>
      </c>
      <c r="Z173" s="21">
        <f>SUM(logistic_fill!Z$7:Z17)/logistic_fill!Z$162</f>
        <v>1.2622506125306266E-2</v>
      </c>
      <c r="AA173" s="21">
        <f>SUM(logistic_fill!AA$7:AA17)/logistic_fill!AA$162</f>
        <v>3.4732122028977995E-3</v>
      </c>
      <c r="AB173" s="21">
        <f>SUM(logistic_fill!AB$7:AB17)/logistic_fill!AB$162</f>
        <v>2.1903836813987373E-2</v>
      </c>
      <c r="AC173" s="21">
        <f>SUM(logistic_fill!AC$7:AC17)/logistic_fill!AC$162</f>
        <v>8.2217212571277019E-4</v>
      </c>
      <c r="AD173" s="21">
        <f>SUM(logistic_fill!AD$7:AD17)/logistic_fill!AD$162</f>
        <v>7.7420148932241988E-3</v>
      </c>
      <c r="AE173" s="21">
        <f>SUM(logistic_fill!AE$7:AE17)/logistic_fill!AE$162</f>
        <v>3.4064721347658151E-2</v>
      </c>
      <c r="AF173" s="21">
        <f>SUM(logistic_fill!AF$7:AF17)/logistic_fill!AF$162</f>
        <v>1.3261426097432423E-2</v>
      </c>
      <c r="AG173" s="21">
        <f>SUM(logistic_fill!AG$7:AG17)/logistic_fill!AG$162</f>
        <v>1.7414911147202825E-2</v>
      </c>
      <c r="AH173" s="21">
        <f>SUM(logistic_fill!AH$7:AH17)/logistic_fill!AH$162</f>
        <v>3.0195060088169576E-5</v>
      </c>
      <c r="AI173" s="21">
        <f>SUM(logistic_fill!AI$7:AI17)/logistic_fill!AI$162</f>
        <v>4.7849699104652865E-3</v>
      </c>
      <c r="AJ173" s="21">
        <f>SUM(logistic_fill!AJ$7:AJ17)/logistic_fill!AJ$162</f>
        <v>2.2314891005704245E-4</v>
      </c>
      <c r="AK173" s="21">
        <f>SUM(logistic_fill!AK$7:AK17)/logistic_fill!AK$162</f>
        <v>2.9802060938542516E-3</v>
      </c>
      <c r="AL173" s="21">
        <f>SUM(logistic_fill!AL$7:AL17)/logistic_fill!AL$162</f>
        <v>7.0852244074634391E-3</v>
      </c>
      <c r="AM173" s="21">
        <f>SUM(logistic_fill!AM$7:AM17)/logistic_fill!AM$162</f>
        <v>8.6339010123248934E-5</v>
      </c>
      <c r="AN173" s="21">
        <f>SUM(logistic_fill!AN$7:AN17)/logistic_fill!AN$162</f>
        <v>3.7800395014127897E-5</v>
      </c>
      <c r="AO173" s="21">
        <f>SUM(logistic_fill!AO$7:AO17)/logistic_fill!AO$162</f>
        <v>3.6081421471849682E-3</v>
      </c>
      <c r="AP173" s="21">
        <f>SUM(logistic_fill!AP$7:AP17)/logistic_fill!AP$162</f>
        <v>1.3918360827800214E-3</v>
      </c>
      <c r="AQ173" s="21">
        <f>SUM(logistic_fill!AQ$7:AQ17)/logistic_fill!AQ$162</f>
        <v>2.6036908459711309E-3</v>
      </c>
      <c r="AR173" s="21">
        <f>SUM(logistic_fill!AR$7:AR17)/logistic_fill!AR$162</f>
        <v>3.5101267155744319E-5</v>
      </c>
      <c r="AS173" s="21">
        <f>SUM(logistic_fill!AS$7:AS17)/logistic_fill!AS$162</f>
        <v>1.4240855590603882E-4</v>
      </c>
      <c r="AT173" s="21">
        <f>SUM(logistic_fill!AT$7:AT17)/logistic_fill!AT$162</f>
        <v>7.7509152676539465E-4</v>
      </c>
      <c r="AU173" s="21">
        <f>SUM(logistic_fill!AU$7:AU17)/logistic_fill!AU$162</f>
        <v>2.5440740961580506E-3</v>
      </c>
      <c r="AV173" s="9">
        <f t="shared" si="0"/>
        <v>1.906963515125434E-2</v>
      </c>
      <c r="AW173" s="55"/>
    </row>
    <row r="174" spans="1:49" x14ac:dyDescent="0.25">
      <c r="A174" s="7">
        <v>158</v>
      </c>
      <c r="B174" s="21">
        <f>SUM(logistic_fill!B$7:B18)/logistic_fill!B$162</f>
        <v>7.0975705549009708E-3</v>
      </c>
      <c r="C174" s="21">
        <f>SUM(logistic_fill!C$7:C18)/logistic_fill!C$162</f>
        <v>0.14496284679436913</v>
      </c>
      <c r="D174" s="21">
        <f>SUM(logistic_fill!D$7:D18)/logistic_fill!D$162</f>
        <v>2.8862901219208759E-2</v>
      </c>
      <c r="E174" s="21">
        <f>SUM(logistic_fill!E$7:E18)/logistic_fill!E$162</f>
        <v>3.2238942562683946E-4</v>
      </c>
      <c r="F174" s="21">
        <f>SUM(logistic_fill!F$7:F18)/logistic_fill!F$162</f>
        <v>8.1834714083653263E-4</v>
      </c>
      <c r="G174" s="21">
        <f>SUM(logistic_fill!G$7:G18)/logistic_fill!G$162</f>
        <v>4.9869417756821591E-3</v>
      </c>
      <c r="H174" s="21">
        <f>SUM(logistic_fill!H$7:H18)/logistic_fill!H$162</f>
        <v>2.0945983871873072E-2</v>
      </c>
      <c r="I174" s="21">
        <f>SUM(logistic_fill!I$7:I18)/logistic_fill!I$162</f>
        <v>2.0365452164441234E-2</v>
      </c>
      <c r="J174" s="21">
        <f>SUM(logistic_fill!J$7:J18)/logistic_fill!J$162</f>
        <v>3.971949866298001E-2</v>
      </c>
      <c r="K174" s="21">
        <f>SUM(logistic_fill!K$7:K18)/logistic_fill!K$162</f>
        <v>7.8044832420401497E-4</v>
      </c>
      <c r="L174" s="21">
        <f>SUM(logistic_fill!L$7:L18)/logistic_fill!L$162</f>
        <v>1.0670541359699408E-3</v>
      </c>
      <c r="M174" s="21">
        <f>SUM(logistic_fill!M$7:M18)/logistic_fill!M$162</f>
        <v>3.4373141368772946E-2</v>
      </c>
      <c r="N174" s="21">
        <f>SUM(logistic_fill!N$7:N18)/logistic_fill!N$162</f>
        <v>5.5076180245116728E-2</v>
      </c>
      <c r="O174" s="21">
        <f>SUM(logistic_fill!O$7:O18)/logistic_fill!O$162</f>
        <v>0.12221399123937129</v>
      </c>
      <c r="P174" s="21">
        <f>SUM(logistic_fill!P$7:P18)/logistic_fill!P$162</f>
        <v>3.8820091832475305E-2</v>
      </c>
      <c r="Q174" s="21">
        <f>SUM(logistic_fill!Q$7:Q18)/logistic_fill!Q$162</f>
        <v>8.5092701746865285E-3</v>
      </c>
      <c r="R174" s="21">
        <f>SUM(logistic_fill!R$7:R18)/logistic_fill!R$162</f>
        <v>6.272953441535363E-2</v>
      </c>
      <c r="S174" s="21">
        <f>SUM(logistic_fill!S$7:S18)/logistic_fill!S$162</f>
        <v>2.8969658777083757E-2</v>
      </c>
      <c r="T174" s="21">
        <f>SUM(logistic_fill!T$7:T18)/logistic_fill!T$162</f>
        <v>5.2873331146051535E-2</v>
      </c>
      <c r="U174" s="21">
        <f>SUM(logistic_fill!U$7:U18)/logistic_fill!U$162</f>
        <v>1.6644295302013421E-2</v>
      </c>
      <c r="V174" s="21">
        <f>SUM(logistic_fill!V$7:V18)/logistic_fill!V$162</f>
        <v>7.9416058394160584E-3</v>
      </c>
      <c r="W174" s="21">
        <f>SUM(logistic_fill!W$7:W18)/logistic_fill!W$162</f>
        <v>8.5974324583253492E-2</v>
      </c>
      <c r="X174" s="21">
        <f>SUM(logistic_fill!X$7:X18)/logistic_fill!X$162</f>
        <v>1.4314453729495512E-2</v>
      </c>
      <c r="Y174" s="21">
        <f>SUM(logistic_fill!Y$7:Y18)/logistic_fill!Y$162</f>
        <v>1.8485955182830607E-2</v>
      </c>
      <c r="Z174" s="21">
        <f>SUM(logistic_fill!Z$7:Z18)/logistic_fill!Z$162</f>
        <v>1.2841267063353168E-2</v>
      </c>
      <c r="AA174" s="21">
        <f>SUM(logistic_fill!AA$7:AA18)/logistic_fill!AA$162</f>
        <v>3.6935279023353465E-3</v>
      </c>
      <c r="AB174" s="21">
        <f>SUM(logistic_fill!AB$7:AB18)/logistic_fill!AB$162</f>
        <v>2.3522745669418813E-2</v>
      </c>
      <c r="AC174" s="21">
        <f>SUM(logistic_fill!AC$7:AC18)/logistic_fill!AC$162</f>
        <v>9.9456305529770582E-4</v>
      </c>
      <c r="AD174" s="21">
        <f>SUM(logistic_fill!AD$7:AD18)/logistic_fill!AD$162</f>
        <v>8.0989599359960612E-3</v>
      </c>
      <c r="AE174" s="21">
        <f>SUM(logistic_fill!AE$7:AE18)/logistic_fill!AE$162</f>
        <v>3.4421759875361092E-2</v>
      </c>
      <c r="AF174" s="21">
        <f>SUM(logistic_fill!AF$7:AF18)/logistic_fill!AF$162</f>
        <v>1.3515548527972291E-2</v>
      </c>
      <c r="AG174" s="21">
        <f>SUM(logistic_fill!AG$7:AG18)/logistic_fill!AG$162</f>
        <v>1.8209192322738967E-2</v>
      </c>
      <c r="AH174" s="21">
        <f>SUM(logistic_fill!AH$7:AH18)/logistic_fill!AH$162</f>
        <v>3.0195060088169576E-5</v>
      </c>
      <c r="AI174" s="21">
        <f>SUM(logistic_fill!AI$7:AI18)/logistic_fill!AI$162</f>
        <v>4.7849699104652865E-3</v>
      </c>
      <c r="AJ174" s="21">
        <f>SUM(logistic_fill!AJ$7:AJ18)/logistic_fill!AJ$162</f>
        <v>2.6498933069273788E-4</v>
      </c>
      <c r="AK174" s="21">
        <f>SUM(logistic_fill!AK$7:AK18)/logistic_fill!AK$162</f>
        <v>3.3805322855660169E-3</v>
      </c>
      <c r="AL174" s="21">
        <f>SUM(logistic_fill!AL$7:AL18)/logistic_fill!AL$162</f>
        <v>1.8818288788031601E-2</v>
      </c>
      <c r="AM174" s="21">
        <f>SUM(logistic_fill!AM$7:AM18)/logistic_fill!AM$162</f>
        <v>1.0792376265406118E-4</v>
      </c>
      <c r="AN174" s="21">
        <f>SUM(logistic_fill!AN$7:AN18)/logistic_fill!AN$162</f>
        <v>3.7800395014127897E-5</v>
      </c>
      <c r="AO174" s="21">
        <f>SUM(logistic_fill!AO$7:AO18)/logistic_fill!AO$162</f>
        <v>3.6489890394172512E-3</v>
      </c>
      <c r="AP174" s="21">
        <f>SUM(logistic_fill!AP$7:AP18)/logistic_fill!AP$162</f>
        <v>1.4146530677436283E-3</v>
      </c>
      <c r="AQ174" s="21">
        <f>SUM(logistic_fill!AQ$7:AQ18)/logistic_fill!AQ$162</f>
        <v>2.7407272062854012E-3</v>
      </c>
      <c r="AR174" s="21">
        <f>SUM(logistic_fill!AR$7:AR18)/logistic_fill!AR$162</f>
        <v>3.5101267155744319E-5</v>
      </c>
      <c r="AS174" s="21">
        <f>SUM(logistic_fill!AS$7:AS18)/logistic_fill!AS$162</f>
        <v>1.5664941149664272E-4</v>
      </c>
      <c r="AT174" s="21">
        <f>SUM(logistic_fill!AT$7:AT18)/logistic_fill!AT$162</f>
        <v>8.9053069032619806E-4</v>
      </c>
      <c r="AU174" s="21">
        <f>SUM(logistic_fill!AU$7:AU18)/logistic_fill!AU$162</f>
        <v>2.5440740961580506E-3</v>
      </c>
      <c r="AV174" s="9">
        <f t="shared" si="0"/>
        <v>2.1108875142816997E-2</v>
      </c>
      <c r="AW174" s="55"/>
    </row>
    <row r="175" spans="1:49" x14ac:dyDescent="0.25">
      <c r="A175" s="7">
        <v>159</v>
      </c>
      <c r="B175" s="21">
        <f>SUM(logistic_fill!B$7:B19)/logistic_fill!B$162</f>
        <v>7.2238119284071143E-3</v>
      </c>
      <c r="C175" s="21">
        <f>SUM(logistic_fill!C$7:C19)/logistic_fill!C$162</f>
        <v>0.1725010268473918</v>
      </c>
      <c r="D175" s="21">
        <f>SUM(logistic_fill!D$7:D19)/logistic_fill!D$162</f>
        <v>4.3156119543280531E-2</v>
      </c>
      <c r="E175" s="21">
        <f>SUM(logistic_fill!E$7:E19)/logistic_fill!E$162</f>
        <v>3.639880611915929E-4</v>
      </c>
      <c r="F175" s="21">
        <f>SUM(logistic_fill!F$7:F19)/logistic_fill!F$162</f>
        <v>9.1937765205091942E-4</v>
      </c>
      <c r="G175" s="21">
        <f>SUM(logistic_fill!G$7:G19)/logistic_fill!G$162</f>
        <v>5.4832724737358335E-3</v>
      </c>
      <c r="H175" s="21">
        <f>SUM(logistic_fill!H$7:H19)/logistic_fill!H$162</f>
        <v>2.1039534492113682E-2</v>
      </c>
      <c r="I175" s="21">
        <f>SUM(logistic_fill!I$7:I19)/logistic_fill!I$162</f>
        <v>2.0842767449545326E-2</v>
      </c>
      <c r="J175" s="21">
        <f>SUM(logistic_fill!J$7:J19)/logistic_fill!J$162</f>
        <v>4.0319793353100611E-2</v>
      </c>
      <c r="K175" s="21">
        <f>SUM(logistic_fill!K$7:K19)/logistic_fill!K$162</f>
        <v>8.3825931118209013E-4</v>
      </c>
      <c r="L175" s="21">
        <f>SUM(logistic_fill!L$7:L19)/logistic_fill!L$162</f>
        <v>1.1124606949473852E-3</v>
      </c>
      <c r="M175" s="21">
        <f>SUM(logistic_fill!M$7:M19)/logistic_fill!M$162</f>
        <v>3.4434668471461677E-2</v>
      </c>
      <c r="N175" s="21">
        <f>SUM(logistic_fill!N$7:N19)/logistic_fill!N$162</f>
        <v>5.8056393018447283E-2</v>
      </c>
      <c r="O175" s="21">
        <f>SUM(logistic_fill!O$7:O19)/logistic_fill!O$162</f>
        <v>0.12322854934295285</v>
      </c>
      <c r="P175" s="21">
        <f>SUM(logistic_fill!P$7:P19)/logistic_fill!P$162</f>
        <v>3.9983809150359866E-2</v>
      </c>
      <c r="Q175" s="21">
        <f>SUM(logistic_fill!Q$7:Q19)/logistic_fill!Q$162</f>
        <v>8.5199871396420528E-3</v>
      </c>
      <c r="R175" s="21">
        <f>SUM(logistic_fill!R$7:R19)/logistic_fill!R$162</f>
        <v>6.2942779291553133E-2</v>
      </c>
      <c r="S175" s="21">
        <f>SUM(logistic_fill!S$7:S19)/logistic_fill!S$162</f>
        <v>3.0007599206716959E-2</v>
      </c>
      <c r="T175" s="21">
        <f>SUM(logistic_fill!T$7:T19)/logistic_fill!T$162</f>
        <v>5.3781894354289178E-2</v>
      </c>
      <c r="U175" s="21">
        <f>SUM(logistic_fill!U$7:U19)/logistic_fill!U$162</f>
        <v>1.9060402684563757E-2</v>
      </c>
      <c r="V175" s="21">
        <f>SUM(logistic_fill!V$7:V19)/logistic_fill!V$162</f>
        <v>9.0705596107055961E-3</v>
      </c>
      <c r="W175" s="21">
        <f>SUM(logistic_fill!W$7:W19)/logistic_fill!W$162</f>
        <v>9.3715271124736543E-2</v>
      </c>
      <c r="X175" s="21">
        <f>SUM(logistic_fill!X$7:X19)/logistic_fill!X$162</f>
        <v>1.532033426183844E-2</v>
      </c>
      <c r="Y175" s="21">
        <f>SUM(logistic_fill!Y$7:Y19)/logistic_fill!Y$162</f>
        <v>1.8576130573966364E-2</v>
      </c>
      <c r="Z175" s="21">
        <f>SUM(logistic_fill!Z$7:Z19)/logistic_fill!Z$162</f>
        <v>1.3213160658032902E-2</v>
      </c>
      <c r="AA175" s="21">
        <f>SUM(logistic_fill!AA$7:AA19)/logistic_fill!AA$162</f>
        <v>4.3544750006479878E-3</v>
      </c>
      <c r="AB175" s="21">
        <f>SUM(logistic_fill!AB$7:AB19)/logistic_fill!AB$162</f>
        <v>2.5174032701958879E-2</v>
      </c>
      <c r="AC175" s="21">
        <f>SUM(logistic_fill!AC$7:AC19)/logistic_fill!AC$162</f>
        <v>1.2067365070945499E-3</v>
      </c>
      <c r="AD175" s="21">
        <f>SUM(logistic_fill!AD$7:AD19)/logistic_fill!AD$162</f>
        <v>8.5051387777709403E-3</v>
      </c>
      <c r="AE175" s="21">
        <f>SUM(logistic_fill!AE$7:AE19)/logistic_fill!AE$162</f>
        <v>3.5184524002726474E-2</v>
      </c>
      <c r="AF175" s="21">
        <f>SUM(logistic_fill!AF$7:AF19)/logistic_fill!AF$162</f>
        <v>1.389202620284617E-2</v>
      </c>
      <c r="AG175" s="21">
        <f>SUM(logistic_fill!AG$7:AG19)/logistic_fill!AG$162</f>
        <v>2.0011143646343342E-2</v>
      </c>
      <c r="AH175" s="21">
        <f>SUM(logistic_fill!AH$7:AH19)/logistic_fill!AH$162</f>
        <v>1.5097530044084787E-4</v>
      </c>
      <c r="AI175" s="21">
        <f>SUM(logistic_fill!AI$7:AI19)/logistic_fill!AI$162</f>
        <v>4.7849699104652865E-3</v>
      </c>
      <c r="AJ175" s="21">
        <f>SUM(logistic_fill!AJ$7:AJ19)/logistic_fill!AJ$162</f>
        <v>3.0682975132843333E-4</v>
      </c>
      <c r="AK175" s="21">
        <f>SUM(logistic_fill!AK$7:AK19)/logistic_fill!AK$162</f>
        <v>3.528801245459263E-3</v>
      </c>
      <c r="AL175" s="21">
        <f>SUM(logistic_fill!AL$7:AL19)/logistic_fill!AL$162</f>
        <v>2.6458228273659439E-2</v>
      </c>
      <c r="AM175" s="21">
        <f>SUM(logistic_fill!AM$7:AM19)/logistic_fill!AM$162</f>
        <v>1.7267802024649787E-4</v>
      </c>
      <c r="AN175" s="21">
        <f>SUM(logistic_fill!AN$7:AN19)/logistic_fill!AN$162</f>
        <v>5.670059252119185E-5</v>
      </c>
      <c r="AO175" s="21">
        <f>SUM(logistic_fill!AO$7:AO19)/logistic_fill!AO$162</f>
        <v>3.6762203009054395E-3</v>
      </c>
      <c r="AP175" s="21">
        <f>SUM(logistic_fill!AP$7:AP19)/logistic_fill!AP$162</f>
        <v>1.7112738722705181E-3</v>
      </c>
      <c r="AQ175" s="21">
        <f>SUM(logistic_fill!AQ$7:AQ19)/logistic_fill!AQ$162</f>
        <v>3.7684999086424263E-3</v>
      </c>
      <c r="AR175" s="21">
        <f>SUM(logistic_fill!AR$7:AR19)/logistic_fill!AR$162</f>
        <v>4.6801689540992428E-5</v>
      </c>
      <c r="AS175" s="21">
        <f>SUM(logistic_fill!AS$7:AS19)/logistic_fill!AS$162</f>
        <v>1.5664941149664272E-4</v>
      </c>
      <c r="AT175" s="21">
        <f>SUM(logistic_fill!AT$7:AT19)/logistic_fill!AT$162</f>
        <v>1.0059698538870015E-3</v>
      </c>
      <c r="AU175" s="21">
        <f>SUM(logistic_fill!AU$7:AU19)/logistic_fill!AU$162</f>
        <v>2.5639496750342852E-3</v>
      </c>
      <c r="AV175" s="9">
        <f t="shared" si="0"/>
        <v>2.2835403811771737E-2</v>
      </c>
      <c r="AW175" s="55"/>
    </row>
    <row r="176" spans="1:49" x14ac:dyDescent="0.25">
      <c r="A176" s="7">
        <v>160</v>
      </c>
      <c r="B176" s="21">
        <f>SUM(logistic_fill!B$7:B20)/logistic_fill!B$162</f>
        <v>9.6504516635807659E-3</v>
      </c>
      <c r="C176" s="21">
        <f>SUM(logistic_fill!C$7:C20)/logistic_fill!C$162</f>
        <v>0.17539486949703148</v>
      </c>
      <c r="D176" s="21">
        <f>SUM(logistic_fill!D$7:D20)/logistic_fill!D$162</f>
        <v>4.3156119543280531E-2</v>
      </c>
      <c r="E176" s="21">
        <f>SUM(logistic_fill!E$7:E20)/logistic_fill!E$162</f>
        <v>3.9518703786515803E-4</v>
      </c>
      <c r="F176" s="21">
        <f>SUM(logistic_fill!F$7:F20)/logistic_fill!F$162</f>
        <v>1.0305112143867447E-3</v>
      </c>
      <c r="G176" s="21">
        <f>SUM(logistic_fill!G$7:G20)/logistic_fill!G$162</f>
        <v>6.0268727620803346E-3</v>
      </c>
      <c r="H176" s="21">
        <f>SUM(logistic_fill!H$7:H20)/logistic_fill!H$162</f>
        <v>2.1348251538907702E-2</v>
      </c>
      <c r="I176" s="21">
        <f>SUM(logistic_fill!I$7:I20)/logistic_fill!I$162</f>
        <v>2.1883069994002961E-2</v>
      </c>
      <c r="J176" s="21">
        <f>SUM(logistic_fill!J$7:J20)/logistic_fill!J$162</f>
        <v>4.0629036072253655E-2</v>
      </c>
      <c r="K176" s="21">
        <f>SUM(logistic_fill!K$7:K20)/logistic_fill!K$162</f>
        <v>8.8161755141564655E-4</v>
      </c>
      <c r="L176" s="21">
        <f>SUM(logistic_fill!L$7:L20)/logistic_fill!L$162</f>
        <v>1.2486803718797181E-3</v>
      </c>
      <c r="M176" s="21">
        <f>SUM(logistic_fill!M$7:M20)/logistic_fill!M$162</f>
        <v>3.4660267847987036E-2</v>
      </c>
      <c r="N176" s="21">
        <f>SUM(logistic_fill!N$7:N20)/logistic_fill!N$162</f>
        <v>6.1186771551674346E-2</v>
      </c>
      <c r="O176" s="21">
        <f>SUM(logistic_fill!O$7:O20)/logistic_fill!O$162</f>
        <v>0.12392102550888946</v>
      </c>
      <c r="P176" s="21">
        <f>SUM(logistic_fill!P$7:P20)/logistic_fill!P$162</f>
        <v>4.1311964784902032E-2</v>
      </c>
      <c r="Q176" s="21">
        <f>SUM(logistic_fill!Q$7:Q20)/logistic_fill!Q$162</f>
        <v>8.5950058943307251E-3</v>
      </c>
      <c r="R176" s="21">
        <f>SUM(logistic_fill!R$7:R20)/logistic_fill!R$162</f>
        <v>6.2978320104253055E-2</v>
      </c>
      <c r="S176" s="21">
        <f>SUM(logistic_fill!S$7:S20)/logistic_fill!S$162</f>
        <v>3.1101143587937648E-2</v>
      </c>
      <c r="T176" s="21">
        <f>SUM(logistic_fill!T$7:T20)/logistic_fill!T$162</f>
        <v>5.4463316760467402E-2</v>
      </c>
      <c r="U176" s="21">
        <f>SUM(logistic_fill!U$7:U20)/logistic_fill!U$162</f>
        <v>2.6308724832214764E-2</v>
      </c>
      <c r="V176" s="21">
        <f>SUM(logistic_fill!V$7:V20)/logistic_fill!V$162</f>
        <v>9.5182481751824814E-3</v>
      </c>
      <c r="W176" s="21">
        <f>SUM(logistic_fill!W$7:W20)/logistic_fill!W$162</f>
        <v>9.6761831768538031E-2</v>
      </c>
      <c r="X176" s="21">
        <f>SUM(logistic_fill!X$7:X20)/logistic_fill!X$162</f>
        <v>1.5552460538532962E-2</v>
      </c>
      <c r="Y176" s="21">
        <f>SUM(logistic_fill!Y$7:Y20)/logistic_fill!Y$162</f>
        <v>1.902700752964516E-2</v>
      </c>
      <c r="Z176" s="21">
        <f>SUM(logistic_fill!Z$7:Z20)/logistic_fill!Z$162</f>
        <v>1.4131956597829891E-2</v>
      </c>
      <c r="AA176" s="21">
        <f>SUM(logistic_fill!AA$7:AA20)/logistic_fill!AA$162</f>
        <v>4.6266296881884864E-3</v>
      </c>
      <c r="AB176" s="21">
        <f>SUM(logistic_fill!AB$7:AB20)/logistic_fill!AB$162</f>
        <v>2.7731908693540554E-2</v>
      </c>
      <c r="AC176" s="21">
        <f>SUM(logistic_fill!AC$7:AC20)/logistic_fill!AC$162</f>
        <v>1.3791274366794855E-3</v>
      </c>
      <c r="AD176" s="21">
        <f>SUM(logistic_fill!AD$7:AD20)/logistic_fill!AD$162</f>
        <v>8.6897655240322485E-3</v>
      </c>
      <c r="AE176" s="21">
        <f>SUM(logistic_fill!AE$7:AE20)/logistic_fill!AE$162</f>
        <v>3.731052614495764E-2</v>
      </c>
      <c r="AF176" s="21">
        <f>SUM(logistic_fill!AF$7:AF20)/logistic_fill!AF$162</f>
        <v>1.424026805210451E-2</v>
      </c>
      <c r="AG176" s="21">
        <f>SUM(logistic_fill!AG$7:AG20)/logistic_fill!AG$162</f>
        <v>2.178938508411082E-2</v>
      </c>
      <c r="AH176" s="21">
        <f>SUM(logistic_fill!AH$7:AH20)/logistic_fill!AH$162</f>
        <v>2.7175554079352616E-4</v>
      </c>
      <c r="AI176" s="21">
        <f>SUM(logistic_fill!AI$7:AI20)/logistic_fill!AI$162</f>
        <v>4.7849699104652865E-3</v>
      </c>
      <c r="AJ176" s="21">
        <f>SUM(logistic_fill!AJ$7:AJ20)/logistic_fill!AJ$162</f>
        <v>3.4867017196412879E-4</v>
      </c>
      <c r="AK176" s="21">
        <f>SUM(logistic_fill!AK$7:AK20)/logistic_fill!AK$162</f>
        <v>3.854992957224405E-3</v>
      </c>
      <c r="AL176" s="21">
        <f>SUM(logistic_fill!AL$7:AL20)/logistic_fill!AL$162</f>
        <v>2.7811396873424106E-2</v>
      </c>
      <c r="AM176" s="21">
        <f>SUM(logistic_fill!AM$7:AM20)/logistic_fill!AM$162</f>
        <v>2.3743227783893457E-4</v>
      </c>
      <c r="AN176" s="21">
        <f>SUM(logistic_fill!AN$7:AN20)/logistic_fill!AN$162</f>
        <v>2.4475755771647813E-3</v>
      </c>
      <c r="AO176" s="21">
        <f>SUM(logistic_fill!AO$7:AO20)/logistic_fill!AO$162</f>
        <v>3.6762203009054395E-3</v>
      </c>
      <c r="AP176" s="21">
        <f>SUM(logistic_fill!AP$7:AP20)/logistic_fill!AP$162</f>
        <v>1.8025418121249458E-3</v>
      </c>
      <c r="AQ176" s="21">
        <f>SUM(logistic_fill!AQ$7:AQ20)/logistic_fill!AQ$162</f>
        <v>4.2938059565137947E-3</v>
      </c>
      <c r="AR176" s="21">
        <f>SUM(logistic_fill!AR$7:AR20)/logistic_fill!AR$162</f>
        <v>4.6801689540992428E-5</v>
      </c>
      <c r="AS176" s="21">
        <f>SUM(logistic_fill!AS$7:AS20)/logistic_fill!AS$162</f>
        <v>1.7089026708724659E-4</v>
      </c>
      <c r="AT176" s="21">
        <f>SUM(logistic_fill!AT$7:AT20)/logistic_fill!AT$162</f>
        <v>1.0224611629671163E-3</v>
      </c>
      <c r="AU176" s="21">
        <f>SUM(logistic_fill!AU$7:AU20)/logistic_fill!AU$162</f>
        <v>2.6633275694154593E-3</v>
      </c>
      <c r="AV176" s="9">
        <f t="shared" si="0"/>
        <v>2.3703547074350306E-2</v>
      </c>
      <c r="AW176" s="55"/>
    </row>
    <row r="177" spans="1:49" x14ac:dyDescent="0.25">
      <c r="A177" s="7">
        <v>161</v>
      </c>
      <c r="B177" s="21">
        <f>SUM(logistic_fill!B$7:B21)/logistic_fill!B$162</f>
        <v>1.0015148964820737E-2</v>
      </c>
      <c r="C177" s="21">
        <f>SUM(logistic_fill!C$7:C21)/logistic_fill!C$162</f>
        <v>0.17652440162801986</v>
      </c>
      <c r="D177" s="21">
        <f>SUM(logistic_fill!D$7:D21)/logistic_fill!D$162</f>
        <v>4.3156119543280531E-2</v>
      </c>
      <c r="E177" s="21">
        <f>SUM(logistic_fill!E$7:E21)/logistic_fill!E$162</f>
        <v>4.7838430899466497E-4</v>
      </c>
      <c r="F177" s="21">
        <f>SUM(logistic_fill!F$7:F21)/logistic_fill!F$162</f>
        <v>1.1517478278440089E-3</v>
      </c>
      <c r="G177" s="21">
        <f>SUM(logistic_fill!G$7:G21)/logistic_fill!G$162</f>
        <v>6.3223077013979979E-3</v>
      </c>
      <c r="H177" s="21">
        <f>SUM(logistic_fill!H$7:H21)/logistic_fill!H$162</f>
        <v>2.1909555260351377E-2</v>
      </c>
      <c r="I177" s="21">
        <f>SUM(logistic_fill!I$7:I21)/logistic_fill!I$162</f>
        <v>2.4575617756128605E-2</v>
      </c>
      <c r="J177" s="21">
        <f>SUM(logistic_fill!J$7:J21)/logistic_fill!J$162</f>
        <v>4.18387208265876E-2</v>
      </c>
      <c r="K177" s="21">
        <f>SUM(logistic_fill!K$7:K21)/logistic_fill!K$162</f>
        <v>8.8161755141564655E-4</v>
      </c>
      <c r="L177" s="21">
        <f>SUM(logistic_fill!L$7:L21)/logistic_fill!L$162</f>
        <v>1.407603328300773E-3</v>
      </c>
      <c r="M177" s="21">
        <f>SUM(logistic_fill!M$7:M21)/logistic_fill!M$162</f>
        <v>3.5029430464119445E-2</v>
      </c>
      <c r="N177" s="21">
        <f>SUM(logistic_fill!N$7:N21)/logistic_fill!N$162</f>
        <v>6.1221425188573542E-2</v>
      </c>
      <c r="O177" s="21">
        <f>SUM(logistic_fill!O$7:O21)/logistic_fill!O$162</f>
        <v>0.12508052048441123</v>
      </c>
      <c r="P177" s="21">
        <f>SUM(logistic_fill!P$7:P21)/logistic_fill!P$162</f>
        <v>4.6219816082067371E-2</v>
      </c>
      <c r="Q177" s="21">
        <f>SUM(logistic_fill!Q$7:Q21)/logistic_fill!Q$162</f>
        <v>9.1630050369735285E-3</v>
      </c>
      <c r="R177" s="21">
        <f>SUM(logistic_fill!R$7:R21)/logistic_fill!R$162</f>
        <v>6.3108636417486083E-2</v>
      </c>
      <c r="S177" s="21">
        <f>SUM(logistic_fill!S$7:S21)/logistic_fill!S$162</f>
        <v>3.1545975200637594E-2</v>
      </c>
      <c r="T177" s="21">
        <f>SUM(logistic_fill!T$7:T21)/logistic_fill!T$162</f>
        <v>5.7819953057567576E-2</v>
      </c>
      <c r="U177" s="21">
        <f>SUM(logistic_fill!U$7:U21)/logistic_fill!U$162</f>
        <v>3.7718120805369126E-2</v>
      </c>
      <c r="V177" s="21">
        <f>SUM(logistic_fill!V$7:V21)/logistic_fill!V$162</f>
        <v>9.8686131386861321E-3</v>
      </c>
      <c r="W177" s="21">
        <f>SUM(logistic_fill!W$7:W21)/logistic_fill!W$162</f>
        <v>9.7394136807817583E-2</v>
      </c>
      <c r="X177" s="21">
        <f>SUM(logistic_fill!X$7:X21)/logistic_fill!X$162</f>
        <v>1.640359021974621E-2</v>
      </c>
      <c r="Y177" s="21">
        <f>SUM(logistic_fill!Y$7:Y21)/logistic_fill!Y$162</f>
        <v>1.9928761441002751E-2</v>
      </c>
      <c r="Z177" s="21">
        <f>SUM(logistic_fill!Z$7:Z21)/logistic_fill!Z$162</f>
        <v>1.4591354567728386E-2</v>
      </c>
      <c r="AA177" s="21">
        <f>SUM(logistic_fill!AA$7:AA21)/logistic_fill!AA$162</f>
        <v>4.7043881703429146E-3</v>
      </c>
      <c r="AB177" s="21">
        <f>SUM(logistic_fill!AB$7:AB21)/logistic_fill!AB$162</f>
        <v>3.4078031406831792E-2</v>
      </c>
      <c r="AC177" s="21">
        <f>SUM(logistic_fill!AC$7:AC21)/logistic_fill!AC$162</f>
        <v>1.8565177032223842E-3</v>
      </c>
      <c r="AD177" s="21">
        <f>SUM(logistic_fill!AD$7:AD21)/logistic_fill!AD$162</f>
        <v>9.1451781648101416E-3</v>
      </c>
      <c r="AE177" s="21">
        <f>SUM(logistic_fill!AE$7:AE21)/logistic_fill!AE$162</f>
        <v>3.8868512447661395E-2</v>
      </c>
      <c r="AF177" s="21">
        <f>SUM(logistic_fill!AF$7:AF21)/logistic_fill!AF$162</f>
        <v>1.5228521948648445E-2</v>
      </c>
      <c r="AG177" s="21">
        <f>SUM(logistic_fill!AG$7:AG21)/logistic_fill!AG$162</f>
        <v>2.3010444204711156E-2</v>
      </c>
      <c r="AH177" s="21">
        <f>SUM(logistic_fill!AH$7:AH21)/logistic_fill!AH$162</f>
        <v>2.7175554079352616E-4</v>
      </c>
      <c r="AI177" s="21">
        <f>SUM(logistic_fill!AI$7:AI21)/logistic_fill!AI$162</f>
        <v>4.7849699104652865E-3</v>
      </c>
      <c r="AJ177" s="21">
        <f>SUM(logistic_fill!AJ$7:AJ21)/logistic_fill!AJ$162</f>
        <v>4.6024462699265003E-4</v>
      </c>
      <c r="AK177" s="21">
        <f>SUM(logistic_fill!AK$7:AK21)/logistic_fill!AK$162</f>
        <v>4.9373563644451038E-3</v>
      </c>
      <c r="AL177" s="21">
        <f>SUM(logistic_fill!AL$7:AL21)/logistic_fill!AL$162</f>
        <v>3.0282400403429149E-2</v>
      </c>
      <c r="AM177" s="21">
        <f>SUM(logistic_fill!AM$7:AM21)/logistic_fill!AM$162</f>
        <v>3.2377128796218349E-4</v>
      </c>
      <c r="AN177" s="21">
        <f>SUM(logistic_fill!AN$7:AN21)/logistic_fill!AN$162</f>
        <v>3.8178398964269175E-3</v>
      </c>
      <c r="AO177" s="21">
        <f>SUM(logistic_fill!AO$7:AO21)/logistic_fill!AO$162</f>
        <v>3.7170671931377221E-3</v>
      </c>
      <c r="AP177" s="21">
        <f>SUM(logistic_fill!AP$7:AP21)/logistic_fill!AP$162</f>
        <v>1.8709927670157666E-3</v>
      </c>
      <c r="AQ177" s="21">
        <f>SUM(logistic_fill!AQ$7:AQ21)/logistic_fill!AQ$162</f>
        <v>4.7505938242280287E-3</v>
      </c>
      <c r="AR177" s="21">
        <f>SUM(logistic_fill!AR$7:AR21)/logistic_fill!AR$162</f>
        <v>4.6801689540992428E-5</v>
      </c>
      <c r="AS177" s="21">
        <f>SUM(logistic_fill!AS$7:AS21)/logistic_fill!AS$162</f>
        <v>1.7089026708724659E-4</v>
      </c>
      <c r="AT177" s="21">
        <f>SUM(logistic_fill!AT$7:AT21)/logistic_fill!AT$162</f>
        <v>1.1049177083676902E-3</v>
      </c>
      <c r="AU177" s="21">
        <f>SUM(logistic_fill!AU$7:AU21)/logistic_fill!AU$162</f>
        <v>2.782581042672868E-3</v>
      </c>
      <c r="AV177" s="9">
        <f t="shared" si="0"/>
        <v>2.4773224786480908E-2</v>
      </c>
      <c r="AW177" s="55"/>
    </row>
    <row r="178" spans="1:49" x14ac:dyDescent="0.25">
      <c r="A178" s="7">
        <v>162</v>
      </c>
      <c r="B178" s="21">
        <f>SUM(logistic_fill!B$7:B22)/logistic_fill!B$162</f>
        <v>1.0464007181731471E-2</v>
      </c>
      <c r="C178" s="21">
        <f>SUM(logistic_fill!C$7:C22)/logistic_fill!C$162</f>
        <v>0.17760725887756246</v>
      </c>
      <c r="D178" s="21">
        <f>SUM(logistic_fill!D$7:D22)/logistic_fill!D$162</f>
        <v>4.3156119543280531E-2</v>
      </c>
      <c r="E178" s="21">
        <f>SUM(logistic_fill!E$7:E22)/logistic_fill!E$162</f>
        <v>5.9278055679773704E-4</v>
      </c>
      <c r="F178" s="21">
        <f>SUM(logistic_fill!F$7:F22)/logistic_fill!F$162</f>
        <v>1.2931905435441503E-3</v>
      </c>
      <c r="G178" s="21">
        <f>SUM(logistic_fill!G$7:G22)/logistic_fill!G$162</f>
        <v>6.5704730504248356E-3</v>
      </c>
      <c r="H178" s="21">
        <f>SUM(logistic_fill!H$7:H22)/logistic_fill!H$162</f>
        <v>2.2573764664059724E-2</v>
      </c>
      <c r="I178" s="21">
        <f>SUM(logistic_fill!I$7:I22)/logistic_fill!I$162</f>
        <v>2.4881589092733792E-2</v>
      </c>
      <c r="J178" s="21">
        <f>SUM(logistic_fill!J$7:J22)/logistic_fill!J$162</f>
        <v>4.3939752242009716E-2</v>
      </c>
      <c r="K178" s="21">
        <f>SUM(logistic_fill!K$7:K22)/logistic_fill!K$162</f>
        <v>8.8161755141564655E-4</v>
      </c>
      <c r="L178" s="21">
        <f>SUM(logistic_fill!L$7:L22)/logistic_fill!L$162</f>
        <v>1.4984164462556616E-3</v>
      </c>
      <c r="M178" s="21">
        <f>SUM(logistic_fill!M$7:M22)/logistic_fill!M$162</f>
        <v>3.5306302426218752E-2</v>
      </c>
      <c r="N178" s="21">
        <f>SUM(logistic_fill!N$7:N22)/logistic_fill!N$162</f>
        <v>6.179898580356008E-2</v>
      </c>
      <c r="O178" s="21">
        <f>SUM(logistic_fill!O$7:O22)/logistic_fill!O$162</f>
        <v>0.12566026797217211</v>
      </c>
      <c r="P178" s="21">
        <f>SUM(logistic_fill!P$7:P22)/logistic_fill!P$162</f>
        <v>4.7712410033267136E-2</v>
      </c>
      <c r="Q178" s="21">
        <f>SUM(logistic_fill!Q$7:Q22)/logistic_fill!Q$162</f>
        <v>9.4094952309505941E-3</v>
      </c>
      <c r="R178" s="21">
        <f>SUM(logistic_fill!R$7:R22)/logistic_fill!R$162</f>
        <v>6.473166686411562E-2</v>
      </c>
      <c r="S178" s="21">
        <f>SUM(logistic_fill!S$7:S22)/logistic_fill!S$162</f>
        <v>3.2435638426037479E-2</v>
      </c>
      <c r="T178" s="21">
        <f>SUM(logistic_fill!T$7:T22)/logistic_fill!T$162</f>
        <v>7.0968881710117865E-2</v>
      </c>
      <c r="U178" s="21">
        <f>SUM(logistic_fill!U$7:U22)/logistic_fill!U$162</f>
        <v>3.9328859060402684E-2</v>
      </c>
      <c r="V178" s="21">
        <f>SUM(logistic_fill!V$7:V22)/logistic_fill!V$162</f>
        <v>1.0257907542579076E-2</v>
      </c>
      <c r="W178" s="21">
        <f>SUM(logistic_fill!W$7:W22)/logistic_fill!W$162</f>
        <v>9.8524621575014376E-2</v>
      </c>
      <c r="X178" s="21">
        <f>SUM(logistic_fill!X$7:X22)/logistic_fill!X$162</f>
        <v>1.795109873104302E-2</v>
      </c>
      <c r="Y178" s="21">
        <f>SUM(logistic_fill!Y$7:Y22)/logistic_fill!Y$162</f>
        <v>2.0064024527706389E-2</v>
      </c>
      <c r="Z178" s="21">
        <f>SUM(logistic_fill!Z$7:Z22)/logistic_fill!Z$162</f>
        <v>1.6078928946447323E-2</v>
      </c>
      <c r="AA178" s="21">
        <f>SUM(logistic_fill!AA$7:AA22)/logistic_fill!AA$162</f>
        <v>5.5856509680931032E-3</v>
      </c>
      <c r="AB178" s="21">
        <f>SUM(logistic_fill!AB$7:AB22)/logistic_fill!AB$162</f>
        <v>4.1411688521936212E-2</v>
      </c>
      <c r="AC178" s="21">
        <f>SUM(logistic_fill!AC$7:AC22)/logistic_fill!AC$162</f>
        <v>2.1217345179684391E-3</v>
      </c>
      <c r="AD178" s="21">
        <f>SUM(logistic_fill!AD$7:AD22)/logistic_fill!AD$162</f>
        <v>9.6990584035940679E-3</v>
      </c>
      <c r="AE178" s="21">
        <f>SUM(logistic_fill!AE$7:AE22)/logistic_fill!AE$162</f>
        <v>4.0686163134149113E-2</v>
      </c>
      <c r="AF178" s="21">
        <f>SUM(logistic_fill!AF$7:AF22)/logistic_fill!AF$162</f>
        <v>1.6019125065883592E-2</v>
      </c>
      <c r="AG178" s="21">
        <f>SUM(logistic_fill!AG$7:AG22)/logistic_fill!AG$162</f>
        <v>2.659063696608301E-2</v>
      </c>
      <c r="AH178" s="21">
        <f>SUM(logistic_fill!AH$7:AH22)/logistic_fill!AH$162</f>
        <v>2.7175554079352616E-4</v>
      </c>
      <c r="AI178" s="21">
        <f>SUM(logistic_fill!AI$7:AI22)/logistic_fill!AI$162</f>
        <v>4.7849699104652865E-3</v>
      </c>
      <c r="AJ178" s="21">
        <f>SUM(logistic_fill!AJ$7:AJ22)/logistic_fill!AJ$162</f>
        <v>5.7181908202117121E-4</v>
      </c>
      <c r="AK178" s="21">
        <f>SUM(logistic_fill!AK$7:AK22)/logistic_fill!AK$162</f>
        <v>5.3821632441248424E-3</v>
      </c>
      <c r="AL178" s="21">
        <f>SUM(logistic_fill!AL$7:AL22)/logistic_fill!AL$162</f>
        <v>3.4451168263573709E-2</v>
      </c>
      <c r="AM178" s="21">
        <f>SUM(logistic_fill!AM$7:AM22)/logistic_fill!AM$162</f>
        <v>1.3166699043795462E-3</v>
      </c>
      <c r="AN178" s="21">
        <f>SUM(logistic_fill!AN$7:AN22)/logistic_fill!AN$162</f>
        <v>4.6494485867377318E-3</v>
      </c>
      <c r="AO178" s="21">
        <f>SUM(logistic_fill!AO$7:AO22)/logistic_fill!AO$162</f>
        <v>3.8532235005786643E-3</v>
      </c>
      <c r="AP178" s="21">
        <f>SUM(logistic_fill!AP$7:AP22)/logistic_fill!AP$162</f>
        <v>2.053528646724622E-3</v>
      </c>
      <c r="AQ178" s="21">
        <f>SUM(logistic_fill!AQ$7:AQ22)/logistic_fill!AQ$162</f>
        <v>5.1388635117851269E-3</v>
      </c>
      <c r="AR178" s="21">
        <f>SUM(logistic_fill!AR$7:AR22)/logistic_fill!AR$162</f>
        <v>4.6801689540992428E-5</v>
      </c>
      <c r="AS178" s="21">
        <f>SUM(logistic_fill!AS$7:AS22)/logistic_fill!AS$162</f>
        <v>1.7089026708724659E-4</v>
      </c>
      <c r="AT178" s="21">
        <f>SUM(logistic_fill!AT$7:AT22)/logistic_fill!AT$162</f>
        <v>1.1049177083676902E-3</v>
      </c>
      <c r="AU178" s="21">
        <f>SUM(logistic_fill!AU$7:AU22)/logistic_fill!AU$162</f>
        <v>2.9117723053683937E-3</v>
      </c>
      <c r="AV178" s="9">
        <f t="shared" si="0"/>
        <v>2.592413278997184E-2</v>
      </c>
      <c r="AW178" s="55"/>
    </row>
    <row r="179" spans="1:49" x14ac:dyDescent="0.25">
      <c r="A179" s="7">
        <v>163</v>
      </c>
      <c r="B179" s="21">
        <f>SUM(logistic_fill!B$7:B23)/logistic_fill!B$162</f>
        <v>1.0478034001009931E-2</v>
      </c>
      <c r="C179" s="21">
        <f>SUM(logistic_fill!C$7:C23)/logistic_fill!C$162</f>
        <v>0.22099622866957919</v>
      </c>
      <c r="D179" s="21">
        <f>SUM(logistic_fill!D$7:D23)/logistic_fill!D$162</f>
        <v>8.7003400514224102E-2</v>
      </c>
      <c r="E179" s="21">
        <f>SUM(logistic_fill!E$7:E23)/logistic_fill!E$162</f>
        <v>1.8823382593050949E-3</v>
      </c>
      <c r="F179" s="21">
        <f>SUM(logistic_fill!F$7:F23)/logistic_fill!F$162</f>
        <v>1.4447363103657304E-3</v>
      </c>
      <c r="G179" s="21">
        <f>SUM(logistic_fill!G$7:G23)/logistic_fill!G$162</f>
        <v>7.4804126635232386E-3</v>
      </c>
      <c r="H179" s="21">
        <f>SUM(logistic_fill!H$7:H23)/logistic_fill!H$162</f>
        <v>2.2751510842516885E-2</v>
      </c>
      <c r="I179" s="21">
        <f>SUM(logistic_fill!I$7:I23)/logistic_fill!I$162</f>
        <v>2.6105474439154539E-2</v>
      </c>
      <c r="J179" s="21">
        <f>SUM(logistic_fill!J$7:J23)/logistic_fill!J$162</f>
        <v>5.1288814508940753E-2</v>
      </c>
      <c r="K179" s="21">
        <f>SUM(logistic_fill!K$7:K23)/logistic_fill!K$162</f>
        <v>8.8161755141564655E-4</v>
      </c>
      <c r="L179" s="21">
        <f>SUM(logistic_fill!L$7:L23)/logistic_fill!L$162</f>
        <v>1.7935590796090495E-3</v>
      </c>
      <c r="M179" s="21">
        <f>SUM(logistic_fill!M$7:M23)/logistic_fill!M$162</f>
        <v>3.5747246662154682E-2</v>
      </c>
      <c r="N179" s="21">
        <f>SUM(logistic_fill!N$7:N23)/logistic_fill!N$162</f>
        <v>6.2284136720148778E-2</v>
      </c>
      <c r="O179" s="21">
        <f>SUM(logistic_fill!O$7:O23)/logistic_fill!O$162</f>
        <v>0.12770548827621747</v>
      </c>
      <c r="P179" s="21">
        <f>SUM(logistic_fill!P$7:P23)/logistic_fill!P$162</f>
        <v>4.9015267465246593E-2</v>
      </c>
      <c r="Q179" s="21">
        <f>SUM(logistic_fill!Q$7:Q23)/logistic_fill!Q$162</f>
        <v>1.0031079198371021E-2</v>
      </c>
      <c r="R179" s="21">
        <f>SUM(logistic_fill!R$7:R23)/logistic_fill!R$162</f>
        <v>8.6766970738064206E-2</v>
      </c>
      <c r="S179" s="21">
        <f>SUM(logistic_fill!S$7:S23)/logistic_fill!S$162</f>
        <v>3.2843400737679093E-2</v>
      </c>
      <c r="T179" s="21">
        <f>SUM(logistic_fill!T$7:T23)/logistic_fill!T$162</f>
        <v>8.7752063195618707E-2</v>
      </c>
      <c r="U179" s="21">
        <f>SUM(logistic_fill!U$7:U23)/logistic_fill!U$162</f>
        <v>4.9798657718120802E-2</v>
      </c>
      <c r="V179" s="21">
        <f>SUM(logistic_fill!V$7:V23)/logistic_fill!V$162</f>
        <v>1.0978102189781022E-2</v>
      </c>
      <c r="W179" s="21">
        <f>SUM(logistic_fill!W$7:W23)/logistic_fill!W$162</f>
        <v>0.11176470588235295</v>
      </c>
      <c r="X179" s="21">
        <f>SUM(logistic_fill!X$7:X23)/logistic_fill!X$162</f>
        <v>2.0040235221293716E-2</v>
      </c>
      <c r="Y179" s="21">
        <f>SUM(logistic_fill!Y$7:Y23)/logistic_fill!Y$162</f>
        <v>2.1010866134631857E-2</v>
      </c>
      <c r="Z179" s="21">
        <f>SUM(logistic_fill!Z$7:Z23)/logistic_fill!Z$162</f>
        <v>1.6625831291564579E-2</v>
      </c>
      <c r="AA179" s="21">
        <f>SUM(logistic_fill!AA$7:AA23)/logistic_fill!AA$162</f>
        <v>5.7670874264534357E-3</v>
      </c>
      <c r="AB179" s="21">
        <f>SUM(logistic_fill!AB$7:AB23)/logistic_fill!AB$162</f>
        <v>4.3564837299660028E-2</v>
      </c>
      <c r="AC179" s="21">
        <f>SUM(logistic_fill!AC$7:AC23)/logistic_fill!AC$162</f>
        <v>3.1958626176899615E-3</v>
      </c>
      <c r="AD179" s="21">
        <f>SUM(logistic_fill!AD$7:AD23)/logistic_fill!AD$162</f>
        <v>1.0363714690134777E-2</v>
      </c>
      <c r="AE179" s="21">
        <f>SUM(logistic_fill!AE$7:AE23)/logistic_fill!AE$162</f>
        <v>4.1952027005095913E-2</v>
      </c>
      <c r="AF179" s="21">
        <f>SUM(logistic_fill!AF$7:AF23)/logistic_fill!AF$162</f>
        <v>1.7270913334839245E-2</v>
      </c>
      <c r="AG179" s="21">
        <f>SUM(logistic_fill!AG$7:AG23)/logistic_fill!AG$162</f>
        <v>3.1131080103849299E-2</v>
      </c>
      <c r="AH179" s="21">
        <f>SUM(logistic_fill!AH$7:AH23)/logistic_fill!AH$162</f>
        <v>2.7175554079352616E-4</v>
      </c>
      <c r="AI179" s="21">
        <f>SUM(logistic_fill!AI$7:AI23)/logistic_fill!AI$162</f>
        <v>4.8436811977102595E-3</v>
      </c>
      <c r="AJ179" s="21">
        <f>SUM(logistic_fill!AJ$7:AJ23)/logistic_fill!AJ$162</f>
        <v>7.9496799207821368E-4</v>
      </c>
      <c r="AK179" s="21">
        <f>SUM(logistic_fill!AK$7:AK23)/logistic_fill!AK$162</f>
        <v>6.1086811476017498E-3</v>
      </c>
      <c r="AL179" s="21">
        <f>SUM(logistic_fill!AL$7:AL23)/logistic_fill!AL$162</f>
        <v>3.6485123550176503E-2</v>
      </c>
      <c r="AM179" s="21">
        <f>SUM(logistic_fill!AM$7:AM23)/logistic_fill!AM$162</f>
        <v>1.4461784195644197E-3</v>
      </c>
      <c r="AN179" s="21">
        <f>SUM(logistic_fill!AN$7:AN23)/logistic_fill!AN$162</f>
        <v>4.857350759315435E-3</v>
      </c>
      <c r="AO179" s="21">
        <f>SUM(logistic_fill!AO$7:AO23)/logistic_fill!AO$162</f>
        <v>3.8668391313227586E-3</v>
      </c>
      <c r="AP179" s="21">
        <f>SUM(logistic_fill!AP$7:AP23)/logistic_fill!AP$162</f>
        <v>2.21324754146987E-3</v>
      </c>
      <c r="AQ179" s="21">
        <f>SUM(logistic_fill!AQ$7:AQ23)/logistic_fill!AQ$162</f>
        <v>5.4357756257993788E-3</v>
      </c>
      <c r="AR179" s="21">
        <f>SUM(logistic_fill!AR$7:AR23)/logistic_fill!AR$162</f>
        <v>4.6801689540992428E-5</v>
      </c>
      <c r="AS179" s="21">
        <f>SUM(logistic_fill!AS$7:AS23)/logistic_fill!AS$162</f>
        <v>2.563354006308699E-4</v>
      </c>
      <c r="AT179" s="21">
        <f>SUM(logistic_fill!AT$7:AT23)/logistic_fill!AT$162</f>
        <v>1.2203568719284937E-3</v>
      </c>
      <c r="AU179" s="21">
        <f>SUM(logistic_fill!AU$7:AU23)/logistic_fill!AU$162</f>
        <v>3.1999681990737979E-3</v>
      </c>
      <c r="AV179" s="9">
        <f t="shared" si="0"/>
        <v>2.9973103561209091E-2</v>
      </c>
      <c r="AW179" s="55"/>
    </row>
    <row r="180" spans="1:49" x14ac:dyDescent="0.25">
      <c r="A180" s="7">
        <v>164</v>
      </c>
      <c r="B180" s="21">
        <f>SUM(logistic_fill!B$7:B24)/logistic_fill!B$162</f>
        <v>1.0478034001009931E-2</v>
      </c>
      <c r="C180" s="21">
        <f>SUM(logistic_fill!C$7:C24)/logistic_fill!C$162</f>
        <v>0.27906911616444496</v>
      </c>
      <c r="D180" s="21">
        <f>SUM(logistic_fill!D$7:D24)/logistic_fill!D$162</f>
        <v>9.0293328909900203E-2</v>
      </c>
      <c r="E180" s="21">
        <f>SUM(logistic_fill!E$7:E24)/logistic_fill!E$162</f>
        <v>3.7397173372713373E-2</v>
      </c>
      <c r="F180" s="21">
        <f>SUM(logistic_fill!F$7:F24)/logistic_fill!F$162</f>
        <v>1.6164881794301878E-3</v>
      </c>
      <c r="G180" s="21">
        <f>SUM(logistic_fill!G$7:G24)/logistic_fill!G$162</f>
        <v>8.4612566620578811E-3</v>
      </c>
      <c r="H180" s="21">
        <f>SUM(logistic_fill!H$7:H24)/logistic_fill!H$162</f>
        <v>2.6278369225587964E-2</v>
      </c>
      <c r="I180" s="21">
        <f>SUM(logistic_fill!I$7:I24)/logistic_fill!I$162</f>
        <v>2.6937716474720649E-2</v>
      </c>
      <c r="J180" s="21">
        <f>SUM(logistic_fill!J$7:J24)/logistic_fill!J$162</f>
        <v>5.3262510687064557E-2</v>
      </c>
      <c r="K180" s="21">
        <f>SUM(logistic_fill!K$7:K24)/logistic_fill!K$162</f>
        <v>8.9607029816016529E-4</v>
      </c>
      <c r="L180" s="21">
        <f>SUM(logistic_fill!L$7:L24)/logistic_fill!L$162</f>
        <v>1.861668918075216E-3</v>
      </c>
      <c r="M180" s="21">
        <f>SUM(logistic_fill!M$7:M24)/logistic_fill!M$162</f>
        <v>3.5860046350417361E-2</v>
      </c>
      <c r="N180" s="21">
        <f>SUM(logistic_fill!N$7:N24)/logistic_fill!N$162</f>
        <v>6.5195042219680949E-2</v>
      </c>
      <c r="O180" s="21">
        <f>SUM(logistic_fill!O$7:O24)/logistic_fill!O$162</f>
        <v>0.14909172893584127</v>
      </c>
      <c r="P180" s="21">
        <f>SUM(logistic_fill!P$7:P24)/logistic_fill!P$162</f>
        <v>5.7287779703252086E-2</v>
      </c>
      <c r="Q180" s="21">
        <f>SUM(logistic_fill!Q$7:Q24)/logistic_fill!Q$162</f>
        <v>1.1006323009323759E-2</v>
      </c>
      <c r="R180" s="21">
        <f>SUM(logistic_fill!R$7:R24)/logistic_fill!R$162</f>
        <v>0.11121904987560716</v>
      </c>
      <c r="S180" s="21">
        <f>SUM(logistic_fill!S$7:S24)/logistic_fill!S$162</f>
        <v>3.3547717457787334E-2</v>
      </c>
      <c r="T180" s="21">
        <f>SUM(logistic_fill!T$7:T24)/logistic_fill!T$162</f>
        <v>9.55758019332206E-2</v>
      </c>
      <c r="U180" s="21">
        <f>SUM(logistic_fill!U$7:U24)/logistic_fill!U$162</f>
        <v>6.3892617449664429E-2</v>
      </c>
      <c r="V180" s="21">
        <f>SUM(logistic_fill!V$7:V24)/logistic_fill!V$162</f>
        <v>1.1951338199513382E-2</v>
      </c>
      <c r="W180" s="21">
        <f>SUM(logistic_fill!W$7:W24)/logistic_fill!W$162</f>
        <v>0.12613527495688828</v>
      </c>
      <c r="X180" s="21">
        <f>SUM(logistic_fill!X$7:X24)/logistic_fill!X$162</f>
        <v>2.2051996285979574E-2</v>
      </c>
      <c r="Y180" s="21">
        <f>SUM(logistic_fill!Y$7:Y24)/logistic_fill!Y$162</f>
        <v>2.2769286261779161E-2</v>
      </c>
      <c r="Z180" s="21">
        <f>SUM(logistic_fill!Z$7:Z24)/logistic_fill!Z$162</f>
        <v>1.7938396919845993E-2</v>
      </c>
      <c r="AA180" s="21">
        <f>SUM(logistic_fill!AA$7:AA24)/logistic_fill!AA$162</f>
        <v>5.922604390762292E-3</v>
      </c>
      <c r="AB180" s="21">
        <f>SUM(logistic_fill!AB$7:AB24)/logistic_fill!AB$162</f>
        <v>4.5798931520155413E-2</v>
      </c>
      <c r="AC180" s="21">
        <f>SUM(logistic_fill!AC$7:AC24)/logistic_fill!AC$162</f>
        <v>4.2169473544622733E-3</v>
      </c>
      <c r="AD180" s="21">
        <f>SUM(logistic_fill!AD$7:AD24)/logistic_fill!AD$162</f>
        <v>1.0991445627423225E-2</v>
      </c>
      <c r="AE180" s="21">
        <f>SUM(logistic_fill!AE$7:AE24)/logistic_fill!AE$162</f>
        <v>4.2617416988542309E-2</v>
      </c>
      <c r="AF180" s="21">
        <f>SUM(logistic_fill!AF$7:AF24)/logistic_fill!AF$162</f>
        <v>1.8277991115126874E-2</v>
      </c>
      <c r="AG180" s="21">
        <f>SUM(logistic_fill!AG$7:AG24)/logistic_fill!AG$162</f>
        <v>3.6608063732173131E-2</v>
      </c>
      <c r="AH180" s="21">
        <f>SUM(logistic_fill!AH$7:AH24)/logistic_fill!AH$162</f>
        <v>3.9253578114620448E-4</v>
      </c>
      <c r="AI180" s="21">
        <f>SUM(logistic_fill!AI$7:AI24)/logistic_fill!AI$162</f>
        <v>5.5188610010274471E-3</v>
      </c>
      <c r="AJ180" s="21">
        <f>SUM(logistic_fill!AJ$7:AJ24)/logistic_fill!AJ$162</f>
        <v>1.0599573227709515E-3</v>
      </c>
      <c r="AK180" s="21">
        <f>SUM(logistic_fill!AK$7:AK24)/logistic_fill!AK$162</f>
        <v>6.7610645711320338E-3</v>
      </c>
      <c r="AL180" s="21">
        <f>SUM(logistic_fill!AL$7:AL24)/logistic_fill!AL$162</f>
        <v>3.7888720793410657E-2</v>
      </c>
      <c r="AM180" s="21">
        <f>SUM(logistic_fill!AM$7:AM24)/logistic_fill!AM$162</f>
        <v>2.5685855511666557E-3</v>
      </c>
      <c r="AN180" s="21">
        <f>SUM(logistic_fill!AN$7:AN24)/logistic_fill!AN$162</f>
        <v>4.9235014505901583E-3</v>
      </c>
      <c r="AO180" s="21">
        <f>SUM(logistic_fill!AO$7:AO24)/logistic_fill!AO$162</f>
        <v>3.8940703928109469E-3</v>
      </c>
      <c r="AP180" s="21">
        <f>SUM(logistic_fill!AP$7:AP24)/logistic_fill!AP$162</f>
        <v>3.0460674926415222E-3</v>
      </c>
      <c r="AQ180" s="21">
        <f>SUM(logistic_fill!AQ$7:AQ24)/logistic_fill!AQ$162</f>
        <v>5.755527133199342E-3</v>
      </c>
      <c r="AR180" s="21">
        <f>SUM(logistic_fill!AR$7:AR24)/logistic_fill!AR$162</f>
        <v>5.8502111926240537E-5</v>
      </c>
      <c r="AS180" s="21">
        <f>SUM(logistic_fill!AS$7:AS24)/logistic_fill!AS$162</f>
        <v>2.563354006308699E-4</v>
      </c>
      <c r="AT180" s="21">
        <f>SUM(logistic_fill!AT$7:AT24)/logistic_fill!AT$162</f>
        <v>1.2203568719284937E-3</v>
      </c>
      <c r="AU180" s="21">
        <f>SUM(logistic_fill!AU$7:AU24)/logistic_fill!AU$162</f>
        <v>3.4185995667123806E-3</v>
      </c>
      <c r="AV180" s="9">
        <f t="shared" si="0"/>
        <v>3.4810222143950124E-2</v>
      </c>
      <c r="AW180" s="55"/>
    </row>
    <row r="181" spans="1:49" x14ac:dyDescent="0.25">
      <c r="A181" s="7">
        <v>165</v>
      </c>
      <c r="B181" s="21">
        <f>SUM(logistic_fill!B$7:B25)/logistic_fill!B$162</f>
        <v>1.0478034001009931E-2</v>
      </c>
      <c r="C181" s="21">
        <f>SUM(logistic_fill!C$7:C25)/logistic_fill!C$162</f>
        <v>0.3417161420409992</v>
      </c>
      <c r="D181" s="21">
        <f>SUM(logistic_fill!D$7:D25)/logistic_fill!D$162</f>
        <v>9.1150369080202367E-2</v>
      </c>
      <c r="E181" s="21">
        <f>SUM(logistic_fill!E$7:E25)/logistic_fill!E$162</f>
        <v>7.7508657716026913E-2</v>
      </c>
      <c r="F181" s="21">
        <f>SUM(logistic_fill!F$7:F25)/logistic_fill!F$162</f>
        <v>1.8084461507375227E-3</v>
      </c>
      <c r="G181" s="21">
        <f>SUM(logistic_fill!G$7:G25)/logistic_fill!G$162</f>
        <v>1.2266458680469387E-2</v>
      </c>
      <c r="H181" s="21">
        <f>SUM(logistic_fill!H$7:H25)/logistic_fill!H$162</f>
        <v>2.6792897636911332E-2</v>
      </c>
      <c r="I181" s="21">
        <f>SUM(logistic_fill!I$7:I25)/logistic_fill!I$162</f>
        <v>3.2910276965253893E-2</v>
      </c>
      <c r="J181" s="21">
        <f>SUM(logistic_fill!J$7:J25)/logistic_fill!J$162</f>
        <v>5.53453513543012E-2</v>
      </c>
      <c r="K181" s="21">
        <f>SUM(logistic_fill!K$7:K25)/logistic_fill!K$162</f>
        <v>9.1052304490468413E-4</v>
      </c>
      <c r="L181" s="21">
        <f>SUM(logistic_fill!L$7:L25)/logistic_fill!L$162</f>
        <v>2.2135697501504091E-3</v>
      </c>
      <c r="M181" s="21">
        <f>SUM(logistic_fill!M$7:M25)/logistic_fill!M$162</f>
        <v>3.5962591521565251E-2</v>
      </c>
      <c r="N181" s="21">
        <f>SUM(logistic_fill!N$7:N25)/logistic_fill!N$162</f>
        <v>6.6038280717561307E-2</v>
      </c>
      <c r="O181" s="21">
        <f>SUM(logistic_fill!O$7:O25)/logistic_fill!O$162</f>
        <v>0.16624259211543416</v>
      </c>
      <c r="P181" s="21">
        <f>SUM(logistic_fill!P$7:P25)/logistic_fill!P$162</f>
        <v>5.8856268262139973E-2</v>
      </c>
      <c r="Q181" s="21">
        <f>SUM(logistic_fill!Q$7:Q25)/logistic_fill!Q$162</f>
        <v>1.1970849855320972E-2</v>
      </c>
      <c r="R181" s="21">
        <f>SUM(logistic_fill!R$7:R25)/logistic_fill!R$162</f>
        <v>0.11893140623148916</v>
      </c>
      <c r="S181" s="21">
        <f>SUM(logistic_fill!S$7:S25)/logistic_fill!S$162</f>
        <v>3.7106370359386874E-2</v>
      </c>
      <c r="T181" s="21">
        <f>SUM(logistic_fill!T$7:T25)/logistic_fill!T$162</f>
        <v>0.10473714761628347</v>
      </c>
      <c r="U181" s="21">
        <f>SUM(logistic_fill!U$7:U25)/logistic_fill!U$162</f>
        <v>6.8993288590604024E-2</v>
      </c>
      <c r="V181" s="21">
        <f>SUM(logistic_fill!V$7:V25)/logistic_fill!V$162</f>
        <v>1.2768856447688565E-2</v>
      </c>
      <c r="W181" s="21">
        <f>SUM(logistic_fill!W$7:W25)/logistic_fill!W$162</f>
        <v>0.13036980264418471</v>
      </c>
      <c r="X181" s="21">
        <f>SUM(logistic_fill!X$7:X25)/logistic_fill!X$162</f>
        <v>2.298050139275766E-2</v>
      </c>
      <c r="Y181" s="21">
        <f>SUM(logistic_fill!Y$7:Y25)/logistic_fill!Y$162</f>
        <v>2.3671040173136752E-2</v>
      </c>
      <c r="Z181" s="21">
        <f>SUM(logistic_fill!Z$7:Z25)/logistic_fill!Z$162</f>
        <v>1.8200910045502276E-2</v>
      </c>
      <c r="AA181" s="21">
        <f>SUM(logistic_fill!AA$7:AA25)/logistic_fill!AA$162</f>
        <v>6.6094709831264094E-3</v>
      </c>
      <c r="AB181" s="21">
        <f>SUM(logistic_fill!AB$7:AB25)/logistic_fill!AB$162</f>
        <v>5.271167233284766E-2</v>
      </c>
      <c r="AC181" s="21">
        <f>SUM(logistic_fill!AC$7:AC25)/logistic_fill!AC$162</f>
        <v>5.5297705874552449E-3</v>
      </c>
      <c r="AD181" s="21">
        <f>SUM(logistic_fill!AD$7:AD25)/logistic_fill!AD$162</f>
        <v>1.2603852544771987E-2</v>
      </c>
      <c r="AE181" s="21">
        <f>SUM(logistic_fill!AE$7:AE25)/logistic_fill!AE$162</f>
        <v>4.3623616475705153E-2</v>
      </c>
      <c r="AF181" s="21">
        <f>SUM(logistic_fill!AF$7:AF25)/logistic_fill!AF$162</f>
        <v>1.9087418116105714E-2</v>
      </c>
      <c r="AG181" s="21">
        <f>SUM(logistic_fill!AG$7:AG25)/logistic_fill!AG$162</f>
        <v>4.2748924163930148E-2</v>
      </c>
      <c r="AH181" s="21">
        <f>SUM(logistic_fill!AH$7:AH25)/logistic_fill!AH$162</f>
        <v>3.9253578114620448E-4</v>
      </c>
      <c r="AI181" s="21">
        <f>SUM(logistic_fill!AI$7:AI25)/logistic_fill!AI$162</f>
        <v>5.9004843681197709E-3</v>
      </c>
      <c r="AJ181" s="21">
        <f>SUM(logistic_fill!AJ$7:AJ25)/logistic_fill!AJ$162</f>
        <v>1.1994253915566032E-3</v>
      </c>
      <c r="AK181" s="21">
        <f>SUM(logistic_fill!AK$7:AK25)/logistic_fill!AK$162</f>
        <v>8.9109644895841063E-3</v>
      </c>
      <c r="AL181" s="21">
        <f>SUM(logistic_fill!AL$7:AL25)/logistic_fill!AL$162</f>
        <v>3.8082030593377038E-2</v>
      </c>
      <c r="AM181" s="21">
        <f>SUM(logistic_fill!AM$7:AM25)/logistic_fill!AM$162</f>
        <v>3.7125774352997042E-3</v>
      </c>
      <c r="AN181" s="21">
        <f>SUM(logistic_fill!AN$7:AN25)/logistic_fill!AN$162</f>
        <v>9.4973492472996343E-3</v>
      </c>
      <c r="AO181" s="21">
        <f>SUM(logistic_fill!AO$7:AO25)/logistic_fill!AO$162</f>
        <v>4.0029954387637004E-3</v>
      </c>
      <c r="AP181" s="21">
        <f>SUM(logistic_fill!AP$7:AP25)/logistic_fill!AP$162</f>
        <v>3.7419855340315332E-3</v>
      </c>
      <c r="AQ181" s="21">
        <f>SUM(logistic_fill!AQ$7:AQ25)/logistic_fill!AQ$162</f>
        <v>6.1437968207564411E-3</v>
      </c>
      <c r="AR181" s="21">
        <f>SUM(logistic_fill!AR$7:AR25)/logistic_fill!AR$162</f>
        <v>3.2761182678694702E-4</v>
      </c>
      <c r="AS181" s="21">
        <f>SUM(logistic_fill!AS$7:AS25)/logistic_fill!AS$162</f>
        <v>2.7769668401677575E-4</v>
      </c>
      <c r="AT181" s="21">
        <f>SUM(logistic_fill!AT$7:AT25)/logistic_fill!AT$162</f>
        <v>1.3193047264091825E-3</v>
      </c>
      <c r="AU181" s="21">
        <f>SUM(logistic_fill!AU$7:AU25)/logistic_fill!AU$162</f>
        <v>3.7664221970464891E-3</v>
      </c>
      <c r="AV181" s="9">
        <f t="shared" si="0"/>
        <v>3.9133055176786058E-2</v>
      </c>
      <c r="AW181" s="55"/>
    </row>
    <row r="182" spans="1:49" x14ac:dyDescent="0.25">
      <c r="A182" s="7">
        <v>166</v>
      </c>
      <c r="B182" s="21">
        <f>SUM(logistic_fill!B$7:B26)/logistic_fill!B$162</f>
        <v>1.1838635471020591E-2</v>
      </c>
      <c r="C182" s="21">
        <f>SUM(logistic_fill!C$7:C26)/logistic_fill!C$162</f>
        <v>0.38110040700496622</v>
      </c>
      <c r="D182" s="21">
        <f>SUM(logistic_fill!D$7:D26)/logistic_fill!D$162</f>
        <v>9.2394459649995847E-2</v>
      </c>
      <c r="E182" s="21">
        <f>SUM(logistic_fill!E$7:E26)/logistic_fill!E$162</f>
        <v>8.2656488867165159E-2</v>
      </c>
      <c r="F182" s="21">
        <f>SUM(logistic_fill!F$7:F26)/logistic_fill!F$162</f>
        <v>2.0307132754091737E-3</v>
      </c>
      <c r="G182" s="21">
        <f>SUM(logistic_fill!G$7:G26)/logistic_fill!G$162</f>
        <v>1.2490989234350811E-2</v>
      </c>
      <c r="H182" s="21">
        <f>SUM(logistic_fill!H$7:H26)/logistic_fill!H$162</f>
        <v>3.6222800157165044E-2</v>
      </c>
      <c r="I182" s="21">
        <f>SUM(logistic_fill!I$7:I26)/logistic_fill!I$162</f>
        <v>4.1673296045626446E-2</v>
      </c>
      <c r="J182" s="21">
        <f>SUM(logistic_fill!J$7:J26)/logistic_fill!J$162</f>
        <v>5.7619194877485312E-2</v>
      </c>
      <c r="K182" s="21">
        <f>SUM(logistic_fill!K$7:K26)/logistic_fill!K$162</f>
        <v>9.2497579164920298E-4</v>
      </c>
      <c r="L182" s="21">
        <f>SUM(logistic_fill!L$7:L26)/logistic_fill!L$162</f>
        <v>2.4746574642707138E-3</v>
      </c>
      <c r="M182" s="21">
        <f>SUM(logistic_fill!M$7:M26)/logistic_fill!M$162</f>
        <v>3.6024118624253983E-2</v>
      </c>
      <c r="N182" s="21">
        <f>SUM(logistic_fill!N$7:N26)/logistic_fill!N$162</f>
        <v>6.9931039262570605E-2</v>
      </c>
      <c r="O182" s="21">
        <f>SUM(logistic_fill!O$7:O26)/logistic_fill!O$162</f>
        <v>0.18292643648544191</v>
      </c>
      <c r="P182" s="21">
        <f>SUM(logistic_fill!P$7:P26)/logistic_fill!P$162</f>
        <v>6.397915428108833E-2</v>
      </c>
      <c r="Q182" s="21">
        <f>SUM(logistic_fill!Q$7:Q26)/logistic_fill!Q$162</f>
        <v>1.3567677633694137E-2</v>
      </c>
      <c r="R182" s="21">
        <f>SUM(logistic_fill!R$7:R26)/logistic_fill!R$162</f>
        <v>0.13445089444378627</v>
      </c>
      <c r="S182" s="21">
        <f>SUM(logistic_fill!S$7:S26)/logistic_fill!S$162</f>
        <v>5.6289733657071898E-2</v>
      </c>
      <c r="T182" s="21">
        <f>SUM(logistic_fill!T$7:T26)/logistic_fill!T$162</f>
        <v>0.11177851248012519</v>
      </c>
      <c r="U182" s="21">
        <f>SUM(logistic_fill!U$7:U26)/logistic_fill!U$162</f>
        <v>7.449664429530202E-2</v>
      </c>
      <c r="V182" s="21">
        <f>SUM(logistic_fill!V$7:V26)/logistic_fill!V$162</f>
        <v>1.4034063260340632E-2</v>
      </c>
      <c r="W182" s="21">
        <f>SUM(logistic_fill!W$7:W26)/logistic_fill!W$162</f>
        <v>0.13406782908603182</v>
      </c>
      <c r="X182" s="21">
        <f>SUM(logistic_fill!X$7:X26)/logistic_fill!X$162</f>
        <v>2.4837511606313836E-2</v>
      </c>
      <c r="Y182" s="21">
        <f>SUM(logistic_fill!Y$7:Y26)/logistic_fill!Y$162</f>
        <v>2.5519635691419813E-2</v>
      </c>
      <c r="Z182" s="21">
        <f>SUM(logistic_fill!Z$7:Z26)/logistic_fill!Z$162</f>
        <v>1.9491599579979001E-2</v>
      </c>
      <c r="AA182" s="21">
        <f>SUM(logistic_fill!AA$7:AA26)/logistic_fill!AA$162</f>
        <v>6.946424405795599E-3</v>
      </c>
      <c r="AB182" s="21">
        <f>SUM(logistic_fill!AB$7:AB26)/logistic_fill!AB$162</f>
        <v>5.7633155253359235E-2</v>
      </c>
      <c r="AC182" s="21">
        <f>SUM(logistic_fill!AC$7:AC26)/logistic_fill!AC$162</f>
        <v>6.1928126243203816E-3</v>
      </c>
      <c r="AD182" s="21">
        <f>SUM(logistic_fill!AD$7:AD26)/logistic_fill!AD$162</f>
        <v>1.4351652409379039E-2</v>
      </c>
      <c r="AE182" s="21">
        <f>SUM(logistic_fill!AE$7:AE26)/logistic_fill!AE$162</f>
        <v>4.6625985913207178E-2</v>
      </c>
      <c r="AF182" s="21">
        <f>SUM(logistic_fill!AF$7:AF26)/logistic_fill!AF$162</f>
        <v>2.03862660944206E-2</v>
      </c>
      <c r="AG182" s="21">
        <f>SUM(logistic_fill!AG$7:AG26)/logistic_fill!AG$162</f>
        <v>5.3074579445899966E-2</v>
      </c>
      <c r="AH182" s="21">
        <f>SUM(logistic_fill!AH$7:AH26)/logistic_fill!AH$162</f>
        <v>5.1331602149888274E-4</v>
      </c>
      <c r="AI182" s="21">
        <f>SUM(logistic_fill!AI$7:AI26)/logistic_fill!AI$162</f>
        <v>6.1646851607221487E-3</v>
      </c>
      <c r="AJ182" s="21">
        <f>SUM(logistic_fill!AJ$7:AJ26)/logistic_fill!AJ$162</f>
        <v>1.3249466534636894E-3</v>
      </c>
      <c r="AK182" s="21">
        <f>SUM(logistic_fill!AK$7:AK26)/logistic_fill!AK$162</f>
        <v>1.0334346504559271E-2</v>
      </c>
      <c r="AL182" s="21">
        <f>SUM(logistic_fill!AL$7:AL26)/logistic_fill!AL$162</f>
        <v>3.8224911749873927E-2</v>
      </c>
      <c r="AM182" s="21">
        <f>SUM(logistic_fill!AM$7:AM26)/logistic_fill!AM$162</f>
        <v>8.5043924971400196E-3</v>
      </c>
      <c r="AN182" s="21">
        <f>SUM(logistic_fill!AN$7:AN26)/logistic_fill!AN$162</f>
        <v>9.9320537899621059E-3</v>
      </c>
      <c r="AO182" s="21">
        <f>SUM(logistic_fill!AO$7:AO26)/logistic_fill!AO$162</f>
        <v>6.1270338348423988E-3</v>
      </c>
      <c r="AP182" s="21">
        <f>SUM(logistic_fill!AP$7:AP26)/logistic_fill!AP$162</f>
        <v>4.4150865904579372E-3</v>
      </c>
      <c r="AQ182" s="21">
        <f>SUM(logistic_fill!AQ$7:AQ26)/logistic_fill!AQ$162</f>
        <v>6.3493513612278459E-3</v>
      </c>
      <c r="AR182" s="21">
        <f>SUM(logistic_fill!AR$7:AR26)/logistic_fill!AR$162</f>
        <v>3.5101267155744322E-4</v>
      </c>
      <c r="AS182" s="21">
        <f>SUM(logistic_fill!AS$7:AS26)/logistic_fill!AS$162</f>
        <v>2.7769668401677575E-4</v>
      </c>
      <c r="AT182" s="21">
        <f>SUM(logistic_fill!AT$7:AT26)/logistic_fill!AT$162</f>
        <v>1.3522873445694118E-3</v>
      </c>
      <c r="AU182" s="21">
        <f>SUM(logistic_fill!AU$7:AU26)/logistic_fill!AU$162</f>
        <v>3.8956134597420149E-3</v>
      </c>
      <c r="AV182" s="9">
        <f t="shared" si="0"/>
        <v>4.3169545189055213E-2</v>
      </c>
      <c r="AW182" s="55"/>
    </row>
    <row r="183" spans="1:49" x14ac:dyDescent="0.25">
      <c r="A183" s="7">
        <v>167</v>
      </c>
      <c r="B183" s="21">
        <f>SUM(logistic_fill!B$7:B27)/logistic_fill!B$162</f>
        <v>1.1838635471020591E-2</v>
      </c>
      <c r="C183" s="21">
        <f>SUM(logistic_fill!C$7:C27)/logistic_fill!C$162</f>
        <v>0.42957693887457526</v>
      </c>
      <c r="D183" s="21">
        <f>SUM(logistic_fill!D$7:D27)/logistic_fill!D$162</f>
        <v>9.2449752564208898E-2</v>
      </c>
      <c r="E183" s="21">
        <f>SUM(logistic_fill!E$7:E27)/logistic_fill!E$162</f>
        <v>9.1267406429069123E-2</v>
      </c>
      <c r="F183" s="21">
        <f>SUM(logistic_fill!F$7:F27)/logistic_fill!F$162</f>
        <v>5.0616286118407763E-3</v>
      </c>
      <c r="G183" s="21">
        <f>SUM(logistic_fill!G$7:G27)/logistic_fill!G$162</f>
        <v>1.5362616844518499E-2</v>
      </c>
      <c r="H183" s="21">
        <f>SUM(logistic_fill!H$7:H27)/logistic_fill!H$162</f>
        <v>4.6513368383632382E-2</v>
      </c>
      <c r="I183" s="21">
        <f>SUM(logistic_fill!I$7:I27)/logistic_fill!I$162</f>
        <v>5.3985582630619165E-2</v>
      </c>
      <c r="J183" s="21">
        <f>SUM(logistic_fill!J$7:J27)/logistic_fill!J$162</f>
        <v>6.3194659196332742E-2</v>
      </c>
      <c r="K183" s="21">
        <f>SUM(logistic_fill!K$7:K27)/logistic_fill!K$162</f>
        <v>1.6909713691086992E-3</v>
      </c>
      <c r="L183" s="21">
        <f>SUM(logistic_fill!L$7:L27)/logistic_fill!L$162</f>
        <v>2.656283700180491E-3</v>
      </c>
      <c r="M183" s="21">
        <f>SUM(logistic_fill!M$7:M27)/logistic_fill!M$162</f>
        <v>3.6106154761172293E-2</v>
      </c>
      <c r="N183" s="21">
        <f>SUM(logistic_fill!N$7:N27)/logistic_fill!N$162</f>
        <v>7.1975603839622967E-2</v>
      </c>
      <c r="O183" s="21">
        <f>SUM(logistic_fill!O$7:O27)/logistic_fill!O$162</f>
        <v>0.19078523576397835</v>
      </c>
      <c r="P183" s="21">
        <f>SUM(logistic_fill!P$7:P27)/logistic_fill!P$162</f>
        <v>6.7369113424491187E-2</v>
      </c>
      <c r="Q183" s="21">
        <f>SUM(logistic_fill!Q$7:Q27)/logistic_fill!Q$162</f>
        <v>1.5389561676133319E-2</v>
      </c>
      <c r="R183" s="21">
        <f>SUM(logistic_fill!R$7:R27)/logistic_fill!R$162</f>
        <v>0.15757611657386567</v>
      </c>
      <c r="S183" s="21">
        <f>SUM(logistic_fill!S$7:S27)/logistic_fill!S$162</f>
        <v>7.6863195744444238E-2</v>
      </c>
      <c r="T183" s="21">
        <f>SUM(logistic_fill!T$7:T27)/logistic_fill!T$162</f>
        <v>0.11594276051788104</v>
      </c>
      <c r="U183" s="21">
        <f>SUM(logistic_fill!U$7:U27)/logistic_fill!U$162</f>
        <v>7.6912751677852345E-2</v>
      </c>
      <c r="V183" s="21">
        <f>SUM(logistic_fill!V$7:V27)/logistic_fill!V$162</f>
        <v>1.8491484184914843E-2</v>
      </c>
      <c r="W183" s="21">
        <f>SUM(logistic_fill!W$7:W27)/logistic_fill!W$162</f>
        <v>0.14309254646484001</v>
      </c>
      <c r="X183" s="21">
        <f>SUM(logistic_fill!X$7:X27)/logistic_fill!X$162</f>
        <v>2.4837511606313836E-2</v>
      </c>
      <c r="Y183" s="21">
        <f>SUM(logistic_fill!Y$7:Y27)/logistic_fill!Y$162</f>
        <v>2.5564723386987689E-2</v>
      </c>
      <c r="Z183" s="21">
        <f>SUM(logistic_fill!Z$7:Z27)/logistic_fill!Z$162</f>
        <v>2.0519775988799439E-2</v>
      </c>
      <c r="AA183" s="21">
        <f>SUM(logistic_fill!AA$7:AA27)/logistic_fill!AA$162</f>
        <v>8.0609626500090723E-3</v>
      </c>
      <c r="AB183" s="21">
        <f>SUM(logistic_fill!AB$7:AB27)/logistic_fill!AB$162</f>
        <v>6.1389023797960178E-2</v>
      </c>
      <c r="AC183" s="21">
        <f>SUM(logistic_fill!AC$7:AC27)/logistic_fill!AC$162</f>
        <v>6.4845511205410423E-3</v>
      </c>
      <c r="AD183" s="21">
        <f>SUM(logistic_fill!AD$7:AD27)/logistic_fill!AD$162</f>
        <v>1.6567173364514739E-2</v>
      </c>
      <c r="AE183" s="21">
        <f>SUM(logistic_fill!AE$7:AE27)/logistic_fill!AE$162</f>
        <v>5.6639293712876106E-2</v>
      </c>
      <c r="AF183" s="21">
        <f>SUM(logistic_fill!AF$7:AF27)/logistic_fill!AF$162</f>
        <v>2.080039153678187E-2</v>
      </c>
      <c r="AG183" s="21">
        <f>SUM(logistic_fill!AG$7:AG27)/logistic_fill!AG$162</f>
        <v>5.6227994262207627E-2</v>
      </c>
      <c r="AH183" s="21">
        <f>SUM(logistic_fill!AH$7:AH27)/logistic_fill!AH$162</f>
        <v>6.3409626185156106E-4</v>
      </c>
      <c r="AI183" s="21">
        <f>SUM(logistic_fill!AI$7:AI27)/logistic_fill!AI$162</f>
        <v>6.8105093204168504E-3</v>
      </c>
      <c r="AJ183" s="21">
        <f>SUM(logistic_fill!AJ$7:AJ27)/logistic_fill!AJ$162</f>
        <v>1.5341487566421668E-3</v>
      </c>
      <c r="AK183" s="21">
        <f>SUM(logistic_fill!AK$7:AK27)/logistic_fill!AK$162</f>
        <v>1.3062495366595003E-2</v>
      </c>
      <c r="AL183" s="21">
        <f>SUM(logistic_fill!AL$7:AL27)/logistic_fill!AL$162</f>
        <v>3.8241721297697089E-2</v>
      </c>
      <c r="AM183" s="21">
        <f>SUM(logistic_fill!AM$7:AM27)/logistic_fill!AM$162</f>
        <v>9.9289861641736286E-3</v>
      </c>
      <c r="AN183" s="21">
        <f>SUM(logistic_fill!AN$7:AN27)/logistic_fill!AN$162</f>
        <v>1.1226717319195986E-2</v>
      </c>
      <c r="AO183" s="21">
        <f>SUM(logistic_fill!AO$7:AO27)/logistic_fill!AO$162</f>
        <v>8.2510722309210981E-3</v>
      </c>
      <c r="AP183" s="21">
        <f>SUM(logistic_fill!AP$7:AP27)/logistic_fill!AP$162</f>
        <v>6.4343897597371486E-3</v>
      </c>
      <c r="AQ183" s="21">
        <f>SUM(logistic_fill!AQ$7:AQ27)/logistic_fill!AQ$162</f>
        <v>6.3950301479992694E-3</v>
      </c>
      <c r="AR183" s="21">
        <f>SUM(logistic_fill!AR$7:AR27)/logistic_fill!AR$162</f>
        <v>3.5101267155744322E-4</v>
      </c>
      <c r="AS183" s="21">
        <f>SUM(logistic_fill!AS$7:AS27)/logistic_fill!AS$162</f>
        <v>3.1329882299328544E-4</v>
      </c>
      <c r="AT183" s="21">
        <f>SUM(logistic_fill!AT$7:AT27)/logistic_fill!AT$162</f>
        <v>1.4842178172103301E-3</v>
      </c>
      <c r="AU183" s="21">
        <f>SUM(logistic_fill!AU$7:AU27)/logistic_fill!AU$162</f>
        <v>4.352751773895415E-3</v>
      </c>
      <c r="AV183" s="9">
        <f t="shared" si="0"/>
        <v>4.7613352561786532E-2</v>
      </c>
      <c r="AW183" s="55"/>
    </row>
    <row r="184" spans="1:49" x14ac:dyDescent="0.25">
      <c r="A184" s="7">
        <v>168</v>
      </c>
      <c r="B184" s="21">
        <f>SUM(logistic_fill!B$7:B28)/logistic_fill!B$162</f>
        <v>1.214722549514672E-2</v>
      </c>
      <c r="C184" s="21">
        <f>SUM(logistic_fill!C$7:C28)/logistic_fill!C$162</f>
        <v>0.46890519398080727</v>
      </c>
      <c r="D184" s="21">
        <f>SUM(logistic_fill!D$7:D28)/logistic_fill!D$162</f>
        <v>9.7260236100743691E-2</v>
      </c>
      <c r="E184" s="21">
        <f>SUM(logistic_fill!E$7:E28)/logistic_fill!E$162</f>
        <v>9.3388936842871556E-2</v>
      </c>
      <c r="F184" s="21">
        <f>SUM(logistic_fill!F$7:F28)/logistic_fill!F$162</f>
        <v>5.0616286118407763E-3</v>
      </c>
      <c r="G184" s="21">
        <f>SUM(logistic_fill!G$7:G28)/logistic_fill!G$162</f>
        <v>1.9415984211956842E-2</v>
      </c>
      <c r="H184" s="21">
        <f>SUM(logistic_fill!H$7:H28)/logistic_fill!H$162</f>
        <v>6.1406627125937842E-2</v>
      </c>
      <c r="I184" s="21">
        <f>SUM(logistic_fill!I$7:I28)/logistic_fill!I$162</f>
        <v>5.5527678167109303E-2</v>
      </c>
      <c r="J184" s="21">
        <f>SUM(logistic_fill!J$7:J28)/logistic_fill!J$162</f>
        <v>7.2299128663161918E-2</v>
      </c>
      <c r="K184" s="21">
        <f>SUM(logistic_fill!K$7:K28)/logistic_fill!K$162</f>
        <v>1.849951583298406E-3</v>
      </c>
      <c r="L184" s="21">
        <f>SUM(logistic_fill!L$7:L28)/logistic_fill!L$162</f>
        <v>2.8492615758346292E-3</v>
      </c>
      <c r="M184" s="21">
        <f>SUM(logistic_fill!M$7:M28)/logistic_fill!M$162</f>
        <v>3.6177936380975821E-2</v>
      </c>
      <c r="N184" s="21">
        <f>SUM(logistic_fill!N$7:N28)/logistic_fill!N$162</f>
        <v>7.3823797807579902E-2</v>
      </c>
      <c r="O184" s="21">
        <f>SUM(logistic_fill!O$7:O28)/logistic_fill!O$162</f>
        <v>0.19378059778407628</v>
      </c>
      <c r="P184" s="21">
        <f>SUM(logistic_fill!P$7:P28)/logistic_fill!P$162</f>
        <v>6.878581276800283E-2</v>
      </c>
      <c r="Q184" s="21">
        <f>SUM(logistic_fill!Q$7:Q28)/logistic_fill!Q$162</f>
        <v>1.6257635837530812E-2</v>
      </c>
      <c r="R184" s="21">
        <f>SUM(logistic_fill!R$7:R28)/logistic_fill!R$162</f>
        <v>0.16610591162184576</v>
      </c>
      <c r="S184" s="21">
        <f>SUM(logistic_fill!S$7:S28)/logistic_fill!S$162</f>
        <v>7.8939076603710634E-2</v>
      </c>
      <c r="T184" s="21">
        <f>SUM(logistic_fill!T$7:T28)/logistic_fill!T$162</f>
        <v>0.1258864800747041</v>
      </c>
      <c r="U184" s="21">
        <f>SUM(logistic_fill!U$7:U28)/logistic_fill!U$162</f>
        <v>7.7315436241610733E-2</v>
      </c>
      <c r="V184" s="21">
        <f>SUM(logistic_fill!V$7:V28)/logistic_fill!V$162</f>
        <v>2.5790754257907542E-2</v>
      </c>
      <c r="W184" s="21">
        <f>SUM(logistic_fill!W$7:W28)/logistic_fill!W$162</f>
        <v>0.15213642460241425</v>
      </c>
      <c r="X184" s="21">
        <f>SUM(logistic_fill!X$7:X28)/logistic_fill!X$162</f>
        <v>2.5069637883008356E-2</v>
      </c>
      <c r="Y184" s="21">
        <f>SUM(logistic_fill!Y$7:Y28)/logistic_fill!Y$162</f>
        <v>2.5880337255962848E-2</v>
      </c>
      <c r="Z184" s="21">
        <f>SUM(logistic_fill!Z$7:Z28)/logistic_fill!Z$162</f>
        <v>2.1876093804690234E-2</v>
      </c>
      <c r="AA184" s="21">
        <f>SUM(logistic_fill!AA$7:AA28)/logistic_fill!AA$162</f>
        <v>1.1223140924289159E-2</v>
      </c>
      <c r="AB184" s="21">
        <f>SUM(logistic_fill!AB$7:AB28)/logistic_fill!AB$162</f>
        <v>6.8706491824510274E-2</v>
      </c>
      <c r="AC184" s="21">
        <f>SUM(logistic_fill!AC$7:AC28)/logistic_fill!AC$162</f>
        <v>7.1210714759315742E-3</v>
      </c>
      <c r="AD184" s="21">
        <f>SUM(logistic_fill!AD$7:AD28)/logistic_fill!AD$162</f>
        <v>2.0222782940488647E-2</v>
      </c>
      <c r="AE184" s="21">
        <f>SUM(logistic_fill!AE$7:AE28)/logistic_fill!AE$162</f>
        <v>5.9657892174364631E-2</v>
      </c>
      <c r="AF184" s="21">
        <f>SUM(logistic_fill!AF$7:AF28)/logistic_fill!AF$162</f>
        <v>2.1289812514117913E-2</v>
      </c>
      <c r="AG184" s="21">
        <f>SUM(logistic_fill!AG$7:AG28)/logistic_fill!AG$162</f>
        <v>6.0649887970789421E-2</v>
      </c>
      <c r="AH184" s="21">
        <f>SUM(logistic_fill!AH$7:AH28)/logistic_fill!AH$162</f>
        <v>7.5487650220423938E-4</v>
      </c>
      <c r="AI184" s="21">
        <f>SUM(logistic_fill!AI$7:AI28)/logistic_fill!AI$162</f>
        <v>7.9260237780713338E-3</v>
      </c>
      <c r="AJ184" s="21">
        <f>SUM(logistic_fill!AJ$7:AJ28)/logistic_fill!AJ$162</f>
        <v>1.7851912804563396E-3</v>
      </c>
      <c r="AK184" s="21">
        <f>SUM(logistic_fill!AK$7:AK28)/logistic_fill!AK$162</f>
        <v>1.7154718659648602E-2</v>
      </c>
      <c r="AL184" s="21">
        <f>SUM(logistic_fill!AL$7:AL28)/logistic_fill!AL$162</f>
        <v>3.8956127080181542E-2</v>
      </c>
      <c r="AM184" s="21">
        <f>SUM(logistic_fill!AM$7:AM28)/logistic_fill!AM$162</f>
        <v>1.2324893695093786E-2</v>
      </c>
      <c r="AN184" s="21">
        <f>SUM(logistic_fill!AN$7:AN28)/logistic_fill!AN$162</f>
        <v>1.1897674330696755E-2</v>
      </c>
      <c r="AO184" s="21">
        <f>SUM(logistic_fill!AO$7:AO28)/logistic_fill!AO$162</f>
        <v>9.0680100755667504E-3</v>
      </c>
      <c r="AP184" s="21">
        <f>SUM(logistic_fill!AP$7:AP28)/logistic_fill!AP$162</f>
        <v>8.5563693613525914E-3</v>
      </c>
      <c r="AQ184" s="21">
        <f>SUM(logistic_fill!AQ$7:AQ28)/logistic_fill!AQ$162</f>
        <v>6.6234240818563855E-3</v>
      </c>
      <c r="AR184" s="21">
        <f>SUM(logistic_fill!AR$7:AR28)/logistic_fill!AR$162</f>
        <v>7.9562872219687125E-4</v>
      </c>
      <c r="AS184" s="21">
        <f>SUM(logistic_fill!AS$7:AS28)/logistic_fill!AS$162</f>
        <v>7.8324705748321355E-4</v>
      </c>
      <c r="AT184" s="21">
        <f>SUM(logistic_fill!AT$7:AT28)/logistic_fill!AT$162</f>
        <v>1.4842178172103301E-3</v>
      </c>
      <c r="AU184" s="21">
        <f>SUM(logistic_fill!AU$7:AU28)/logistic_fill!AU$162</f>
        <v>5.1875260866972748E-3</v>
      </c>
      <c r="AV184" s="9">
        <f t="shared" si="0"/>
        <v>5.1089278122520392E-2</v>
      </c>
      <c r="AW184" s="55"/>
    </row>
    <row r="185" spans="1:49" x14ac:dyDescent="0.25">
      <c r="A185" s="7">
        <v>169</v>
      </c>
      <c r="B185" s="21">
        <f>SUM(logistic_fill!B$7:B29)/logistic_fill!B$162</f>
        <v>1.214722549514672E-2</v>
      </c>
      <c r="C185" s="21">
        <f>SUM(logistic_fill!C$7:C29)/logistic_fill!C$162</f>
        <v>0.5113419961913297</v>
      </c>
      <c r="D185" s="21">
        <f>SUM(logistic_fill!D$7:D29)/logistic_fill!D$162</f>
        <v>9.8642558956069784E-2</v>
      </c>
      <c r="E185" s="21">
        <f>SUM(logistic_fill!E$7:E29)/logistic_fill!E$162</f>
        <v>9.3794523539627903E-2</v>
      </c>
      <c r="F185" s="21">
        <f>SUM(logistic_fill!F$7:F29)/logistic_fill!F$162</f>
        <v>5.1929682764194785E-3</v>
      </c>
      <c r="G185" s="21">
        <f>SUM(logistic_fill!G$7:G29)/logistic_fill!G$162</f>
        <v>3.1611538506989993E-2</v>
      </c>
      <c r="H185" s="21">
        <f>SUM(logistic_fill!H$7:H29)/logistic_fill!H$162</f>
        <v>0.11057683312440361</v>
      </c>
      <c r="I185" s="21">
        <f>SUM(logistic_fill!I$7:I29)/logistic_fill!I$162</f>
        <v>5.8709780067803245E-2</v>
      </c>
      <c r="J185" s="21">
        <f>SUM(logistic_fill!J$7:J29)/logistic_fill!J$162</f>
        <v>8.6897204082003895E-2</v>
      </c>
      <c r="K185" s="21">
        <f>SUM(logistic_fill!K$7:K29)/logistic_fill!K$162</f>
        <v>1.9511208105100375E-3</v>
      </c>
      <c r="L185" s="21">
        <f>SUM(logistic_fill!L$7:L29)/logistic_fill!L$162</f>
        <v>2.9627779732782399E-3</v>
      </c>
      <c r="M185" s="21">
        <f>SUM(logistic_fill!M$7:M29)/logistic_fill!M$162</f>
        <v>3.632149962058287E-2</v>
      </c>
      <c r="N185" s="21">
        <f>SUM(logistic_fill!N$7:N29)/logistic_fill!N$162</f>
        <v>7.4609280243961601E-2</v>
      </c>
      <c r="O185" s="21">
        <f>SUM(logistic_fill!O$7:O29)/logistic_fill!O$162</f>
        <v>0.19423151249677917</v>
      </c>
      <c r="P185" s="21">
        <f>SUM(logistic_fill!P$7:P29)/logistic_fill!P$162</f>
        <v>7.7108921411133735E-2</v>
      </c>
      <c r="Q185" s="21">
        <f>SUM(logistic_fill!Q$7:Q29)/logistic_fill!Q$162</f>
        <v>1.9376272639588469E-2</v>
      </c>
      <c r="R185" s="21">
        <f>SUM(logistic_fill!R$7:R29)/logistic_fill!R$162</f>
        <v>0.1737353394147613</v>
      </c>
      <c r="S185" s="21">
        <f>SUM(logistic_fill!S$7:S29)/logistic_fill!S$162</f>
        <v>7.9773135877523035E-2</v>
      </c>
      <c r="T185" s="21">
        <f>SUM(logistic_fill!T$7:T29)/logistic_fill!T$162</f>
        <v>0.12780455795876133</v>
      </c>
      <c r="U185" s="21">
        <f>SUM(logistic_fill!U$7:U29)/logistic_fill!U$162</f>
        <v>7.9731543624161072E-2</v>
      </c>
      <c r="V185" s="21">
        <f>SUM(logistic_fill!V$7:V29)/logistic_fill!V$162</f>
        <v>3.3128953771289535E-2</v>
      </c>
      <c r="W185" s="21">
        <f>SUM(logistic_fill!W$7:W29)/logistic_fill!W$162</f>
        <v>0.18076259819888868</v>
      </c>
      <c r="X185" s="21">
        <f>SUM(logistic_fill!X$7:X29)/logistic_fill!X$162</f>
        <v>2.545651501083256E-2</v>
      </c>
      <c r="Y185" s="21">
        <f>SUM(logistic_fill!Y$7:Y29)/logistic_fill!Y$162</f>
        <v>2.6105775733802246E-2</v>
      </c>
      <c r="Z185" s="21">
        <f>SUM(logistic_fill!Z$7:Z29)/logistic_fill!Z$162</f>
        <v>2.511375568778439E-2</v>
      </c>
      <c r="AA185" s="21">
        <f>SUM(logistic_fill!AA$7:AA29)/logistic_fill!AA$162</f>
        <v>1.4165003499131697E-2</v>
      </c>
      <c r="AB185" s="21">
        <f>SUM(logistic_fill!AB$7:AB29)/logistic_fill!AB$162</f>
        <v>6.9224542658248345E-2</v>
      </c>
      <c r="AC185" s="21">
        <f>SUM(logistic_fill!AC$7:AC29)/logistic_fill!AC$162</f>
        <v>7.9167219201697388E-3</v>
      </c>
      <c r="AD185" s="21">
        <f>SUM(logistic_fill!AD$7:AD29)/logistic_fill!AD$162</f>
        <v>2.2425995445873592E-2</v>
      </c>
      <c r="AE185" s="21">
        <f>SUM(logistic_fill!AE$7:AE29)/logistic_fill!AE$162</f>
        <v>6.1297023597000878E-2</v>
      </c>
      <c r="AF185" s="21">
        <f>SUM(logistic_fill!AF$7:AF29)/logistic_fill!AF$162</f>
        <v>2.1995708154506438E-2</v>
      </c>
      <c r="AG185" s="21">
        <f>SUM(logistic_fill!AG$7:AG29)/logistic_fill!AG$162</f>
        <v>6.3732173129586386E-2</v>
      </c>
      <c r="AH185" s="21">
        <f>SUM(logistic_fill!AH$7:AH29)/logistic_fill!AH$162</f>
        <v>8.1526662238057854E-4</v>
      </c>
      <c r="AI185" s="21">
        <f>SUM(logistic_fill!AI$7:AI29)/logistic_fill!AI$162</f>
        <v>8.2195802142961977E-3</v>
      </c>
      <c r="AJ185" s="21">
        <f>SUM(logistic_fill!AJ$7:AJ29)/logistic_fill!AJ$162</f>
        <v>2.2872763280846848E-3</v>
      </c>
      <c r="AK185" s="21">
        <f>SUM(logistic_fill!AK$7:AK29)/logistic_fill!AK$162</f>
        <v>2.0075617169545555E-2</v>
      </c>
      <c r="AL185" s="21">
        <f>SUM(logistic_fill!AL$7:AL29)/logistic_fill!AL$162</f>
        <v>3.9964699949571358E-2</v>
      </c>
      <c r="AM185" s="21">
        <f>SUM(logistic_fill!AM$7:AM29)/logistic_fill!AM$162</f>
        <v>1.400850439249714E-2</v>
      </c>
      <c r="AN185" s="21">
        <f>SUM(logistic_fill!AN$7:AN29)/logistic_fill!AN$162</f>
        <v>1.2511930749676334E-2</v>
      </c>
      <c r="AO185" s="21">
        <f>SUM(logistic_fill!AO$7:AO29)/logistic_fill!AO$162</f>
        <v>1.2199605146708422E-2</v>
      </c>
      <c r="AP185" s="21">
        <f>SUM(logistic_fill!AP$7:AP29)/logistic_fill!AP$162</f>
        <v>1.1533985899103292E-2</v>
      </c>
      <c r="AQ185" s="21">
        <f>SUM(logistic_fill!AQ$7:AQ29)/logistic_fill!AQ$162</f>
        <v>6.8061392289420789E-3</v>
      </c>
      <c r="AR185" s="21">
        <f>SUM(logistic_fill!AR$7:AR29)/logistic_fill!AR$162</f>
        <v>1.0179367475165854E-3</v>
      </c>
      <c r="AS185" s="21">
        <f>SUM(logistic_fill!AS$7:AS29)/logistic_fill!AS$162</f>
        <v>9.2565561338925242E-4</v>
      </c>
      <c r="AT185" s="21">
        <f>SUM(logistic_fill!AT$7:AT29)/logistic_fill!AT$162</f>
        <v>1.7645700715722813E-3</v>
      </c>
      <c r="AU185" s="21">
        <f>SUM(logistic_fill!AU$7:AU29)/logistic_fill!AU$162</f>
        <v>5.7738556635462011E-3</v>
      </c>
      <c r="AV185" s="9">
        <f t="shared" si="0"/>
        <v>5.5777173498147398E-2</v>
      </c>
      <c r="AW185" s="55"/>
    </row>
    <row r="186" spans="1:49" x14ac:dyDescent="0.25">
      <c r="A186" s="7">
        <v>170</v>
      </c>
      <c r="B186" s="21">
        <f>SUM(logistic_fill!B$7:B30)/logistic_fill!B$162</f>
        <v>1.3844470627840432E-2</v>
      </c>
      <c r="C186" s="21">
        <f>SUM(logistic_fill!C$7:C30)/logistic_fill!C$162</f>
        <v>0.53492214629774837</v>
      </c>
      <c r="D186" s="21">
        <f>SUM(logistic_fill!D$7:D30)/logistic_fill!D$162</f>
        <v>9.8642558956069784E-2</v>
      </c>
      <c r="E186" s="21">
        <f>SUM(logistic_fill!E$7:E30)/logistic_fill!E$162</f>
        <v>9.5812057364518449E-2</v>
      </c>
      <c r="F186" s="21">
        <f>SUM(logistic_fill!F$7:F30)/logistic_fill!F$162</f>
        <v>5.344514043241059E-3</v>
      </c>
      <c r="G186" s="21">
        <f>SUM(logistic_fill!G$7:G30)/logistic_fill!G$162</f>
        <v>3.3750487467649873E-2</v>
      </c>
      <c r="H186" s="21">
        <f>SUM(logistic_fill!H$7:H30)/logistic_fill!H$162</f>
        <v>0.13707036877654499</v>
      </c>
      <c r="I186" s="21">
        <f>SUM(logistic_fill!I$7:I30)/logistic_fill!I$162</f>
        <v>6.2626213176349643E-2</v>
      </c>
      <c r="J186" s="21">
        <f>SUM(logistic_fill!J$7:J30)/logistic_fill!J$162</f>
        <v>9.683844796536481E-2</v>
      </c>
      <c r="K186" s="21">
        <f>SUM(logistic_fill!K$7:K30)/logistic_fill!K$162</f>
        <v>2.0378372909771502E-3</v>
      </c>
      <c r="L186" s="21">
        <f>SUM(logistic_fill!L$7:L30)/logistic_fill!L$162</f>
        <v>3.1217009296992952E-3</v>
      </c>
      <c r="M186" s="21">
        <f>SUM(logistic_fill!M$7:M30)/logistic_fill!M$162</f>
        <v>3.673168030517443E-2</v>
      </c>
      <c r="N186" s="21">
        <f>SUM(logistic_fill!N$7:N30)/logistic_fill!N$162</f>
        <v>7.4782548428457565E-2</v>
      </c>
      <c r="O186" s="21">
        <f>SUM(logistic_fill!O$7:O30)/logistic_fill!O$162</f>
        <v>0.21051275444473075</v>
      </c>
      <c r="P186" s="21">
        <f>SUM(logistic_fill!P$7:P30)/logistic_fill!P$162</f>
        <v>8.1422264948075446E-2</v>
      </c>
      <c r="Q186" s="21">
        <f>SUM(logistic_fill!Q$7:Q30)/logistic_fill!Q$162</f>
        <v>3.8698960454399314E-2</v>
      </c>
      <c r="R186" s="21">
        <f>SUM(logistic_fill!R$7:R30)/logistic_fill!R$162</f>
        <v>0.18523871579196777</v>
      </c>
      <c r="S186" s="21">
        <f>SUM(logistic_fill!S$7:S30)/logistic_fill!S$162</f>
        <v>8.088521490927289E-2</v>
      </c>
      <c r="T186" s="21">
        <f>SUM(logistic_fill!T$7:T30)/logistic_fill!T$162</f>
        <v>0.1314135729248164</v>
      </c>
      <c r="U186" s="21">
        <f>SUM(logistic_fill!U$7:U30)/logistic_fill!U$162</f>
        <v>8.3489932885906046E-2</v>
      </c>
      <c r="V186" s="21">
        <f>SUM(logistic_fill!V$7:V30)/logistic_fill!V$162</f>
        <v>3.548418491484185E-2</v>
      </c>
      <c r="W186" s="21">
        <f>SUM(logistic_fill!W$7:W30)/logistic_fill!W$162</f>
        <v>0.20189691511783867</v>
      </c>
      <c r="X186" s="21">
        <f>SUM(logistic_fill!X$7:X30)/logistic_fill!X$162</f>
        <v>3.2342927886103372E-2</v>
      </c>
      <c r="Y186" s="21">
        <f>SUM(logistic_fill!Y$7:Y30)/logistic_fill!Y$162</f>
        <v>2.745840660083863E-2</v>
      </c>
      <c r="Z186" s="21">
        <f>SUM(logistic_fill!Z$7:Z30)/logistic_fill!Z$162</f>
        <v>2.6776338816940849E-2</v>
      </c>
      <c r="AA186" s="21">
        <f>SUM(logistic_fill!AA$7:AA30)/logistic_fill!AA$162</f>
        <v>1.6212643529198309E-2</v>
      </c>
      <c r="AB186" s="21">
        <f>SUM(logistic_fill!AB$7:AB30)/logistic_fill!AB$162</f>
        <v>7.1620527764286873E-2</v>
      </c>
      <c r="AC186" s="21">
        <f>SUM(logistic_fill!AC$7:AC30)/logistic_fill!AC$162</f>
        <v>8.6195464792467834E-3</v>
      </c>
      <c r="AD186" s="21">
        <f>SUM(logistic_fill!AD$7:AD30)/logistic_fill!AD$162</f>
        <v>2.9084866761031447E-2</v>
      </c>
      <c r="AE186" s="21">
        <f>SUM(logistic_fill!AE$7:AE30)/logistic_fill!AE$162</f>
        <v>6.5565256905449704E-2</v>
      </c>
      <c r="AF186" s="21">
        <f>SUM(logistic_fill!AF$7:AF30)/logistic_fill!AF$162</f>
        <v>2.2466305248098787E-2</v>
      </c>
      <c r="AG186" s="21">
        <f>SUM(logistic_fill!AG$7:AG30)/logistic_fill!AG$162</f>
        <v>7.1402321197823429E-2</v>
      </c>
      <c r="AH186" s="21">
        <f>SUM(logistic_fill!AH$7:AH30)/logistic_fill!AH$162</f>
        <v>8.4546168246874811E-4</v>
      </c>
      <c r="AI186" s="21">
        <f>SUM(logistic_fill!AI$7:AI30)/logistic_fill!AI$162</f>
        <v>9.8047849699104649E-3</v>
      </c>
      <c r="AJ186" s="21">
        <f>SUM(logistic_fill!AJ$7:AJ30)/logistic_fill!AJ$162</f>
        <v>2.4406912037489015E-3</v>
      </c>
      <c r="AK186" s="21">
        <f>SUM(logistic_fill!AK$7:AK30)/logistic_fill!AK$162</f>
        <v>2.3085477055378455E-2</v>
      </c>
      <c r="AL186" s="21">
        <f>SUM(logistic_fill!AL$7:AL30)/logistic_fill!AL$162</f>
        <v>4.1662464279710876E-2</v>
      </c>
      <c r="AM186" s="21">
        <f>SUM(logistic_fill!AM$7:AM30)/logistic_fill!AM$162</f>
        <v>1.4979818256383691E-2</v>
      </c>
      <c r="AN186" s="21">
        <f>SUM(logistic_fill!AN$7:AN30)/logistic_fill!AN$162</f>
        <v>1.4345249907861537E-2</v>
      </c>
      <c r="AO186" s="21">
        <f>SUM(logistic_fill!AO$7:AO30)/logistic_fill!AO$162</f>
        <v>1.6719994553747702E-2</v>
      </c>
      <c r="AP186" s="21">
        <f>SUM(logistic_fill!AP$7:AP30)/logistic_fill!AP$162</f>
        <v>1.4386109019554156E-2</v>
      </c>
      <c r="AQ186" s="21">
        <f>SUM(logistic_fill!AQ$7:AQ30)/logistic_fill!AQ$162</f>
        <v>6.9431755892563497E-3</v>
      </c>
      <c r="AR186" s="21">
        <f>SUM(logistic_fill!AR$7:AR30)/logistic_fill!AR$162</f>
        <v>1.6380591339347351E-3</v>
      </c>
      <c r="AS186" s="21">
        <f>SUM(logistic_fill!AS$7:AS30)/logistic_fill!AS$162</f>
        <v>2.0150810660704496E-3</v>
      </c>
      <c r="AT186" s="21">
        <f>SUM(logistic_fill!AT$7:AT30)/logistic_fill!AT$162</f>
        <v>1.8800092351330849E-3</v>
      </c>
      <c r="AU186" s="21">
        <f>SUM(logistic_fill!AU$7:AU30)/logistic_fill!AU$162</f>
        <v>6.0719893466897219E-3</v>
      </c>
      <c r="AV186" s="9">
        <f t="shared" si="0"/>
        <v>6.0281196837181548E-2</v>
      </c>
      <c r="AW186" s="55"/>
    </row>
    <row r="187" spans="1:49" x14ac:dyDescent="0.25">
      <c r="A187" s="7">
        <v>171</v>
      </c>
      <c r="B187" s="21">
        <f>SUM(logistic_fill!B$7:B31)/logistic_fill!B$162</f>
        <v>1.3858497447118891E-2</v>
      </c>
      <c r="C187" s="21">
        <f>SUM(logistic_fill!C$7:C31)/logistic_fill!C$162</f>
        <v>0.57659348045255965</v>
      </c>
      <c r="D187" s="21">
        <f>SUM(logistic_fill!D$7:D31)/logistic_fill!D$162</f>
        <v>0.10475242597661109</v>
      </c>
      <c r="E187" s="21">
        <f>SUM(logistic_fill!E$7:E31)/logistic_fill!E$162</f>
        <v>9.9597533200911012E-2</v>
      </c>
      <c r="F187" s="21">
        <f>SUM(logistic_fill!F$7:F31)/logistic_fill!F$162</f>
        <v>5.3748231966053751E-3</v>
      </c>
      <c r="G187" s="21">
        <f>SUM(logistic_fill!G$7:G31)/logistic_fill!G$162</f>
        <v>3.5712175464719158E-2</v>
      </c>
      <c r="H187" s="21">
        <f>SUM(logistic_fill!H$7:H31)/logistic_fill!H$162</f>
        <v>0.14589219226523473</v>
      </c>
      <c r="I187" s="21">
        <f>SUM(logistic_fill!I$7:I31)/logistic_fill!I$162</f>
        <v>6.5306522085011073E-2</v>
      </c>
      <c r="J187" s="21">
        <f>SUM(logistic_fill!J$7:J31)/logistic_fill!J$162</f>
        <v>0.12145053026030961</v>
      </c>
      <c r="K187" s="21">
        <f>SUM(logistic_fill!K$7:K31)/logistic_fill!K$162</f>
        <v>2.1968175051668569E-3</v>
      </c>
      <c r="L187" s="21">
        <f>SUM(logistic_fill!L$7:L31)/logistic_fill!L$162</f>
        <v>3.8482058733384037E-3</v>
      </c>
      <c r="M187" s="21">
        <f>SUM(logistic_fill!M$7:M31)/logistic_fill!M$162</f>
        <v>3.7849422670686438E-2</v>
      </c>
      <c r="N187" s="21">
        <f>SUM(logistic_fill!N$7:N31)/logistic_fill!N$162</f>
        <v>7.5625786926337923E-2</v>
      </c>
      <c r="O187" s="21">
        <f>SUM(logistic_fill!O$7:O31)/logistic_fill!O$162</f>
        <v>0.21341149188353517</v>
      </c>
      <c r="P187" s="21">
        <f>SUM(logistic_fill!P$7:P31)/logistic_fill!P$162</f>
        <v>8.278836788646167E-2</v>
      </c>
      <c r="Q187" s="21">
        <f>SUM(logistic_fill!Q$7:Q31)/logistic_fill!Q$162</f>
        <v>5.8664666166541639E-2</v>
      </c>
      <c r="R187" s="21">
        <f>SUM(logistic_fill!R$7:R31)/logistic_fill!R$162</f>
        <v>0.20662243809975123</v>
      </c>
      <c r="S187" s="21">
        <f>SUM(logistic_fill!S$7:S31)/logistic_fill!S$162</f>
        <v>8.3220580875947581E-2</v>
      </c>
      <c r="T187" s="21">
        <f>SUM(logistic_fill!T$7:T31)/logistic_fill!T$162</f>
        <v>0.1329530828054413</v>
      </c>
      <c r="U187" s="21">
        <f>SUM(logistic_fill!U$7:U31)/logistic_fill!U$162</f>
        <v>8.6845637583892618E-2</v>
      </c>
      <c r="V187" s="21">
        <f>SUM(logistic_fill!V$7:V31)/logistic_fill!V$162</f>
        <v>3.8287104622871049E-2</v>
      </c>
      <c r="W187" s="21">
        <f>SUM(logistic_fill!W$7:W31)/logistic_fill!W$162</f>
        <v>0.23274573673117455</v>
      </c>
      <c r="X187" s="21">
        <f>SUM(logistic_fill!X$7:X31)/logistic_fill!X$162</f>
        <v>4.7353760445682451E-2</v>
      </c>
      <c r="Y187" s="21">
        <f>SUM(logistic_fill!Y$7:Y31)/logistic_fill!Y$162</f>
        <v>2.8540511294467739E-2</v>
      </c>
      <c r="Z187" s="21">
        <f>SUM(logistic_fill!Z$7:Z31)/logistic_fill!Z$162</f>
        <v>3.257350367518376E-2</v>
      </c>
      <c r="AA187" s="21">
        <f>SUM(logistic_fill!AA$7:AA31)/logistic_fill!AA$162</f>
        <v>2.362561882792048E-2</v>
      </c>
      <c r="AB187" s="21">
        <f>SUM(logistic_fill!AB$7:AB31)/logistic_fill!AB$162</f>
        <v>7.9456046624575033E-2</v>
      </c>
      <c r="AC187" s="21">
        <f>SUM(logistic_fill!AC$7:AC31)/logistic_fill!AC$162</f>
        <v>1.0900411086062857E-2</v>
      </c>
      <c r="AD187" s="21">
        <f>SUM(logistic_fill!AD$7:AD31)/logistic_fill!AD$162</f>
        <v>3.3245122776786262E-2</v>
      </c>
      <c r="AE187" s="21">
        <f>SUM(logistic_fill!AE$7:AE31)/logistic_fill!AE$162</f>
        <v>7.5107923009510205E-2</v>
      </c>
      <c r="AF187" s="21">
        <f>SUM(logistic_fill!AF$7:AF31)/logistic_fill!AF$162</f>
        <v>2.5958135682554024E-2</v>
      </c>
      <c r="AG187" s="21">
        <f>SUM(logistic_fill!AG$7:AG31)/logistic_fill!AG$162</f>
        <v>7.8159638661339847E-2</v>
      </c>
      <c r="AH187" s="21">
        <f>SUM(logistic_fill!AH$7:AH31)/logistic_fill!AH$162</f>
        <v>2.7477504680234314E-3</v>
      </c>
      <c r="AI187" s="21">
        <f>SUM(logistic_fill!AI$7:AI31)/logistic_fill!AI$162</f>
        <v>1.0773521209452517E-2</v>
      </c>
      <c r="AJ187" s="21">
        <f>SUM(logistic_fill!AJ$7:AJ31)/logistic_fill!AJ$162</f>
        <v>2.6080528862916837E-3</v>
      </c>
      <c r="AK187" s="21">
        <f>SUM(logistic_fill!AK$7:AK31)/logistic_fill!AK$162</f>
        <v>2.6940470012602861E-2</v>
      </c>
      <c r="AL187" s="21">
        <f>SUM(logistic_fill!AL$7:AL31)/logistic_fill!AL$162</f>
        <v>8.008068582955119E-2</v>
      </c>
      <c r="AM187" s="21">
        <f>SUM(logistic_fill!AM$7:AM31)/logistic_fill!AM$162</f>
        <v>1.5951132120270241E-2</v>
      </c>
      <c r="AN187" s="21">
        <f>SUM(logistic_fill!AN$7:AN31)/logistic_fill!AN$162</f>
        <v>1.5167408499418819E-2</v>
      </c>
      <c r="AO187" s="21">
        <f>SUM(logistic_fill!AO$7:AO31)/logistic_fill!AO$162</f>
        <v>1.8898495472802777E-2</v>
      </c>
      <c r="AP187" s="21">
        <f>SUM(logistic_fill!AP$7:AP31)/logistic_fill!AP$162</f>
        <v>1.6394003696351564E-2</v>
      </c>
      <c r="AQ187" s="21">
        <f>SUM(logistic_fill!AQ$7:AQ31)/logistic_fill!AQ$162</f>
        <v>1.1031427005298739E-2</v>
      </c>
      <c r="AR187" s="21">
        <f>SUM(logistic_fill!AR$7:AR31)/logistic_fill!AR$162</f>
        <v>2.8549030620005382E-3</v>
      </c>
      <c r="AS187" s="21">
        <f>SUM(logistic_fill!AS$7:AS31)/logistic_fill!AS$162</f>
        <v>3.061783951979835E-3</v>
      </c>
      <c r="AT187" s="21">
        <f>SUM(logistic_fill!AT$7:AT31)/logistic_fill!AT$162</f>
        <v>2.24281803489561E-3</v>
      </c>
      <c r="AU187" s="21">
        <f>SUM(logistic_fill!AU$7:AU31)/logistic_fill!AU$162</f>
        <v>6.8570747123009954E-3</v>
      </c>
      <c r="AV187" s="9">
        <f t="shared" si="0"/>
        <v>6.6828863457077198E-2</v>
      </c>
      <c r="AW187" s="55"/>
    </row>
    <row r="188" spans="1:49" x14ac:dyDescent="0.25">
      <c r="A188" s="7">
        <v>172</v>
      </c>
      <c r="B188" s="21">
        <f>SUM(logistic_fill!B$7:B32)/logistic_fill!B$162</f>
        <v>1.3858497447118891E-2</v>
      </c>
      <c r="C188" s="21">
        <f>SUM(logistic_fill!C$7:C32)/logistic_fill!C$162</f>
        <v>0.59711175833613384</v>
      </c>
      <c r="D188" s="21">
        <f>SUM(logistic_fill!D$7:D32)/logistic_fill!D$162</f>
        <v>0.11124934339664372</v>
      </c>
      <c r="E188" s="21">
        <f>SUM(logistic_fill!E$7:E32)/logistic_fill!E$162</f>
        <v>0.10169826429693106</v>
      </c>
      <c r="F188" s="21">
        <f>SUM(logistic_fill!F$7:F32)/logistic_fill!F$162</f>
        <v>5.9203879571630633E-3</v>
      </c>
      <c r="G188" s="21">
        <f>SUM(logistic_fill!G$7:G32)/logistic_fill!G$162</f>
        <v>3.7307524137034545E-2</v>
      </c>
      <c r="H188" s="21">
        <f>SUM(logistic_fill!H$7:H32)/logistic_fill!H$162</f>
        <v>0.16173031227197035</v>
      </c>
      <c r="I188" s="21">
        <f>SUM(logistic_fill!I$7:I32)/logistic_fill!I$162</f>
        <v>7.0532512514227666E-2</v>
      </c>
      <c r="J188" s="21">
        <f>SUM(logistic_fill!J$7:J32)/logistic_fill!J$162</f>
        <v>0.13784948974951339</v>
      </c>
      <c r="K188" s="21">
        <f>SUM(logistic_fill!K$7:K32)/logistic_fill!K$162</f>
        <v>2.2835339856339698E-3</v>
      </c>
      <c r="L188" s="21">
        <f>SUM(logistic_fill!L$7:L32)/logistic_fill!L$162</f>
        <v>4.0638870284812638E-3</v>
      </c>
      <c r="M188" s="21">
        <f>SUM(logistic_fill!M$7:M32)/logistic_fill!M$162</f>
        <v>0.12073668450952645</v>
      </c>
      <c r="N188" s="21">
        <f>SUM(logistic_fill!N$7:N32)/logistic_fill!N$162</f>
        <v>7.8143951207679252E-2</v>
      </c>
      <c r="O188" s="21">
        <f>SUM(logistic_fill!O$7:O32)/logistic_fill!O$162</f>
        <v>0.3105353001803659</v>
      </c>
      <c r="P188" s="21">
        <f>SUM(logistic_fill!P$7:P32)/logistic_fill!P$162</f>
        <v>8.9732724489924989E-2</v>
      </c>
      <c r="Q188" s="21">
        <f>SUM(logistic_fill!Q$7:Q32)/logistic_fill!Q$162</f>
        <v>7.5415282392026578E-2</v>
      </c>
      <c r="R188" s="21">
        <f>SUM(logistic_fill!R$7:R32)/logistic_fill!R$162</f>
        <v>0.22288828337874658</v>
      </c>
      <c r="S188" s="21">
        <f>SUM(logistic_fill!S$7:S32)/logistic_fill!S$162</f>
        <v>8.7001649583897098E-2</v>
      </c>
      <c r="T188" s="21">
        <f>SUM(logistic_fill!T$7:T32)/logistic_fill!T$162</f>
        <v>0.13827827272038967</v>
      </c>
      <c r="U188" s="21">
        <f>SUM(logistic_fill!U$7:U32)/logistic_fill!U$162</f>
        <v>9.2214765100671142E-2</v>
      </c>
      <c r="V188" s="21">
        <f>SUM(logistic_fill!V$7:V32)/logistic_fill!V$162</f>
        <v>4.0467153284671535E-2</v>
      </c>
      <c r="W188" s="21">
        <f>SUM(logistic_fill!W$7:W32)/logistic_fill!W$162</f>
        <v>0.25830618892508145</v>
      </c>
      <c r="X188" s="21">
        <f>SUM(logistic_fill!X$7:X32)/logistic_fill!X$162</f>
        <v>5.1686784277313526E-2</v>
      </c>
      <c r="Y188" s="21">
        <f>SUM(logistic_fill!Y$7:Y32)/logistic_fill!Y$162</f>
        <v>2.9983317552639884E-2</v>
      </c>
      <c r="Z188" s="21">
        <f>SUM(logistic_fill!Z$7:Z32)/logistic_fill!Z$162</f>
        <v>4.0930171508575426E-2</v>
      </c>
      <c r="AA188" s="21">
        <f>SUM(logistic_fill!AA$7:AA32)/logistic_fill!AA$162</f>
        <v>2.6282366968196781E-2</v>
      </c>
      <c r="AB188" s="21">
        <f>SUM(logistic_fill!AB$7:AB32)/logistic_fill!AB$162</f>
        <v>9.0950299498138251E-2</v>
      </c>
      <c r="AC188" s="21">
        <f>SUM(logistic_fill!AC$7:AC32)/logistic_fill!AC$162</f>
        <v>1.1470627237766874E-2</v>
      </c>
      <c r="AD188" s="21">
        <f>SUM(logistic_fill!AD$7:AD32)/logistic_fill!AD$162</f>
        <v>3.7134592898024496E-2</v>
      </c>
      <c r="AE188" s="21">
        <f>SUM(logistic_fill!AE$7:AE32)/logistic_fill!AE$162</f>
        <v>9.0687786036547757E-2</v>
      </c>
      <c r="AF188" s="21">
        <f>SUM(logistic_fill!AF$7:AF32)/logistic_fill!AF$162</f>
        <v>2.857465552292749E-2</v>
      </c>
      <c r="AG188" s="21">
        <f>SUM(logistic_fill!AG$7:AG32)/logistic_fill!AG$162</f>
        <v>8.396856069138027E-2</v>
      </c>
      <c r="AH188" s="21">
        <f>SUM(logistic_fill!AH$7:AH32)/logistic_fill!AH$162</f>
        <v>3.4724319101395013E-3</v>
      </c>
      <c r="AI188" s="21">
        <f>SUM(logistic_fill!AI$7:AI32)/logistic_fill!AI$162</f>
        <v>1.7672097460736828E-2</v>
      </c>
      <c r="AJ188" s="21">
        <f>SUM(logistic_fill!AJ$7:AJ32)/logistic_fill!AJ$162</f>
        <v>1.6150402365378447E-2</v>
      </c>
      <c r="AK188" s="21">
        <f>SUM(logistic_fill!AK$7:AK32)/logistic_fill!AK$162</f>
        <v>2.9965156794425088E-2</v>
      </c>
      <c r="AL188" s="21">
        <f>SUM(logistic_fill!AL$7:AL32)/logistic_fill!AL$162</f>
        <v>0.10203395528660279</v>
      </c>
      <c r="AM188" s="21">
        <f>SUM(logistic_fill!AM$7:AM32)/logistic_fill!AM$162</f>
        <v>1.662025944872542E-2</v>
      </c>
      <c r="AN188" s="21">
        <f>SUM(logistic_fill!AN$7:AN32)/logistic_fill!AN$162</f>
        <v>1.7123578941399938E-2</v>
      </c>
      <c r="AO188" s="21">
        <f>SUM(logistic_fill!AO$7:AO32)/logistic_fill!AO$162</f>
        <v>1.9157192456940569E-2</v>
      </c>
      <c r="AP188" s="21">
        <f>SUM(logistic_fill!AP$7:AP32)/logistic_fill!AP$162</f>
        <v>1.779724827161339E-2</v>
      </c>
      <c r="AQ188" s="21">
        <f>SUM(logistic_fill!AQ$7:AQ32)/logistic_fill!AQ$162</f>
        <v>1.1282660332541567E-2</v>
      </c>
      <c r="AR188" s="21">
        <f>SUM(logistic_fill!AR$7:AR32)/logistic_fill!AR$162</f>
        <v>3.3229199574104627E-3</v>
      </c>
      <c r="AS188" s="21">
        <f>SUM(logistic_fill!AS$7:AS32)/logistic_fill!AS$162</f>
        <v>3.9589578541878792E-3</v>
      </c>
      <c r="AT188" s="21">
        <f>SUM(logistic_fill!AT$7:AT32)/logistic_fill!AT$162</f>
        <v>2.3087832712160692E-3</v>
      </c>
      <c r="AU188" s="21">
        <f>SUM(logistic_fill!AU$7:AU32)/logistic_fill!AU$162</f>
        <v>7.0856438693776957E-3</v>
      </c>
      <c r="AV188" s="9">
        <f t="shared" si="0"/>
        <v>7.6455352550131278E-2</v>
      </c>
      <c r="AW188" s="55"/>
    </row>
    <row r="189" spans="1:49" x14ac:dyDescent="0.25">
      <c r="A189" s="7">
        <v>173</v>
      </c>
      <c r="B189" s="21">
        <f>SUM(logistic_fill!B$7:B33)/logistic_fill!B$162</f>
        <v>1.7337148628177073E-2</v>
      </c>
      <c r="C189" s="21">
        <f>SUM(logistic_fill!C$7:C33)/logistic_fill!C$162</f>
        <v>0.59912811321459247</v>
      </c>
      <c r="D189" s="21">
        <f>SUM(logistic_fill!D$7:D33)/logistic_fill!D$162</f>
        <v>0.11702745293190678</v>
      </c>
      <c r="E189" s="21">
        <f>SUM(logistic_fill!E$7:E33)/logistic_fill!E$162</f>
        <v>0.10404858720633964</v>
      </c>
      <c r="F189" s="21">
        <f>SUM(logistic_fill!F$7:F33)/logistic_fill!F$162</f>
        <v>5.9810062638916955E-3</v>
      </c>
      <c r="G189" s="21">
        <f>SUM(logistic_fill!G$7:G33)/logistic_fill!G$162</f>
        <v>3.8548350882168729E-2</v>
      </c>
      <c r="H189" s="21">
        <f>SUM(logistic_fill!H$7:H33)/logistic_fill!H$162</f>
        <v>0.16778303740153797</v>
      </c>
      <c r="I189" s="21">
        <f>SUM(logistic_fill!I$7:I33)/logistic_fill!I$162</f>
        <v>0.10144785636481575</v>
      </c>
      <c r="J189" s="21">
        <f>SUM(logistic_fill!J$7:J33)/logistic_fill!J$162</f>
        <v>0.14606261255525441</v>
      </c>
      <c r="K189" s="21">
        <f>SUM(logistic_fill!K$7:K33)/logistic_fill!K$162</f>
        <v>2.4280614530791575E-3</v>
      </c>
      <c r="L189" s="21">
        <f>SUM(logistic_fill!L$7:L33)/logistic_fill!L$162</f>
        <v>4.23416162464668E-3</v>
      </c>
      <c r="M189" s="21">
        <f>SUM(logistic_fill!M$7:M33)/logistic_fill!M$162</f>
        <v>0.15075165610451405</v>
      </c>
      <c r="N189" s="21">
        <f>SUM(logistic_fill!N$7:N33)/logistic_fill!N$162</f>
        <v>8.0881588522715459E-2</v>
      </c>
      <c r="O189" s="21">
        <f>SUM(logistic_fill!O$7:O33)/logistic_fill!O$162</f>
        <v>0.50549149703684615</v>
      </c>
      <c r="P189" s="21">
        <f>SUM(logistic_fill!P$7:P33)/logistic_fill!P$162</f>
        <v>9.8675639095842246E-2</v>
      </c>
      <c r="Q189" s="21">
        <f>SUM(logistic_fill!Q$7:Q33)/logistic_fill!Q$162</f>
        <v>8.9283035044475406E-2</v>
      </c>
      <c r="R189" s="21">
        <f>SUM(logistic_fill!R$7:R33)/logistic_fill!R$162</f>
        <v>0.22353986494491174</v>
      </c>
      <c r="S189" s="21">
        <f>SUM(logistic_fill!S$7:S33)/logistic_fill!S$162</f>
        <v>9.115341130242989E-2</v>
      </c>
      <c r="T189" s="21">
        <f>SUM(logistic_fill!T$7:T33)/logistic_fill!T$162</f>
        <v>0.14082729727683416</v>
      </c>
      <c r="U189" s="21">
        <f>SUM(logistic_fill!U$7:U33)/logistic_fill!U$162</f>
        <v>0.10348993288590604</v>
      </c>
      <c r="V189" s="21">
        <f>SUM(logistic_fill!V$7:V33)/logistic_fill!V$162</f>
        <v>4.4029197080291974E-2</v>
      </c>
      <c r="W189" s="21">
        <f>SUM(logistic_fill!W$7:W33)/logistic_fill!W$162</f>
        <v>0.27102893274573675</v>
      </c>
      <c r="X189" s="21">
        <f>SUM(logistic_fill!X$7:X33)/logistic_fill!X$162</f>
        <v>6.1358712472918603E-2</v>
      </c>
      <c r="Y189" s="21">
        <f>SUM(logistic_fill!Y$7:Y33)/logistic_fill!Y$162</f>
        <v>3.2643491591144776E-2</v>
      </c>
      <c r="Z189" s="21">
        <f>SUM(logistic_fill!Z$7:Z33)/logistic_fill!Z$162</f>
        <v>4.9221211060553029E-2</v>
      </c>
      <c r="AA189" s="21">
        <f>SUM(logistic_fill!AA$7:AA33)/logistic_fill!AA$162</f>
        <v>3.3967496954459449E-2</v>
      </c>
      <c r="AB189" s="21">
        <f>SUM(logistic_fill!AB$7:AB33)/logistic_fill!AB$162</f>
        <v>9.7312611299983809E-2</v>
      </c>
      <c r="AC189" s="21">
        <f>SUM(logistic_fill!AC$7:AC33)/logistic_fill!AC$162</f>
        <v>1.1735844052512929E-2</v>
      </c>
      <c r="AD189" s="21">
        <f>SUM(logistic_fill!AD$7:AD33)/logistic_fill!AD$162</f>
        <v>4.0753277124746141E-2</v>
      </c>
      <c r="AE189" s="21">
        <f>SUM(logistic_fill!AE$7:AE33)/logistic_fill!AE$162</f>
        <v>9.8429030478107041E-2</v>
      </c>
      <c r="AF189" s="21">
        <f>SUM(logistic_fill!AF$7:AF33)/logistic_fill!AF$162</f>
        <v>2.96382049544462E-2</v>
      </c>
      <c r="AG189" s="21">
        <f>SUM(logistic_fill!AG$7:AG33)/logistic_fill!AG$162</f>
        <v>8.735907436605693E-2</v>
      </c>
      <c r="AH189" s="21">
        <f>SUM(logistic_fill!AH$7:AH33)/logistic_fill!AH$162</f>
        <v>4.9519898544598106E-3</v>
      </c>
      <c r="AI189" s="21">
        <f>SUM(logistic_fill!AI$7:AI33)/logistic_fill!AI$162</f>
        <v>2.01086158814032E-2</v>
      </c>
      <c r="AJ189" s="21">
        <f>SUM(logistic_fill!AJ$7:AJ33)/logistic_fill!AJ$162</f>
        <v>2.3235380259689544E-2</v>
      </c>
      <c r="AK189" s="21">
        <f>SUM(logistic_fill!AK$7:AK33)/logistic_fill!AK$162</f>
        <v>3.5095262806731413E-2</v>
      </c>
      <c r="AL189" s="21">
        <f>SUM(logistic_fill!AL$7:AL33)/logistic_fill!AL$162</f>
        <v>0.11201882669356195</v>
      </c>
      <c r="AM189" s="21">
        <f>SUM(logistic_fill!AM$7:AM33)/logistic_fill!AM$162</f>
        <v>1.8152776878413088E-2</v>
      </c>
      <c r="AN189" s="21">
        <f>SUM(logistic_fill!AN$7:AN33)/logistic_fill!AN$162</f>
        <v>1.9334902049726418E-2</v>
      </c>
      <c r="AO189" s="21">
        <f>SUM(logistic_fill!AO$7:AO33)/logistic_fill!AO$162</f>
        <v>2.0409830485397237E-2</v>
      </c>
      <c r="AP189" s="21">
        <f>SUM(logistic_fill!AP$7:AP33)/logistic_fill!AP$162</f>
        <v>1.8527391790448811E-2</v>
      </c>
      <c r="AQ189" s="21">
        <f>SUM(logistic_fill!AQ$7:AQ33)/logistic_fill!AQ$162</f>
        <v>1.2104878494427188E-2</v>
      </c>
      <c r="AR189" s="21">
        <f>SUM(logistic_fill!AR$7:AR33)/logistic_fill!AR$162</f>
        <v>3.6388313618121613E-3</v>
      </c>
      <c r="AS189" s="21">
        <f>SUM(logistic_fill!AS$7:AS33)/logistic_fill!AS$162</f>
        <v>6.8569719668757703E-3</v>
      </c>
      <c r="AT189" s="21">
        <f>SUM(logistic_fill!AT$7:AT33)/logistic_fill!AT$162</f>
        <v>2.3417658893762987E-3</v>
      </c>
      <c r="AU189" s="21">
        <f>SUM(logistic_fill!AU$7:AU33)/logistic_fill!AU$162</f>
        <v>7.7216623934172083E-3</v>
      </c>
      <c r="AV189" s="9">
        <f t="shared" si="0"/>
        <v>8.5871662646251817E-2</v>
      </c>
      <c r="AW189" s="55"/>
    </row>
    <row r="190" spans="1:49" x14ac:dyDescent="0.25">
      <c r="A190" s="7">
        <v>174</v>
      </c>
      <c r="B190" s="21">
        <f>SUM(logistic_fill!B$7:B34)/logistic_fill!B$162</f>
        <v>2.4182236436065759E-2</v>
      </c>
      <c r="C190" s="21">
        <f>SUM(logistic_fill!C$7:C34)/logistic_fill!C$162</f>
        <v>0.60618535528919759</v>
      </c>
      <c r="D190" s="21">
        <f>SUM(logistic_fill!D$7:D34)/logistic_fill!D$162</f>
        <v>0.11785684664510243</v>
      </c>
      <c r="E190" s="21">
        <f>SUM(logistic_fill!E$7:E34)/logistic_fill!E$162</f>
        <v>0.11965847520201338</v>
      </c>
      <c r="F190" s="21">
        <f>SUM(logistic_fill!F$7:F34)/logistic_fill!F$162</f>
        <v>6.0214184683774503E-3</v>
      </c>
      <c r="G190" s="21">
        <f>SUM(logistic_fill!G$7:G34)/logistic_fill!G$162</f>
        <v>3.9470107892839841E-2</v>
      </c>
      <c r="H190" s="21">
        <f>SUM(logistic_fill!H$7:H34)/logistic_fill!H$162</f>
        <v>0.17809231575205345</v>
      </c>
      <c r="I190" s="21">
        <f>SUM(logistic_fill!I$7:I34)/logistic_fill!I$162</f>
        <v>0.14214204413330558</v>
      </c>
      <c r="J190" s="21">
        <f>SUM(logistic_fill!J$7:J34)/logistic_fill!J$162</f>
        <v>0.14860022192712785</v>
      </c>
      <c r="K190" s="21">
        <f>SUM(logistic_fill!K$7:K34)/logistic_fill!K$162</f>
        <v>2.7893801216921275E-3</v>
      </c>
      <c r="L190" s="21">
        <f>SUM(logistic_fill!L$7:L34)/logistic_fill!L$162</f>
        <v>4.2455132643910414E-3</v>
      </c>
      <c r="M190" s="21">
        <f>SUM(logistic_fill!M$7:M34)/logistic_fill!M$162</f>
        <v>0.17861317910539593</v>
      </c>
      <c r="N190" s="21">
        <f>SUM(logistic_fill!N$7:N34)/logistic_fill!N$162</f>
        <v>8.4739693430825561E-2</v>
      </c>
      <c r="O190" s="21">
        <f>SUM(logistic_fill!O$7:O34)/logistic_fill!O$162</f>
        <v>0.53183779953620203</v>
      </c>
      <c r="P190" s="21">
        <f>SUM(logistic_fill!P$7:P34)/logistic_fill!P$162</f>
        <v>0.10250831678409249</v>
      </c>
      <c r="Q190" s="21">
        <f>SUM(logistic_fill!Q$7:Q34)/logistic_fill!Q$162</f>
        <v>0.10025720715893259</v>
      </c>
      <c r="R190" s="21">
        <f>SUM(logistic_fill!R$7:R34)/logistic_fill!R$162</f>
        <v>0.22425068119891009</v>
      </c>
      <c r="S190" s="21">
        <f>SUM(logistic_fill!S$7:S34)/logistic_fill!S$162</f>
        <v>0.12110540655755936</v>
      </c>
      <c r="T190" s="21">
        <f>SUM(logistic_fill!T$7:T34)/logistic_fill!T$162</f>
        <v>0.1454963026524998</v>
      </c>
      <c r="U190" s="21">
        <f>SUM(logistic_fill!U$7:U34)/logistic_fill!U$162</f>
        <v>0.10684563758389262</v>
      </c>
      <c r="V190" s="21">
        <f>SUM(logistic_fill!V$7:V34)/logistic_fill!V$162</f>
        <v>4.6092457420924576E-2</v>
      </c>
      <c r="W190" s="21">
        <f>SUM(logistic_fill!W$7:W34)/logistic_fill!W$162</f>
        <v>0.27999616784824677</v>
      </c>
      <c r="X190" s="21">
        <f>SUM(logistic_fill!X$7:X34)/logistic_fill!X$162</f>
        <v>6.5923862581244191E-2</v>
      </c>
      <c r="Y190" s="21">
        <f>SUM(logistic_fill!Y$7:Y34)/logistic_fill!Y$162</f>
        <v>3.521349023851391E-2</v>
      </c>
      <c r="Z190" s="21">
        <f>SUM(logistic_fill!Z$7:Z34)/logistic_fill!Z$162</f>
        <v>6.4512600630031502E-2</v>
      </c>
      <c r="AA190" s="21">
        <f>SUM(logistic_fill!AA$7:AA34)/logistic_fill!AA$162</f>
        <v>4.449081153935875E-2</v>
      </c>
      <c r="AB190" s="21">
        <f>SUM(logistic_fill!AB$7:AB34)/logistic_fill!AB$162</f>
        <v>0.10835356969402622</v>
      </c>
      <c r="AC190" s="21">
        <f>SUM(logistic_fill!AC$7:AC34)/logistic_fill!AC$162</f>
        <v>1.2531494496751094E-2</v>
      </c>
      <c r="AD190" s="21">
        <f>SUM(logistic_fill!AD$7:AD34)/logistic_fill!AD$162</f>
        <v>4.4101175456951199E-2</v>
      </c>
      <c r="AE190" s="21">
        <f>SUM(logistic_fill!AE$7:AE34)/logistic_fill!AE$162</f>
        <v>0.10493686909669253</v>
      </c>
      <c r="AF190" s="21">
        <f>SUM(logistic_fill!AF$7:AF34)/logistic_fill!AF$162</f>
        <v>3.1351178375122357E-2</v>
      </c>
      <c r="AG190" s="21">
        <f>SUM(logistic_fill!AG$7:AG34)/logistic_fill!AG$162</f>
        <v>9.0133131008974188E-2</v>
      </c>
      <c r="AH190" s="21">
        <f>SUM(logistic_fill!AH$7:AH34)/logistic_fill!AH$162</f>
        <v>6.3107675584274416E-3</v>
      </c>
      <c r="AI190" s="21">
        <f>SUM(logistic_fill!AI$7:AI34)/logistic_fill!AI$162</f>
        <v>2.2222222222222223E-2</v>
      </c>
      <c r="AJ190" s="21">
        <f>SUM(logistic_fill!AJ$7:AJ34)/logistic_fill!AJ$162</f>
        <v>2.8047028632794523E-2</v>
      </c>
      <c r="AK190" s="21">
        <f>SUM(logistic_fill!AK$7:AK34)/logistic_fill!AK$162</f>
        <v>3.6918971013418338E-2</v>
      </c>
      <c r="AL190" s="21">
        <f>SUM(logistic_fill!AL$7:AL34)/logistic_fill!AL$162</f>
        <v>0.12676920490838797</v>
      </c>
      <c r="AM190" s="21">
        <f>SUM(logistic_fill!AM$7:AM34)/logistic_fill!AM$162</f>
        <v>2.1886939066243605E-2</v>
      </c>
      <c r="AN190" s="21">
        <f>SUM(logistic_fill!AN$7:AN34)/logistic_fill!AN$162</f>
        <v>2.2340033453349589E-2</v>
      </c>
      <c r="AO190" s="21">
        <f>SUM(logistic_fill!AO$7:AO34)/logistic_fill!AO$162</f>
        <v>2.1676084144597998E-2</v>
      </c>
      <c r="AP190" s="21">
        <f>SUM(logistic_fill!AP$7:AP34)/logistic_fill!AP$162</f>
        <v>1.8801195610012093E-2</v>
      </c>
      <c r="AQ190" s="21">
        <f>SUM(logistic_fill!AQ$7:AQ34)/logistic_fill!AQ$162</f>
        <v>1.2904257262927097E-2</v>
      </c>
      <c r="AR190" s="21">
        <f>SUM(logistic_fill!AR$7:AR34)/logistic_fill!AR$162</f>
        <v>4.2121520586893184E-3</v>
      </c>
      <c r="AS190" s="21">
        <f>SUM(logistic_fill!AS$7:AS34)/logistic_fill!AS$162</f>
        <v>1.0538233137046873E-2</v>
      </c>
      <c r="AT190" s="21">
        <f>SUM(logistic_fill!AT$7:AT34)/logistic_fill!AT$162</f>
        <v>2.473696362017217E-3</v>
      </c>
      <c r="AU190" s="21">
        <f>SUM(logistic_fill!AU$7:AU34)/logistic_fill!AU$162</f>
        <v>8.3874942857710723E-3</v>
      </c>
      <c r="AV190" s="9">
        <f t="shared" si="0"/>
        <v>9.2522244070504828E-2</v>
      </c>
      <c r="AW190" s="55"/>
    </row>
    <row r="191" spans="1:49" x14ac:dyDescent="0.25">
      <c r="A191" s="7">
        <v>175</v>
      </c>
      <c r="B191" s="21">
        <f>SUM(logistic_fill!B$7:B35)/logistic_fill!B$162</f>
        <v>5.2853055041238849E-2</v>
      </c>
      <c r="C191" s="21">
        <f>SUM(logistic_fill!C$7:C35)/logistic_fill!C$162</f>
        <v>0.61269183376274228</v>
      </c>
      <c r="D191" s="21">
        <f>SUM(logistic_fill!D$7:D35)/logistic_fill!D$162</f>
        <v>0.13508058942246551</v>
      </c>
      <c r="E191" s="21">
        <f>SUM(logistic_fill!E$7:E35)/logistic_fill!E$162</f>
        <v>0.12234158719593997</v>
      </c>
      <c r="F191" s="21">
        <f>SUM(logistic_fill!F$7:F35)/logistic_fill!F$162</f>
        <v>6.2638916952919782E-3</v>
      </c>
      <c r="G191" s="21">
        <f>SUM(logistic_fill!G$7:G35)/logistic_fill!G$162</f>
        <v>4.5142458727738977E-2</v>
      </c>
      <c r="H191" s="21">
        <f>SUM(logistic_fill!H$7:H35)/logistic_fill!H$162</f>
        <v>0.19000130970868337</v>
      </c>
      <c r="I191" s="21">
        <f>SUM(logistic_fill!I$7:I35)/logistic_fill!I$162</f>
        <v>0.15799135936945427</v>
      </c>
      <c r="J191" s="21">
        <f>SUM(logistic_fill!J$7:J35)/logistic_fill!J$162</f>
        <v>0.17325778109253634</v>
      </c>
      <c r="K191" s="21">
        <f>SUM(logistic_fill!K$7:K35)/logistic_fill!K$162</f>
        <v>2.9194548423927967E-3</v>
      </c>
      <c r="L191" s="21">
        <f>SUM(logistic_fill!L$7:L35)/logistic_fill!L$162</f>
        <v>4.5066009785113461E-3</v>
      </c>
      <c r="M191" s="21">
        <f>SUM(logistic_fill!M$7:M35)/logistic_fill!M$162</f>
        <v>0.19009823827395969</v>
      </c>
      <c r="N191" s="21">
        <f>SUM(logistic_fill!N$7:N35)/logistic_fill!N$162</f>
        <v>8.9013641981725983E-2</v>
      </c>
      <c r="O191" s="21">
        <f>SUM(logistic_fill!O$7:O35)/logistic_fill!O$162</f>
        <v>0.53679786137593399</v>
      </c>
      <c r="P191" s="21">
        <f>SUM(logistic_fill!P$7:P35)/logistic_fill!P$162</f>
        <v>0.10756795729663407</v>
      </c>
      <c r="Q191" s="21">
        <f>SUM(logistic_fill!Q$7:Q35)/logistic_fill!Q$162</f>
        <v>0.10834851570035366</v>
      </c>
      <c r="R191" s="21">
        <f>SUM(logistic_fill!R$7:R35)/logistic_fill!R$162</f>
        <v>0.22762705840540221</v>
      </c>
      <c r="S191" s="21">
        <f>SUM(logistic_fill!S$7:S35)/logistic_fill!S$162</f>
        <v>0.15265138175819695</v>
      </c>
      <c r="T191" s="21">
        <f>SUM(logistic_fill!T$7:T35)/logistic_fill!T$162</f>
        <v>0.15407717739696641</v>
      </c>
      <c r="U191" s="21">
        <f>SUM(logistic_fill!U$7:U35)/logistic_fill!U$162</f>
        <v>0.10993288590604026</v>
      </c>
      <c r="V191" s="21">
        <f>SUM(logistic_fill!V$7:V35)/logistic_fill!V$162</f>
        <v>5.9523114355231145E-2</v>
      </c>
      <c r="W191" s="21">
        <f>SUM(logistic_fill!W$7:W35)/logistic_fill!W$162</f>
        <v>0.28668327265759724</v>
      </c>
      <c r="X191" s="21">
        <f>SUM(logistic_fill!X$7:X35)/logistic_fill!X$162</f>
        <v>6.7548746518105843E-2</v>
      </c>
      <c r="Y191" s="21">
        <f>SUM(logistic_fill!Y$7:Y35)/logistic_fill!Y$162</f>
        <v>3.9586996708598221E-2</v>
      </c>
      <c r="Z191" s="21">
        <f>SUM(logistic_fill!Z$7:Z35)/logistic_fill!Z$162</f>
        <v>7.4028701435071759E-2</v>
      </c>
      <c r="AA191" s="21">
        <f>SUM(logistic_fill!AA$7:AA35)/logistic_fill!AA$162</f>
        <v>6.0431300381016566E-2</v>
      </c>
      <c r="AB191" s="21">
        <f>SUM(logistic_fill!AB$7:AB35)/logistic_fill!AB$162</f>
        <v>0.11725756839889914</v>
      </c>
      <c r="AC191" s="21">
        <f>SUM(logistic_fill!AC$7:AC35)/logistic_fill!AC$162</f>
        <v>1.4414533881448083E-2</v>
      </c>
      <c r="AD191" s="21">
        <f>SUM(logistic_fill!AD$7:AD35)/logistic_fill!AD$162</f>
        <v>4.7178287894639667E-2</v>
      </c>
      <c r="AE191" s="21">
        <f>SUM(logistic_fill!AE$7:AE35)/logistic_fill!AE$162</f>
        <v>0.10787432243824856</v>
      </c>
      <c r="AF191" s="21">
        <f>SUM(logistic_fill!AF$7:AF35)/logistic_fill!AF$162</f>
        <v>3.4071229576086139E-2</v>
      </c>
      <c r="AG191" s="21">
        <f>SUM(logistic_fill!AG$7:AG35)/logistic_fill!AG$162</f>
        <v>9.476841369008808E-2</v>
      </c>
      <c r="AH191" s="21">
        <f>SUM(logistic_fill!AH$7:AH35)/logistic_fill!AH$162</f>
        <v>1.1715683314209795E-2</v>
      </c>
      <c r="AI191" s="21">
        <f>SUM(logistic_fill!AI$7:AI35)/logistic_fill!AI$162</f>
        <v>2.618523411125789E-2</v>
      </c>
      <c r="AJ191" s="21">
        <f>SUM(logistic_fill!AJ$7:AJ35)/logistic_fill!AJ$162</f>
        <v>3.3918634328670448E-2</v>
      </c>
      <c r="AK191" s="21">
        <f>SUM(logistic_fill!AK$7:AK35)/logistic_fill!AK$162</f>
        <v>4.007709985914449E-2</v>
      </c>
      <c r="AL191" s="21">
        <f>SUM(logistic_fill!AL$7:AL35)/logistic_fill!AL$162</f>
        <v>0.13733400571524626</v>
      </c>
      <c r="AM191" s="21">
        <f>SUM(logistic_fill!AM$7:AM35)/logistic_fill!AM$162</f>
        <v>2.8642966608387836E-2</v>
      </c>
      <c r="AN191" s="21">
        <f>SUM(logistic_fill!AN$7:AN35)/logistic_fill!AN$162</f>
        <v>3.4719662820476477E-2</v>
      </c>
      <c r="AO191" s="21">
        <f>SUM(logistic_fill!AO$7:AO35)/logistic_fill!AO$162</f>
        <v>2.3677581863979849E-2</v>
      </c>
      <c r="AP191" s="21">
        <f>SUM(logistic_fill!AP$7:AP35)/logistic_fill!AP$162</f>
        <v>2.093458370410934E-2</v>
      </c>
      <c r="AQ191" s="21">
        <f>SUM(logistic_fill!AQ$7:AQ35)/logistic_fill!AQ$162</f>
        <v>1.5553626895669651E-2</v>
      </c>
      <c r="AR191" s="21">
        <f>SUM(logistic_fill!AR$7:AR35)/logistic_fill!AR$162</f>
        <v>7.1606584997718414E-3</v>
      </c>
      <c r="AS191" s="21">
        <f>SUM(logistic_fill!AS$7:AS35)/logistic_fill!AS$162</f>
        <v>1.3251116127056914E-2</v>
      </c>
      <c r="AT191" s="21">
        <f>SUM(logistic_fill!AT$7:AT35)/logistic_fill!AT$162</f>
        <v>2.6386094528183649E-3</v>
      </c>
      <c r="AU191" s="21">
        <f>SUM(logistic_fill!AU$7:AU35)/logistic_fill!AU$162</f>
        <v>8.3874942857710723E-3</v>
      </c>
      <c r="AV191" s="9">
        <f t="shared" si="0"/>
        <v>9.9711480118561069E-2</v>
      </c>
      <c r="AW191" s="55"/>
    </row>
    <row r="192" spans="1:49" x14ac:dyDescent="0.25">
      <c r="A192" s="7">
        <v>176</v>
      </c>
      <c r="B192" s="21">
        <f>SUM(logistic_fill!B$7:B36)/logistic_fill!B$162</f>
        <v>6.3850081355551813E-2</v>
      </c>
      <c r="C192" s="21">
        <f>SUM(logistic_fill!C$7:C36)/logistic_fill!C$162</f>
        <v>0.61542698181546618</v>
      </c>
      <c r="D192" s="21">
        <f>SUM(logistic_fill!D$7:D36)/logistic_fill!D$162</f>
        <v>0.13662879102043074</v>
      </c>
      <c r="E192" s="21">
        <f>SUM(logistic_fill!E$7:E36)/logistic_fill!E$162</f>
        <v>0.12260157866821968</v>
      </c>
      <c r="F192" s="21">
        <f>SUM(logistic_fill!F$7:F36)/logistic_fill!F$162</f>
        <v>7.9207920792079209E-3</v>
      </c>
      <c r="G192" s="21">
        <f>SUM(logistic_fill!G$7:G36)/logistic_fill!G$162</f>
        <v>4.6855981375781425E-2</v>
      </c>
      <c r="H192" s="21">
        <f>SUM(logistic_fill!H$7:H36)/logistic_fill!H$162</f>
        <v>0.21102213407674894</v>
      </c>
      <c r="I192" s="21">
        <f>SUM(logistic_fill!I$7:I36)/logistic_fill!I$162</f>
        <v>0.16714602176068147</v>
      </c>
      <c r="J192" s="21">
        <f>SUM(logistic_fill!J$7:J36)/logistic_fill!J$162</f>
        <v>0.1835082676950503</v>
      </c>
      <c r="K192" s="21">
        <f>SUM(logistic_fill!K$7:K36)/logistic_fill!K$162</f>
        <v>3.1651515370496163E-3</v>
      </c>
      <c r="L192" s="21">
        <f>SUM(logistic_fill!L$7:L36)/logistic_fill!L$162</f>
        <v>4.9266116490527057E-3</v>
      </c>
      <c r="M192" s="21">
        <f>SUM(logistic_fill!M$7:M36)/logistic_fill!M$162</f>
        <v>0.19403597284603868</v>
      </c>
      <c r="N192" s="21">
        <f>SUM(logistic_fill!N$7:N36)/logistic_fill!N$162</f>
        <v>9.0780977463584808E-2</v>
      </c>
      <c r="O192" s="21">
        <f>SUM(logistic_fill!O$7:O36)/logistic_fill!O$162</f>
        <v>0.54249871167224939</v>
      </c>
      <c r="P192" s="21">
        <f>SUM(logistic_fill!P$7:P36)/logistic_fill!P$162</f>
        <v>0.13697711777578203</v>
      </c>
      <c r="Q192" s="21">
        <f>SUM(logistic_fill!Q$7:Q36)/logistic_fill!Q$162</f>
        <v>0.11354624370378309</v>
      </c>
      <c r="R192" s="21">
        <f>SUM(logistic_fill!R$7:R36)/logistic_fill!R$162</f>
        <v>0.23082573154839475</v>
      </c>
      <c r="S192" s="21">
        <f>SUM(logistic_fill!S$7:S36)/logistic_fill!S$162</f>
        <v>0.17127870554000704</v>
      </c>
      <c r="T192" s="21">
        <f>SUM(logistic_fill!T$7:T36)/logistic_fill!T$162</f>
        <v>0.15892284784090049</v>
      </c>
      <c r="U192" s="21">
        <f>SUM(logistic_fill!U$7:U36)/logistic_fill!U$162</f>
        <v>0.11087248322147651</v>
      </c>
      <c r="V192" s="21">
        <f>SUM(logistic_fill!V$7:V36)/logistic_fill!V$162</f>
        <v>7.4919708029197077E-2</v>
      </c>
      <c r="W192" s="21">
        <f>SUM(logistic_fill!W$7:W36)/logistic_fill!W$162</f>
        <v>0.2896340295075685</v>
      </c>
      <c r="X192" s="21">
        <f>SUM(logistic_fill!X$7:X36)/logistic_fill!X$162</f>
        <v>6.8632002476013615E-2</v>
      </c>
      <c r="Y192" s="21">
        <f>SUM(logistic_fill!Y$7:Y36)/logistic_fill!Y$162</f>
        <v>4.3780152396411018E-2</v>
      </c>
      <c r="Z192" s="21">
        <f>SUM(logistic_fill!Z$7:Z36)/logistic_fill!Z$162</f>
        <v>7.9672733636681828E-2</v>
      </c>
      <c r="AA192" s="21">
        <f>SUM(logistic_fill!AA$7:AA36)/logistic_fill!AA$162</f>
        <v>6.2660376869443507E-2</v>
      </c>
      <c r="AB192" s="21">
        <f>SUM(logistic_fill!AB$7:AB36)/logistic_fill!AB$162</f>
        <v>0.13236198802007448</v>
      </c>
      <c r="AC192" s="21">
        <f>SUM(logistic_fill!AC$7:AC36)/logistic_fill!AC$162</f>
        <v>1.6589311762365735E-2</v>
      </c>
      <c r="AD192" s="21">
        <f>SUM(logistic_fill!AD$7:AD36)/logistic_fill!AD$162</f>
        <v>4.9984614437811554E-2</v>
      </c>
      <c r="AE192" s="21">
        <f>SUM(logistic_fill!AE$7:AE36)/logistic_fill!AE$162</f>
        <v>0.11157453990716998</v>
      </c>
      <c r="AF192" s="21">
        <f>SUM(logistic_fill!AF$7:AF36)/logistic_fill!AF$162</f>
        <v>3.8908967698215495E-2</v>
      </c>
      <c r="AG192" s="21">
        <f>SUM(logistic_fill!AG$7:AG36)/logistic_fill!AG$162</f>
        <v>0.10047064123386246</v>
      </c>
      <c r="AH192" s="21">
        <f>SUM(logistic_fill!AH$7:AH36)/logistic_fill!AH$162</f>
        <v>1.6667673168669607E-2</v>
      </c>
      <c r="AI192" s="21">
        <f>SUM(logistic_fill!AI$7:AI36)/logistic_fill!AI$162</f>
        <v>2.8533685601056805E-2</v>
      </c>
      <c r="AJ192" s="21">
        <f>SUM(logistic_fill!AJ$7:AJ36)/logistic_fill!AJ$162</f>
        <v>3.5006485265198534E-2</v>
      </c>
      <c r="AK192" s="21">
        <f>SUM(logistic_fill!AK$7:AK36)/logistic_fill!AK$162</f>
        <v>4.539995551931203E-2</v>
      </c>
      <c r="AL192" s="21">
        <f>SUM(logistic_fill!AL$7:AL36)/logistic_fill!AL$162</f>
        <v>0.14610018490502605</v>
      </c>
      <c r="AM192" s="21">
        <f>SUM(logistic_fill!AM$7:AM36)/logistic_fill!AM$162</f>
        <v>3.1902264240540483E-2</v>
      </c>
      <c r="AN192" s="21">
        <f>SUM(logistic_fill!AN$7:AN36)/logistic_fill!AN$162</f>
        <v>3.6987686521324149E-2</v>
      </c>
      <c r="AO192" s="21">
        <f>SUM(logistic_fill!AO$7:AO36)/logistic_fill!AO$162</f>
        <v>2.6618558104704201E-2</v>
      </c>
      <c r="AP192" s="21">
        <f>SUM(logistic_fill!AP$7:AP36)/logistic_fill!AP$162</f>
        <v>2.3102197275651996E-2</v>
      </c>
      <c r="AQ192" s="21">
        <f>SUM(logistic_fill!AQ$7:AQ36)/logistic_fill!AQ$162</f>
        <v>1.6604238991412387E-2</v>
      </c>
      <c r="AR192" s="21">
        <f>SUM(logistic_fill!AR$7:AR36)/logistic_fill!AR$162</f>
        <v>7.7924813085752396E-3</v>
      </c>
      <c r="AS192" s="21">
        <f>SUM(logistic_fill!AS$7:AS36)/logistic_fill!AS$162</f>
        <v>1.4995620936905889E-2</v>
      </c>
      <c r="AT192" s="21">
        <f>SUM(logistic_fill!AT$7:AT36)/logistic_fill!AT$162</f>
        <v>3.0014182525808899E-3</v>
      </c>
      <c r="AU192" s="21">
        <f>SUM(logistic_fill!AU$7:AU36)/logistic_fill!AU$162</f>
        <v>8.89432154711506E-3</v>
      </c>
      <c r="AV192" s="9">
        <f t="shared" si="0"/>
        <v>0.10486058744039885</v>
      </c>
      <c r="AW192" s="55"/>
    </row>
    <row r="193" spans="1:49" x14ac:dyDescent="0.25">
      <c r="A193" s="7">
        <v>177</v>
      </c>
      <c r="B193" s="21">
        <f>SUM(logistic_fill!B$7:B37)/logistic_fill!B$162</f>
        <v>6.3850081355551813E-2</v>
      </c>
      <c r="C193" s="21">
        <f>SUM(logistic_fill!C$7:C37)/logistic_fill!C$162</f>
        <v>0.61546432172062282</v>
      </c>
      <c r="D193" s="21">
        <f>SUM(logistic_fill!D$7:D37)/logistic_fill!D$162</f>
        <v>0.13701584141992204</v>
      </c>
      <c r="E193" s="21">
        <f>SUM(logistic_fill!E$7:E37)/logistic_fill!E$162</f>
        <v>0.12306956331832315</v>
      </c>
      <c r="F193" s="21">
        <f>SUM(logistic_fill!F$7:F37)/logistic_fill!F$162</f>
        <v>9.3655283895736508E-3</v>
      </c>
      <c r="G193" s="21">
        <f>SUM(logistic_fill!G$7:G37)/logistic_fill!G$162</f>
        <v>4.8829486770423418E-2</v>
      </c>
      <c r="H193" s="21">
        <f>SUM(logistic_fill!H$7:H37)/logistic_fill!H$162</f>
        <v>0.22538215428368291</v>
      </c>
      <c r="I193" s="21">
        <f>SUM(logistic_fill!I$7:I37)/logistic_fill!I$162</f>
        <v>0.17551739753019938</v>
      </c>
      <c r="J193" s="21">
        <f>SUM(logistic_fill!J$7:J37)/logistic_fill!J$162</f>
        <v>0.19850653957397268</v>
      </c>
      <c r="K193" s="21">
        <f>SUM(logistic_fill!K$7:K37)/logistic_fill!K$162</f>
        <v>3.3963954849619169E-3</v>
      </c>
      <c r="L193" s="21">
        <f>SUM(logistic_fill!L$7:L37)/logistic_fill!L$162</f>
        <v>5.7325780709023416E-3</v>
      </c>
      <c r="M193" s="21">
        <f>SUM(logistic_fill!M$7:M37)/logistic_fill!M$162</f>
        <v>0.20074242703911072</v>
      </c>
      <c r="N193" s="21">
        <f>SUM(logistic_fill!N$7:N37)/logistic_fill!N$162</f>
        <v>9.2178674151852241E-2</v>
      </c>
      <c r="O193" s="21">
        <f>SUM(logistic_fill!O$7:O37)/logistic_fill!O$162</f>
        <v>0.55554303014686934</v>
      </c>
      <c r="P193" s="21">
        <f>SUM(logistic_fill!P$7:P37)/logistic_fill!P$162</f>
        <v>0.17876974840937551</v>
      </c>
      <c r="Q193" s="21">
        <f>SUM(logistic_fill!Q$7:Q37)/logistic_fill!Q$162</f>
        <v>0.11492873218304576</v>
      </c>
      <c r="R193" s="21">
        <f>SUM(logistic_fill!R$7:R37)/logistic_fill!R$162</f>
        <v>0.23597914938988271</v>
      </c>
      <c r="S193" s="21">
        <f>SUM(logistic_fill!S$7:S37)/logistic_fill!S$162</f>
        <v>0.18154690193316406</v>
      </c>
      <c r="T193" s="21">
        <f>SUM(logistic_fill!T$7:T37)/logistic_fill!T$162</f>
        <v>0.16235519773868712</v>
      </c>
      <c r="U193" s="21">
        <f>SUM(logistic_fill!U$7:U37)/logistic_fill!U$162</f>
        <v>0.11288590604026846</v>
      </c>
      <c r="V193" s="21">
        <f>SUM(logistic_fill!V$7:V37)/logistic_fill!V$162</f>
        <v>7.7508515815085152E-2</v>
      </c>
      <c r="W193" s="21">
        <f>SUM(logistic_fill!W$7:W37)/logistic_fill!W$162</f>
        <v>0.29243150028741138</v>
      </c>
      <c r="X193" s="21">
        <f>SUM(logistic_fill!X$7:X37)/logistic_fill!X$162</f>
        <v>8.4339213865676263E-2</v>
      </c>
      <c r="Y193" s="21">
        <f>SUM(logistic_fill!Y$7:Y37)/logistic_fill!Y$162</f>
        <v>5.0949095991703865E-2</v>
      </c>
      <c r="Z193" s="21">
        <f>SUM(logistic_fill!Z$7:Z37)/logistic_fill!Z$162</f>
        <v>8.9998249912495623E-2</v>
      </c>
      <c r="AA193" s="21">
        <f>SUM(logistic_fill!AA$7:AA37)/logistic_fill!AA$162</f>
        <v>7.7123454550167184E-2</v>
      </c>
      <c r="AB193" s="21">
        <f>SUM(logistic_fill!AB$7:AB37)/logistic_fill!AB$162</f>
        <v>0.13412659867249474</v>
      </c>
      <c r="AC193" s="21">
        <f>SUM(logistic_fill!AC$7:AC37)/logistic_fill!AC$162</f>
        <v>1.913539318392786E-2</v>
      </c>
      <c r="AD193" s="21">
        <f>SUM(logistic_fill!AD$7:AD37)/logistic_fill!AD$162</f>
        <v>5.252015508646686E-2</v>
      </c>
      <c r="AE193" s="21">
        <f>SUM(logistic_fill!AE$7:AE37)/logistic_fill!AE$162</f>
        <v>0.11645947612710572</v>
      </c>
      <c r="AF193" s="21">
        <f>SUM(logistic_fill!AF$7:AF37)/logistic_fill!AF$162</f>
        <v>5.3252767110910322E-2</v>
      </c>
      <c r="AG193" s="21">
        <f>SUM(logistic_fill!AG$7:AG37)/logistic_fill!AG$162</f>
        <v>0.10796296515832277</v>
      </c>
      <c r="AH193" s="21">
        <f>SUM(logistic_fill!AH$7:AH37)/logistic_fill!AH$162</f>
        <v>1.775469533184371E-2</v>
      </c>
      <c r="AI193" s="21">
        <f>SUM(logistic_fill!AI$7:AI37)/logistic_fill!AI$162</f>
        <v>3.1762806399530309E-2</v>
      </c>
      <c r="AJ193" s="21">
        <f>SUM(logistic_fill!AJ$7:AJ37)/logistic_fill!AJ$162</f>
        <v>3.8228197654147082E-2</v>
      </c>
      <c r="AK193" s="21">
        <f>SUM(logistic_fill!AK$7:AK37)/logistic_fill!AK$162</f>
        <v>4.6838164430276524E-2</v>
      </c>
      <c r="AL193" s="21">
        <f>SUM(logistic_fill!AL$7:AL37)/logistic_fill!AL$162</f>
        <v>0.15305933770381577</v>
      </c>
      <c r="AM193" s="21">
        <f>SUM(logistic_fill!AM$7:AM37)/logistic_fill!AM$162</f>
        <v>3.2528222063934034E-2</v>
      </c>
      <c r="AN193" s="21">
        <f>SUM(logistic_fill!AN$7:AN37)/logistic_fill!AN$162</f>
        <v>4.3914608907663084E-2</v>
      </c>
      <c r="AO193" s="21">
        <f>SUM(logistic_fill!AO$7:AO37)/logistic_fill!AO$162</f>
        <v>2.7694192933487644E-2</v>
      </c>
      <c r="AP193" s="21">
        <f>SUM(logistic_fill!AP$7:AP37)/logistic_fill!AP$162</f>
        <v>2.5281219339676454E-2</v>
      </c>
      <c r="AQ193" s="21">
        <f>SUM(logistic_fill!AQ$7:AQ37)/logistic_fill!AQ$162</f>
        <v>2.7156038735611183E-2</v>
      </c>
      <c r="AR193" s="21">
        <f>SUM(logistic_fill!AR$7:AR37)/logistic_fill!AR$162</f>
        <v>8.4711058069196297E-3</v>
      </c>
      <c r="AS193" s="21">
        <f>SUM(logistic_fill!AS$7:AS37)/logistic_fill!AS$162</f>
        <v>1.9388924886607189E-2</v>
      </c>
      <c r="AT193" s="21">
        <f>SUM(logistic_fill!AT$7:AT37)/logistic_fill!AT$162</f>
        <v>5.8873973416009766E-3</v>
      </c>
      <c r="AU193" s="21">
        <f>SUM(logistic_fill!AU$7:AU37)/logistic_fill!AU$162</f>
        <v>9.421024387335282E-3</v>
      </c>
      <c r="AV193" s="9">
        <f t="shared" si="0"/>
        <v>0.11052723862249152</v>
      </c>
      <c r="AW193" s="55"/>
    </row>
    <row r="194" spans="1:49" x14ac:dyDescent="0.25">
      <c r="A194" s="7">
        <v>178</v>
      </c>
      <c r="B194" s="21">
        <f>SUM(logistic_fill!B$7:B38)/logistic_fill!B$162</f>
        <v>6.4060483644728716E-2</v>
      </c>
      <c r="C194" s="21">
        <f>SUM(logistic_fill!C$7:C38)/logistic_fill!C$162</f>
        <v>0.61546432172062282</v>
      </c>
      <c r="D194" s="21">
        <f>SUM(logistic_fill!D$7:D38)/logistic_fill!D$162</f>
        <v>0.13718172016256117</v>
      </c>
      <c r="E194" s="21">
        <f>SUM(logistic_fill!E$7:E38)/logistic_fill!E$162</f>
        <v>0.12343355137951476</v>
      </c>
      <c r="F194" s="21">
        <f>SUM(logistic_fill!F$7:F38)/logistic_fill!F$162</f>
        <v>1.5498080420286926E-2</v>
      </c>
      <c r="G194" s="21">
        <f>SUM(logistic_fill!G$7:G38)/logistic_fill!G$162</f>
        <v>4.8888573758286952E-2</v>
      </c>
      <c r="H194" s="21">
        <f>SUM(logistic_fill!H$7:H38)/logistic_fill!H$162</f>
        <v>0.23353976836866427</v>
      </c>
      <c r="I194" s="21">
        <f>SUM(logistic_fill!I$7:I38)/logistic_fill!I$162</f>
        <v>0.18412131151553723</v>
      </c>
      <c r="J194" s="21">
        <f>SUM(logistic_fill!J$7:J38)/logistic_fill!J$162</f>
        <v>0.21817983373656158</v>
      </c>
      <c r="K194" s="21">
        <f>SUM(logistic_fill!K$7:K38)/logistic_fill!K$162</f>
        <v>3.4108482317064359E-3</v>
      </c>
      <c r="L194" s="21">
        <f>SUM(logistic_fill!L$7:L38)/logistic_fill!L$162</f>
        <v>6.2888084183760342E-3</v>
      </c>
      <c r="M194" s="21">
        <f>SUM(logistic_fill!M$7:M38)/logistic_fill!M$162</f>
        <v>0.20790007998523349</v>
      </c>
      <c r="N194" s="21">
        <f>SUM(logistic_fill!N$7:N38)/logistic_fill!N$162</f>
        <v>9.3472409929422087E-2</v>
      </c>
      <c r="O194" s="21">
        <f>SUM(logistic_fill!O$7:O38)/logistic_fill!O$162</f>
        <v>0.5617270033496522</v>
      </c>
      <c r="P194" s="21">
        <f>SUM(logistic_fill!P$7:P38)/logistic_fill!P$162</f>
        <v>0.20960825733331648</v>
      </c>
      <c r="Q194" s="21">
        <f>SUM(logistic_fill!Q$7:Q38)/logistic_fill!Q$162</f>
        <v>0.11816525559961419</v>
      </c>
      <c r="R194" s="21">
        <f>SUM(logistic_fill!R$7:R38)/logistic_fill!R$162</f>
        <v>0.24109702641867078</v>
      </c>
      <c r="S194" s="21">
        <f>SUM(logistic_fill!S$7:S38)/logistic_fill!S$162</f>
        <v>0.19339054362130001</v>
      </c>
      <c r="T194" s="21">
        <f>SUM(logistic_fill!T$7:T38)/logistic_fill!T$162</f>
        <v>0.17383842717613507</v>
      </c>
      <c r="U194" s="21">
        <f>SUM(logistic_fill!U$7:U38)/logistic_fill!U$162</f>
        <v>0.11449664429530201</v>
      </c>
      <c r="V194" s="21">
        <f>SUM(logistic_fill!V$7:V38)/logistic_fill!V$162</f>
        <v>7.8481751824817522E-2</v>
      </c>
      <c r="W194" s="21">
        <f>SUM(logistic_fill!W$7:W38)/logistic_fill!W$162</f>
        <v>0.29693427859743243</v>
      </c>
      <c r="X194" s="21">
        <f>SUM(logistic_fill!X$7:X38)/logistic_fill!X$162</f>
        <v>9.8731043020736611E-2</v>
      </c>
      <c r="Y194" s="21">
        <f>SUM(logistic_fill!Y$7:Y38)/logistic_fill!Y$162</f>
        <v>6.3077686099463459E-2</v>
      </c>
      <c r="Z194" s="21">
        <f>SUM(logistic_fill!Z$7:Z38)/logistic_fill!Z$162</f>
        <v>9.8726811340567031E-2</v>
      </c>
      <c r="AA194" s="21">
        <f>SUM(logistic_fill!AA$7:AA38)/logistic_fill!AA$162</f>
        <v>8.5301054923407893E-2</v>
      </c>
      <c r="AB194" s="21">
        <f>SUM(logistic_fill!AB$7:AB38)/logistic_fill!AB$162</f>
        <v>0.13980896875505908</v>
      </c>
      <c r="AC194" s="21">
        <f>SUM(logistic_fill!AC$7:AC38)/logistic_fill!AC$162</f>
        <v>2.2689298501524995E-2</v>
      </c>
      <c r="AD194" s="21">
        <f>SUM(logistic_fill!AD$7:AD38)/logistic_fill!AD$162</f>
        <v>5.4797218290356331E-2</v>
      </c>
      <c r="AE194" s="21">
        <f>SUM(logistic_fill!AE$7:AE38)/logistic_fill!AE$162</f>
        <v>0.13353240936090102</v>
      </c>
      <c r="AF194" s="21">
        <f>SUM(logistic_fill!AF$7:AF38)/logistic_fill!AF$162</f>
        <v>5.988818613056246E-2</v>
      </c>
      <c r="AG194" s="21">
        <f>SUM(logistic_fill!AG$7:AG38)/logistic_fill!AG$162</f>
        <v>0.11360591798750488</v>
      </c>
      <c r="AH194" s="21">
        <f>SUM(logistic_fill!AH$7:AH38)/logistic_fill!AH$162</f>
        <v>2.1498882782776736E-2</v>
      </c>
      <c r="AI194" s="21">
        <f>SUM(logistic_fill!AI$7:AI38)/logistic_fill!AI$162</f>
        <v>3.9219139879641859E-2</v>
      </c>
      <c r="AJ194" s="21">
        <f>SUM(logistic_fill!AJ$7:AJ38)/logistic_fill!AJ$162</f>
        <v>3.9385782625067992E-2</v>
      </c>
      <c r="AK194" s="21">
        <f>SUM(logistic_fill!AK$7:AK38)/logistic_fill!AK$162</f>
        <v>5.2205500778412038E-2</v>
      </c>
      <c r="AL194" s="21">
        <f>SUM(logistic_fill!AL$7:AL38)/logistic_fill!AL$162</f>
        <v>0.15821986888552697</v>
      </c>
      <c r="AM194" s="21">
        <f>SUM(logistic_fill!AM$7:AM38)/logistic_fill!AM$162</f>
        <v>3.4319756523991454E-2</v>
      </c>
      <c r="AN194" s="21">
        <f>SUM(logistic_fill!AN$7:AN38)/logistic_fill!AN$162</f>
        <v>4.5294323325678752E-2</v>
      </c>
      <c r="AO194" s="21">
        <f>SUM(logistic_fill!AO$7:AO38)/logistic_fill!AO$162</f>
        <v>3.0825788004629314E-2</v>
      </c>
      <c r="AP194" s="21">
        <f>SUM(logistic_fill!AP$7:AP38)/logistic_fill!AP$162</f>
        <v>3.0415040956488011E-2</v>
      </c>
      <c r="AQ194" s="21">
        <f>SUM(logistic_fill!AQ$7:AQ38)/logistic_fill!AQ$162</f>
        <v>2.9828247761739448E-2</v>
      </c>
      <c r="AR194" s="21">
        <f>SUM(logistic_fill!AR$7:AR38)/logistic_fill!AR$162</f>
        <v>1.3560789544502556E-2</v>
      </c>
      <c r="AS194" s="21">
        <f>SUM(logistic_fill!AS$7:AS38)/logistic_fill!AS$162</f>
        <v>2.2991861351029971E-2</v>
      </c>
      <c r="AT194" s="21">
        <f>SUM(logistic_fill!AT$7:AT38)/logistic_fill!AT$162</f>
        <v>8.9382895214222113E-3</v>
      </c>
      <c r="AU194" s="21">
        <f>SUM(logistic_fill!AU$7:AU38)/logistic_fill!AU$162</f>
        <v>9.9576650169936193E-3</v>
      </c>
      <c r="AV194" s="9">
        <f t="shared" si="0"/>
        <v>0.11621735893164628</v>
      </c>
      <c r="AW194" s="55"/>
    </row>
    <row r="195" spans="1:49" x14ac:dyDescent="0.25">
      <c r="A195" s="7">
        <v>179</v>
      </c>
      <c r="B195" s="21">
        <f>SUM(logistic_fill!B$7:B39)/logistic_fill!B$162</f>
        <v>6.4102564102564097E-2</v>
      </c>
      <c r="C195" s="21">
        <f>SUM(logistic_fill!C$7:C39)/logistic_fill!C$162</f>
        <v>0.63042828871214662</v>
      </c>
      <c r="D195" s="21">
        <f>SUM(logistic_fill!D$7:D39)/logistic_fill!D$162</f>
        <v>0.1419092643277764</v>
      </c>
      <c r="E195" s="21">
        <f>SUM(logistic_fill!E$7:E39)/logistic_fill!E$162</f>
        <v>0.12396393398296536</v>
      </c>
      <c r="F195" s="21">
        <f>SUM(logistic_fill!F$7:F39)/logistic_fill!F$162</f>
        <v>1.7215599110931502E-2</v>
      </c>
      <c r="G195" s="21">
        <f>SUM(logistic_fill!G$7:G39)/logistic_fill!G$162</f>
        <v>5.0164852696139253E-2</v>
      </c>
      <c r="H195" s="21">
        <f>SUM(logistic_fill!H$7:H39)/logistic_fill!H$162</f>
        <v>0.23796471270604524</v>
      </c>
      <c r="I195" s="21">
        <f>SUM(logistic_fill!I$7:I39)/logistic_fill!I$162</f>
        <v>0.1909873083089576</v>
      </c>
      <c r="J195" s="21">
        <f>SUM(logistic_fill!J$7:J39)/logistic_fill!J$162</f>
        <v>0.22821203136084986</v>
      </c>
      <c r="K195" s="21">
        <f>SUM(logistic_fill!K$7:K39)/logistic_fill!K$162</f>
        <v>4.8705756529028345E-3</v>
      </c>
      <c r="L195" s="21">
        <f>SUM(logistic_fill!L$7:L39)/logistic_fill!L$162</f>
        <v>6.6066543312181441E-3</v>
      </c>
      <c r="M195" s="21">
        <f>SUM(logistic_fill!M$7:M39)/logistic_fill!M$162</f>
        <v>0.21739576283352816</v>
      </c>
      <c r="N195" s="21">
        <f>SUM(logistic_fill!N$7:N39)/logistic_fill!N$162</f>
        <v>9.6429520278153186E-2</v>
      </c>
      <c r="O195" s="21">
        <f>SUM(logistic_fill!O$7:O39)/logistic_fill!O$162</f>
        <v>0.56433586704457617</v>
      </c>
      <c r="P195" s="21">
        <f>SUM(logistic_fill!P$7:P39)/logistic_fill!P$162</f>
        <v>0.22305425199539572</v>
      </c>
      <c r="Q195" s="21">
        <f>SUM(logistic_fill!Q$7:Q39)/logistic_fill!Q$162</f>
        <v>0.12004072446683099</v>
      </c>
      <c r="R195" s="21">
        <f>SUM(logistic_fill!R$7:R39)/logistic_fill!R$162</f>
        <v>0.25025470915768272</v>
      </c>
      <c r="S195" s="21">
        <f>SUM(logistic_fill!S$7:S39)/logistic_fill!S$162</f>
        <v>0.20562341297054845</v>
      </c>
      <c r="T195" s="21">
        <f>SUM(logistic_fill!T$7:T39)/logistic_fill!T$162</f>
        <v>0.18325215152815283</v>
      </c>
      <c r="U195" s="21">
        <f>SUM(logistic_fill!U$7:U39)/logistic_fill!U$162</f>
        <v>0.11825503355704697</v>
      </c>
      <c r="V195" s="21">
        <f>SUM(logistic_fill!V$7:V39)/logistic_fill!V$162</f>
        <v>8.1459854014598543E-2</v>
      </c>
      <c r="W195" s="21">
        <f>SUM(logistic_fill!W$7:W39)/logistic_fill!W$162</f>
        <v>0.32408507376892126</v>
      </c>
      <c r="X195" s="21">
        <f>SUM(logistic_fill!X$7:X39)/logistic_fill!X$162</f>
        <v>0.12310430207366141</v>
      </c>
      <c r="Y195" s="21">
        <f>SUM(logistic_fill!Y$7:Y39)/logistic_fill!Y$162</f>
        <v>9.0355741918030572E-2</v>
      </c>
      <c r="Z195" s="21">
        <f>SUM(logistic_fill!Z$7:Z39)/logistic_fill!Z$162</f>
        <v>0.1066459572978649</v>
      </c>
      <c r="AA195" s="21">
        <f>SUM(logistic_fill!AA$7:AA39)/logistic_fill!AA$162</f>
        <v>8.8476192944713719E-2</v>
      </c>
      <c r="AB195" s="21">
        <f>SUM(logistic_fill!AB$7:AB39)/logistic_fill!AB$162</f>
        <v>0.14426096810749556</v>
      </c>
      <c r="AC195" s="21">
        <f>SUM(logistic_fill!AC$7:AC39)/logistic_fill!AC$162</f>
        <v>2.6919506696724573E-2</v>
      </c>
      <c r="AD195" s="21">
        <f>SUM(logistic_fill!AD$7:AD39)/logistic_fill!AD$162</f>
        <v>5.6803495599729213E-2</v>
      </c>
      <c r="AE195" s="21">
        <f>SUM(logistic_fill!AE$7:AE39)/logistic_fill!AE$162</f>
        <v>0.13861209386867474</v>
      </c>
      <c r="AF195" s="21">
        <f>SUM(logistic_fill!AF$7:AF39)/logistic_fill!AF$162</f>
        <v>6.4029440554175143E-2</v>
      </c>
      <c r="AG195" s="21">
        <f>SUM(logistic_fill!AG$7:AG39)/logistic_fill!AG$162</f>
        <v>0.11978234324801726</v>
      </c>
      <c r="AH195" s="21">
        <f>SUM(logistic_fill!AH$7:AH39)/logistic_fill!AH$162</f>
        <v>2.2102783984540131E-2</v>
      </c>
      <c r="AI195" s="21">
        <f>SUM(logistic_fill!AI$7:AI39)/logistic_fill!AI$162</f>
        <v>4.5648025832966385E-2</v>
      </c>
      <c r="AJ195" s="21">
        <f>SUM(logistic_fill!AJ$7:AJ39)/logistic_fill!AJ$162</f>
        <v>4.1003612222981552E-2</v>
      </c>
      <c r="AK195" s="21">
        <f>SUM(logistic_fill!AK$7:AK39)/logistic_fill!AK$162</f>
        <v>5.4815034472533178E-2</v>
      </c>
      <c r="AL195" s="21">
        <f>SUM(logistic_fill!AL$7:AL39)/logistic_fill!AL$162</f>
        <v>0.16157337367624811</v>
      </c>
      <c r="AM195" s="21">
        <f>SUM(logistic_fill!AM$7:AM39)/logistic_fill!AM$162</f>
        <v>3.5701180685963438E-2</v>
      </c>
      <c r="AN195" s="21">
        <f>SUM(logistic_fill!AN$7:AN39)/logistic_fill!AN$162</f>
        <v>4.7997051569188896E-2</v>
      </c>
      <c r="AO195" s="21">
        <f>SUM(logistic_fill!AO$7:AO39)/logistic_fill!AO$162</f>
        <v>3.3113213969637144E-2</v>
      </c>
      <c r="AP195" s="21">
        <f>SUM(logistic_fill!AP$7:AP39)/logistic_fill!AP$162</f>
        <v>4.2074520272891137E-2</v>
      </c>
      <c r="AQ195" s="21">
        <f>SUM(logistic_fill!AQ$7:AQ39)/logistic_fill!AQ$162</f>
        <v>3.092453864425361E-2</v>
      </c>
      <c r="AR195" s="21">
        <f>SUM(logistic_fill!AR$7:AR39)/logistic_fill!AR$162</f>
        <v>1.7293224285396702E-2</v>
      </c>
      <c r="AS195" s="21">
        <f>SUM(logistic_fill!AS$7:AS39)/logistic_fill!AS$162</f>
        <v>2.6865374071674226E-2</v>
      </c>
      <c r="AT195" s="21">
        <f>SUM(logistic_fill!AT$7:AT39)/logistic_fill!AT$162</f>
        <v>9.7628549754279498E-3</v>
      </c>
      <c r="AU195" s="21">
        <f>SUM(logistic_fill!AU$7:AU39)/logistic_fill!AU$162</f>
        <v>1.0514181225528194E-2</v>
      </c>
      <c r="AV195" s="9">
        <f t="shared" ref="AV195:AV226" si="1">AVERAGE(B195:AU195)</f>
        <v>0.12215198171970106</v>
      </c>
      <c r="AW195" s="55"/>
    </row>
    <row r="196" spans="1:49" x14ac:dyDescent="0.25">
      <c r="A196" s="7">
        <v>180</v>
      </c>
      <c r="B196" s="21">
        <f>SUM(logistic_fill!B$7:B40)/logistic_fill!B$162</f>
        <v>6.4860012343600962E-2</v>
      </c>
      <c r="C196" s="21">
        <f>SUM(logistic_fill!C$7:C40)/logistic_fill!C$162</f>
        <v>0.63602927448564284</v>
      </c>
      <c r="D196" s="21">
        <f>SUM(logistic_fill!D$7:D40)/logistic_fill!D$162</f>
        <v>0.14199220369909596</v>
      </c>
      <c r="E196" s="21">
        <f>SUM(logistic_fill!E$7:E40)/logistic_fill!E$162</f>
        <v>0.12427592374970101</v>
      </c>
      <c r="F196" s="21">
        <f>SUM(logistic_fill!F$7:F40)/logistic_fill!F$162</f>
        <v>1.7670236411396242E-2</v>
      </c>
      <c r="G196" s="21">
        <f>SUM(logistic_fill!G$7:G40)/logistic_fill!G$162</f>
        <v>5.0164852696139253E-2</v>
      </c>
      <c r="H196" s="21">
        <f>SUM(logistic_fill!H$7:H40)/logistic_fill!H$162</f>
        <v>0.24341871386607294</v>
      </c>
      <c r="I196" s="21">
        <f>SUM(logistic_fill!I$7:I40)/logistic_fill!I$162</f>
        <v>0.19955450573390285</v>
      </c>
      <c r="J196" s="21">
        <f>SUM(logistic_fill!J$7:J40)/logistic_fill!J$162</f>
        <v>0.22923071325923636</v>
      </c>
      <c r="K196" s="21">
        <f>SUM(logistic_fill!K$7:K40)/logistic_fill!K$162</f>
        <v>7.0081368964171636E-2</v>
      </c>
      <c r="L196" s="21">
        <f>SUM(logistic_fill!L$7:L40)/logistic_fill!L$162</f>
        <v>7.5488404300001139E-3</v>
      </c>
      <c r="M196" s="21">
        <f>SUM(logistic_fill!M$7:M40)/logistic_fill!M$162</f>
        <v>0.24149387805328248</v>
      </c>
      <c r="N196" s="21">
        <f>SUM(logistic_fill!N$7:N40)/logistic_fill!N$162</f>
        <v>0.12088343671668342</v>
      </c>
      <c r="O196" s="21">
        <f>SUM(logistic_fill!O$7:O40)/logistic_fill!O$162</f>
        <v>0.57259726874516881</v>
      </c>
      <c r="P196" s="21">
        <f>SUM(logistic_fill!P$7:P40)/logistic_fill!P$162</f>
        <v>0.23445109224989563</v>
      </c>
      <c r="Q196" s="21">
        <f>SUM(logistic_fill!Q$7:Q40)/logistic_fill!Q$162</f>
        <v>0.12408102025506376</v>
      </c>
      <c r="R196" s="21">
        <f>SUM(logistic_fill!R$7:R40)/logistic_fill!R$162</f>
        <v>0.31238004975713779</v>
      </c>
      <c r="S196" s="21">
        <f>SUM(logistic_fill!S$7:S40)/logistic_fill!S$162</f>
        <v>0.20653161084647748</v>
      </c>
      <c r="T196" s="21">
        <f>SUM(logistic_fill!T$7:T40)/logistic_fill!T$162</f>
        <v>0.19440728869595941</v>
      </c>
      <c r="U196" s="21">
        <f>SUM(logistic_fill!U$7:U40)/logistic_fill!U$162</f>
        <v>0.12187919463087249</v>
      </c>
      <c r="V196" s="21">
        <f>SUM(logistic_fill!V$7:V40)/logistic_fill!V$162</f>
        <v>8.2841849148418495E-2</v>
      </c>
      <c r="W196" s="21">
        <f>SUM(logistic_fill!W$7:W40)/logistic_fill!W$162</f>
        <v>0.32552213067637481</v>
      </c>
      <c r="X196" s="21">
        <f>SUM(logistic_fill!X$7:X40)/logistic_fill!X$162</f>
        <v>0.13385948622717425</v>
      </c>
      <c r="Y196" s="21">
        <f>SUM(logistic_fill!Y$7:Y40)/logistic_fill!Y$162</f>
        <v>9.8291176337977362E-2</v>
      </c>
      <c r="Z196" s="21">
        <f>SUM(logistic_fill!Z$7:Z40)/logistic_fill!Z$162</f>
        <v>0.11609642982149107</v>
      </c>
      <c r="AA196" s="21">
        <f>SUM(logistic_fill!AA$7:AA40)/logistic_fill!AA$162</f>
        <v>9.5863248749384414E-2</v>
      </c>
      <c r="AB196" s="21">
        <f>SUM(logistic_fill!AB$7:AB40)/logistic_fill!AB$162</f>
        <v>0.14903674923101828</v>
      </c>
      <c r="AC196" s="21">
        <f>SUM(logistic_fill!AC$7:AC40)/logistic_fill!AC$162</f>
        <v>3.3138841002519563E-2</v>
      </c>
      <c r="AD196" s="21">
        <f>SUM(logistic_fill!AD$7:AD40)/logistic_fill!AD$162</f>
        <v>5.820665887131516E-2</v>
      </c>
      <c r="AE196" s="21">
        <f>SUM(logistic_fill!AE$7:AE40)/logistic_fill!AE$162</f>
        <v>0.13955337725989159</v>
      </c>
      <c r="AF196" s="21">
        <f>SUM(logistic_fill!AF$7:AF40)/logistic_fill!AF$162</f>
        <v>6.5808297567954227E-2</v>
      </c>
      <c r="AG196" s="21">
        <f>SUM(logistic_fill!AG$7:AG40)/logistic_fill!AG$162</f>
        <v>0.12114566168363899</v>
      </c>
      <c r="AH196" s="21">
        <f>SUM(logistic_fill!AH$7:AH40)/logistic_fill!AH$162</f>
        <v>2.276707530647986E-2</v>
      </c>
      <c r="AI196" s="21">
        <f>SUM(logistic_fill!AI$7:AI40)/logistic_fill!AI$162</f>
        <v>4.7732276530162925E-2</v>
      </c>
      <c r="AJ196" s="21">
        <f>SUM(logistic_fill!AJ$7:AJ40)/logistic_fill!AJ$162</f>
        <v>4.2495920558988022E-2</v>
      </c>
      <c r="AK196" s="21">
        <f>SUM(logistic_fill!AK$7:AK40)/logistic_fill!AK$162</f>
        <v>5.508191860034102E-2</v>
      </c>
      <c r="AL196" s="21">
        <f>SUM(logistic_fill!AL$7:AL40)/logistic_fill!AL$162</f>
        <v>0.16325432845856447</v>
      </c>
      <c r="AM196" s="21">
        <f>SUM(logistic_fill!AM$7:AM40)/logistic_fill!AM$162</f>
        <v>3.7341621878305163E-2</v>
      </c>
      <c r="AN196" s="21">
        <f>SUM(logistic_fill!AN$7:AN40)/logistic_fill!AN$162</f>
        <v>5.2608699760912501E-2</v>
      </c>
      <c r="AO196" s="21">
        <f>SUM(logistic_fill!AO$7:AO40)/logistic_fill!AO$162</f>
        <v>3.4461161413302473E-2</v>
      </c>
      <c r="AP196" s="21">
        <f>SUM(logistic_fill!AP$7:AP40)/logistic_fill!AP$162</f>
        <v>4.4493120679033472E-2</v>
      </c>
      <c r="AQ196" s="21">
        <f>SUM(logistic_fill!AQ$7:AQ40)/logistic_fill!AQ$162</f>
        <v>3.2843047688653391E-2</v>
      </c>
      <c r="AR196" s="21">
        <f>SUM(logistic_fill!AR$7:AR40)/logistic_fill!AR$162</f>
        <v>1.9387599892356115E-2</v>
      </c>
      <c r="AS196" s="21">
        <f>SUM(logistic_fill!AS$7:AS40)/logistic_fill!AS$162</f>
        <v>3.0518153530664123E-2</v>
      </c>
      <c r="AT196" s="21">
        <f>SUM(logistic_fill!AT$7:AT40)/logistic_fill!AT$162</f>
        <v>1.0818298756555295E-2</v>
      </c>
      <c r="AU196" s="21">
        <f>SUM(logistic_fill!AU$7:AU40)/logistic_fill!AU$162</f>
        <v>1.1090573012939002E-2</v>
      </c>
      <c r="AV196" s="9">
        <f t="shared" si="1"/>
        <v>0.12908237365725905</v>
      </c>
      <c r="AW196" s="55"/>
    </row>
    <row r="197" spans="1:49" x14ac:dyDescent="0.25">
      <c r="A197" s="7">
        <v>181</v>
      </c>
      <c r="B197" s="21">
        <f>SUM(logistic_fill!B$7:B41)/logistic_fill!B$162</f>
        <v>7.108792010323739E-2</v>
      </c>
      <c r="C197" s="21">
        <f>SUM(logistic_fill!C$7:C41)/logistic_fill!C$162</f>
        <v>0.64269444755610317</v>
      </c>
      <c r="D197" s="21">
        <f>SUM(logistic_fill!D$7:D41)/logistic_fill!D$162</f>
        <v>0.14218572889884162</v>
      </c>
      <c r="E197" s="21">
        <f>SUM(logistic_fill!E$7:E41)/logistic_fill!E$162</f>
        <v>0.12453591522198072</v>
      </c>
      <c r="F197" s="21">
        <f>SUM(logistic_fill!F$7:F41)/logistic_fill!F$162</f>
        <v>1.973125884016973E-2</v>
      </c>
      <c r="G197" s="21">
        <f>SUM(logistic_fill!G$7:G41)/logistic_fill!G$162</f>
        <v>5.0401200647593389E-2</v>
      </c>
      <c r="H197" s="21">
        <f>SUM(logistic_fill!H$7:H41)/logistic_fill!H$162</f>
        <v>0.24481261810765806</v>
      </c>
      <c r="I197" s="21">
        <f>SUM(logistic_fill!I$7:I41)/logistic_fill!I$162</f>
        <v>0.20268765222073995</v>
      </c>
      <c r="J197" s="21">
        <f>SUM(logistic_fill!J$7:J41)/logistic_fill!J$162</f>
        <v>0.23449693485893075</v>
      </c>
      <c r="K197" s="21">
        <f>SUM(logistic_fill!K$7:K41)/logistic_fill!K$162</f>
        <v>7.6686274226416731E-2</v>
      </c>
      <c r="L197" s="21">
        <f>SUM(logistic_fill!L$7:L41)/logistic_fill!L$162</f>
        <v>1.0080256092992632E-2</v>
      </c>
      <c r="M197" s="21">
        <f>SUM(logistic_fill!M$7:M41)/logistic_fill!M$162</f>
        <v>0.25224061198958142</v>
      </c>
      <c r="N197" s="21">
        <f>SUM(logistic_fill!N$7:N41)/logistic_fill!N$162</f>
        <v>0.19534255120074853</v>
      </c>
      <c r="O197" s="21">
        <f>SUM(logistic_fill!O$7:O41)/logistic_fill!O$162</f>
        <v>0.5731770162329296</v>
      </c>
      <c r="P197" s="21">
        <f>SUM(logistic_fill!P$7:P41)/logistic_fill!P$162</f>
        <v>0.25670086140379728</v>
      </c>
      <c r="Q197" s="21">
        <f>SUM(logistic_fill!Q$7:Q41)/logistic_fill!Q$162</f>
        <v>0.12607437573679134</v>
      </c>
      <c r="R197" s="21">
        <f>SUM(logistic_fill!R$7:R41)/logistic_fill!R$162</f>
        <v>0.33259092524582395</v>
      </c>
      <c r="S197" s="21">
        <f>SUM(logistic_fill!S$7:S41)/logistic_fill!S$162</f>
        <v>0.21007172909754787</v>
      </c>
      <c r="T197" s="21">
        <f>SUM(logistic_fill!T$7:T41)/logistic_fill!T$162</f>
        <v>0.21603614062539434</v>
      </c>
      <c r="U197" s="21">
        <f>SUM(logistic_fill!U$7:U41)/logistic_fill!U$162</f>
        <v>0.13073825503355704</v>
      </c>
      <c r="V197" s="21">
        <f>SUM(logistic_fill!V$7:V41)/logistic_fill!V$162</f>
        <v>8.4165450121654495E-2</v>
      </c>
      <c r="W197" s="21">
        <f>SUM(logistic_fill!W$7:W41)/logistic_fill!W$162</f>
        <v>0.32990994443379956</v>
      </c>
      <c r="X197" s="21">
        <f>SUM(logistic_fill!X$7:X41)/logistic_fill!X$162</f>
        <v>0.15459610027855153</v>
      </c>
      <c r="Y197" s="21">
        <f>SUM(logistic_fill!Y$7:Y41)/logistic_fill!Y$162</f>
        <v>0.10775959240723207</v>
      </c>
      <c r="Z197" s="21">
        <f>SUM(logistic_fill!Z$7:Z41)/logistic_fill!Z$162</f>
        <v>0.11690584529226461</v>
      </c>
      <c r="AA197" s="21">
        <f>SUM(logistic_fill!AA$7:AA41)/logistic_fill!AA$162</f>
        <v>9.8545916383712184E-2</v>
      </c>
      <c r="AB197" s="21">
        <f>SUM(logistic_fill!AB$7:AB41)/logistic_fill!AB$162</f>
        <v>0.15994819491662621</v>
      </c>
      <c r="AC197" s="21">
        <f>SUM(logistic_fill!AC$7:AC41)/logistic_fill!AC$162</f>
        <v>4.0591433496883704E-2</v>
      </c>
      <c r="AD197" s="21">
        <f>SUM(logistic_fill!AD$7:AD41)/logistic_fill!AD$162</f>
        <v>6.0262169979691055E-2</v>
      </c>
      <c r="AE197" s="21">
        <f>SUM(logistic_fill!AE$7:AE41)/logistic_fill!AE$162</f>
        <v>0.14042974455516244</v>
      </c>
      <c r="AF197" s="21">
        <f>SUM(logistic_fill!AF$7:AF41)/logistic_fill!AF$162</f>
        <v>6.740832768616821E-2</v>
      </c>
      <c r="AG197" s="21">
        <f>SUM(logistic_fill!AG$7:AG41)/logistic_fill!AG$162</f>
        <v>0.12402641281282231</v>
      </c>
      <c r="AH197" s="21">
        <f>SUM(logistic_fill!AH$7:AH41)/logistic_fill!AH$162</f>
        <v>2.4910924572739898E-2</v>
      </c>
      <c r="AI197" s="21">
        <f>SUM(logistic_fill!AI$7:AI41)/logistic_fill!AI$162</f>
        <v>5.8975488037575227E-2</v>
      </c>
      <c r="AJ197" s="21">
        <f>SUM(logistic_fill!AJ$7:AJ41)/logistic_fill!AJ$162</f>
        <v>4.3067739641009191E-2</v>
      </c>
      <c r="AK197" s="21">
        <f>SUM(logistic_fill!AK$7:AK41)/logistic_fill!AK$162</f>
        <v>5.6060493735636444E-2</v>
      </c>
      <c r="AL197" s="21">
        <f>SUM(logistic_fill!AL$7:AL41)/logistic_fill!AL$162</f>
        <v>0.16468314002353338</v>
      </c>
      <c r="AM197" s="21">
        <f>SUM(logistic_fill!AM$7:AM41)/logistic_fill!AM$162</f>
        <v>3.8334520494722531E-2</v>
      </c>
      <c r="AN197" s="21">
        <f>SUM(logistic_fill!AN$7:AN41)/logistic_fill!AN$162</f>
        <v>5.9119817802096034E-2</v>
      </c>
      <c r="AO197" s="21">
        <f>SUM(logistic_fill!AO$7:AO41)/logistic_fill!AO$162</f>
        <v>3.6585199809381172E-2</v>
      </c>
      <c r="AP197" s="21">
        <f>SUM(logistic_fill!AP$7:AP41)/logistic_fill!AP$162</f>
        <v>4.8155246765692383E-2</v>
      </c>
      <c r="AQ197" s="21">
        <f>SUM(logistic_fill!AQ$7:AQ41)/logistic_fill!AQ$162</f>
        <v>3.7684999086424267E-2</v>
      </c>
      <c r="AR197" s="21">
        <f>SUM(logistic_fill!AR$7:AR41)/logistic_fill!AR$162</f>
        <v>2.1973393239495945E-2</v>
      </c>
      <c r="AS197" s="21">
        <f>SUM(logistic_fill!AS$7:AS41)/logistic_fill!AS$162</f>
        <v>3.1906636950748003E-2</v>
      </c>
      <c r="AT197" s="21">
        <f>SUM(logistic_fill!AT$7:AT41)/logistic_fill!AT$162</f>
        <v>1.2747781918928724E-2</v>
      </c>
      <c r="AU197" s="21">
        <f>SUM(logistic_fill!AU$7:AU41)/logistic_fill!AU$162</f>
        <v>1.1676902589787928E-2</v>
      </c>
      <c r="AV197" s="9">
        <f t="shared" si="1"/>
        <v>0.13571313239941687</v>
      </c>
      <c r="AW197" s="55"/>
    </row>
    <row r="198" spans="1:49" x14ac:dyDescent="0.25">
      <c r="A198" s="7">
        <v>182</v>
      </c>
      <c r="B198" s="21">
        <f>SUM(logistic_fill!B$7:B42)/logistic_fill!B$162</f>
        <v>7.4229927621612526E-2</v>
      </c>
      <c r="C198" s="21">
        <f>SUM(logistic_fill!C$7:C42)/logistic_fill!C$162</f>
        <v>0.64492550688921246</v>
      </c>
      <c r="D198" s="21">
        <f>SUM(logistic_fill!D$7:D42)/logistic_fill!D$162</f>
        <v>0.14265571866965249</v>
      </c>
      <c r="E198" s="21">
        <f>SUM(logistic_fill!E$7:E42)/logistic_fill!E$162</f>
        <v>0.12510789646099607</v>
      </c>
      <c r="F198" s="21">
        <f>SUM(logistic_fill!F$7:F42)/logistic_fill!F$162</f>
        <v>2.0620327338856336E-2</v>
      </c>
      <c r="G198" s="21">
        <f>SUM(logistic_fill!G$7:G42)/logistic_fill!G$162</f>
        <v>5.1748383970881932E-2</v>
      </c>
      <c r="H198" s="21">
        <f>SUM(logistic_fill!H$7:H42)/logistic_fill!H$162</f>
        <v>0.24567328381387168</v>
      </c>
      <c r="I198" s="21">
        <f>SUM(logistic_fill!I$7:I42)/logistic_fill!I$162</f>
        <v>0.20982290379037291</v>
      </c>
      <c r="J198" s="21">
        <f>SUM(logistic_fill!J$7:J42)/logistic_fill!J$162</f>
        <v>0.24096374583886634</v>
      </c>
      <c r="K198" s="21">
        <f>SUM(logistic_fill!K$7:K42)/logistic_fill!K$162</f>
        <v>7.6686274226416731E-2</v>
      </c>
      <c r="L198" s="21">
        <f>SUM(logistic_fill!L$7:L42)/logistic_fill!L$162</f>
        <v>1.1578672539248295E-2</v>
      </c>
      <c r="M198" s="21">
        <f>SUM(logistic_fill!M$7:M42)/logistic_fill!M$162</f>
        <v>0.26180807645767962</v>
      </c>
      <c r="N198" s="21">
        <f>SUM(logistic_fill!N$7:N42)/logistic_fill!N$162</f>
        <v>0.31085467419805707</v>
      </c>
      <c r="O198" s="21">
        <f>SUM(logistic_fill!O$7:O42)/logistic_fill!O$162</f>
        <v>0.57651056428755476</v>
      </c>
      <c r="P198" s="21">
        <f>SUM(logistic_fill!P$7:P42)/logistic_fill!P$162</f>
        <v>0.26133043247277282</v>
      </c>
      <c r="Q198" s="21">
        <f>SUM(logistic_fill!Q$7:Q42)/logistic_fill!Q$162</f>
        <v>0.13012538848997965</v>
      </c>
      <c r="R198" s="21">
        <f>SUM(logistic_fill!R$7:R42)/logistic_fill!R$162</f>
        <v>0.36880701338703947</v>
      </c>
      <c r="S198" s="21">
        <f>SUM(logistic_fill!S$7:S42)/logistic_fill!S$162</f>
        <v>0.2129631345800975</v>
      </c>
      <c r="T198" s="21">
        <f>SUM(logistic_fill!T$7:T42)/logistic_fill!T$162</f>
        <v>0.27663225904146582</v>
      </c>
      <c r="U198" s="21">
        <f>SUM(logistic_fill!U$7:U42)/logistic_fill!U$162</f>
        <v>0.15583892617449666</v>
      </c>
      <c r="V198" s="21">
        <f>SUM(logistic_fill!V$7:V42)/logistic_fill!V$162</f>
        <v>9.1192214111922146E-2</v>
      </c>
      <c r="W198" s="21">
        <f>SUM(logistic_fill!W$7:W42)/logistic_fill!W$162</f>
        <v>0.33086798237210191</v>
      </c>
      <c r="X198" s="21">
        <f>SUM(logistic_fill!X$7:X42)/logistic_fill!X$162</f>
        <v>0.15552460538532961</v>
      </c>
      <c r="Y198" s="21">
        <f>SUM(logistic_fill!Y$7:Y42)/logistic_fill!Y$162</f>
        <v>0.11794941160557285</v>
      </c>
      <c r="Z198" s="21">
        <f>SUM(logistic_fill!Z$7:Z42)/logistic_fill!Z$162</f>
        <v>0.12136856842842142</v>
      </c>
      <c r="AA198" s="21">
        <f>SUM(logistic_fill!AA$7:AA42)/logistic_fill!AA$162</f>
        <v>0.10991161452528446</v>
      </c>
      <c r="AB198" s="21">
        <f>SUM(logistic_fill!AB$7:AB42)/logistic_fill!AB$162</f>
        <v>0.16203658734013274</v>
      </c>
      <c r="AC198" s="21">
        <f>SUM(logistic_fill!AC$7:AC42)/logistic_fill!AC$162</f>
        <v>4.2394907837156874E-2</v>
      </c>
      <c r="AD198" s="21">
        <f>SUM(logistic_fill!AD$7:AD42)/logistic_fill!AD$162</f>
        <v>6.3733152809403656E-2</v>
      </c>
      <c r="AE198" s="21">
        <f>SUM(logistic_fill!AE$7:AE42)/logistic_fill!AE$162</f>
        <v>0.1414197150183388</v>
      </c>
      <c r="AF198" s="21">
        <f>SUM(logistic_fill!AF$7:AF42)/logistic_fill!AF$162</f>
        <v>6.9846020630976585E-2</v>
      </c>
      <c r="AG198" s="21">
        <f>SUM(logistic_fill!AG$7:AG42)/logistic_fill!AG$162</f>
        <v>0.12600618828020343</v>
      </c>
      <c r="AH198" s="21">
        <f>SUM(logistic_fill!AH$7:AH42)/logistic_fill!AH$162</f>
        <v>2.6481067697324719E-2</v>
      </c>
      <c r="AI198" s="21">
        <f>SUM(logistic_fill!AI$7:AI42)/logistic_fill!AI$162</f>
        <v>7.1128724497284607E-2</v>
      </c>
      <c r="AJ198" s="21">
        <f>SUM(logistic_fill!AJ$7:AJ42)/logistic_fill!AJ$162</f>
        <v>4.8172270958564037E-2</v>
      </c>
      <c r="AK198" s="21">
        <f>SUM(logistic_fill!AK$7:AK42)/logistic_fill!AK$162</f>
        <v>6.0004448068796797E-2</v>
      </c>
      <c r="AL198" s="21">
        <f>SUM(logistic_fill!AL$7:AL42)/logistic_fill!AL$162</f>
        <v>0.16571692721465792</v>
      </c>
      <c r="AM198" s="21">
        <f>SUM(logistic_fill!AM$7:AM42)/logistic_fill!AM$162</f>
        <v>3.9672775151632887E-2</v>
      </c>
      <c r="AN198" s="21">
        <f>SUM(logistic_fill!AN$7:AN42)/logistic_fill!AN$162</f>
        <v>6.9741728801065966E-2</v>
      </c>
      <c r="AO198" s="21">
        <f>SUM(logistic_fill!AO$7:AO42)/logistic_fill!AO$162</f>
        <v>3.8804547620668525E-2</v>
      </c>
      <c r="AP198" s="21">
        <f>SUM(logistic_fill!AP$7:AP42)/logistic_fill!AP$162</f>
        <v>5.6414995322518084E-2</v>
      </c>
      <c r="AQ198" s="21">
        <f>SUM(logistic_fill!AQ$7:AQ42)/logistic_fill!AQ$162</f>
        <v>4.047140507948109E-2</v>
      </c>
      <c r="AR198" s="21">
        <f>SUM(logistic_fill!AR$7:AR42)/logistic_fill!AR$162</f>
        <v>2.44187815180128E-2</v>
      </c>
      <c r="AS198" s="21">
        <f>SUM(logistic_fill!AS$7:AS42)/logistic_fill!AS$162</f>
        <v>3.5922558227298299E-2</v>
      </c>
      <c r="AT198" s="21">
        <f>SUM(logistic_fill!AT$7:AT42)/logistic_fill!AT$162</f>
        <v>1.4495860681420891E-2</v>
      </c>
      <c r="AU198" s="21">
        <f>SUM(logistic_fill!AU$7:AU42)/logistic_fill!AU$162</f>
        <v>1.2283107745513088E-2</v>
      </c>
      <c r="AV198" s="9">
        <f t="shared" si="1"/>
        <v>0.14423615819952637</v>
      </c>
      <c r="AW198" s="55"/>
    </row>
    <row r="199" spans="1:49" x14ac:dyDescent="0.25">
      <c r="A199" s="7">
        <v>183</v>
      </c>
      <c r="B199" s="21">
        <f>SUM(logistic_fill!B$7:B43)/logistic_fill!B$162</f>
        <v>7.4229927621612526E-2</v>
      </c>
      <c r="C199" s="21">
        <f>SUM(logistic_fill!C$7:C43)/logistic_fill!C$162</f>
        <v>0.64680183712333372</v>
      </c>
      <c r="D199" s="21">
        <f>SUM(logistic_fill!D$7:D43)/logistic_fill!D$162</f>
        <v>0.14658151557877858</v>
      </c>
      <c r="E199" s="21">
        <f>SUM(logistic_fill!E$7:E43)/logistic_fill!E$162</f>
        <v>0.12540948656884054</v>
      </c>
      <c r="F199" s="21">
        <f>SUM(logistic_fill!F$7:F43)/logistic_fill!F$162</f>
        <v>2.1620529399878765E-2</v>
      </c>
      <c r="G199" s="21">
        <f>SUM(logistic_fill!G$7:G43)/logistic_fill!G$162</f>
        <v>5.1937462332045235E-2</v>
      </c>
      <c r="H199" s="21">
        <f>SUM(logistic_fill!H$7:H43)/logistic_fill!H$162</f>
        <v>0.2477220423971411</v>
      </c>
      <c r="I199" s="21">
        <f>SUM(logistic_fill!I$7:I43)/logistic_fill!I$162</f>
        <v>0.21686024453229222</v>
      </c>
      <c r="J199" s="21">
        <f>SUM(logistic_fill!J$7:J43)/logistic_fill!J$162</f>
        <v>0.25165081039783166</v>
      </c>
      <c r="K199" s="21">
        <f>SUM(logistic_fill!K$7:K43)/logistic_fill!K$162</f>
        <v>7.6830801693861916E-2</v>
      </c>
      <c r="L199" s="21">
        <f>SUM(logistic_fill!L$7:L43)/logistic_fill!L$162</f>
        <v>1.2418693880331014E-2</v>
      </c>
      <c r="M199" s="21">
        <f>SUM(logistic_fill!M$7:M43)/logistic_fill!M$162</f>
        <v>0.26410508829139234</v>
      </c>
      <c r="N199" s="21">
        <f>SUM(logistic_fill!N$7:N43)/logistic_fill!N$162</f>
        <v>0.33860068614201061</v>
      </c>
      <c r="O199" s="21">
        <f>SUM(logistic_fill!O$7:O43)/logistic_fill!O$162</f>
        <v>0.58188933264622522</v>
      </c>
      <c r="P199" s="21">
        <f>SUM(logistic_fill!P$7:P43)/logistic_fill!P$162</f>
        <v>0.26513781195846037</v>
      </c>
      <c r="Q199" s="21">
        <f>SUM(logistic_fill!Q$7:Q43)/logistic_fill!Q$162</f>
        <v>0.13511949415925409</v>
      </c>
      <c r="R199" s="21">
        <f>SUM(logistic_fill!R$7:R43)/logistic_fill!R$162</f>
        <v>0.40008292856296646</v>
      </c>
      <c r="S199" s="21">
        <f>SUM(logistic_fill!S$7:S43)/logistic_fill!S$162</f>
        <v>0.21744852000815523</v>
      </c>
      <c r="T199" s="21">
        <f>SUM(logistic_fill!T$7:T43)/logistic_fill!T$162</f>
        <v>0.28849405648234611</v>
      </c>
      <c r="U199" s="21">
        <f>SUM(logistic_fill!U$7:U43)/logistic_fill!U$162</f>
        <v>0.17073825503355705</v>
      </c>
      <c r="V199" s="21">
        <f>SUM(logistic_fill!V$7:V43)/logistic_fill!V$162</f>
        <v>0.10300729927007299</v>
      </c>
      <c r="W199" s="21">
        <f>SUM(logistic_fill!W$7:W43)/logistic_fill!W$162</f>
        <v>0.33607970875646676</v>
      </c>
      <c r="X199" s="21">
        <f>SUM(logistic_fill!X$7:X43)/logistic_fill!X$162</f>
        <v>0.16016713091922005</v>
      </c>
      <c r="Y199" s="21">
        <f>SUM(logistic_fill!Y$7:Y43)/logistic_fill!Y$162</f>
        <v>0.12809414310834574</v>
      </c>
      <c r="Z199" s="21">
        <f>SUM(logistic_fill!Z$7:Z43)/logistic_fill!Z$162</f>
        <v>0.12797514875743787</v>
      </c>
      <c r="AA199" s="21">
        <f>SUM(logistic_fill!AA$7:AA43)/logistic_fill!AA$162</f>
        <v>0.11106503201057516</v>
      </c>
      <c r="AB199" s="21">
        <f>SUM(logistic_fill!AB$7:AB43)/logistic_fill!AB$162</f>
        <v>0.16554961955641898</v>
      </c>
      <c r="AC199" s="21">
        <f>SUM(logistic_fill!AC$7:AC43)/logistic_fill!AC$162</f>
        <v>4.5617292136321444E-2</v>
      </c>
      <c r="AD199" s="21">
        <f>SUM(logistic_fill!AD$7:AD43)/logistic_fill!AD$162</f>
        <v>6.6859499046095144E-2</v>
      </c>
      <c r="AE199" s="21">
        <f>SUM(logistic_fill!AE$7:AE43)/logistic_fill!AE$162</f>
        <v>0.14218247914570417</v>
      </c>
      <c r="AF199" s="21">
        <f>SUM(logistic_fill!AF$7:AF43)/logistic_fill!AF$162</f>
        <v>7.1907235900911082E-2</v>
      </c>
      <c r="AG199" s="21">
        <f>SUM(logistic_fill!AG$7:AG43)/logistic_fill!AG$162</f>
        <v>0.13233672779865566</v>
      </c>
      <c r="AH199" s="21">
        <f>SUM(logistic_fill!AH$7:AH43)/logistic_fill!AH$162</f>
        <v>3.0798961289932966E-2</v>
      </c>
      <c r="AI199" s="21">
        <f>SUM(logistic_fill!AI$7:AI43)/logistic_fill!AI$162</f>
        <v>7.6735652429179513E-2</v>
      </c>
      <c r="AJ199" s="21">
        <f>SUM(logistic_fill!AJ$7:AJ43)/logistic_fill!AJ$162</f>
        <v>5.0069036694048899E-2</v>
      </c>
      <c r="AK199" s="21">
        <f>SUM(logistic_fill!AK$7:AK43)/logistic_fill!AK$162</f>
        <v>6.299948105864038E-2</v>
      </c>
      <c r="AL199" s="21">
        <f>SUM(logistic_fill!AL$7:AL43)/logistic_fill!AL$162</f>
        <v>0.16635569003193815</v>
      </c>
      <c r="AM199" s="21">
        <f>SUM(logistic_fill!AM$7:AM43)/logistic_fill!AM$162</f>
        <v>3.9715944656694514E-2</v>
      </c>
      <c r="AN199" s="21">
        <f>SUM(logistic_fill!AN$7:AN43)/logistic_fill!AN$162</f>
        <v>8.9086080949545926E-2</v>
      </c>
      <c r="AO199" s="21">
        <f>SUM(logistic_fill!AO$7:AO43)/logistic_fill!AO$162</f>
        <v>4.2889236843896797E-2</v>
      </c>
      <c r="AP199" s="21">
        <f>SUM(logistic_fill!AP$7:AP43)/logistic_fill!AP$162</f>
        <v>7.3014351883542106E-2</v>
      </c>
      <c r="AQ199" s="21">
        <f>SUM(logistic_fill!AQ$7:AQ43)/logistic_fill!AQ$162</f>
        <v>4.7323223095194593E-2</v>
      </c>
      <c r="AR199" s="21">
        <f>SUM(logistic_fill!AR$7:AR43)/logistic_fill!AR$162</f>
        <v>2.7285385002398587E-2</v>
      </c>
      <c r="AS199" s="21">
        <f>SUM(logistic_fill!AS$7:AS43)/logistic_fill!AS$162</f>
        <v>4.0593558861016371E-2</v>
      </c>
      <c r="AT199" s="21">
        <f>SUM(logistic_fill!AT$7:AT43)/logistic_fill!AT$162</f>
        <v>1.5584287080708466E-2</v>
      </c>
      <c r="AU199" s="21">
        <f>SUM(logistic_fill!AU$7:AU43)/logistic_fill!AU$162</f>
        <v>1.2899250690676366E-2</v>
      </c>
      <c r="AV199" s="9">
        <f t="shared" si="1"/>
        <v>0.14999719525617286</v>
      </c>
      <c r="AW199" s="55"/>
    </row>
    <row r="200" spans="1:49" x14ac:dyDescent="0.25">
      <c r="A200" s="7">
        <v>184</v>
      </c>
      <c r="B200" s="21">
        <f>SUM(logistic_fill!B$7:B44)/logistic_fill!B$162</f>
        <v>7.4229927621612526E-2</v>
      </c>
      <c r="C200" s="21">
        <f>SUM(logistic_fill!C$7:C44)/logistic_fill!C$162</f>
        <v>0.64825809342444274</v>
      </c>
      <c r="D200" s="21">
        <f>SUM(logistic_fill!D$7:D44)/logistic_fill!D$162</f>
        <v>0.14663680849299163</v>
      </c>
      <c r="E200" s="21">
        <f>SUM(logistic_fill!E$7:E44)/logistic_fill!E$162</f>
        <v>0.12758301527709892</v>
      </c>
      <c r="F200" s="21">
        <f>SUM(logistic_fill!F$7:F44)/logistic_fill!F$162</f>
        <v>2.2842998585572843E-2</v>
      </c>
      <c r="G200" s="21">
        <f>SUM(logistic_fill!G$7:G44)/logistic_fill!G$162</f>
        <v>5.2622871391262219E-2</v>
      </c>
      <c r="H200" s="21">
        <f>SUM(logistic_fill!H$7:H44)/logistic_fill!H$162</f>
        <v>0.24992048197279548</v>
      </c>
      <c r="I200" s="21">
        <f>SUM(logistic_fill!I$7:I44)/logistic_fill!I$162</f>
        <v>0.22103369356358696</v>
      </c>
      <c r="J200" s="21">
        <f>SUM(logistic_fill!J$7:J44)/logistic_fill!J$162</f>
        <v>0.25531624615720444</v>
      </c>
      <c r="K200" s="21">
        <f>SUM(logistic_fill!K$7:K44)/logistic_fill!K$162</f>
        <v>7.7524533537598819E-2</v>
      </c>
      <c r="L200" s="21">
        <f>SUM(logistic_fill!L$7:L44)/logistic_fill!L$162</f>
        <v>1.3224660302180649E-2</v>
      </c>
      <c r="M200" s="21">
        <f>SUM(logistic_fill!M$7:M44)/logistic_fill!M$162</f>
        <v>0.27412375151254126</v>
      </c>
      <c r="N200" s="21">
        <f>SUM(logistic_fill!N$7:N44)/logistic_fill!N$162</f>
        <v>0.35607767035150339</v>
      </c>
      <c r="O200" s="21">
        <f>SUM(logistic_fill!O$7:O44)/logistic_fill!O$162</f>
        <v>0.5838862406596238</v>
      </c>
      <c r="P200" s="21">
        <f>SUM(logistic_fill!P$7:P44)/logistic_fill!P$162</f>
        <v>0.26618768736481274</v>
      </c>
      <c r="Q200" s="21">
        <f>SUM(logistic_fill!Q$7:Q44)/logistic_fill!Q$162</f>
        <v>0.13740220769478084</v>
      </c>
      <c r="R200" s="21">
        <f>SUM(logistic_fill!R$7:R44)/logistic_fill!R$162</f>
        <v>0.4264068238360384</v>
      </c>
      <c r="S200" s="21">
        <f>SUM(logistic_fill!S$7:S44)/logistic_fill!S$162</f>
        <v>0.22428780605341686</v>
      </c>
      <c r="T200" s="21">
        <f>SUM(logistic_fill!T$7:T44)/logistic_fill!T$162</f>
        <v>0.3041667718244454</v>
      </c>
      <c r="U200" s="21">
        <f>SUM(logistic_fill!U$7:U44)/logistic_fill!U$162</f>
        <v>0.17973154362416108</v>
      </c>
      <c r="V200" s="21">
        <f>SUM(logistic_fill!V$7:V44)/logistic_fill!V$162</f>
        <v>0.11381021897810219</v>
      </c>
      <c r="W200" s="21">
        <f>SUM(logistic_fill!W$7:W44)/logistic_fill!W$162</f>
        <v>0.34041004023759341</v>
      </c>
      <c r="X200" s="21">
        <f>SUM(logistic_fill!X$7:X44)/logistic_fill!X$162</f>
        <v>0.16341689879294335</v>
      </c>
      <c r="Y200" s="21">
        <f>SUM(logistic_fill!Y$7:Y44)/logistic_fill!Y$162</f>
        <v>0.14022273321610532</v>
      </c>
      <c r="Z200" s="21">
        <f>SUM(logistic_fill!Z$7:Z44)/logistic_fill!Z$162</f>
        <v>0.13108155407770389</v>
      </c>
      <c r="AA200" s="21">
        <f>SUM(logistic_fill!AA$7:AA44)/logistic_fill!AA$162</f>
        <v>0.1190482361784298</v>
      </c>
      <c r="AB200" s="21">
        <f>SUM(logistic_fill!AB$7:AB44)/logistic_fill!AB$162</f>
        <v>0.16925692083535698</v>
      </c>
      <c r="AC200" s="21">
        <f>SUM(logistic_fill!AC$7:AC44)/logistic_fill!AC$162</f>
        <v>4.8189895239358176E-2</v>
      </c>
      <c r="AD200" s="21">
        <f>SUM(logistic_fill!AD$7:AD44)/logistic_fill!AD$162</f>
        <v>6.9444273493753456E-2</v>
      </c>
      <c r="AE200" s="21">
        <f>SUM(logistic_fill!AE$7:AE44)/logistic_fill!AE$162</f>
        <v>0.14690512512577494</v>
      </c>
      <c r="AF200" s="21">
        <f>SUM(logistic_fill!AF$7:AF44)/logistic_fill!AF$162</f>
        <v>8.3643927415104291E-2</v>
      </c>
      <c r="AG200" s="21">
        <f>SUM(logistic_fill!AG$7:AG44)/logistic_fill!AG$162</f>
        <v>0.13698386542268798</v>
      </c>
      <c r="AH200" s="21">
        <f>SUM(logistic_fill!AH$7:AH44)/logistic_fill!AH$162</f>
        <v>3.7170118968536746E-2</v>
      </c>
      <c r="AI200" s="21">
        <f>SUM(logistic_fill!AI$7:AI44)/logistic_fill!AI$162</f>
        <v>0.14713048583590196</v>
      </c>
      <c r="AJ200" s="21">
        <f>SUM(logistic_fill!AJ$7:AJ44)/logistic_fill!AJ$162</f>
        <v>5.0752430231098593E-2</v>
      </c>
      <c r="AK200" s="21">
        <f>SUM(logistic_fill!AK$7:AK44)/logistic_fill!AK$162</f>
        <v>6.629105196827044E-2</v>
      </c>
      <c r="AL200" s="21">
        <f>SUM(logistic_fill!AL$7:AL44)/logistic_fill!AL$162</f>
        <v>0.16823835938813245</v>
      </c>
      <c r="AM200" s="21">
        <f>SUM(logistic_fill!AM$7:AM44)/logistic_fill!AM$162</f>
        <v>4.5846014375445186E-2</v>
      </c>
      <c r="AN200" s="21">
        <f>SUM(logistic_fill!AN$7:AN44)/logistic_fill!AN$162</f>
        <v>0.10283597463593494</v>
      </c>
      <c r="AO200" s="21">
        <f>SUM(logistic_fill!AO$7:AO44)/logistic_fill!AO$162</f>
        <v>4.7763632650282523E-2</v>
      </c>
      <c r="AP200" s="21">
        <f>SUM(logistic_fill!AP$7:AP44)/logistic_fill!AP$162</f>
        <v>8.7001163666233144E-2</v>
      </c>
      <c r="AQ200" s="21">
        <f>SUM(logistic_fill!AQ$7:AQ44)/logistic_fill!AQ$162</f>
        <v>5.3512698702722454E-2</v>
      </c>
      <c r="AR200" s="21">
        <f>SUM(logistic_fill!AR$7:AR44)/logistic_fill!AR$162</f>
        <v>3.4223735476850717E-2</v>
      </c>
      <c r="AS200" s="21">
        <f>SUM(logistic_fill!AS$7:AS44)/logistic_fill!AS$162</f>
        <v>4.6268539813872016E-2</v>
      </c>
      <c r="AT200" s="21">
        <f>SUM(logistic_fill!AT$7:AT44)/logistic_fill!AT$162</f>
        <v>1.7480787624921668E-2</v>
      </c>
      <c r="AU200" s="21">
        <f>SUM(logistic_fill!AU$7:AU44)/logistic_fill!AU$162</f>
        <v>1.3535269214715878E-2</v>
      </c>
      <c r="AV200" s="9">
        <f t="shared" si="1"/>
        <v>0.1569984301046414</v>
      </c>
      <c r="AW200" s="55"/>
    </row>
    <row r="201" spans="1:49" x14ac:dyDescent="0.25">
      <c r="A201" s="7">
        <v>185</v>
      </c>
      <c r="B201" s="21">
        <f>SUM(logistic_fill!B$7:B45)/logistic_fill!B$162</f>
        <v>7.4370195814397133E-2</v>
      </c>
      <c r="C201" s="21">
        <f>SUM(logistic_fill!C$7:C45)/logistic_fill!C$162</f>
        <v>0.65216011351331171</v>
      </c>
      <c r="D201" s="21">
        <f>SUM(logistic_fill!D$7:D45)/logistic_fill!D$162</f>
        <v>0.15047966603079815</v>
      </c>
      <c r="E201" s="21">
        <f>SUM(logistic_fill!E$7:E45)/logistic_fill!E$162</f>
        <v>0.12762461391266366</v>
      </c>
      <c r="F201" s="21">
        <f>SUM(logistic_fill!F$7:F45)/logistic_fill!F$162</f>
        <v>2.5267730854718125E-2</v>
      </c>
      <c r="G201" s="21">
        <f>SUM(logistic_fill!G$7:G45)/logistic_fill!G$162</f>
        <v>5.2811949752425522E-2</v>
      </c>
      <c r="H201" s="21">
        <f>SUM(logistic_fill!H$7:H45)/logistic_fill!H$162</f>
        <v>0.25181955956367991</v>
      </c>
      <c r="I201" s="21">
        <f>SUM(logistic_fill!I$7:I45)/logistic_fill!I$162</f>
        <v>0.22490117125827652</v>
      </c>
      <c r="J201" s="21">
        <f>SUM(logistic_fill!J$7:J45)/logistic_fill!J$162</f>
        <v>0.26340203372564713</v>
      </c>
      <c r="K201" s="21">
        <f>SUM(logistic_fill!K$7:K45)/logistic_fill!K$162</f>
        <v>7.876746975762744E-2</v>
      </c>
      <c r="L201" s="21">
        <f>SUM(logistic_fill!L$7:L45)/logistic_fill!L$162</f>
        <v>1.3701429171443815E-2</v>
      </c>
      <c r="M201" s="21">
        <f>SUM(logistic_fill!M$7:M45)/logistic_fill!M$162</f>
        <v>0.27844090321786746</v>
      </c>
      <c r="N201" s="21">
        <f>SUM(logistic_fill!N$7:N45)/logistic_fill!N$162</f>
        <v>0.37558766792574882</v>
      </c>
      <c r="O201" s="21">
        <f>SUM(logistic_fill!O$7:O45)/logistic_fill!O$162</f>
        <v>0.58749355836124706</v>
      </c>
      <c r="P201" s="21">
        <f>SUM(logistic_fill!P$7:P45)/logistic_fill!P$162</f>
        <v>0.27243634339780159</v>
      </c>
      <c r="Q201" s="21">
        <f>SUM(logistic_fill!Q$7:Q45)/logistic_fill!Q$162</f>
        <v>0.13964205337048549</v>
      </c>
      <c r="R201" s="21">
        <f>SUM(logistic_fill!R$7:R45)/logistic_fill!R$162</f>
        <v>0.44777869920625518</v>
      </c>
      <c r="S201" s="21">
        <f>SUM(logistic_fill!S$7:S45)/logistic_fill!S$162</f>
        <v>0.25449928641595465</v>
      </c>
      <c r="T201" s="21">
        <f>SUM(logistic_fill!T$7:T45)/logistic_fill!T$162</f>
        <v>0.32200994371955682</v>
      </c>
      <c r="U201" s="21">
        <f>SUM(logistic_fill!U$7:U45)/logistic_fill!U$162</f>
        <v>0.19436241610738256</v>
      </c>
      <c r="V201" s="21">
        <f>SUM(logistic_fill!V$7:V45)/logistic_fill!V$162</f>
        <v>0.15316788321167885</v>
      </c>
      <c r="W201" s="21">
        <f>SUM(logistic_fill!W$7:W45)/logistic_fill!W$162</f>
        <v>0.34749952098103087</v>
      </c>
      <c r="X201" s="21">
        <f>SUM(logistic_fill!X$7:X45)/logistic_fill!X$162</f>
        <v>0.16504178272980502</v>
      </c>
      <c r="Y201" s="21">
        <f>SUM(logistic_fill!Y$7:Y45)/logistic_fill!Y$162</f>
        <v>0.14437080120835025</v>
      </c>
      <c r="Z201" s="21">
        <f>SUM(logistic_fill!Z$7:Z45)/logistic_fill!Z$162</f>
        <v>0.1332910395519776</v>
      </c>
      <c r="AA201" s="21">
        <f>SUM(logistic_fill!AA$7:AA45)/logistic_fill!AA$162</f>
        <v>0.12333791244394909</v>
      </c>
      <c r="AB201" s="21">
        <f>SUM(logistic_fill!AB$7:AB45)/logistic_fill!AB$162</f>
        <v>0.1704063461227133</v>
      </c>
      <c r="AC201" s="21">
        <f>SUM(logistic_fill!AC$7:AC45)/logistic_fill!AC$162</f>
        <v>5.5629226892985016E-2</v>
      </c>
      <c r="AD201" s="21">
        <f>SUM(logistic_fill!AD$7:AD45)/logistic_fill!AD$162</f>
        <v>7.0699735368330352E-2</v>
      </c>
      <c r="AE201" s="21">
        <f>SUM(logistic_fill!AE$7:AE45)/logistic_fill!AE$162</f>
        <v>0.15034567821091241</v>
      </c>
      <c r="AF201" s="21">
        <f>SUM(logistic_fill!AF$7:AF45)/logistic_fill!AF$162</f>
        <v>9.3065281228823127E-2</v>
      </c>
      <c r="AG201" s="21">
        <f>SUM(logistic_fill!AG$7:AG45)/logistic_fill!AG$162</f>
        <v>0.14236600950766423</v>
      </c>
      <c r="AH201" s="21">
        <f>SUM(logistic_fill!AH$7:AH45)/logistic_fill!AH$162</f>
        <v>5.3143305755178449E-2</v>
      </c>
      <c r="AI201" s="21">
        <f>SUM(logistic_fill!AI$7:AI45)/logistic_fill!AI$162</f>
        <v>0.16154410685454279</v>
      </c>
      <c r="AJ201" s="21">
        <f>SUM(logistic_fill!AJ$7:AJ45)/logistic_fill!AJ$162</f>
        <v>5.1798440746990977E-2</v>
      </c>
      <c r="AK201" s="21">
        <f>SUM(logistic_fill!AK$7:AK45)/logistic_fill!AK$162</f>
        <v>7.4149306842612506E-2</v>
      </c>
      <c r="AL201" s="21">
        <f>SUM(logistic_fill!AL$7:AL45)/logistic_fill!AL$162</f>
        <v>0.17076819633551857</v>
      </c>
      <c r="AM201" s="21">
        <f>SUM(logistic_fill!AM$7:AM45)/logistic_fill!AM$162</f>
        <v>4.8177167648772903E-2</v>
      </c>
      <c r="AN201" s="21">
        <f>SUM(logistic_fill!AN$7:AN45)/logistic_fill!AN$162</f>
        <v>0.10551035258318449</v>
      </c>
      <c r="AO201" s="21">
        <f>SUM(logistic_fill!AO$7:AO45)/logistic_fill!AO$162</f>
        <v>5.2311253318809994E-2</v>
      </c>
      <c r="AP201" s="21">
        <f>SUM(logistic_fill!AP$7:AP45)/logistic_fill!AP$162</f>
        <v>9.668697378328428E-2</v>
      </c>
      <c r="AQ201" s="21">
        <f>SUM(logistic_fill!AQ$7:AQ45)/logistic_fill!AQ$162</f>
        <v>5.837748949387904E-2</v>
      </c>
      <c r="AR201" s="21">
        <f>SUM(logistic_fill!AR$7:AR45)/logistic_fill!AR$162</f>
        <v>3.8084874863982592E-2</v>
      </c>
      <c r="AS201" s="21">
        <f>SUM(logistic_fill!AS$7:AS45)/logistic_fill!AS$162</f>
        <v>4.9593779594278027E-2</v>
      </c>
      <c r="AT201" s="21">
        <f>SUM(logistic_fill!AT$7:AT45)/logistic_fill!AT$162</f>
        <v>2.3269237112041954E-2</v>
      </c>
      <c r="AU201" s="21">
        <f>SUM(logistic_fill!AU$7:AU45)/logistic_fill!AU$162</f>
        <v>1.3902967423926223E-2</v>
      </c>
      <c r="AV201" s="9">
        <f t="shared" si="1"/>
        <v>0.16378468423679376</v>
      </c>
      <c r="AW201" s="55"/>
    </row>
    <row r="202" spans="1:49" x14ac:dyDescent="0.25">
      <c r="A202" s="7">
        <v>186</v>
      </c>
      <c r="B202" s="21">
        <f>SUM(logistic_fill!B$7:B46)/logistic_fill!B$162</f>
        <v>7.4678785838523262E-2</v>
      </c>
      <c r="C202" s="21">
        <f>SUM(logistic_fill!C$7:C46)/logistic_fill!C$162</f>
        <v>0.66559314439341322</v>
      </c>
      <c r="D202" s="21">
        <f>SUM(logistic_fill!D$7:D46)/logistic_fill!D$162</f>
        <v>0.239694783113544</v>
      </c>
      <c r="E202" s="21">
        <f>SUM(logistic_fill!E$7:E46)/logistic_fill!E$162</f>
        <v>0.12763501357155485</v>
      </c>
      <c r="F202" s="21">
        <f>SUM(logistic_fill!F$7:F46)/logistic_fill!F$162</f>
        <v>3.4107900585976965E-2</v>
      </c>
      <c r="G202" s="21">
        <f>SUM(logistic_fill!G$7:G46)/logistic_fill!G$162</f>
        <v>5.578993394074757E-2</v>
      </c>
      <c r="H202" s="21">
        <f>SUM(logistic_fill!H$7:H46)/logistic_fill!H$162</f>
        <v>0.25495350534174044</v>
      </c>
      <c r="I202" s="21">
        <f>SUM(logistic_fill!I$7:I46)/logistic_fill!I$162</f>
        <v>0.2286217827113956</v>
      </c>
      <c r="J202" s="21">
        <f>SUM(logistic_fill!J$7:J46)/logistic_fill!J$162</f>
        <v>0.26809524675749913</v>
      </c>
      <c r="K202" s="21">
        <f>SUM(logistic_fill!K$7:K46)/logistic_fill!K$162</f>
        <v>8.1397869665129852E-2</v>
      </c>
      <c r="L202" s="21">
        <f>SUM(logistic_fill!L$7:L46)/logistic_fill!L$162</f>
        <v>1.6335009592135585E-2</v>
      </c>
      <c r="M202" s="21">
        <f>SUM(logistic_fill!M$7:M46)/logistic_fill!M$162</f>
        <v>0.288818474538034</v>
      </c>
      <c r="N202" s="21">
        <f>SUM(logistic_fill!N$7:N46)/logistic_fill!N$162</f>
        <v>0.39654156703746057</v>
      </c>
      <c r="O202" s="21">
        <f>SUM(logistic_fill!O$7:O46)/logistic_fill!O$162</f>
        <v>0.5900541097655243</v>
      </c>
      <c r="P202" s="21">
        <f>SUM(logistic_fill!P$7:P46)/logistic_fill!P$162</f>
        <v>0.27427046308359793</v>
      </c>
      <c r="Q202" s="21">
        <f>SUM(logistic_fill!Q$7:Q46)/logistic_fill!Q$162</f>
        <v>0.14014575072339513</v>
      </c>
      <c r="R202" s="21">
        <f>SUM(logistic_fill!R$7:R46)/logistic_fill!R$162</f>
        <v>0.46421040161118349</v>
      </c>
      <c r="S202" s="21">
        <f>SUM(logistic_fill!S$7:S46)/logistic_fill!S$162</f>
        <v>0.27349730320834803</v>
      </c>
      <c r="T202" s="21">
        <f>SUM(logistic_fill!T$7:T46)/logistic_fill!T$162</f>
        <v>0.32458420614289679</v>
      </c>
      <c r="U202" s="21">
        <f>SUM(logistic_fill!U$7:U46)/logistic_fill!U$162</f>
        <v>0.19516778523489933</v>
      </c>
      <c r="V202" s="21">
        <f>SUM(logistic_fill!V$7:V46)/logistic_fill!V$162</f>
        <v>0.15626277372262773</v>
      </c>
      <c r="W202" s="21">
        <f>SUM(logistic_fill!W$7:W46)/logistic_fill!W$162</f>
        <v>0.35104426135274958</v>
      </c>
      <c r="X202" s="21">
        <f>SUM(logistic_fill!X$7:X46)/logistic_fill!X$162</f>
        <v>0.16860105230578767</v>
      </c>
      <c r="Y202" s="21">
        <f>SUM(logistic_fill!Y$7:Y46)/logistic_fill!Y$162</f>
        <v>0.14842869380945939</v>
      </c>
      <c r="Z202" s="21">
        <f>SUM(logistic_fill!Z$7:Z46)/logistic_fill!Z$162</f>
        <v>0.14565103255162759</v>
      </c>
      <c r="AA202" s="21">
        <f>SUM(logistic_fill!AA$7:AA46)/logistic_fill!AA$162</f>
        <v>0.12604649957232836</v>
      </c>
      <c r="AB202" s="21">
        <f>SUM(logistic_fill!AB$7:AB46)/logistic_fill!AB$162</f>
        <v>0.17610490529383196</v>
      </c>
      <c r="AC202" s="21">
        <f>SUM(logistic_fill!AC$7:AC46)/logistic_fill!AC$162</f>
        <v>6.4116164964858766E-2</v>
      </c>
      <c r="AD202" s="21">
        <f>SUM(logistic_fill!AD$7:AD46)/logistic_fill!AD$162</f>
        <v>7.2275216936426856E-2</v>
      </c>
      <c r="AE202" s="21">
        <f>SUM(logistic_fill!AE$7:AE46)/logistic_fill!AE$162</f>
        <v>0.1567723717095654</v>
      </c>
      <c r="AF202" s="21">
        <f>SUM(logistic_fill!AF$7:AF46)/logistic_fill!AF$162</f>
        <v>0.10341841728785484</v>
      </c>
      <c r="AG202" s="21">
        <f>SUM(logistic_fill!AG$7:AG46)/logistic_fill!AG$162</f>
        <v>0.14422723554586084</v>
      </c>
      <c r="AH202" s="21">
        <f>SUM(logistic_fill!AH$7:AH46)/logistic_fill!AH$162</f>
        <v>6.2050848481188477E-2</v>
      </c>
      <c r="AI202" s="21">
        <f>SUM(logistic_fill!AI$7:AI46)/logistic_fill!AI$162</f>
        <v>0.17214149420226038</v>
      </c>
      <c r="AJ202" s="21">
        <f>SUM(logistic_fill!AJ$7:AJ46)/logistic_fill!AJ$162</f>
        <v>5.5564078604203565E-2</v>
      </c>
      <c r="AK202" s="21">
        <f>SUM(logistic_fill!AK$7:AK46)/logistic_fill!AK$162</f>
        <v>7.9916969382459777E-2</v>
      </c>
      <c r="AL202" s="21">
        <f>SUM(logistic_fill!AL$7:AL46)/logistic_fill!AL$162</f>
        <v>0.17294503277861825</v>
      </c>
      <c r="AM202" s="21">
        <f>SUM(logistic_fill!AM$7:AM46)/logistic_fill!AM$162</f>
        <v>5.2925813205551599E-2</v>
      </c>
      <c r="AN202" s="21">
        <f>SUM(logistic_fill!AN$7:AN46)/logistic_fill!AN$162</f>
        <v>0.11170016726674793</v>
      </c>
      <c r="AO202" s="21">
        <f>SUM(logistic_fill!AO$7:AO46)/logistic_fill!AO$162</f>
        <v>5.604193614269181E-2</v>
      </c>
      <c r="AP202" s="21">
        <f>SUM(logistic_fill!AP$7:AP46)/logistic_fill!AP$162</f>
        <v>0.10628151596048098</v>
      </c>
      <c r="AQ202" s="21">
        <f>SUM(logistic_fill!AQ$7:AQ46)/logistic_fill!AQ$162</f>
        <v>6.564041659053535E-2</v>
      </c>
      <c r="AR202" s="21">
        <f>SUM(logistic_fill!AR$7:AR46)/logistic_fill!AR$162</f>
        <v>4.20513180525817E-2</v>
      </c>
      <c r="AS202" s="21">
        <f>SUM(logistic_fill!AS$7:AS46)/logistic_fill!AS$162</f>
        <v>5.4770330601462539E-2</v>
      </c>
      <c r="AT202" s="21">
        <f>SUM(logistic_fill!AT$7:AT46)/logistic_fill!AT$162</f>
        <v>2.8859790890200864E-2</v>
      </c>
      <c r="AU202" s="21">
        <f>SUM(logistic_fill!AU$7:AU46)/logistic_fill!AU$162</f>
        <v>1.4837119631109256E-2</v>
      </c>
      <c r="AV202" s="9">
        <f t="shared" si="1"/>
        <v>0.17136670638478418</v>
      </c>
      <c r="AW202" s="55"/>
    </row>
    <row r="203" spans="1:49" x14ac:dyDescent="0.25">
      <c r="A203" s="7">
        <v>187</v>
      </c>
      <c r="B203" s="21">
        <f>SUM(logistic_fill!B$7:B47)/logistic_fill!B$162</f>
        <v>7.564663636873703E-2</v>
      </c>
      <c r="C203" s="21">
        <f>SUM(logistic_fill!C$7:C47)/logistic_fill!C$162</f>
        <v>0.67430267727119975</v>
      </c>
      <c r="D203" s="21">
        <f>SUM(logistic_fill!D$7:D47)/logistic_fill!D$162</f>
        <v>0.28426087196925715</v>
      </c>
      <c r="E203" s="21">
        <f>SUM(logistic_fill!E$7:E47)/logistic_fill!E$162</f>
        <v>0.12835259003504684</v>
      </c>
      <c r="F203" s="21">
        <f>SUM(logistic_fill!F$7:F47)/logistic_fill!F$162</f>
        <v>3.6098201656900385E-2</v>
      </c>
      <c r="G203" s="21">
        <f>SUM(logistic_fill!G$7:G47)/logistic_fill!G$162</f>
        <v>5.7810708925680389E-2</v>
      </c>
      <c r="H203" s="21">
        <f>SUM(logistic_fill!H$7:H47)/logistic_fill!H$162</f>
        <v>0.25948135536138606</v>
      </c>
      <c r="I203" s="21">
        <f>SUM(logistic_fill!I$7:I47)/logistic_fill!I$162</f>
        <v>0.23310120307929552</v>
      </c>
      <c r="J203" s="21">
        <f>SUM(logistic_fill!J$7:J47)/logistic_fill!J$162</f>
        <v>0.27541702290215198</v>
      </c>
      <c r="K203" s="21">
        <f>SUM(logistic_fill!K$7:K47)/logistic_fill!K$162</f>
        <v>8.3059935540749516E-2</v>
      </c>
      <c r="L203" s="21">
        <f>SUM(logistic_fill!L$7:L47)/logistic_fill!L$162</f>
        <v>2.0387544980872488E-2</v>
      </c>
      <c r="M203" s="21">
        <f>SUM(logistic_fill!M$7:M47)/logistic_fill!M$162</f>
        <v>0.29527882032035113</v>
      </c>
      <c r="N203" s="21">
        <f>SUM(logistic_fill!N$7:N47)/logistic_fill!N$162</f>
        <v>0.40223631470122789</v>
      </c>
      <c r="O203" s="21">
        <f>SUM(logistic_fill!O$7:O47)/logistic_fill!O$162</f>
        <v>0.59074658593146101</v>
      </c>
      <c r="P203" s="21">
        <f>SUM(logistic_fill!P$7:P47)/logistic_fill!P$162</f>
        <v>0.27540888219891979</v>
      </c>
      <c r="Q203" s="21">
        <f>SUM(logistic_fill!Q$7:Q47)/logistic_fill!Q$162</f>
        <v>0.14655449576679885</v>
      </c>
      <c r="R203" s="21">
        <f>SUM(logistic_fill!R$7:R47)/logistic_fill!R$162</f>
        <v>0.47569008411325675</v>
      </c>
      <c r="S203" s="21">
        <f>SUM(logistic_fill!S$7:S47)/logistic_fill!S$162</f>
        <v>0.28925175615813764</v>
      </c>
      <c r="T203" s="21">
        <f>SUM(logistic_fill!T$7:T47)/logistic_fill!T$162</f>
        <v>0.34525401913030312</v>
      </c>
      <c r="U203" s="21">
        <f>SUM(logistic_fill!U$7:U47)/logistic_fill!U$162</f>
        <v>0.19570469798657719</v>
      </c>
      <c r="V203" s="21">
        <f>SUM(logistic_fill!V$7:V47)/logistic_fill!V$162</f>
        <v>0.16447688564476887</v>
      </c>
      <c r="W203" s="21">
        <f>SUM(logistic_fill!W$7:W47)/logistic_fill!W$162</f>
        <v>0.35349683847480362</v>
      </c>
      <c r="X203" s="21">
        <f>SUM(logistic_fill!X$7:X47)/logistic_fill!X$162</f>
        <v>0.17014856081708449</v>
      </c>
      <c r="Y203" s="21">
        <f>SUM(logistic_fill!Y$7:Y47)/logistic_fill!Y$162</f>
        <v>0.15041255241444609</v>
      </c>
      <c r="Z203" s="21">
        <f>SUM(logistic_fill!Z$7:Z47)/logistic_fill!Z$162</f>
        <v>0.15256387819390971</v>
      </c>
      <c r="AA203" s="21">
        <f>SUM(logistic_fill!AA$7:AA47)/logistic_fill!AA$162</f>
        <v>0.13745107695497785</v>
      </c>
      <c r="AB203" s="21">
        <f>SUM(logistic_fill!AB$7:AB47)/logistic_fill!AB$162</f>
        <v>0.1792941557390319</v>
      </c>
      <c r="AC203" s="21">
        <f>SUM(logistic_fill!AC$7:AC47)/logistic_fill!AC$162</f>
        <v>6.7789417849091635E-2</v>
      </c>
      <c r="AD203" s="21">
        <f>SUM(logistic_fill!AD$7:AD47)/logistic_fill!AD$162</f>
        <v>7.7198596836728417E-2</v>
      </c>
      <c r="AE203" s="21">
        <f>SUM(logistic_fill!AE$7:AE47)/logistic_fill!AE$162</f>
        <v>0.16646109902950437</v>
      </c>
      <c r="AF203" s="21">
        <f>SUM(logistic_fill!AF$7:AF47)/logistic_fill!AF$162</f>
        <v>0.11125856486710338</v>
      </c>
      <c r="AG203" s="21">
        <f>SUM(logistic_fill!AG$7:AG47)/logistic_fill!AG$162</f>
        <v>0.14594620226903607</v>
      </c>
      <c r="AH203" s="21">
        <f>SUM(logistic_fill!AH$7:AH47)/logistic_fill!AH$162</f>
        <v>6.4285282927713031E-2</v>
      </c>
      <c r="AI203" s="21">
        <f>SUM(logistic_fill!AI$7:AI47)/logistic_fill!AI$162</f>
        <v>0.17622192866578601</v>
      </c>
      <c r="AJ203" s="21">
        <f>SUM(logistic_fill!AJ$7:AJ47)/logistic_fill!AJ$162</f>
        <v>5.7279535850267078E-2</v>
      </c>
      <c r="AK203" s="21">
        <f>SUM(logistic_fill!AK$7:AK47)/logistic_fill!AK$162</f>
        <v>8.1103121061605749E-2</v>
      </c>
      <c r="AL203" s="21">
        <f>SUM(logistic_fill!AL$7:AL47)/logistic_fill!AL$162</f>
        <v>0.18518238359388131</v>
      </c>
      <c r="AM203" s="21">
        <f>SUM(logistic_fill!AM$7:AM47)/logistic_fill!AM$162</f>
        <v>5.7285933216775671E-2</v>
      </c>
      <c r="AN203" s="21">
        <f>SUM(logistic_fill!AN$7:AN47)/logistic_fill!AN$162</f>
        <v>0.11397764106634914</v>
      </c>
      <c r="AO203" s="21">
        <f>SUM(logistic_fill!AO$7:AO47)/logistic_fill!AO$162</f>
        <v>6.0058547212199602E-2</v>
      </c>
      <c r="AP203" s="21">
        <f>SUM(logistic_fill!AP$7:AP47)/logistic_fill!AP$162</f>
        <v>0.11940128231455495</v>
      </c>
      <c r="AQ203" s="21">
        <f>SUM(logistic_fill!AQ$7:AQ47)/logistic_fill!AQ$162</f>
        <v>7.3474328521834456E-2</v>
      </c>
      <c r="AR203" s="21">
        <f>SUM(logistic_fill!AR$7:AR47)/logistic_fill!AR$162</f>
        <v>4.5210432096598689E-2</v>
      </c>
      <c r="AS203" s="21">
        <f>SUM(logistic_fill!AS$7:AS47)/logistic_fill!AS$162</f>
        <v>6.2624162459680582E-2</v>
      </c>
      <c r="AT203" s="21">
        <f>SUM(logistic_fill!AT$7:AT47)/logistic_fill!AT$162</f>
        <v>3.7352815066459974E-2</v>
      </c>
      <c r="AU203" s="21">
        <f>SUM(logistic_fill!AU$7:AU47)/logistic_fill!AU$162</f>
        <v>1.8056963409059289E-2</v>
      </c>
      <c r="AV203" s="9">
        <f t="shared" si="1"/>
        <v>0.17765340415112094</v>
      </c>
      <c r="AW203" s="55"/>
    </row>
    <row r="204" spans="1:49" x14ac:dyDescent="0.25">
      <c r="A204" s="7">
        <v>188</v>
      </c>
      <c r="B204" s="21">
        <f>SUM(logistic_fill!B$7:B48)/logistic_fill!B$162</f>
        <v>7.5730797284407791E-2</v>
      </c>
      <c r="C204" s="21">
        <f>SUM(logistic_fill!C$7:C48)/logistic_fill!C$162</f>
        <v>0.68048243157462385</v>
      </c>
      <c r="D204" s="21">
        <f>SUM(logistic_fill!D$7:D48)/logistic_fill!D$162</f>
        <v>0.29471123275552236</v>
      </c>
      <c r="E204" s="21">
        <f>SUM(logistic_fill!E$7:E48)/logistic_fill!E$162</f>
        <v>0.12876857639069439</v>
      </c>
      <c r="F204" s="21">
        <f>SUM(logistic_fill!F$7:F48)/logistic_fill!F$162</f>
        <v>3.6259850474843404E-2</v>
      </c>
      <c r="G204" s="21">
        <f>SUM(logistic_fill!G$7:G48)/logistic_fill!G$162</f>
        <v>5.8555204972760899E-2</v>
      </c>
      <c r="H204" s="21">
        <f>SUM(logistic_fill!H$7:H48)/logistic_fill!H$162</f>
        <v>0.26157688925477574</v>
      </c>
      <c r="I204" s="21">
        <f>SUM(logistic_fill!I$7:I48)/logistic_fill!I$162</f>
        <v>0.24857111385805378</v>
      </c>
      <c r="J204" s="21">
        <f>SUM(logistic_fill!J$7:J48)/logistic_fill!J$162</f>
        <v>0.27761810343259419</v>
      </c>
      <c r="K204" s="21">
        <f>SUM(logistic_fill!K$7:K48)/logistic_fill!K$162</f>
        <v>8.3739214637741907E-2</v>
      </c>
      <c r="L204" s="21">
        <f>SUM(logistic_fill!L$7:L48)/logistic_fill!L$162</f>
        <v>3.2670019184271169E-2</v>
      </c>
      <c r="M204" s="21">
        <f>SUM(logistic_fill!M$7:M48)/logistic_fill!M$162</f>
        <v>0.29963699009413647</v>
      </c>
      <c r="N204" s="21">
        <f>SUM(logistic_fill!N$7:N48)/logistic_fill!N$162</f>
        <v>0.40775779418049923</v>
      </c>
      <c r="O204" s="21">
        <f>SUM(logistic_fill!O$7:O48)/logistic_fill!O$162</f>
        <v>0.59147127029116209</v>
      </c>
      <c r="P204" s="21">
        <f>SUM(logistic_fill!P$7:P48)/logistic_fill!P$162</f>
        <v>0.28064561012940031</v>
      </c>
      <c r="Q204" s="21">
        <f>SUM(logistic_fill!Q$7:Q48)/logistic_fill!Q$162</f>
        <v>0.14858000214339298</v>
      </c>
      <c r="R204" s="21">
        <f>SUM(logistic_fill!R$7:R48)/logistic_fill!R$162</f>
        <v>0.4822177467124748</v>
      </c>
      <c r="S204" s="21">
        <f>SUM(logistic_fill!S$7:S48)/logistic_fill!S$162</f>
        <v>0.29358886438196208</v>
      </c>
      <c r="T204" s="21">
        <f>SUM(logistic_fill!T$7:T48)/logistic_fill!T$162</f>
        <v>0.36602478358529139</v>
      </c>
      <c r="U204" s="21">
        <f>SUM(logistic_fill!U$7:U48)/logistic_fill!U$162</f>
        <v>0.19731543624161074</v>
      </c>
      <c r="V204" s="21">
        <f>SUM(logistic_fill!V$7:V48)/logistic_fill!V$162</f>
        <v>0.16967396593673967</v>
      </c>
      <c r="W204" s="21">
        <f>SUM(logistic_fill!W$7:W48)/logistic_fill!W$162</f>
        <v>0.35953247748610845</v>
      </c>
      <c r="X204" s="21">
        <f>SUM(logistic_fill!X$7:X48)/logistic_fill!X$162</f>
        <v>0.17471371092541008</v>
      </c>
      <c r="Y204" s="21">
        <f>SUM(logistic_fill!Y$7:Y48)/logistic_fill!Y$162</f>
        <v>0.15604851436043105</v>
      </c>
      <c r="Z204" s="21">
        <f>SUM(logistic_fill!Z$7:Z48)/logistic_fill!Z$162</f>
        <v>0.17535876793839691</v>
      </c>
      <c r="AA204" s="21">
        <f>SUM(logistic_fill!AA$7:AA48)/logistic_fill!AA$162</f>
        <v>0.13904512583914361</v>
      </c>
      <c r="AB204" s="21">
        <f>SUM(logistic_fill!AB$7:AB48)/logistic_fill!AB$162</f>
        <v>0.18130160271976686</v>
      </c>
      <c r="AC204" s="21">
        <f>SUM(logistic_fill!AC$7:AC48)/logistic_fill!AC$162</f>
        <v>7.0852672059408567E-2</v>
      </c>
      <c r="AD204" s="21">
        <f>SUM(logistic_fill!AD$7:AD48)/logistic_fill!AD$162</f>
        <v>8.2774324573819932E-2</v>
      </c>
      <c r="AE204" s="21">
        <f>SUM(logistic_fill!AE$7:AE48)/logistic_fill!AE$162</f>
        <v>0.17228731864065694</v>
      </c>
      <c r="AF204" s="21">
        <f>SUM(logistic_fill!AF$7:AF48)/logistic_fill!AF$162</f>
        <v>0.12053873955274452</v>
      </c>
      <c r="AG204" s="21">
        <f>SUM(logistic_fill!AG$7:AG48)/logistic_fill!AG$162</f>
        <v>0.14828162602397069</v>
      </c>
      <c r="AH204" s="21">
        <f>SUM(logistic_fill!AH$7:AH48)/logistic_fill!AH$162</f>
        <v>6.6549912434325745E-2</v>
      </c>
      <c r="AI204" s="21">
        <f>SUM(logistic_fill!AI$7:AI48)/logistic_fill!AI$162</f>
        <v>0.17842360193747248</v>
      </c>
      <c r="AJ204" s="21">
        <f>SUM(logistic_fill!AJ$7:AJ48)/logistic_fill!AJ$162</f>
        <v>5.8674216538123596E-2</v>
      </c>
      <c r="AK204" s="21">
        <f>SUM(logistic_fill!AK$7:AK48)/logistic_fill!AK$162</f>
        <v>8.354955889984432E-2</v>
      </c>
      <c r="AL204" s="21">
        <f>SUM(logistic_fill!AL$7:AL48)/logistic_fill!AL$162</f>
        <v>0.20131954950411834</v>
      </c>
      <c r="AM204" s="21">
        <f>SUM(logistic_fill!AM$7:AM48)/logistic_fill!AM$162</f>
        <v>6.0998510652075372E-2</v>
      </c>
      <c r="AN204" s="21">
        <f>SUM(logistic_fill!AN$7:AN48)/logistic_fill!AN$162</f>
        <v>0.12012965535489846</v>
      </c>
      <c r="AO204" s="21">
        <f>SUM(logistic_fill!AO$7:AO48)/logistic_fill!AO$162</f>
        <v>6.2931445299203484E-2</v>
      </c>
      <c r="AP204" s="21">
        <f>SUM(logistic_fill!AP$7:AP48)/logistic_fill!AP$162</f>
        <v>0.12625778629611883</v>
      </c>
      <c r="AQ204" s="21">
        <f>SUM(logistic_fill!AQ$7:AQ48)/logistic_fill!AQ$162</f>
        <v>8.1513794993604977E-2</v>
      </c>
      <c r="AR204" s="21">
        <f>SUM(logistic_fill!AR$7:AR48)/logistic_fill!AR$162</f>
        <v>4.957468964629623E-2</v>
      </c>
      <c r="AS204" s="21">
        <f>SUM(logistic_fill!AS$7:AS48)/logistic_fill!AS$162</f>
        <v>6.8064169295291257E-2</v>
      </c>
      <c r="AT204" s="21">
        <f>SUM(logistic_fill!AT$7:AT48)/logistic_fill!AT$162</f>
        <v>4.6752861242125403E-2</v>
      </c>
      <c r="AU204" s="21">
        <f>SUM(logistic_fill!AU$7:AU48)/logistic_fill!AU$162</f>
        <v>2.9415856736827461E-2</v>
      </c>
      <c r="AV204" s="9">
        <f t="shared" si="1"/>
        <v>0.18327144318406824</v>
      </c>
      <c r="AW204" s="55"/>
    </row>
    <row r="205" spans="1:49" x14ac:dyDescent="0.25">
      <c r="A205" s="7">
        <v>189</v>
      </c>
      <c r="B205" s="21">
        <f>SUM(logistic_fill!B$7:B49)/logistic_fill!B$162</f>
        <v>7.5828985019357018E-2</v>
      </c>
      <c r="C205" s="21">
        <f>SUM(logistic_fill!C$7:C49)/logistic_fill!C$162</f>
        <v>0.69263657070311047</v>
      </c>
      <c r="D205" s="21">
        <f>SUM(logistic_fill!D$7:D49)/logistic_fill!D$162</f>
        <v>0.32725111276989854</v>
      </c>
      <c r="E205" s="21">
        <f>SUM(logistic_fill!E$7:E49)/logistic_fill!E$162</f>
        <v>0.12898696922740935</v>
      </c>
      <c r="F205" s="21">
        <f>SUM(logistic_fill!F$7:F49)/logistic_fill!F$162</f>
        <v>3.818953323903819E-2</v>
      </c>
      <c r="G205" s="21">
        <f>SUM(logistic_fill!G$7:G49)/logistic_fill!G$162</f>
        <v>5.8909726899942096E-2</v>
      </c>
      <c r="H205" s="21">
        <f>SUM(logistic_fill!H$7:H49)/logistic_fill!H$162</f>
        <v>0.26450502366830692</v>
      </c>
      <c r="I205" s="21">
        <f>SUM(logistic_fill!I$7:I49)/logistic_fill!I$162</f>
        <v>0.25352784951105778</v>
      </c>
      <c r="J205" s="21">
        <f>SUM(logistic_fill!J$7:J49)/logistic_fill!J$162</f>
        <v>0.2810470594655558</v>
      </c>
      <c r="K205" s="21">
        <f>SUM(logistic_fill!K$7:K49)/logistic_fill!K$162</f>
        <v>8.4823170643580817E-2</v>
      </c>
      <c r="L205" s="21">
        <f>SUM(logistic_fill!L$7:L49)/logistic_fill!L$162</f>
        <v>4.0241562893760005E-2</v>
      </c>
      <c r="M205" s="21">
        <f>SUM(logistic_fill!M$7:M49)/logistic_fill!M$162</f>
        <v>0.30308250784470558</v>
      </c>
      <c r="N205" s="21">
        <f>SUM(logistic_fill!N$7:N49)/logistic_fill!N$162</f>
        <v>0.409271002991764</v>
      </c>
      <c r="O205" s="21">
        <f>SUM(logistic_fill!O$7:O49)/logistic_fill!O$162</f>
        <v>0.59275959804174183</v>
      </c>
      <c r="P205" s="21">
        <f>SUM(logistic_fill!P$7:P49)/logistic_fill!P$162</f>
        <v>0.28805798348027373</v>
      </c>
      <c r="Q205" s="21">
        <f>SUM(logistic_fill!Q$7:Q49)/logistic_fill!Q$162</f>
        <v>0.14990890579787805</v>
      </c>
      <c r="R205" s="21">
        <f>SUM(logistic_fill!R$7:R49)/logistic_fill!R$162</f>
        <v>0.4827271650278403</v>
      </c>
      <c r="S205" s="21">
        <f>SUM(logistic_fill!S$7:S49)/logistic_fill!S$162</f>
        <v>0.30039108112616536</v>
      </c>
      <c r="T205" s="21">
        <f>SUM(logistic_fill!T$7:T49)/logistic_fill!T$162</f>
        <v>0.3818741639956591</v>
      </c>
      <c r="U205" s="21">
        <f>SUM(logistic_fill!U$7:U49)/logistic_fill!U$162</f>
        <v>0.19865771812080538</v>
      </c>
      <c r="V205" s="21">
        <f>SUM(logistic_fill!V$7:V49)/logistic_fill!V$162</f>
        <v>0.19482238442822383</v>
      </c>
      <c r="W205" s="21">
        <f>SUM(logistic_fill!W$7:W49)/logistic_fill!W$162</f>
        <v>0.3632496646867216</v>
      </c>
      <c r="X205" s="21">
        <f>SUM(logistic_fill!X$7:X49)/logistic_fill!X$162</f>
        <v>0.18492726709996904</v>
      </c>
      <c r="Y205" s="21">
        <f>SUM(logistic_fill!Y$7:Y49)/logistic_fill!Y$162</f>
        <v>0.15807746066098563</v>
      </c>
      <c r="Z205" s="21">
        <f>SUM(logistic_fill!Z$7:Z49)/logistic_fill!Z$162</f>
        <v>0.1825778788939447</v>
      </c>
      <c r="AA205" s="21">
        <f>SUM(logistic_fill!AA$7:AA49)/logistic_fill!AA$162</f>
        <v>0.1428552914647106</v>
      </c>
      <c r="AB205" s="21">
        <f>SUM(logistic_fill!AB$7:AB49)/logistic_fill!AB$162</f>
        <v>0.1872753763963089</v>
      </c>
      <c r="AC205" s="21">
        <f>SUM(logistic_fill!AC$7:AC49)/logistic_fill!AC$162</f>
        <v>8.0480042434690355E-2</v>
      </c>
      <c r="AD205" s="21">
        <f>SUM(logistic_fill!AD$7:AD49)/logistic_fill!AD$162</f>
        <v>9.0504031017293374E-2</v>
      </c>
      <c r="AE205" s="21">
        <f>SUM(logistic_fill!AE$7:AE49)/logistic_fill!AE$162</f>
        <v>0.17877892823525593</v>
      </c>
      <c r="AF205" s="21">
        <f>SUM(logistic_fill!AF$7:AF49)/logistic_fill!AF$162</f>
        <v>0.13008244861079737</v>
      </c>
      <c r="AG205" s="21">
        <f>SUM(logistic_fill!AG$7:AG49)/logistic_fill!AG$162</f>
        <v>0.15187367372826099</v>
      </c>
      <c r="AH205" s="21">
        <f>SUM(logistic_fill!AH$7:AH49)/logistic_fill!AH$162</f>
        <v>6.7425569176882666E-2</v>
      </c>
      <c r="AI205" s="21">
        <f>SUM(logistic_fill!AI$7:AI49)/logistic_fill!AI$162</f>
        <v>0.18047849699104654</v>
      </c>
      <c r="AJ205" s="21">
        <f>SUM(logistic_fill!AJ$7:AJ49)/logistic_fill!AJ$162</f>
        <v>7.1114768273803711E-2</v>
      </c>
      <c r="AK205" s="21">
        <f>SUM(logistic_fill!AK$7:AK49)/logistic_fill!AK$162</f>
        <v>8.5432574690488552E-2</v>
      </c>
      <c r="AL205" s="21">
        <f>SUM(logistic_fill!AL$7:AL49)/logistic_fill!AL$162</f>
        <v>0.22206253151790217</v>
      </c>
      <c r="AM205" s="21">
        <f>SUM(logistic_fill!AM$7:AM49)/logistic_fill!AM$162</f>
        <v>6.38692827386734E-2</v>
      </c>
      <c r="AN205" s="21">
        <f>SUM(logistic_fill!AN$7:AN49)/logistic_fill!AN$162</f>
        <v>0.12907889887449323</v>
      </c>
      <c r="AO205" s="21">
        <f>SUM(logistic_fill!AO$7:AO49)/logistic_fill!AO$162</f>
        <v>7.2544080604534003E-2</v>
      </c>
      <c r="AP205" s="21">
        <f>SUM(logistic_fill!AP$7:AP49)/logistic_fill!AP$162</f>
        <v>0.1301594907248956</v>
      </c>
      <c r="AQ205" s="21">
        <f>SUM(logistic_fill!AQ$7:AQ49)/logistic_fill!AQ$162</f>
        <v>9.5354467385346239E-2</v>
      </c>
      <c r="AR205" s="21">
        <f>SUM(logistic_fill!AR$7:AR49)/logistic_fill!AR$162</f>
        <v>5.1657364830870398E-2</v>
      </c>
      <c r="AS205" s="21">
        <f>SUM(logistic_fill!AS$7:AS49)/logistic_fill!AS$162</f>
        <v>7.4671926289331461E-2</v>
      </c>
      <c r="AT205" s="21">
        <f>SUM(logistic_fill!AT$7:AT49)/logistic_fill!AT$162</f>
        <v>5.1254988620996735E-2</v>
      </c>
      <c r="AU205" s="21">
        <f>SUM(logistic_fill!AU$7:AU49)/logistic_fill!AU$162</f>
        <v>3.2774829566911134E-2</v>
      </c>
      <c r="AV205" s="9">
        <f t="shared" si="1"/>
        <v>0.18969698713937366</v>
      </c>
      <c r="AW205" s="55"/>
    </row>
    <row r="206" spans="1:49" x14ac:dyDescent="0.25">
      <c r="A206" s="7">
        <v>190</v>
      </c>
      <c r="B206" s="21">
        <f>SUM(logistic_fill!B$7:B50)/logistic_fill!B$162</f>
        <v>7.6432138248330811E-2</v>
      </c>
      <c r="C206" s="21">
        <f>SUM(logistic_fill!C$7:C50)/logistic_fill!C$162</f>
        <v>0.71186662185878047</v>
      </c>
      <c r="D206" s="21">
        <f>SUM(logistic_fill!D$7:D50)/logistic_fill!D$162</f>
        <v>0.33211688922064636</v>
      </c>
      <c r="E206" s="21">
        <f>SUM(logistic_fill!E$7:E50)/logistic_fill!E$162</f>
        <v>0.12901816820408291</v>
      </c>
      <c r="F206" s="21">
        <f>SUM(logistic_fill!F$7:F50)/logistic_fill!F$162</f>
        <v>4.0169731258840172E-2</v>
      </c>
      <c r="G206" s="21">
        <f>SUM(logistic_fill!G$7:G50)/logistic_fill!G$162</f>
        <v>5.9134257453823516E-2</v>
      </c>
      <c r="H206" s="21">
        <f>SUM(logistic_fill!H$7:H50)/logistic_fill!H$162</f>
        <v>0.26592699309596424</v>
      </c>
      <c r="I206" s="21">
        <f>SUM(logistic_fill!I$7:I50)/logistic_fill!I$162</f>
        <v>0.25729741637803372</v>
      </c>
      <c r="J206" s="21">
        <f>SUM(logistic_fill!J$7:J50)/logistic_fill!J$162</f>
        <v>0.28189292925618031</v>
      </c>
      <c r="K206" s="21">
        <f>SUM(logistic_fill!K$7:K50)/logistic_fill!K$162</f>
        <v>8.5733693688485491E-2</v>
      </c>
      <c r="L206" s="21">
        <f>SUM(logistic_fill!L$7:L50)/logistic_fill!L$162</f>
        <v>4.6201173759549567E-2</v>
      </c>
      <c r="M206" s="21">
        <f>SUM(logistic_fill!M$7:M50)/logistic_fill!M$162</f>
        <v>0.30577944584589511</v>
      </c>
      <c r="N206" s="21">
        <f>SUM(logistic_fill!N$7:N50)/logistic_fill!N$162</f>
        <v>0.41870834344064412</v>
      </c>
      <c r="O206" s="21">
        <f>SUM(logistic_fill!O$7:O50)/logistic_fill!O$162</f>
        <v>0.59557781499613505</v>
      </c>
      <c r="P206" s="21">
        <f>SUM(logistic_fill!P$7:P50)/logistic_fill!P$162</f>
        <v>0.29286464196718826</v>
      </c>
      <c r="Q206" s="21">
        <f>SUM(logistic_fill!Q$7:Q50)/logistic_fill!Q$162</f>
        <v>0.1513235451720073</v>
      </c>
      <c r="R206" s="21">
        <f>SUM(logistic_fill!R$7:R50)/logistic_fill!R$162</f>
        <v>0.48538087904276744</v>
      </c>
      <c r="S206" s="21">
        <f>SUM(logistic_fill!S$7:S50)/logistic_fill!S$162</f>
        <v>0.3089911589716976</v>
      </c>
      <c r="T206" s="21">
        <f>SUM(logistic_fill!T$7:T50)/logistic_fill!T$162</f>
        <v>0.40471443353607756</v>
      </c>
      <c r="U206" s="21">
        <f>SUM(logistic_fill!U$7:U50)/logistic_fill!U$162</f>
        <v>0.19959731543624162</v>
      </c>
      <c r="V206" s="21">
        <f>SUM(logistic_fill!V$7:V50)/logistic_fill!V$162</f>
        <v>0.20023357664233576</v>
      </c>
      <c r="W206" s="21">
        <f>SUM(logistic_fill!W$7:W50)/logistic_fill!W$162</f>
        <v>0.38712397010921634</v>
      </c>
      <c r="X206" s="21">
        <f>SUM(logistic_fill!X$7:X50)/logistic_fill!X$162</f>
        <v>0.19266480965645311</v>
      </c>
      <c r="Y206" s="21">
        <f>SUM(logistic_fill!Y$7:Y50)/logistic_fill!Y$162</f>
        <v>0.17403850489201497</v>
      </c>
      <c r="Z206" s="21">
        <f>SUM(logistic_fill!Z$7:Z50)/logistic_fill!Z$162</f>
        <v>0.18393419670983549</v>
      </c>
      <c r="AA206" s="21">
        <f>SUM(logistic_fill!AA$7:AA50)/logistic_fill!AA$162</f>
        <v>0.15030714600450998</v>
      </c>
      <c r="AB206" s="21">
        <f>SUM(logistic_fill!AB$7:AB50)/logistic_fill!AB$162</f>
        <v>0.18889428525174032</v>
      </c>
      <c r="AC206" s="21">
        <f>SUM(logistic_fill!AC$7:AC50)/logistic_fill!AC$162</f>
        <v>8.6460681607213902E-2</v>
      </c>
      <c r="AD206" s="21">
        <f>SUM(logistic_fill!AD$7:AD50)/logistic_fill!AD$162</f>
        <v>9.977229367961106E-2</v>
      </c>
      <c r="AE206" s="21">
        <f>SUM(logistic_fill!AE$7:AE50)/logistic_fill!AE$162</f>
        <v>0.19026907721769612</v>
      </c>
      <c r="AF206" s="21">
        <f>SUM(logistic_fill!AF$7:AF50)/logistic_fill!AF$162</f>
        <v>0.13449664934869363</v>
      </c>
      <c r="AG206" s="21">
        <f>SUM(logistic_fill!AG$7:AG50)/logistic_fill!AG$162</f>
        <v>0.15633113226559814</v>
      </c>
      <c r="AH206" s="21">
        <f>SUM(logistic_fill!AH$7:AH50)/logistic_fill!AH$162</f>
        <v>7.1199951687903856E-2</v>
      </c>
      <c r="AI206" s="21">
        <f>SUM(logistic_fill!AI$7:AI50)/logistic_fill!AI$162</f>
        <v>0.18937325700865992</v>
      </c>
      <c r="AJ206" s="21">
        <f>SUM(logistic_fill!AJ$7:AJ50)/logistic_fill!AJ$162</f>
        <v>8.171434150151323E-2</v>
      </c>
      <c r="AK206" s="21">
        <f>SUM(logistic_fill!AK$7:AK50)/logistic_fill!AK$162</f>
        <v>8.7982800800652378E-2</v>
      </c>
      <c r="AL206" s="21">
        <f>SUM(logistic_fill!AL$7:AL50)/logistic_fill!AL$162</f>
        <v>0.22588670364767188</v>
      </c>
      <c r="AM206" s="21">
        <f>SUM(logistic_fill!AM$7:AM50)/logistic_fill!AM$162</f>
        <v>6.5855079971508121E-2</v>
      </c>
      <c r="AN206" s="21">
        <f>SUM(logistic_fill!AN$7:AN50)/logistic_fill!AN$162</f>
        <v>0.14177983159924021</v>
      </c>
      <c r="AO206" s="21">
        <f>SUM(logistic_fill!AO$7:AO50)/logistic_fill!AO$162</f>
        <v>8.7071958608482533E-2</v>
      </c>
      <c r="AP206" s="21">
        <f>SUM(logistic_fill!AP$7:AP50)/logistic_fill!AP$162</f>
        <v>0.14359869486846008</v>
      </c>
      <c r="AQ206" s="21">
        <f>SUM(logistic_fill!AQ$7:AQ50)/logistic_fill!AQ$162</f>
        <v>0.10186369450027408</v>
      </c>
      <c r="AR206" s="21">
        <f>SUM(logistic_fill!AR$7:AR50)/logistic_fill!AR$162</f>
        <v>5.7987293341289624E-2</v>
      </c>
      <c r="AS206" s="21">
        <f>SUM(logistic_fill!AS$7:AS50)/logistic_fill!AS$162</f>
        <v>8.0795494193291129E-2</v>
      </c>
      <c r="AT206" s="21">
        <f>SUM(logistic_fill!AT$7:AT50)/logistic_fill!AT$162</f>
        <v>5.4916059236782215E-2</v>
      </c>
      <c r="AU206" s="21">
        <f>SUM(logistic_fill!AU$7:AU50)/logistic_fill!AU$162</f>
        <v>3.5130085663744953E-2</v>
      </c>
      <c r="AV206" s="9">
        <f t="shared" si="1"/>
        <v>0.19605237306186446</v>
      </c>
      <c r="AW206" s="55"/>
    </row>
    <row r="207" spans="1:49" x14ac:dyDescent="0.25">
      <c r="A207" s="7">
        <v>191</v>
      </c>
      <c r="B207" s="21">
        <f>SUM(logistic_fill!B$7:B51)/logistic_fill!B$162</f>
        <v>7.6432138248330811E-2</v>
      </c>
      <c r="C207" s="21">
        <f>SUM(logistic_fill!C$7:C51)/logistic_fill!C$162</f>
        <v>0.72258317463873645</v>
      </c>
      <c r="D207" s="21">
        <f>SUM(logistic_fill!D$7:D51)/logistic_fill!D$162</f>
        <v>0.33861380664067897</v>
      </c>
      <c r="E207" s="21">
        <f>SUM(logistic_fill!E$7:E51)/logistic_fill!E$162</f>
        <v>0.12922616138190668</v>
      </c>
      <c r="F207" s="21">
        <f>SUM(logistic_fill!F$7:F51)/logistic_fill!F$162</f>
        <v>4.2675287936956963E-2</v>
      </c>
      <c r="G207" s="21">
        <f>SUM(logistic_fill!G$7:G51)/logistic_fill!G$162</f>
        <v>5.9205161839259758E-2</v>
      </c>
      <c r="H207" s="21">
        <f>SUM(logistic_fill!H$7:H51)/logistic_fill!H$162</f>
        <v>0.26845285984246076</v>
      </c>
      <c r="I207" s="21">
        <f>SUM(logistic_fill!I$7:I51)/logistic_fill!I$162</f>
        <v>0.26128728260736533</v>
      </c>
      <c r="J207" s="21">
        <f>SUM(logistic_fill!J$7:J51)/logistic_fill!J$162</f>
        <v>0.30023829880122971</v>
      </c>
      <c r="K207" s="21">
        <f>SUM(logistic_fill!K$7:K51)/logistic_fill!K$162</f>
        <v>8.6803196947579889E-2</v>
      </c>
      <c r="L207" s="21">
        <f>SUM(logistic_fill!L$7:L51)/logistic_fill!L$162</f>
        <v>5.2592146935624848E-2</v>
      </c>
      <c r="M207" s="21">
        <f>SUM(logistic_fill!M$7:M51)/logistic_fill!M$162</f>
        <v>0.31106052216001151</v>
      </c>
      <c r="N207" s="21">
        <f>SUM(logistic_fill!N$7:N51)/logistic_fill!N$162</f>
        <v>0.42390638897552296</v>
      </c>
      <c r="O207" s="21">
        <f>SUM(logistic_fill!O$7:O51)/logistic_fill!O$162</f>
        <v>0.59773576397835604</v>
      </c>
      <c r="P207" s="21">
        <f>SUM(logistic_fill!P$7:P51)/logistic_fill!P$162</f>
        <v>0.29501498918501839</v>
      </c>
      <c r="Q207" s="21">
        <f>SUM(logistic_fill!Q$7:Q51)/logistic_fill!Q$162</f>
        <v>0.15394920158611081</v>
      </c>
      <c r="R207" s="21">
        <f>SUM(logistic_fill!R$7:R51)/logistic_fill!R$162</f>
        <v>0.48607984835919915</v>
      </c>
      <c r="S207" s="21">
        <f>SUM(logistic_fill!S$7:S51)/logistic_fill!S$162</f>
        <v>0.3333271551164903</v>
      </c>
      <c r="T207" s="21">
        <f>SUM(logistic_fill!T$7:T51)/logistic_fill!T$162</f>
        <v>0.41851954672791053</v>
      </c>
      <c r="U207" s="21">
        <f>SUM(logistic_fill!U$7:U51)/logistic_fill!U$162</f>
        <v>0.20563758389261744</v>
      </c>
      <c r="V207" s="21">
        <f>SUM(logistic_fill!V$7:V51)/logistic_fill!V$162</f>
        <v>0.20293917274939172</v>
      </c>
      <c r="W207" s="21">
        <f>SUM(logistic_fill!W$7:W51)/logistic_fill!W$162</f>
        <v>0.39338953822571376</v>
      </c>
      <c r="X207" s="21">
        <f>SUM(logistic_fill!X$7:X51)/logistic_fill!X$162</f>
        <v>0.2059733828536057</v>
      </c>
      <c r="Y207" s="21">
        <f>SUM(logistic_fill!Y$7:Y51)/logistic_fill!Y$162</f>
        <v>0.18008025609811082</v>
      </c>
      <c r="Z207" s="21">
        <f>SUM(logistic_fill!Z$7:Z51)/logistic_fill!Z$162</f>
        <v>0.19014700735036752</v>
      </c>
      <c r="AA207" s="21">
        <f>SUM(logistic_fill!AA$7:AA51)/logistic_fill!AA$162</f>
        <v>0.15629454913040097</v>
      </c>
      <c r="AB207" s="21">
        <f>SUM(logistic_fill!AB$7:AB51)/logistic_fill!AB$162</f>
        <v>0.20265501052290755</v>
      </c>
      <c r="AC207" s="21">
        <f>SUM(logistic_fill!AC$7:AC51)/logistic_fill!AC$162</f>
        <v>9.7520222782124383E-2</v>
      </c>
      <c r="AD207" s="21">
        <f>SUM(logistic_fill!AD$7:AD51)/logistic_fill!AD$162</f>
        <v>0.1053110960674503</v>
      </c>
      <c r="AE207" s="21">
        <f>SUM(logistic_fill!AE$7:AE51)/logistic_fill!AE$162</f>
        <v>0.20865656139439773</v>
      </c>
      <c r="AF207" s="21">
        <f>SUM(logistic_fill!AF$7:AF51)/logistic_fill!AF$162</f>
        <v>0.14115089225208946</v>
      </c>
      <c r="AG207" s="21">
        <f>SUM(logistic_fill!AG$7:AG51)/logistic_fill!AG$162</f>
        <v>0.16415539459177503</v>
      </c>
      <c r="AH207" s="21">
        <f>SUM(logistic_fill!AH$7:AH51)/logistic_fill!AH$162</f>
        <v>7.3766531795398271E-2</v>
      </c>
      <c r="AI207" s="21">
        <f>SUM(logistic_fill!AI$7:AI51)/logistic_fill!AI$162</f>
        <v>0.1969763687068839</v>
      </c>
      <c r="AJ207" s="21">
        <f>SUM(logistic_fill!AJ$7:AJ51)/logistic_fill!AJ$162</f>
        <v>9.2062872205408569E-2</v>
      </c>
      <c r="AK207" s="21">
        <f>SUM(logistic_fill!AK$7:AK51)/logistic_fill!AK$162</f>
        <v>9.4417673660019269E-2</v>
      </c>
      <c r="AL207" s="21">
        <f>SUM(logistic_fill!AL$7:AL51)/logistic_fill!AL$162</f>
        <v>0.23364430996806185</v>
      </c>
      <c r="AM207" s="21">
        <f>SUM(logistic_fill!AM$7:AM51)/logistic_fill!AM$162</f>
        <v>8.105074575319994E-2</v>
      </c>
      <c r="AN207" s="21">
        <f>SUM(logistic_fill!AN$7:AN51)/logistic_fill!AN$162</f>
        <v>0.15839310520794941</v>
      </c>
      <c r="AO207" s="21">
        <f>SUM(logistic_fill!AO$7:AO51)/logistic_fill!AO$162</f>
        <v>0.10149091156647831</v>
      </c>
      <c r="AP207" s="21">
        <f>SUM(logistic_fill!AP$7:AP51)/logistic_fill!AP$162</f>
        <v>0.15388915508704679</v>
      </c>
      <c r="AQ207" s="21">
        <f>SUM(logistic_fill!AQ$7:AQ51)/logistic_fill!AQ$162</f>
        <v>0.11109080942810159</v>
      </c>
      <c r="AR207" s="21">
        <f>SUM(logistic_fill!AR$7:AR51)/logistic_fill!AR$162</f>
        <v>7.5912340435489722E-2</v>
      </c>
      <c r="AS207" s="21">
        <f>SUM(logistic_fill!AS$7:AS51)/logistic_fill!AS$162</f>
        <v>8.661288370205282E-2</v>
      </c>
      <c r="AT207" s="21">
        <f>SUM(logistic_fill!AT$7:AT51)/logistic_fill!AT$162</f>
        <v>5.9137834361291601E-2</v>
      </c>
      <c r="AU207" s="21">
        <f>SUM(logistic_fill!AU$7:AU51)/logistic_fill!AU$162</f>
        <v>3.6829447657663029E-2</v>
      </c>
      <c r="AV207" s="9">
        <f t="shared" si="1"/>
        <v>0.20362801281205969</v>
      </c>
      <c r="AW207" s="55"/>
    </row>
    <row r="208" spans="1:49" x14ac:dyDescent="0.25">
      <c r="A208" s="7">
        <v>192</v>
      </c>
      <c r="B208" s="21">
        <f>SUM(logistic_fill!B$7:B52)/logistic_fill!B$162</f>
        <v>7.9938843067945908E-2</v>
      </c>
      <c r="C208" s="21">
        <f>SUM(logistic_fill!C$7:C52)/logistic_fill!C$162</f>
        <v>0.72791344609984687</v>
      </c>
      <c r="D208" s="21">
        <f>SUM(logistic_fill!D$7:D52)/logistic_fill!D$162</f>
        <v>0.34336899726300074</v>
      </c>
      <c r="E208" s="21">
        <f>SUM(logistic_fill!E$7:E52)/logistic_fill!E$162</f>
        <v>0.12971494534979253</v>
      </c>
      <c r="F208" s="21">
        <f>SUM(logistic_fill!F$7:F52)/logistic_fill!F$162</f>
        <v>4.6352798545160639E-2</v>
      </c>
      <c r="G208" s="21">
        <f>SUM(logistic_fill!G$7:G52)/logistic_fill!G$162</f>
        <v>5.9772396922749674E-2</v>
      </c>
      <c r="H208" s="21">
        <f>SUM(logistic_fill!H$7:H52)/logistic_fill!H$162</f>
        <v>0.270323872247273</v>
      </c>
      <c r="I208" s="21">
        <f>SUM(logistic_fill!I$7:I52)/logistic_fill!I$162</f>
        <v>0.26554640361290954</v>
      </c>
      <c r="J208" s="21">
        <f>SUM(logistic_fill!J$7:J52)/logistic_fill!J$162</f>
        <v>0.31031597329598165</v>
      </c>
      <c r="K208" s="21">
        <f>SUM(logistic_fill!K$7:K52)/logistic_fill!K$162</f>
        <v>8.8754317758089923E-2</v>
      </c>
      <c r="L208" s="21">
        <f>SUM(logistic_fill!L$7:L52)/logistic_fill!L$162</f>
        <v>5.5361947033248954E-2</v>
      </c>
      <c r="M208" s="21">
        <f>SUM(logistic_fill!M$7:M52)/logistic_fill!M$162</f>
        <v>0.31294735330913265</v>
      </c>
      <c r="N208" s="21">
        <f>SUM(logistic_fill!N$7:N52)/logistic_fill!N$162</f>
        <v>0.43565397188434929</v>
      </c>
      <c r="O208" s="21">
        <f>SUM(logistic_fill!O$7:O52)/logistic_fill!O$162</f>
        <v>0.5984121360474105</v>
      </c>
      <c r="P208" s="21">
        <f>SUM(logistic_fill!P$7:P52)/logistic_fill!P$162</f>
        <v>0.2970767926938791</v>
      </c>
      <c r="Q208" s="21">
        <f>SUM(logistic_fill!Q$7:Q52)/logistic_fill!Q$162</f>
        <v>0.16319794234272855</v>
      </c>
      <c r="R208" s="21">
        <f>SUM(logistic_fill!R$7:R52)/logistic_fill!R$162</f>
        <v>0.48641156261106505</v>
      </c>
      <c r="S208" s="21">
        <f>SUM(logistic_fill!S$7:S52)/logistic_fill!S$162</f>
        <v>0.34465182658980964</v>
      </c>
      <c r="T208" s="21">
        <f>SUM(logistic_fill!T$7:T52)/logistic_fill!T$162</f>
        <v>0.44219266587588019</v>
      </c>
      <c r="U208" s="21">
        <f>SUM(logistic_fill!U$7:U52)/logistic_fill!U$162</f>
        <v>0.21006711409395973</v>
      </c>
      <c r="V208" s="21">
        <f>SUM(logistic_fill!V$7:V52)/logistic_fill!V$162</f>
        <v>0.20430170316301705</v>
      </c>
      <c r="W208" s="21">
        <f>SUM(logistic_fill!W$7:W52)/logistic_fill!W$162</f>
        <v>0.40590151369994254</v>
      </c>
      <c r="X208" s="21">
        <f>SUM(logistic_fill!X$7:X52)/logistic_fill!X$162</f>
        <v>0.21734757041163727</v>
      </c>
      <c r="Y208" s="21">
        <f>SUM(logistic_fill!Y$7:Y52)/logistic_fill!Y$162</f>
        <v>0.18531042878398485</v>
      </c>
      <c r="Z208" s="21">
        <f>SUM(logistic_fill!Z$7:Z52)/logistic_fill!Z$162</f>
        <v>0.19233461673083654</v>
      </c>
      <c r="AA208" s="21">
        <f>SUM(logistic_fill!AA$7:AA52)/logistic_fill!AA$162</f>
        <v>0.15875690106529119</v>
      </c>
      <c r="AB208" s="21">
        <f>SUM(logistic_fill!AB$7:AB52)/logistic_fill!AB$162</f>
        <v>0.21819653553504936</v>
      </c>
      <c r="AC208" s="21">
        <f>SUM(logistic_fill!AC$7:AC52)/logistic_fill!AC$162</f>
        <v>0.11040975997878265</v>
      </c>
      <c r="AD208" s="21">
        <f>SUM(logistic_fill!AD$7:AD52)/logistic_fill!AD$162</f>
        <v>0.11116991814880915</v>
      </c>
      <c r="AE208" s="21">
        <f>SUM(logistic_fill!AE$7:AE52)/logistic_fill!AE$162</f>
        <v>0.21660878314778148</v>
      </c>
      <c r="AF208" s="21">
        <f>SUM(logistic_fill!AF$7:AF52)/logistic_fill!AF$162</f>
        <v>0.1466662901889918</v>
      </c>
      <c r="AG208" s="21">
        <f>SUM(logistic_fill!AG$7:AG52)/logistic_fill!AG$162</f>
        <v>0.17457588941709246</v>
      </c>
      <c r="AH208" s="21">
        <f>SUM(logistic_fill!AH$7:AH52)/logistic_fill!AH$162</f>
        <v>7.7540914306419476E-2</v>
      </c>
      <c r="AI208" s="21">
        <f>SUM(logistic_fill!AI$7:AI52)/logistic_fill!AI$162</f>
        <v>0.21323939527374139</v>
      </c>
      <c r="AJ208" s="21">
        <f>SUM(logistic_fill!AJ$7:AJ52)/logistic_fill!AJ$162</f>
        <v>9.4503563409157471E-2</v>
      </c>
      <c r="AK208" s="21">
        <f>SUM(logistic_fill!AK$7:AK52)/logistic_fill!AK$162</f>
        <v>0.10073393135147157</v>
      </c>
      <c r="AL208" s="21">
        <f>SUM(logistic_fill!AL$7:AL52)/logistic_fill!AL$162</f>
        <v>0.23890569843671206</v>
      </c>
      <c r="AM208" s="21">
        <f>SUM(logistic_fill!AM$7:AM52)/logistic_fill!AM$162</f>
        <v>8.3252390511342783E-2</v>
      </c>
      <c r="AN208" s="21">
        <f>SUM(logistic_fill!AN$7:AN52)/logistic_fill!AN$162</f>
        <v>0.17515758039671514</v>
      </c>
      <c r="AO208" s="21">
        <f>SUM(logistic_fill!AO$7:AO52)/logistic_fill!AO$162</f>
        <v>0.1170808087684662</v>
      </c>
      <c r="AP208" s="21">
        <f>SUM(logistic_fill!AP$7:AP52)/logistic_fill!AP$162</f>
        <v>0.16009537499714788</v>
      </c>
      <c r="AQ208" s="21">
        <f>SUM(logistic_fill!AQ$7:AQ52)/logistic_fill!AQ$162</f>
        <v>0.12376667275717157</v>
      </c>
      <c r="AR208" s="21">
        <f>SUM(logistic_fill!AR$7:AR52)/logistic_fill!AR$162</f>
        <v>8.7507459019270595E-2</v>
      </c>
      <c r="AS208" s="21">
        <f>SUM(logistic_fill!AS$7:AS52)/logistic_fill!AS$162</f>
        <v>9.6702529887995672E-2</v>
      </c>
      <c r="AT208" s="21">
        <f>SUM(logistic_fill!AT$7:AT52)/logistic_fill!AT$162</f>
        <v>6.5355057884494874E-2</v>
      </c>
      <c r="AU208" s="21">
        <f>SUM(logistic_fill!AU$7:AU52)/logistic_fill!AU$162</f>
        <v>3.7763599864846065E-2</v>
      </c>
      <c r="AV208" s="9">
        <f t="shared" si="1"/>
        <v>0.21046000421261701</v>
      </c>
      <c r="AW208" s="55"/>
    </row>
    <row r="209" spans="1:49" x14ac:dyDescent="0.25">
      <c r="A209" s="7">
        <v>193</v>
      </c>
      <c r="B209" s="21">
        <f>SUM(logistic_fill!B$7:B53)/logistic_fill!B$162</f>
        <v>8.009313808000898E-2</v>
      </c>
      <c r="C209" s="21">
        <f>SUM(logistic_fill!C$7:C53)/logistic_fill!C$162</f>
        <v>0.72857622941637723</v>
      </c>
      <c r="D209" s="21">
        <f>SUM(logistic_fill!D$7:D53)/logistic_fill!D$162</f>
        <v>0.34607835005943988</v>
      </c>
      <c r="E209" s="21">
        <f>SUM(logistic_fill!E$7:E53)/logistic_fill!E$162</f>
        <v>0.13074451158002018</v>
      </c>
      <c r="F209" s="21">
        <f>SUM(logistic_fill!F$7:F53)/logistic_fill!F$162</f>
        <v>4.8484542331784196E-2</v>
      </c>
      <c r="G209" s="21">
        <f>SUM(logistic_fill!G$7:G53)/logistic_fill!G$162</f>
        <v>7.3657839070679854E-2</v>
      </c>
      <c r="H209" s="21">
        <f>SUM(logistic_fill!H$7:H53)/logistic_fill!H$162</f>
        <v>0.27269070293936049</v>
      </c>
      <c r="I209" s="21">
        <f>SUM(logistic_fill!I$7:I53)/logistic_fill!I$162</f>
        <v>0.26989119659270322</v>
      </c>
      <c r="J209" s="21">
        <f>SUM(logistic_fill!J$7:J53)/logistic_fill!J$162</f>
        <v>0.32550524803085151</v>
      </c>
      <c r="K209" s="21">
        <f>SUM(logistic_fill!K$7:K53)/logistic_fill!K$162</f>
        <v>8.9592577069272011E-2</v>
      </c>
      <c r="L209" s="21">
        <f>SUM(logistic_fill!L$7:L53)/logistic_fill!L$162</f>
        <v>5.7768494659053503E-2</v>
      </c>
      <c r="M209" s="21">
        <f>SUM(logistic_fill!M$7:M53)/logistic_fill!M$162</f>
        <v>0.32020755142640334</v>
      </c>
      <c r="N209" s="21">
        <f>SUM(logistic_fill!N$7:N53)/logistic_fill!N$162</f>
        <v>0.45192963001467001</v>
      </c>
      <c r="O209" s="21">
        <f>SUM(logistic_fill!O$7:O53)/logistic_fill!O$162</f>
        <v>0.5987181138881732</v>
      </c>
      <c r="P209" s="21">
        <f>SUM(logistic_fill!P$7:P53)/logistic_fill!P$162</f>
        <v>0.29825315911304501</v>
      </c>
      <c r="Q209" s="21">
        <f>SUM(logistic_fill!Q$7:Q53)/logistic_fill!Q$162</f>
        <v>0.16966027221090987</v>
      </c>
      <c r="R209" s="21">
        <f>SUM(logistic_fill!R$7:R53)/logistic_fill!R$162</f>
        <v>0.48666034829996446</v>
      </c>
      <c r="S209" s="21">
        <f>SUM(logistic_fill!S$7:S53)/logistic_fill!S$162</f>
        <v>0.3503975682538506</v>
      </c>
      <c r="T209" s="21">
        <f>SUM(logistic_fill!T$7:T53)/logistic_fill!T$162</f>
        <v>0.46081821164475179</v>
      </c>
      <c r="U209" s="21">
        <f>SUM(logistic_fill!U$7:U53)/logistic_fill!U$162</f>
        <v>0.21624161073825504</v>
      </c>
      <c r="V209" s="21">
        <f>SUM(logistic_fill!V$7:V53)/logistic_fill!V$162</f>
        <v>0.20988807785888078</v>
      </c>
      <c r="W209" s="21">
        <f>SUM(logistic_fill!W$7:W53)/logistic_fill!W$162</f>
        <v>0.41126652615443571</v>
      </c>
      <c r="X209" s="21">
        <f>SUM(logistic_fill!X$7:X53)/logistic_fill!X$162</f>
        <v>0.22748375116063138</v>
      </c>
      <c r="Y209" s="21">
        <f>SUM(logistic_fill!Y$7:Y53)/logistic_fill!Y$162</f>
        <v>0.19211867081473466</v>
      </c>
      <c r="Z209" s="21">
        <f>SUM(logistic_fill!Z$7:Z53)/logistic_fill!Z$162</f>
        <v>0.19935684284214211</v>
      </c>
      <c r="AA209" s="21">
        <f>SUM(logistic_fill!AA$7:AA53)/logistic_fill!AA$162</f>
        <v>0.16327985277727378</v>
      </c>
      <c r="AB209" s="21">
        <f>SUM(logistic_fill!AB$7:AB53)/logistic_fill!AB$162</f>
        <v>0.23606928929901247</v>
      </c>
      <c r="AC209" s="21">
        <f>SUM(logistic_fill!AC$7:AC53)/logistic_fill!AC$162</f>
        <v>0.11814083012863015</v>
      </c>
      <c r="AD209" s="21">
        <f>SUM(logistic_fill!AD$7:AD53)/logistic_fill!AD$162</f>
        <v>0.11633946704412579</v>
      </c>
      <c r="AE209" s="21">
        <f>SUM(logistic_fill!AE$7:AE53)/logistic_fill!AE$162</f>
        <v>0.22310039274238047</v>
      </c>
      <c r="AF209" s="21">
        <f>SUM(logistic_fill!AF$7:AF53)/logistic_fill!AF$162</f>
        <v>0.15583352157217076</v>
      </c>
      <c r="AG209" s="21">
        <f>SUM(logistic_fill!AG$7:AG53)/logistic_fill!AG$162</f>
        <v>0.17923488198404325</v>
      </c>
      <c r="AH209" s="21">
        <f>SUM(logistic_fill!AH$7:AH53)/logistic_fill!AH$162</f>
        <v>8.7324113774986417E-2</v>
      </c>
      <c r="AI209" s="21">
        <f>SUM(logistic_fill!AI$7:AI53)/logistic_fill!AI$162</f>
        <v>0.22644943490386027</v>
      </c>
      <c r="AJ209" s="21">
        <f>SUM(logistic_fill!AJ$7:AJ53)/logistic_fill!AJ$162</f>
        <v>0.10347136023207487</v>
      </c>
      <c r="AK209" s="21">
        <f>SUM(logistic_fill!AK$7:AK53)/logistic_fill!AK$162</f>
        <v>0.11324783156646157</v>
      </c>
      <c r="AL209" s="21">
        <f>SUM(logistic_fill!AL$7:AL53)/logistic_fill!AL$162</f>
        <v>0.24563792233988907</v>
      </c>
      <c r="AM209" s="21">
        <f>SUM(logistic_fill!AM$7:AM53)/logistic_fill!AM$162</f>
        <v>8.5238187744177518E-2</v>
      </c>
      <c r="AN209" s="21">
        <f>SUM(logistic_fill!AN$7:AN53)/logistic_fill!AN$162</f>
        <v>0.18414462431132406</v>
      </c>
      <c r="AO209" s="21">
        <f>SUM(logistic_fill!AO$7:AO53)/logistic_fill!AO$162</f>
        <v>0.12384777724828103</v>
      </c>
      <c r="AP209" s="21">
        <f>SUM(logistic_fill!AP$7:AP53)/logistic_fill!AP$162</f>
        <v>0.16775047345243799</v>
      </c>
      <c r="AQ209" s="21">
        <f>SUM(logistic_fill!AQ$7:AQ53)/logistic_fill!AQ$162</f>
        <v>0.13683080577379864</v>
      </c>
      <c r="AR209" s="21">
        <f>SUM(logistic_fill!AR$7:AR53)/logistic_fill!AR$162</f>
        <v>9.4282003580329246E-2</v>
      </c>
      <c r="AS209" s="21">
        <f>SUM(logistic_fill!AS$7:AS53)/logistic_fill!AS$162</f>
        <v>0.11500914974971696</v>
      </c>
      <c r="AT209" s="21">
        <f>SUM(logistic_fill!AT$7:AT53)/logistic_fill!AT$162</f>
        <v>7.2858603515947098E-2</v>
      </c>
      <c r="AU209" s="21">
        <f>SUM(logistic_fill!AU$7:AU53)/logistic_fill!AU$162</f>
        <v>3.9373521753821077E-2</v>
      </c>
      <c r="AV209" s="9">
        <f t="shared" si="1"/>
        <v>0.2174684176031553</v>
      </c>
      <c r="AW209" s="55"/>
    </row>
    <row r="210" spans="1:49" x14ac:dyDescent="0.25">
      <c r="A210" s="7">
        <v>194</v>
      </c>
      <c r="B210" s="21">
        <f>SUM(logistic_fill!B$7:B54)/logistic_fill!B$162</f>
        <v>9.0809628008752738E-2</v>
      </c>
      <c r="C210" s="21">
        <f>SUM(logistic_fill!C$7:C54)/logistic_fill!C$162</f>
        <v>0.72882827377618464</v>
      </c>
      <c r="D210" s="21">
        <f>SUM(logistic_fill!D$7:D54)/logistic_fill!D$162</f>
        <v>0.35437228719139641</v>
      </c>
      <c r="E210" s="21">
        <f>SUM(logistic_fill!E$7:E54)/logistic_fill!E$162</f>
        <v>0.13107730066453821</v>
      </c>
      <c r="F210" s="21">
        <f>SUM(logistic_fill!F$7:F54)/logistic_fill!F$162</f>
        <v>5.8739139220044451E-2</v>
      </c>
      <c r="G210" s="21">
        <f>SUM(logistic_fill!G$7:G54)/logistic_fill!G$162</f>
        <v>0.10277590668982876</v>
      </c>
      <c r="H210" s="21">
        <f>SUM(logistic_fill!H$7:H54)/logistic_fill!H$162</f>
        <v>0.27701274159447675</v>
      </c>
      <c r="I210" s="21">
        <f>SUM(logistic_fill!I$7:I54)/logistic_fill!I$162</f>
        <v>0.27745480803358341</v>
      </c>
      <c r="J210" s="21">
        <f>SUM(logistic_fill!J$7:J54)/logistic_fill!J$162</f>
        <v>0.34828916013315625</v>
      </c>
      <c r="K210" s="21">
        <f>SUM(logistic_fill!K$7:K54)/logistic_fill!K$162</f>
        <v>8.9751557283461722E-2</v>
      </c>
      <c r="L210" s="21">
        <f>SUM(logistic_fill!L$7:L54)/logistic_fill!L$162</f>
        <v>5.9982064409203908E-2</v>
      </c>
      <c r="M210" s="21">
        <f>SUM(logistic_fill!M$7:M54)/logistic_fill!M$162</f>
        <v>0.33322053364507065</v>
      </c>
      <c r="N210" s="21">
        <f>SUM(logistic_fill!N$7:N54)/logistic_fill!N$162</f>
        <v>0.46133231682665093</v>
      </c>
      <c r="O210" s="21">
        <f>SUM(logistic_fill!O$7:O54)/logistic_fill!O$162</f>
        <v>0.59892746714764233</v>
      </c>
      <c r="P210" s="21">
        <f>SUM(logistic_fill!P$7:P54)/logistic_fill!P$162</f>
        <v>0.30103596139494287</v>
      </c>
      <c r="Q210" s="21">
        <f>SUM(logistic_fill!Q$7:Q54)/logistic_fill!Q$162</f>
        <v>0.17364698317436503</v>
      </c>
      <c r="R210" s="21">
        <f>SUM(logistic_fill!R$7:R54)/logistic_fill!R$162</f>
        <v>0.48696836867669707</v>
      </c>
      <c r="S210" s="21">
        <f>SUM(logistic_fill!S$7:S54)/logistic_fill!S$162</f>
        <v>0.3534372509406335</v>
      </c>
      <c r="T210" s="21">
        <f>SUM(logistic_fill!T$7:T54)/logistic_fill!T$162</f>
        <v>0.46753148423895213</v>
      </c>
      <c r="U210" s="21">
        <f>SUM(logistic_fill!U$7:U54)/logistic_fill!U$162</f>
        <v>0.22805369127516778</v>
      </c>
      <c r="V210" s="21">
        <f>SUM(logistic_fill!V$7:V54)/logistic_fill!V$162</f>
        <v>0.21543552311435524</v>
      </c>
      <c r="W210" s="21">
        <f>SUM(logistic_fill!W$7:W54)/logistic_fill!W$162</f>
        <v>0.41530944625407168</v>
      </c>
      <c r="X210" s="21">
        <f>SUM(logistic_fill!X$7:X54)/logistic_fill!X$162</f>
        <v>0.23560817084493965</v>
      </c>
      <c r="Y210" s="21">
        <f>SUM(logistic_fill!Y$7:Y54)/logistic_fill!Y$162</f>
        <v>0.19622165111141168</v>
      </c>
      <c r="Z210" s="21">
        <f>SUM(logistic_fill!Z$7:Z54)/logistic_fill!Z$162</f>
        <v>0.20281326566328317</v>
      </c>
      <c r="AA210" s="21">
        <f>SUM(logistic_fill!AA$7:AA54)/logistic_fill!AA$162</f>
        <v>0.17275342785308831</v>
      </c>
      <c r="AB210" s="21">
        <f>SUM(logistic_fill!AB$7:AB54)/logistic_fill!AB$162</f>
        <v>0.24628460417678485</v>
      </c>
      <c r="AC210" s="21">
        <f>SUM(logistic_fill!AC$7:AC54)/logistic_fill!AC$162</f>
        <v>0.12823232992971753</v>
      </c>
      <c r="AD210" s="21">
        <f>SUM(logistic_fill!AD$7:AD54)/logistic_fill!AD$162</f>
        <v>0.1256569635054465</v>
      </c>
      <c r="AE210" s="21">
        <f>SUM(logistic_fill!AE$7:AE54)/logistic_fill!AE$162</f>
        <v>0.22774189360251876</v>
      </c>
      <c r="AF210" s="21">
        <f>SUM(logistic_fill!AF$7:AF54)/logistic_fill!AF$162</f>
        <v>0.16215834651005195</v>
      </c>
      <c r="AG210" s="21">
        <f>SUM(logistic_fill!AG$7:AG54)/logistic_fill!AG$162</f>
        <v>0.18110796296515833</v>
      </c>
      <c r="AH210" s="21">
        <f>SUM(logistic_fill!AH$7:AH54)/logistic_fill!AH$162</f>
        <v>9.1098496286007608E-2</v>
      </c>
      <c r="AI210" s="21">
        <f>SUM(logistic_fill!AI$7:AI54)/logistic_fill!AI$162</f>
        <v>0.2326141200645824</v>
      </c>
      <c r="AJ210" s="21">
        <f>SUM(logistic_fill!AJ$7:AJ54)/logistic_fill!AJ$162</f>
        <v>0.11097474233274292</v>
      </c>
      <c r="AK210" s="21">
        <f>SUM(logistic_fill!AK$7:AK54)/logistic_fill!AK$162</f>
        <v>0.13201868188894655</v>
      </c>
      <c r="AL210" s="21">
        <f>SUM(logistic_fill!AL$7:AL54)/logistic_fill!AL$162</f>
        <v>0.2512439065389141</v>
      </c>
      <c r="AM210" s="21">
        <f>SUM(logistic_fill!AM$7:AM54)/logistic_fill!AM$162</f>
        <v>8.7547756264974422E-2</v>
      </c>
      <c r="AN210" s="21">
        <f>SUM(logistic_fill!AN$7:AN54)/logistic_fill!AN$162</f>
        <v>0.19222445874559388</v>
      </c>
      <c r="AO210" s="21">
        <f>SUM(logistic_fill!AO$7:AO54)/logistic_fill!AO$162</f>
        <v>0.12734699434951324</v>
      </c>
      <c r="AP210" s="21">
        <f>SUM(logistic_fill!AP$7:AP54)/logistic_fill!AP$162</f>
        <v>0.18506856503981564</v>
      </c>
      <c r="AQ210" s="21">
        <f>SUM(logistic_fill!AQ$7:AQ54)/logistic_fill!AQ$162</f>
        <v>0.14900420244838297</v>
      </c>
      <c r="AR210" s="21">
        <f>SUM(logistic_fill!AR$7:AR54)/logistic_fill!AR$162</f>
        <v>0.10034282237588776</v>
      </c>
      <c r="AS210" s="21">
        <f>SUM(logistic_fill!AS$7:AS54)/logistic_fill!AS$162</f>
        <v>0.13182047977442485</v>
      </c>
      <c r="AT210" s="21">
        <f>SUM(logistic_fill!AT$7:AT54)/logistic_fill!AT$162</f>
        <v>7.9422144529832775E-2</v>
      </c>
      <c r="AU210" s="21">
        <f>SUM(logistic_fill!AU$7:AU54)/logistic_fill!AU$162</f>
        <v>4.5207004153995985E-2</v>
      </c>
      <c r="AV210" s="9">
        <f t="shared" si="1"/>
        <v>0.22496749749237377</v>
      </c>
      <c r="AW210" s="55"/>
    </row>
    <row r="211" spans="1:49" x14ac:dyDescent="0.25">
      <c r="A211" s="7">
        <v>195</v>
      </c>
      <c r="B211" s="21">
        <f>SUM(logistic_fill!B$7:B55)/logistic_fill!B$162</f>
        <v>9.1847612635358802E-2</v>
      </c>
      <c r="C211" s="21">
        <f>SUM(logistic_fill!C$7:C55)/logistic_fill!C$162</f>
        <v>0.7288562787050521</v>
      </c>
      <c r="D211" s="21">
        <f>SUM(logistic_fill!D$7:D55)/logistic_fill!D$162</f>
        <v>0.36048215421193774</v>
      </c>
      <c r="E211" s="21">
        <f>SUM(logistic_fill!E$7:E55)/logistic_fill!E$162</f>
        <v>0.1319820709880716</v>
      </c>
      <c r="F211" s="21">
        <f>SUM(logistic_fill!F$7:F55)/logistic_fill!F$162</f>
        <v>6.6084057385330366E-2</v>
      </c>
      <c r="G211" s="21">
        <f>SUM(logistic_fill!G$7:G55)/logistic_fill!G$162</f>
        <v>0.13318207064440268</v>
      </c>
      <c r="H211" s="21">
        <f>SUM(logistic_fill!H$7:H55)/logistic_fill!H$162</f>
        <v>0.28382322674799332</v>
      </c>
      <c r="I211" s="21">
        <f>SUM(logistic_fill!I$7:I55)/logistic_fill!I$162</f>
        <v>0.29223934301834603</v>
      </c>
      <c r="J211" s="21">
        <f>SUM(logistic_fill!J$7:J55)/logistic_fill!J$162</f>
        <v>0.35899441544030708</v>
      </c>
      <c r="K211" s="21">
        <f>SUM(logistic_fill!K$7:K55)/logistic_fill!K$162</f>
        <v>9.0705438568599958E-2</v>
      </c>
      <c r="L211" s="21">
        <f>SUM(logistic_fill!L$7:L55)/logistic_fill!L$162</f>
        <v>6.2661051388873124E-2</v>
      </c>
      <c r="M211" s="21">
        <f>SUM(logistic_fill!M$7:M55)/logistic_fill!M$162</f>
        <v>0.34681802333928097</v>
      </c>
      <c r="N211" s="21">
        <f>SUM(logistic_fill!N$7:N55)/logistic_fill!N$162</f>
        <v>0.46430097838768181</v>
      </c>
      <c r="O211" s="21">
        <f>SUM(logistic_fill!O$7:O55)/logistic_fill!O$162</f>
        <v>0.60063450141716057</v>
      </c>
      <c r="P211" s="21">
        <f>SUM(logistic_fill!P$7:P55)/logistic_fill!P$162</f>
        <v>0.30569083066648117</v>
      </c>
      <c r="Q211" s="21">
        <f>SUM(logistic_fill!Q$7:Q55)/logistic_fill!Q$162</f>
        <v>0.17908048440681598</v>
      </c>
      <c r="R211" s="21">
        <f>SUM(logistic_fill!R$7:R55)/logistic_fill!R$162</f>
        <v>0.48879279706195949</v>
      </c>
      <c r="S211" s="21">
        <f>SUM(logistic_fill!S$7:S55)/logistic_fill!S$162</f>
        <v>0.36135154671658665</v>
      </c>
      <c r="T211" s="21">
        <f>SUM(logistic_fill!T$7:T55)/logistic_fill!T$162</f>
        <v>0.47464856270348033</v>
      </c>
      <c r="U211" s="21">
        <f>SUM(logistic_fill!U$7:U55)/logistic_fill!U$162</f>
        <v>0.23181208053691274</v>
      </c>
      <c r="V211" s="21">
        <f>SUM(logistic_fill!V$7:V55)/logistic_fill!V$162</f>
        <v>0.21798540145985401</v>
      </c>
      <c r="W211" s="21">
        <f>SUM(logistic_fill!W$7:W55)/logistic_fill!W$162</f>
        <v>0.4169572715079517</v>
      </c>
      <c r="X211" s="21">
        <f>SUM(logistic_fill!X$7:X55)/logistic_fill!X$162</f>
        <v>0.24257195914577531</v>
      </c>
      <c r="Y211" s="21">
        <f>SUM(logistic_fill!Y$7:Y55)/logistic_fill!Y$162</f>
        <v>0.19897200054105235</v>
      </c>
      <c r="Z211" s="21">
        <f>SUM(logistic_fill!Z$7:Z55)/logistic_fill!Z$162</f>
        <v>0.22016100805040251</v>
      </c>
      <c r="AA211" s="21">
        <f>SUM(logistic_fill!AA$7:AA55)/logistic_fill!AA$162</f>
        <v>0.17900002591949404</v>
      </c>
      <c r="AB211" s="21">
        <f>SUM(logistic_fill!AB$7:AB55)/logistic_fill!AB$162</f>
        <v>0.25739031892504449</v>
      </c>
      <c r="AC211" s="21">
        <f>SUM(logistic_fill!AC$7:AC55)/logistic_fill!AC$162</f>
        <v>0.13736904919771914</v>
      </c>
      <c r="AD211" s="21">
        <f>SUM(logistic_fill!AD$7:AD55)/logistic_fill!AD$162</f>
        <v>0.13566373315280941</v>
      </c>
      <c r="AE211" s="21">
        <f>SUM(logistic_fill!AE$7:AE55)/logistic_fill!AE$162</f>
        <v>0.24810931870557304</v>
      </c>
      <c r="AF211" s="21">
        <f>SUM(logistic_fill!AF$7:AF55)/logistic_fill!AF$162</f>
        <v>0.17911866576312024</v>
      </c>
      <c r="AG211" s="21">
        <f>SUM(logistic_fill!AG$7:AG55)/logistic_fill!AG$162</f>
        <v>0.18213934299906345</v>
      </c>
      <c r="AH211" s="21">
        <f>SUM(logistic_fill!AH$7:AH55)/logistic_fill!AH$162</f>
        <v>9.5688145419409384E-2</v>
      </c>
      <c r="AI211" s="21">
        <f>SUM(logistic_fill!AI$7:AI55)/logistic_fill!AI$162</f>
        <v>0.23880816086892706</v>
      </c>
      <c r="AJ211" s="21">
        <f>SUM(logistic_fill!AJ$7:AJ55)/logistic_fill!AJ$162</f>
        <v>0.11715317777994728</v>
      </c>
      <c r="AK211" s="21">
        <f>SUM(logistic_fill!AK$7:AK55)/logistic_fill!AK$162</f>
        <v>0.15242049077025724</v>
      </c>
      <c r="AL211" s="21">
        <f>SUM(logistic_fill!AL$7:AL55)/logistic_fill!AL$162</f>
        <v>0.27235669860480755</v>
      </c>
      <c r="AM211" s="21">
        <f>SUM(logistic_fill!AM$7:AM55)/logistic_fill!AM$162</f>
        <v>9.1562520235705491E-2</v>
      </c>
      <c r="AN211" s="21">
        <f>SUM(logistic_fill!AN$7:AN55)/logistic_fill!AN$162</f>
        <v>0.20746746803504096</v>
      </c>
      <c r="AO211" s="21">
        <f>SUM(logistic_fill!AO$7:AO55)/logistic_fill!AO$162</f>
        <v>0.1413574783851862</v>
      </c>
      <c r="AP211" s="21">
        <f>SUM(logistic_fill!AP$7:AP55)/logistic_fill!AP$162</f>
        <v>0.19545029319825677</v>
      </c>
      <c r="AQ211" s="21">
        <f>SUM(logistic_fill!AQ$7:AQ55)/logistic_fill!AQ$162</f>
        <v>0.15578750228393934</v>
      </c>
      <c r="AR211" s="21">
        <f>SUM(logistic_fill!AR$7:AR55)/logistic_fill!AR$162</f>
        <v>0.11300267939672622</v>
      </c>
      <c r="AS211" s="21">
        <f>SUM(logistic_fill!AS$7:AS55)/logistic_fill!AS$162</f>
        <v>0.14538489472447505</v>
      </c>
      <c r="AT211" s="21">
        <f>SUM(logistic_fill!AT$7:AT55)/logistic_fill!AT$162</f>
        <v>8.8706751541937398E-2</v>
      </c>
      <c r="AU211" s="21">
        <f>SUM(logistic_fill!AU$7:AU55)/logistic_fill!AU$162</f>
        <v>5.328642696718542E-2</v>
      </c>
      <c r="AV211" s="9">
        <f t="shared" si="1"/>
        <v>0.23343170235978902</v>
      </c>
      <c r="AW211" s="55"/>
    </row>
    <row r="212" spans="1:49" x14ac:dyDescent="0.25">
      <c r="A212" s="7">
        <v>196</v>
      </c>
      <c r="B212" s="21">
        <f>SUM(logistic_fill!B$7:B56)/logistic_fill!B$162</f>
        <v>9.2745329069180274E-2</v>
      </c>
      <c r="C212" s="21">
        <f>SUM(logistic_fill!C$7:C56)/logistic_fill!C$162</f>
        <v>0.72893095851536538</v>
      </c>
      <c r="D212" s="21">
        <f>SUM(logistic_fill!D$7:D56)/logistic_fill!D$162</f>
        <v>0.36349561803654862</v>
      </c>
      <c r="E212" s="21">
        <f>SUM(logistic_fill!E$7:E56)/logistic_fill!E$162</f>
        <v>0.13228366109591605</v>
      </c>
      <c r="F212" s="21">
        <f>SUM(logistic_fill!F$7:F56)/logistic_fill!F$162</f>
        <v>7.6641745807233791E-2</v>
      </c>
      <c r="G212" s="21">
        <f>SUM(logistic_fill!G$7:G56)/logistic_fill!G$162</f>
        <v>0.14572032946904434</v>
      </c>
      <c r="H212" s="21">
        <f>SUM(logistic_fill!H$7:H56)/logistic_fill!H$162</f>
        <v>0.2941325050985088</v>
      </c>
      <c r="I212" s="21">
        <f>SUM(logistic_fill!I$7:I56)/logistic_fill!I$162</f>
        <v>0.29873817420784021</v>
      </c>
      <c r="J212" s="21">
        <f>SUM(logistic_fill!J$7:J56)/logistic_fill!J$162</f>
        <v>0.37193713277427098</v>
      </c>
      <c r="K212" s="21">
        <f>SUM(logistic_fill!K$7:K56)/logistic_fill!K$162</f>
        <v>9.1413623159081386E-2</v>
      </c>
      <c r="L212" s="21">
        <f>SUM(logistic_fill!L$7:L56)/logistic_fill!L$162</f>
        <v>6.53513900082867E-2</v>
      </c>
      <c r="M212" s="21">
        <f>SUM(logistic_fill!M$7:M56)/logistic_fill!M$162</f>
        <v>0.35732890338193973</v>
      </c>
      <c r="N212" s="21">
        <f>SUM(logistic_fill!N$7:N56)/logistic_fill!N$162</f>
        <v>0.46683069388132287</v>
      </c>
      <c r="O212" s="21">
        <f>SUM(logistic_fill!O$7:O56)/logistic_fill!O$162</f>
        <v>0.60746263849523319</v>
      </c>
      <c r="P212" s="21">
        <f>SUM(logistic_fill!P$7:P56)/logistic_fill!P$162</f>
        <v>0.30924522812654159</v>
      </c>
      <c r="Q212" s="21">
        <f>SUM(logistic_fill!Q$7:Q56)/logistic_fill!Q$162</f>
        <v>0.18023791662201263</v>
      </c>
      <c r="R212" s="21">
        <f>SUM(logistic_fill!R$7:R56)/logistic_fill!R$162</f>
        <v>0.49034474588318921</v>
      </c>
      <c r="S212" s="21">
        <f>SUM(logistic_fill!S$7:S56)/logistic_fill!S$162</f>
        <v>0.36995162456211889</v>
      </c>
      <c r="T212" s="21">
        <f>SUM(logistic_fill!T$7:T56)/logistic_fill!T$162</f>
        <v>0.48890795749943217</v>
      </c>
      <c r="U212" s="21">
        <f>SUM(logistic_fill!U$7:U56)/logistic_fill!U$162</f>
        <v>0.23865771812080536</v>
      </c>
      <c r="V212" s="21">
        <f>SUM(logistic_fill!V$7:V56)/logistic_fill!V$162</f>
        <v>0.26748418491484183</v>
      </c>
      <c r="W212" s="21">
        <f>SUM(logistic_fill!W$7:W56)/logistic_fill!W$162</f>
        <v>0.41921824104234529</v>
      </c>
      <c r="X212" s="21">
        <f>SUM(logistic_fill!X$7:X56)/logistic_fill!X$162</f>
        <v>0.25077375425564841</v>
      </c>
      <c r="Y212" s="21">
        <f>SUM(logistic_fill!Y$7:Y56)/logistic_fill!Y$162</f>
        <v>0.20321024392443301</v>
      </c>
      <c r="Z212" s="21">
        <f>SUM(logistic_fill!Z$7:Z56)/logistic_fill!Z$162</f>
        <v>0.2376618830941547</v>
      </c>
      <c r="AA212" s="21">
        <f>SUM(logistic_fill!AA$7:AA56)/logistic_fill!AA$162</f>
        <v>0.18567429563774915</v>
      </c>
      <c r="AB212" s="21">
        <f>SUM(logistic_fill!AB$7:AB56)/logistic_fill!AB$162</f>
        <v>0.26174518374615507</v>
      </c>
      <c r="AC212" s="21">
        <f>SUM(logistic_fill!AC$7:AC56)/logistic_fill!AC$162</f>
        <v>0.14948945763161384</v>
      </c>
      <c r="AD212" s="21">
        <f>SUM(logistic_fill!AD$7:AD56)/logistic_fill!AD$162</f>
        <v>0.14757831251153916</v>
      </c>
      <c r="AE212" s="21">
        <f>SUM(logistic_fill!AE$7:AE56)/logistic_fill!AE$162</f>
        <v>0.2553961504755104</v>
      </c>
      <c r="AF212" s="21">
        <f>SUM(logistic_fill!AF$7:AF56)/logistic_fill!AF$162</f>
        <v>0.19267186205857992</v>
      </c>
      <c r="AG212" s="21">
        <f>SUM(logistic_fill!AG$7:AG56)/logistic_fill!AG$162</f>
        <v>0.18462888101193792</v>
      </c>
      <c r="AH212" s="21">
        <f>SUM(logistic_fill!AH$7:AH56)/logistic_fill!AH$162</f>
        <v>9.9371942750166073E-2</v>
      </c>
      <c r="AI212" s="21">
        <f>SUM(logistic_fill!AI$7:AI56)/logistic_fill!AI$162</f>
        <v>0.25284015852047559</v>
      </c>
      <c r="AJ212" s="21">
        <f>SUM(logistic_fill!AJ$7:AJ56)/logistic_fill!AJ$162</f>
        <v>0.12486576198379382</v>
      </c>
      <c r="AK212" s="21">
        <f>SUM(logistic_fill!AK$7:AK56)/logistic_fill!AK$162</f>
        <v>0.16754392467936838</v>
      </c>
      <c r="AL212" s="21">
        <f>SUM(logistic_fill!AL$7:AL56)/logistic_fill!AL$162</f>
        <v>0.28604807530677423</v>
      </c>
      <c r="AM212" s="21">
        <f>SUM(logistic_fill!AM$7:AM56)/logistic_fill!AM$162</f>
        <v>9.8081115500010793E-2</v>
      </c>
      <c r="AN212" s="21">
        <f>SUM(logistic_fill!AN$7:AN56)/logistic_fill!AN$162</f>
        <v>0.23420179740878291</v>
      </c>
      <c r="AO212" s="21">
        <f>SUM(logistic_fill!AO$7:AO56)/logistic_fill!AO$162</f>
        <v>0.16190346517802437</v>
      </c>
      <c r="AP212" s="21">
        <f>SUM(logistic_fill!AP$7:AP56)/logistic_fill!AP$162</f>
        <v>0.20931161156364797</v>
      </c>
      <c r="AQ212" s="21">
        <f>SUM(logistic_fill!AQ$7:AQ56)/logistic_fill!AQ$162</f>
        <v>0.15740909921432486</v>
      </c>
      <c r="AR212" s="21">
        <f>SUM(logistic_fill!AR$7:AR56)/logistic_fill!AR$162</f>
        <v>0.11932090748476019</v>
      </c>
      <c r="AS212" s="21">
        <f>SUM(logistic_fill!AS$7:AS56)/logistic_fill!AS$162</f>
        <v>0.15575935802222998</v>
      </c>
      <c r="AT212" s="21">
        <f>SUM(logistic_fill!AT$7:AT56)/logistic_fill!AT$162</f>
        <v>9.8040832481282369E-2</v>
      </c>
      <c r="AU212" s="21">
        <f>SUM(logistic_fill!AU$7:AU56)/logistic_fill!AU$162</f>
        <v>5.6993222427603206E-2</v>
      </c>
      <c r="AV212" s="9">
        <f t="shared" si="1"/>
        <v>0.24233873079651355</v>
      </c>
      <c r="AW212" s="55"/>
    </row>
    <row r="213" spans="1:49" x14ac:dyDescent="0.25">
      <c r="A213" s="7">
        <v>197</v>
      </c>
      <c r="B213" s="21">
        <f>SUM(logistic_fill!B$7:B57)/logistic_fill!B$162</f>
        <v>9.3180160466812545E-2</v>
      </c>
      <c r="C213" s="21">
        <f>SUM(logistic_fill!C$7:C57)/logistic_fill!C$162</f>
        <v>0.72908031813599194</v>
      </c>
      <c r="D213" s="21">
        <f>SUM(logistic_fill!D$7:D57)/logistic_fill!D$162</f>
        <v>0.36617732437588124</v>
      </c>
      <c r="E213" s="21">
        <f>SUM(logistic_fill!E$7:E57)/logistic_fill!E$162</f>
        <v>0.13264764915710764</v>
      </c>
      <c r="F213" s="21">
        <f>SUM(logistic_fill!F$7:F57)/logistic_fill!F$162</f>
        <v>8.4481713477470202E-2</v>
      </c>
      <c r="G213" s="21">
        <f>SUM(logistic_fill!G$7:G57)/logistic_fill!G$162</f>
        <v>0.15938124106309309</v>
      </c>
      <c r="H213" s="21">
        <f>SUM(logistic_fill!H$7:H57)/logistic_fill!H$162</f>
        <v>0.30205624263288866</v>
      </c>
      <c r="I213" s="21">
        <f>SUM(logistic_fill!I$7:I57)/logistic_fill!I$162</f>
        <v>0.30735432704664228</v>
      </c>
      <c r="J213" s="21">
        <f>SUM(logistic_fill!J$7:J57)/logistic_fill!J$162</f>
        <v>0.38019573245047567</v>
      </c>
      <c r="K213" s="21">
        <f>SUM(logistic_fill!K$7:K57)/logistic_fill!K$162</f>
        <v>9.3234669248890747E-2</v>
      </c>
      <c r="L213" s="21">
        <f>SUM(logistic_fill!L$7:L57)/logistic_fill!L$162</f>
        <v>7.1946692699760478E-2</v>
      </c>
      <c r="M213" s="21">
        <f>SUM(logistic_fill!M$7:M57)/logistic_fill!M$162</f>
        <v>0.36674255009331613</v>
      </c>
      <c r="N213" s="21">
        <f>SUM(logistic_fill!N$7:N57)/logistic_fill!N$162</f>
        <v>0.46813598087119246</v>
      </c>
      <c r="O213" s="21">
        <f>SUM(logistic_fill!O$7:O57)/logistic_fill!O$162</f>
        <v>0.61656145323370271</v>
      </c>
      <c r="P213" s="21">
        <f>SUM(logistic_fill!P$7:P57)/logistic_fill!P$162</f>
        <v>0.31782131879529957</v>
      </c>
      <c r="Q213" s="21">
        <f>SUM(logistic_fill!Q$7:Q57)/logistic_fill!Q$162</f>
        <v>0.1835280248633587</v>
      </c>
      <c r="R213" s="21">
        <f>SUM(logistic_fill!R$7:R57)/logistic_fill!R$162</f>
        <v>0.49132804170122024</v>
      </c>
      <c r="S213" s="21">
        <f>SUM(logistic_fill!S$7:S57)/logistic_fill!S$162</f>
        <v>0.38160991974496322</v>
      </c>
      <c r="T213" s="21">
        <f>SUM(logistic_fill!T$7:T57)/logistic_fill!T$162</f>
        <v>0.50268783282436968</v>
      </c>
      <c r="U213" s="21">
        <f>SUM(logistic_fill!U$7:U57)/logistic_fill!U$162</f>
        <v>0.24080536912751677</v>
      </c>
      <c r="V213" s="21">
        <f>SUM(logistic_fill!V$7:V57)/logistic_fill!V$162</f>
        <v>0.26806812652068124</v>
      </c>
      <c r="W213" s="21">
        <f>SUM(logistic_fill!W$7:W57)/logistic_fill!W$162</f>
        <v>0.42642268633837899</v>
      </c>
      <c r="X213" s="21">
        <f>SUM(logistic_fill!X$7:X57)/logistic_fill!X$162</f>
        <v>0.25897554936552153</v>
      </c>
      <c r="Y213" s="21">
        <f>SUM(logistic_fill!Y$7:Y57)/logistic_fill!Y$162</f>
        <v>0.20505883944271608</v>
      </c>
      <c r="Z213" s="21">
        <f>SUM(logistic_fill!Z$7:Z57)/logistic_fill!Z$162</f>
        <v>0.25798477423871191</v>
      </c>
      <c r="AA213" s="21">
        <f>SUM(logistic_fill!AA$7:AA57)/logistic_fill!AA$162</f>
        <v>0.20399937793214276</v>
      </c>
      <c r="AB213" s="21">
        <f>SUM(logistic_fill!AB$7:AB57)/logistic_fill!AB$162</f>
        <v>0.2782904322486644</v>
      </c>
      <c r="AC213" s="21">
        <f>SUM(logistic_fill!AC$7:AC57)/logistic_fill!AC$162</f>
        <v>0.15861291605887815</v>
      </c>
      <c r="AD213" s="21">
        <f>SUM(logistic_fill!AD$7:AD57)/logistic_fill!AD$162</f>
        <v>0.15447104437196135</v>
      </c>
      <c r="AE213" s="21">
        <f>SUM(logistic_fill!AE$7:AE57)/logistic_fill!AE$162</f>
        <v>0.26252069200558281</v>
      </c>
      <c r="AF213" s="21">
        <f>SUM(logistic_fill!AF$7:AF57)/logistic_fill!AF$162</f>
        <v>0.20882275431066938</v>
      </c>
      <c r="AG213" s="21">
        <f>SUM(logistic_fill!AG$7:AG57)/logistic_fill!AG$162</f>
        <v>0.18681019050893269</v>
      </c>
      <c r="AH213" s="21">
        <f>SUM(logistic_fill!AH$7:AH57)/logistic_fill!AH$162</f>
        <v>0.10462588320550757</v>
      </c>
      <c r="AI213" s="21">
        <f>SUM(logistic_fill!AI$7:AI57)/logistic_fill!AI$162</f>
        <v>0.28477909878174079</v>
      </c>
      <c r="AJ213" s="21">
        <f>SUM(logistic_fill!AJ$7:AJ57)/logistic_fill!AJ$162</f>
        <v>0.13136497398920516</v>
      </c>
      <c r="AK213" s="21">
        <f>SUM(logistic_fill!AK$7:AK57)/logistic_fill!AK$162</f>
        <v>0.18345318407591371</v>
      </c>
      <c r="AL213" s="21">
        <f>SUM(logistic_fill!AL$7:AL57)/logistic_fill!AL$162</f>
        <v>0.3020255505126912</v>
      </c>
      <c r="AM213" s="21">
        <f>SUM(logistic_fill!AM$7:AM57)/logistic_fill!AM$162</f>
        <v>0.1447041809665652</v>
      </c>
      <c r="AN213" s="21">
        <f>SUM(logistic_fill!AN$7:AN57)/logistic_fill!AN$162</f>
        <v>0.29183794970657445</v>
      </c>
      <c r="AO213" s="21">
        <f>SUM(logistic_fill!AO$7:AO57)/logistic_fill!AO$162</f>
        <v>0.18434202464429164</v>
      </c>
      <c r="AP213" s="21">
        <f>SUM(logistic_fill!AP$7:AP57)/logistic_fill!AP$162</f>
        <v>0.22320715540648459</v>
      </c>
      <c r="AQ213" s="21">
        <f>SUM(logistic_fill!AQ$7:AQ57)/logistic_fill!AQ$162</f>
        <v>0.16622510506120958</v>
      </c>
      <c r="AR213" s="21">
        <f>SUM(logistic_fill!AR$7:AR57)/logistic_fill!AR$162</f>
        <v>0.12200030421098201</v>
      </c>
      <c r="AS213" s="21">
        <f>SUM(logistic_fill!AS$7:AS57)/logistic_fill!AS$162</f>
        <v>0.17102555521535734</v>
      </c>
      <c r="AT213" s="21">
        <f>SUM(logistic_fill!AT$7:AT57)/logistic_fill!AT$162</f>
        <v>0.10630297833041986</v>
      </c>
      <c r="AU213" s="21">
        <f>SUM(logistic_fill!AU$7:AU57)/logistic_fill!AU$162</f>
        <v>7.3559517420944881E-2</v>
      </c>
      <c r="AV213" s="9">
        <f t="shared" si="1"/>
        <v>0.25322711754088439</v>
      </c>
      <c r="AW213" s="55"/>
    </row>
    <row r="214" spans="1:49" x14ac:dyDescent="0.25">
      <c r="A214" s="7">
        <v>198</v>
      </c>
      <c r="B214" s="21">
        <f>SUM(logistic_fill!B$7:B58)/logistic_fill!B$162</f>
        <v>9.4372440105481681E-2</v>
      </c>
      <c r="C214" s="21">
        <f>SUM(logistic_fill!C$7:C58)/logistic_fill!C$162</f>
        <v>0.72908965311228113</v>
      </c>
      <c r="D214" s="21">
        <f>SUM(logistic_fill!D$7:D58)/logistic_fill!D$162</f>
        <v>0.37098780791241603</v>
      </c>
      <c r="E214" s="21">
        <f>SUM(logistic_fill!E$7:E58)/logistic_fill!E$162</f>
        <v>0.13307403517164637</v>
      </c>
      <c r="F214" s="21">
        <f>SUM(logistic_fill!F$7:F58)/logistic_fill!F$162</f>
        <v>9.1008284501919584E-2</v>
      </c>
      <c r="G214" s="21">
        <f>SUM(logistic_fill!G$7:G58)/logistic_fill!G$162</f>
        <v>0.22184800463241985</v>
      </c>
      <c r="H214" s="21">
        <f>SUM(logistic_fill!H$7:H58)/logistic_fill!H$162</f>
        <v>0.31611690085505267</v>
      </c>
      <c r="I214" s="21">
        <f>SUM(logistic_fill!I$7:I58)/logistic_fill!I$162</f>
        <v>0.35688496701628991</v>
      </c>
      <c r="J214" s="21">
        <f>SUM(logistic_fill!J$7:J58)/logistic_fill!J$162</f>
        <v>0.38496170847506955</v>
      </c>
      <c r="K214" s="21">
        <f>SUM(logistic_fill!K$7:K58)/logistic_fill!K$162</f>
        <v>9.465103842985359E-2</v>
      </c>
      <c r="L214" s="21">
        <f>SUM(logistic_fill!L$7:L58)/logistic_fill!L$162</f>
        <v>7.8905247863053821E-2</v>
      </c>
      <c r="M214" s="21">
        <f>SUM(logistic_fill!M$7:M58)/logistic_fill!M$162</f>
        <v>0.37449496503209662</v>
      </c>
      <c r="N214" s="21">
        <f>SUM(logistic_fill!N$7:N58)/logistic_fill!N$162</f>
        <v>0.4746046597590417</v>
      </c>
      <c r="O214" s="21">
        <f>SUM(logistic_fill!O$7:O58)/logistic_fill!O$162</f>
        <v>0.62042643648544193</v>
      </c>
      <c r="P214" s="21">
        <f>SUM(logistic_fill!P$7:P58)/logistic_fill!P$162</f>
        <v>0.32176783839508205</v>
      </c>
      <c r="Q214" s="21">
        <f>SUM(logistic_fill!Q$7:Q58)/logistic_fill!Q$162</f>
        <v>0.19091201371771516</v>
      </c>
      <c r="R214" s="21">
        <f>SUM(logistic_fill!R$7:R58)/logistic_fill!R$162</f>
        <v>0.49298661296054969</v>
      </c>
      <c r="S214" s="21">
        <f>SUM(logistic_fill!S$7:S58)/logistic_fill!S$162</f>
        <v>0.39797601616221528</v>
      </c>
      <c r="T214" s="21">
        <f>SUM(logistic_fill!T$7:T58)/logistic_fill!T$162</f>
        <v>0.52560381596547456</v>
      </c>
      <c r="U214" s="21">
        <f>SUM(logistic_fill!U$7:U58)/logistic_fill!U$162</f>
        <v>0.24536912751677853</v>
      </c>
      <c r="V214" s="21">
        <f>SUM(logistic_fill!V$7:V58)/logistic_fill!V$162</f>
        <v>0.30310462287104623</v>
      </c>
      <c r="W214" s="21">
        <f>SUM(logistic_fill!W$7:W58)/logistic_fill!W$162</f>
        <v>0.43655872772561793</v>
      </c>
      <c r="X214" s="21">
        <f>SUM(logistic_fill!X$7:X58)/logistic_fill!X$162</f>
        <v>0.26996285979572887</v>
      </c>
      <c r="Y214" s="21">
        <f>SUM(logistic_fill!Y$7:Y58)/logistic_fill!Y$162</f>
        <v>0.21019883673745435</v>
      </c>
      <c r="Z214" s="21">
        <f>SUM(logistic_fill!Z$7:Z58)/logistic_fill!Z$162</f>
        <v>0.26594767238361916</v>
      </c>
      <c r="AA214" s="21">
        <f>SUM(logistic_fill!AA$7:AA58)/logistic_fill!AA$162</f>
        <v>0.2146004509991965</v>
      </c>
      <c r="AB214" s="21">
        <f>SUM(logistic_fill!AB$7:AB58)/logistic_fill!AB$162</f>
        <v>0.29357293184393718</v>
      </c>
      <c r="AC214" s="21">
        <f>SUM(logistic_fill!AC$7:AC58)/logistic_fill!AC$162</f>
        <v>0.17190027847765549</v>
      </c>
      <c r="AD214" s="21">
        <f>SUM(logistic_fill!AD$7:AD58)/logistic_fill!AD$162</f>
        <v>0.1618807311219152</v>
      </c>
      <c r="AE214" s="21">
        <f>SUM(logistic_fill!AE$7:AE58)/logistic_fill!AE$162</f>
        <v>0.26906098867214123</v>
      </c>
      <c r="AF214" s="21">
        <f>SUM(logistic_fill!AF$7:AF58)/logistic_fill!AF$162</f>
        <v>0.22295949100218357</v>
      </c>
      <c r="AG214" s="21">
        <f>SUM(logistic_fill!AG$7:AG58)/logistic_fill!AG$162</f>
        <v>0.18819721883039134</v>
      </c>
      <c r="AH214" s="21">
        <f>SUM(logistic_fill!AH$7:AH58)/logistic_fill!AH$162</f>
        <v>0.14415121686092155</v>
      </c>
      <c r="AI214" s="21">
        <f>SUM(logistic_fill!AI$7:AI58)/logistic_fill!AI$162</f>
        <v>0.30113019227946575</v>
      </c>
      <c r="AJ214" s="21">
        <f>SUM(logistic_fill!AJ$7:AJ58)/logistic_fill!AJ$162</f>
        <v>0.13851968591790909</v>
      </c>
      <c r="AK214" s="21">
        <f>SUM(logistic_fill!AK$7:AK58)/logistic_fill!AK$162</f>
        <v>0.19899177107272592</v>
      </c>
      <c r="AL214" s="21">
        <f>SUM(logistic_fill!AL$7:AL58)/logistic_fill!AL$162</f>
        <v>0.33910741301059</v>
      </c>
      <c r="AM214" s="21">
        <f>SUM(logistic_fill!AM$7:AM58)/logistic_fill!AM$162</f>
        <v>0.21079669321591227</v>
      </c>
      <c r="AN214" s="21">
        <f>SUM(logistic_fill!AN$7:AN58)/logistic_fill!AN$162</f>
        <v>0.32928869106682163</v>
      </c>
      <c r="AO214" s="21">
        <f>SUM(logistic_fill!AO$7:AO58)/logistic_fill!AO$162</f>
        <v>0.21420110286609026</v>
      </c>
      <c r="AP214" s="21">
        <f>SUM(logistic_fill!AP$7:AP58)/logistic_fill!AP$162</f>
        <v>0.23565382070413216</v>
      </c>
      <c r="AQ214" s="21">
        <f>SUM(logistic_fill!AQ$7:AQ58)/logistic_fill!AQ$162</f>
        <v>0.17938059565137951</v>
      </c>
      <c r="AR214" s="21">
        <f>SUM(logistic_fill!AR$7:AR58)/logistic_fill!AR$162</f>
        <v>0.12500731276399077</v>
      </c>
      <c r="AS214" s="21">
        <f>SUM(logistic_fill!AS$7:AS58)/logistic_fill!AS$162</f>
        <v>0.17843792055026667</v>
      </c>
      <c r="AT214" s="21">
        <f>SUM(logistic_fill!AT$7:AT58)/logistic_fill!AT$162</f>
        <v>0.11408687621623405</v>
      </c>
      <c r="AU214" s="21">
        <f>SUM(logistic_fill!AU$7:AU58)/logistic_fill!AU$162</f>
        <v>0.11509947727227555</v>
      </c>
      <c r="AV214" s="9">
        <f t="shared" si="1"/>
        <v>0.26843128595607563</v>
      </c>
      <c r="AW214" s="55"/>
    </row>
    <row r="215" spans="1:49" x14ac:dyDescent="0.25">
      <c r="A215" s="7">
        <v>199</v>
      </c>
      <c r="B215" s="21">
        <f>SUM(logistic_fill!B$7:B59)/logistic_fill!B$162</f>
        <v>0.10451383044380856</v>
      </c>
      <c r="C215" s="21">
        <f>SUM(logistic_fill!C$7:C59)/logistic_fill!C$162</f>
        <v>0.72914566297001604</v>
      </c>
      <c r="D215" s="21">
        <f>SUM(logistic_fill!D$7:D59)/logistic_fill!D$162</f>
        <v>0.37447126150783777</v>
      </c>
      <c r="E215" s="21">
        <f>SUM(logistic_fill!E$7:E59)/logistic_fill!E$162</f>
        <v>0.13349002152729392</v>
      </c>
      <c r="F215" s="21">
        <f>SUM(logistic_fill!F$7:F59)/logistic_fill!F$162</f>
        <v>9.6231561931703374E-2</v>
      </c>
      <c r="G215" s="21">
        <f>SUM(logistic_fill!G$7:G59)/logistic_fill!G$162</f>
        <v>0.25562212689521513</v>
      </c>
      <c r="H215" s="21">
        <f>SUM(logistic_fill!H$7:H59)/logistic_fill!H$162</f>
        <v>0.32970045091398958</v>
      </c>
      <c r="I215" s="21">
        <f>SUM(logistic_fill!I$7:I59)/logistic_fill!I$162</f>
        <v>0.40385768661191818</v>
      </c>
      <c r="J215" s="21">
        <f>SUM(logistic_fill!J$7:J59)/logistic_fill!J$162</f>
        <v>0.39010059483746568</v>
      </c>
      <c r="K215" s="21">
        <f>SUM(logistic_fill!K$7:K59)/logistic_fill!K$162</f>
        <v>9.7064647136188231E-2</v>
      </c>
      <c r="L215" s="21">
        <f>SUM(logistic_fill!L$7:L59)/logistic_fill!L$162</f>
        <v>8.242425618380575E-2</v>
      </c>
      <c r="M215" s="21">
        <f>SUM(logistic_fill!M$7:M59)/logistic_fill!M$162</f>
        <v>0.38472897311265614</v>
      </c>
      <c r="N215" s="21">
        <f>SUM(logistic_fill!N$7:N59)/logistic_fill!N$162</f>
        <v>0.47897101800833997</v>
      </c>
      <c r="O215" s="21">
        <f>SUM(logistic_fill!O$7:O59)/logistic_fill!O$162</f>
        <v>0.62466181396547282</v>
      </c>
      <c r="P215" s="21">
        <f>SUM(logistic_fill!P$7:P59)/logistic_fill!P$162</f>
        <v>0.32261532818093275</v>
      </c>
      <c r="Q215" s="21">
        <f>SUM(logistic_fill!Q$7:Q59)/logistic_fill!Q$162</f>
        <v>0.20564784053156146</v>
      </c>
      <c r="R215" s="21">
        <f>SUM(logistic_fill!R$7:R59)/logistic_fill!R$162</f>
        <v>0.49443193934367968</v>
      </c>
      <c r="S215" s="21">
        <f>SUM(logistic_fill!S$7:S59)/logistic_fill!S$162</f>
        <v>0.41697403295460866</v>
      </c>
      <c r="T215" s="21">
        <f>SUM(logistic_fill!T$7:T59)/logistic_fill!T$162</f>
        <v>0.52981853973702142</v>
      </c>
      <c r="U215" s="21">
        <f>SUM(logistic_fill!U$7:U59)/logistic_fill!U$162</f>
        <v>0.2480536912751678</v>
      </c>
      <c r="V215" s="21">
        <f>SUM(logistic_fill!V$7:V59)/logistic_fill!V$162</f>
        <v>0.30962530413625305</v>
      </c>
      <c r="W215" s="21">
        <f>SUM(logistic_fill!W$7:W59)/logistic_fill!W$162</f>
        <v>0.44131059589959765</v>
      </c>
      <c r="X215" s="21">
        <f>SUM(logistic_fill!X$7:X59)/logistic_fill!X$162</f>
        <v>0.2785515320334262</v>
      </c>
      <c r="Y215" s="21">
        <f>SUM(logistic_fill!Y$7:Y59)/logistic_fill!Y$162</f>
        <v>0.21475269398981017</v>
      </c>
      <c r="Z215" s="21">
        <f>SUM(logistic_fill!Z$7:Z59)/logistic_fill!Z$162</f>
        <v>0.28172033601680085</v>
      </c>
      <c r="AA215" s="21">
        <f>SUM(logistic_fill!AA$7:AA59)/logistic_fill!AA$162</f>
        <v>0.23345688292164538</v>
      </c>
      <c r="AB215" s="21">
        <f>SUM(logistic_fill!AB$7:AB59)/logistic_fill!AB$162</f>
        <v>0.30828881333980895</v>
      </c>
      <c r="AC215" s="21">
        <f>SUM(logistic_fill!AC$7:AC59)/logistic_fill!AC$162</f>
        <v>0.18667285505901074</v>
      </c>
      <c r="AD215" s="21">
        <f>SUM(logistic_fill!AD$7:AD59)/logistic_fill!AD$162</f>
        <v>0.1769339651670872</v>
      </c>
      <c r="AE215" s="21">
        <f>SUM(logistic_fill!AE$7:AE59)/logistic_fill!AE$162</f>
        <v>0.2820279788373527</v>
      </c>
      <c r="AF215" s="21">
        <f>SUM(logistic_fill!AF$7:AF59)/logistic_fill!AF$162</f>
        <v>0.23258790753708306</v>
      </c>
      <c r="AG215" s="21">
        <f>SUM(logistic_fill!AG$7:AG59)/logistic_fill!AG$162</f>
        <v>0.18846988251751567</v>
      </c>
      <c r="AH215" s="21">
        <f>SUM(logistic_fill!AH$7:AH59)/logistic_fill!AH$162</f>
        <v>0.16462346760070051</v>
      </c>
      <c r="AI215" s="21">
        <f>SUM(logistic_fill!AI$7:AI59)/logistic_fill!AI$162</f>
        <v>0.32499633054454719</v>
      </c>
      <c r="AJ215" s="21">
        <f>SUM(logistic_fill!AJ$7:AJ59)/logistic_fill!AJ$162</f>
        <v>0.14872874855301879</v>
      </c>
      <c r="AK215" s="21">
        <f>SUM(logistic_fill!AK$7:AK59)/logistic_fill!AK$162</f>
        <v>0.21992734820965232</v>
      </c>
      <c r="AL215" s="21">
        <f>SUM(logistic_fill!AL$7:AL59)/logistic_fill!AL$162</f>
        <v>0.35591696083375357</v>
      </c>
      <c r="AM215" s="21">
        <f>SUM(logistic_fill!AM$7:AM59)/logistic_fill!AM$162</f>
        <v>0.4259319216905178</v>
      </c>
      <c r="AN215" s="21">
        <f>SUM(logistic_fill!AN$7:AN59)/logistic_fill!AN$162</f>
        <v>0.35831939443767186</v>
      </c>
      <c r="AO215" s="21">
        <f>SUM(logistic_fill!AO$7:AO59)/logistic_fill!AO$162</f>
        <v>0.24698754169786916</v>
      </c>
      <c r="AP215" s="21">
        <f>SUM(logistic_fill!AP$7:AP59)/logistic_fill!AP$162</f>
        <v>0.24163187076459716</v>
      </c>
      <c r="AQ215" s="21">
        <f>SUM(logistic_fill!AQ$7:AQ59)/logistic_fill!AQ$162</f>
        <v>0.19536817102137768</v>
      </c>
      <c r="AR215" s="21">
        <f>SUM(logistic_fill!AR$7:AR59)/logistic_fill!AR$162</f>
        <v>0.13315080674412347</v>
      </c>
      <c r="AS215" s="21">
        <f>SUM(logistic_fill!AS$7:AS59)/logistic_fill!AS$162</f>
        <v>0.19879522361703492</v>
      </c>
      <c r="AT215" s="21">
        <f>SUM(logistic_fill!AT$7:AT59)/logistic_fill!AT$162</f>
        <v>0.13549259540222303</v>
      </c>
      <c r="AU215" s="21">
        <f>SUM(logistic_fill!AU$7:AU59)/logistic_fill!AU$162</f>
        <v>0.14012283107745513</v>
      </c>
      <c r="AV215" s="9">
        <f t="shared" si="1"/>
        <v>0.28536776603736114</v>
      </c>
      <c r="AW215" s="55"/>
    </row>
    <row r="216" spans="1:49" x14ac:dyDescent="0.25">
      <c r="A216" s="7">
        <v>200</v>
      </c>
      <c r="B216" s="21">
        <f>SUM(logistic_fill!B$7:B60)/logistic_fill!B$162</f>
        <v>0.10802053526342367</v>
      </c>
      <c r="C216" s="21">
        <f>SUM(logistic_fill!C$7:C60)/logistic_fill!C$162</f>
        <v>0.73163810163922183</v>
      </c>
      <c r="D216" s="21">
        <f>SUM(logistic_fill!D$7:D60)/logistic_fill!D$162</f>
        <v>0.3883497829753117</v>
      </c>
      <c r="E216" s="21">
        <f>SUM(logistic_fill!E$7:E60)/logistic_fill!E$162</f>
        <v>0.13392680720072381</v>
      </c>
      <c r="F216" s="21">
        <f>SUM(logistic_fill!F$7:F60)/logistic_fill!F$162</f>
        <v>0.10366740755708224</v>
      </c>
      <c r="G216" s="21">
        <f>SUM(logistic_fill!G$7:G60)/logistic_fill!G$162</f>
        <v>0.27150470923293274</v>
      </c>
      <c r="H216" s="21">
        <f>SUM(logistic_fill!H$7:H60)/logistic_fill!H$162</f>
        <v>0.3625273635564204</v>
      </c>
      <c r="I216" s="21">
        <f>SUM(logistic_fill!I$7:I60)/logistic_fill!I$162</f>
        <v>0.44127186165200044</v>
      </c>
      <c r="J216" s="21">
        <f>SUM(logistic_fill!J$7:J60)/logistic_fill!J$162</f>
        <v>0.40123333272697503</v>
      </c>
      <c r="K216" s="21">
        <f>SUM(logistic_fill!K$7:K60)/logistic_fill!K$162</f>
        <v>9.8885693225997606E-2</v>
      </c>
      <c r="L216" s="21">
        <f>SUM(logistic_fill!L$7:L60)/logistic_fill!L$162</f>
        <v>8.4195111983926083E-2</v>
      </c>
      <c r="M216" s="21">
        <f>SUM(logistic_fill!M$7:M60)/logistic_fill!M$162</f>
        <v>0.42907975963411882</v>
      </c>
      <c r="N216" s="21">
        <f>SUM(logistic_fill!N$7:N60)/logistic_fill!N$162</f>
        <v>0.48450404869991104</v>
      </c>
      <c r="O216" s="21">
        <f>SUM(logistic_fill!O$7:O60)/logistic_fill!O$162</f>
        <v>0.63332581808812161</v>
      </c>
      <c r="P216" s="21">
        <f>SUM(logistic_fill!P$7:P60)/logistic_fill!P$162</f>
        <v>0.32544872686795601</v>
      </c>
      <c r="Q216" s="21">
        <f>SUM(logistic_fill!Q$7:Q60)/logistic_fill!Q$162</f>
        <v>0.21922623513021111</v>
      </c>
      <c r="R216" s="21">
        <f>SUM(logistic_fill!R$7:R60)/logistic_fill!R$162</f>
        <v>0.50113730600639739</v>
      </c>
      <c r="S216" s="21">
        <f>SUM(logistic_fill!S$7:S60)/logistic_fill!S$162</f>
        <v>0.43776991084833095</v>
      </c>
      <c r="T216" s="21">
        <f>SUM(logistic_fill!T$7:T60)/logistic_fill!T$162</f>
        <v>0.54733361936249147</v>
      </c>
      <c r="U216" s="21">
        <f>SUM(logistic_fill!U$7:U60)/logistic_fill!U$162</f>
        <v>0.24993288590604026</v>
      </c>
      <c r="V216" s="21">
        <f>SUM(logistic_fill!V$7:V60)/logistic_fill!V$162</f>
        <v>0.35192214111922143</v>
      </c>
      <c r="W216" s="21">
        <f>SUM(logistic_fill!W$7:W60)/logistic_fill!W$162</f>
        <v>0.45801877754359072</v>
      </c>
      <c r="X216" s="21">
        <f>SUM(logistic_fill!X$7:X60)/logistic_fill!X$162</f>
        <v>0.28768183225007737</v>
      </c>
      <c r="Y216" s="21">
        <f>SUM(logistic_fill!Y$7:Y60)/logistic_fill!Y$162</f>
        <v>0.22196672528067091</v>
      </c>
      <c r="Z216" s="21">
        <f>SUM(logistic_fill!Z$7:Z60)/logistic_fill!Z$162</f>
        <v>0.29488974448722438</v>
      </c>
      <c r="AA216" s="21">
        <f>SUM(logistic_fill!AA$7:AA60)/logistic_fill!AA$162</f>
        <v>0.25039527228428499</v>
      </c>
      <c r="AB216" s="21">
        <f>SUM(logistic_fill!AB$7:AB60)/logistic_fill!AB$162</f>
        <v>0.3317468026550105</v>
      </c>
      <c r="AC216" s="21">
        <f>SUM(logistic_fill!AC$7:AC60)/logistic_fill!AC$162</f>
        <v>0.21371170932237105</v>
      </c>
      <c r="AD216" s="21">
        <f>SUM(logistic_fill!AD$7:AD60)/logistic_fill!AD$162</f>
        <v>0.19950766200996983</v>
      </c>
      <c r="AE216" s="21">
        <f>SUM(logistic_fill!AE$7:AE60)/logistic_fill!AE$162</f>
        <v>0.29689376480898438</v>
      </c>
      <c r="AF216" s="21">
        <f>SUM(logistic_fill!AF$7:AF60)/logistic_fill!AF$162</f>
        <v>0.24320457796852646</v>
      </c>
      <c r="AG216" s="21">
        <f>SUM(logistic_fill!AG$7:AG60)/logistic_fill!AG$162</f>
        <v>0.18907448460635662</v>
      </c>
      <c r="AH216" s="21">
        <f>SUM(logistic_fill!AH$7:AH60)/logistic_fill!AH$162</f>
        <v>0.17017935865692374</v>
      </c>
      <c r="AI216" s="21">
        <f>SUM(logistic_fill!AI$7:AI60)/logistic_fill!AI$162</f>
        <v>0.34125935711140465</v>
      </c>
      <c r="AJ216" s="21">
        <f>SUM(logistic_fill!AJ$7:AJ60)/logistic_fill!AJ$162</f>
        <v>0.16356815107181211</v>
      </c>
      <c r="AK216" s="21">
        <f>SUM(logistic_fill!AK$7:AK60)/logistic_fill!AK$162</f>
        <v>0.23300467047223664</v>
      </c>
      <c r="AL216" s="21">
        <f>SUM(logistic_fill!AL$7:AL60)/logistic_fill!AL$162</f>
        <v>0.3834425953941839</v>
      </c>
      <c r="AM216" s="21">
        <f>SUM(logistic_fill!AM$7:AM60)/logistic_fill!AM$162</f>
        <v>0.53318655701612383</v>
      </c>
      <c r="AN216" s="21">
        <f>SUM(logistic_fill!AN$7:AN60)/logistic_fill!AN$162</f>
        <v>0.38030032413838727</v>
      </c>
      <c r="AO216" s="21">
        <f>SUM(logistic_fill!AO$7:AO60)/logistic_fill!AO$162</f>
        <v>0.26063040370345159</v>
      </c>
      <c r="AP216" s="21">
        <f>SUM(logistic_fill!AP$7:AP60)/logistic_fill!AP$162</f>
        <v>0.25040500148310402</v>
      </c>
      <c r="AQ216" s="21">
        <f>SUM(logistic_fill!AQ$7:AQ60)/logistic_fill!AQ$162</f>
        <v>0.21638041293623242</v>
      </c>
      <c r="AR216" s="21">
        <f>SUM(logistic_fill!AR$7:AR60)/logistic_fill!AR$162</f>
        <v>0.13645032585676342</v>
      </c>
      <c r="AS216" s="21">
        <f>SUM(logistic_fill!AS$7:AS60)/logistic_fill!AS$162</f>
        <v>0.20682706617013549</v>
      </c>
      <c r="AT216" s="21">
        <f>SUM(logistic_fill!AT$7:AT60)/logistic_fill!AT$162</f>
        <v>0.14952669942940069</v>
      </c>
      <c r="AU216" s="21">
        <f>SUM(logistic_fill!AU$7:AU60)/logistic_fill!AU$162</f>
        <v>0.14818237831176834</v>
      </c>
      <c r="AV216" s="9">
        <f t="shared" si="1"/>
        <v>0.30142034377490901</v>
      </c>
      <c r="AW216" s="55"/>
    </row>
    <row r="217" spans="1:49" x14ac:dyDescent="0.25">
      <c r="A217" s="7">
        <v>201</v>
      </c>
      <c r="B217" s="21">
        <f>SUM(logistic_fill!B$7:B61)/logistic_fill!B$162</f>
        <v>0.11339280704707401</v>
      </c>
      <c r="C217" s="21">
        <f>SUM(logistic_fill!C$7:C61)/logistic_fill!C$162</f>
        <v>0.73357044173107799</v>
      </c>
      <c r="D217" s="21">
        <f>SUM(logistic_fill!D$7:D61)/logistic_fill!D$162</f>
        <v>0.40380415249785739</v>
      </c>
      <c r="E217" s="21">
        <f>SUM(logistic_fill!E$7:E61)/logistic_fill!E$162</f>
        <v>0.13439479185082728</v>
      </c>
      <c r="F217" s="21">
        <f>SUM(logistic_fill!F$7:F61)/logistic_fill!F$162</f>
        <v>0.118286522529804</v>
      </c>
      <c r="G217" s="21">
        <f>SUM(logistic_fill!G$7:G61)/logistic_fill!G$162</f>
        <v>0.28373571572068401</v>
      </c>
      <c r="H217" s="21">
        <f>SUM(logistic_fill!H$7:H61)/logistic_fill!H$162</f>
        <v>0.38515725859262445</v>
      </c>
      <c r="I217" s="21">
        <f>SUM(logistic_fill!I$7:I61)/logistic_fill!I$162</f>
        <v>0.4924669856927803</v>
      </c>
      <c r="J217" s="21">
        <f>SUM(logistic_fill!J$7:J61)/logistic_fill!J$162</f>
        <v>0.41476724937696685</v>
      </c>
      <c r="K217" s="21">
        <f>SUM(logistic_fill!K$7:K61)/logistic_fill!K$162</f>
        <v>0.10145828214652194</v>
      </c>
      <c r="L217" s="21">
        <f>SUM(logistic_fill!L$7:L61)/logistic_fill!L$162</f>
        <v>8.8054669497008839E-2</v>
      </c>
      <c r="M217" s="21">
        <f>SUM(logistic_fill!M$7:M61)/logistic_fill!M$162</f>
        <v>0.43839086117434728</v>
      </c>
      <c r="N217" s="21">
        <f>SUM(logistic_fill!N$7:N61)/logistic_fill!N$162</f>
        <v>0.48860472906631552</v>
      </c>
      <c r="O217" s="21">
        <f>SUM(logistic_fill!O$7:O61)/logistic_fill!O$162</f>
        <v>0.63678819891780469</v>
      </c>
      <c r="P217" s="21">
        <f>SUM(logistic_fill!P$7:P61)/logistic_fill!P$162</f>
        <v>0.32829477465626067</v>
      </c>
      <c r="Q217" s="21">
        <f>SUM(logistic_fill!Q$7:Q61)/logistic_fill!Q$162</f>
        <v>0.23190440467259671</v>
      </c>
      <c r="R217" s="21">
        <f>SUM(logistic_fill!R$7:R61)/logistic_fill!R$162</f>
        <v>0.50648027484895153</v>
      </c>
      <c r="S217" s="21">
        <f>SUM(logistic_fill!S$7:S61)/logistic_fill!S$162</f>
        <v>0.46077141215502382</v>
      </c>
      <c r="T217" s="21">
        <f>SUM(logistic_fill!T$7:T61)/logistic_fill!T$162</f>
        <v>0.55192691113747061</v>
      </c>
      <c r="U217" s="21">
        <f>SUM(logistic_fill!U$7:U61)/logistic_fill!U$162</f>
        <v>0.25395973154362417</v>
      </c>
      <c r="V217" s="21">
        <f>SUM(logistic_fill!V$7:V61)/logistic_fill!V$162</f>
        <v>0.36266666666666669</v>
      </c>
      <c r="W217" s="21">
        <f>SUM(logistic_fill!W$7:W61)/logistic_fill!W$162</f>
        <v>0.46535734815098678</v>
      </c>
      <c r="X217" s="21">
        <f>SUM(logistic_fill!X$7:X61)/logistic_fill!X$162</f>
        <v>0.31244196843082639</v>
      </c>
      <c r="Y217" s="21">
        <f>SUM(logistic_fill!Y$7:Y61)/logistic_fill!Y$162</f>
        <v>0.23125479056765408</v>
      </c>
      <c r="Z217" s="21">
        <f>SUM(logistic_fill!Z$7:Z61)/logistic_fill!Z$162</f>
        <v>0.32057227861393067</v>
      </c>
      <c r="AA217" s="21">
        <f>SUM(logistic_fill!AA$7:AA61)/logistic_fill!AA$162</f>
        <v>0.26186464840206319</v>
      </c>
      <c r="AB217" s="21">
        <f>SUM(logistic_fill!AB$7:AB61)/logistic_fill!AB$162</f>
        <v>0.34654362959365387</v>
      </c>
      <c r="AC217" s="21">
        <f>SUM(logistic_fill!AC$7:AC61)/logistic_fill!AC$162</f>
        <v>0.25094815011271715</v>
      </c>
      <c r="AD217" s="21">
        <f>SUM(logistic_fill!AD$7:AD61)/logistic_fill!AD$162</f>
        <v>0.21570558188196196</v>
      </c>
      <c r="AE217" s="21">
        <f>SUM(logistic_fill!AE$7:AE61)/logistic_fill!AE$162</f>
        <v>0.3209938654289331</v>
      </c>
      <c r="AF217" s="21">
        <f>SUM(logistic_fill!AF$7:AF61)/logistic_fill!AF$162</f>
        <v>0.2541036066561253</v>
      </c>
      <c r="AG217" s="21">
        <f>SUM(logistic_fill!AG$7:AG61)/logistic_fill!AG$162</f>
        <v>0.1915403127333942</v>
      </c>
      <c r="AH217" s="21">
        <f>SUM(logistic_fill!AH$7:AH61)/logistic_fill!AH$162</f>
        <v>0.1740745214082976</v>
      </c>
      <c r="AI217" s="21">
        <f>SUM(logistic_fill!AI$7:AI61)/logistic_fill!AI$162</f>
        <v>0.36961690885072657</v>
      </c>
      <c r="AJ217" s="21">
        <f>SUM(logistic_fill!AJ$7:AJ61)/logistic_fill!AJ$162</f>
        <v>0.17040208644230903</v>
      </c>
      <c r="AK217" s="21">
        <f>SUM(logistic_fill!AK$7:AK61)/logistic_fill!AK$162</f>
        <v>0.25104900289124471</v>
      </c>
      <c r="AL217" s="21">
        <f>SUM(logistic_fill!AL$7:AL61)/logistic_fill!AL$162</f>
        <v>0.41719616742309634</v>
      </c>
      <c r="AM217" s="21">
        <f>SUM(logistic_fill!AM$7:AM61)/logistic_fill!AM$162</f>
        <v>0.55753415787088001</v>
      </c>
      <c r="AN217" s="21">
        <f>SUM(logistic_fill!AN$7:AN61)/logistic_fill!AN$162</f>
        <v>0.41185420387643051</v>
      </c>
      <c r="AO217" s="21">
        <f>SUM(logistic_fill!AO$7:AO61)/logistic_fill!AO$162</f>
        <v>0.29002655047995096</v>
      </c>
      <c r="AP217" s="21">
        <f>SUM(logistic_fill!AP$7:AP61)/logistic_fill!AP$162</f>
        <v>0.26134574577315356</v>
      </c>
      <c r="AQ217" s="21">
        <f>SUM(logistic_fill!AQ$7:AQ61)/logistic_fill!AQ$162</f>
        <v>0.24166362141421524</v>
      </c>
      <c r="AR217" s="21">
        <f>SUM(logistic_fill!AR$7:AR61)/logistic_fill!AR$162</f>
        <v>0.14100179016462494</v>
      </c>
      <c r="AS217" s="21">
        <f>SUM(logistic_fill!AS$7:AS61)/logistic_fill!AS$162</f>
        <v>0.21777828411930988</v>
      </c>
      <c r="AT217" s="21">
        <f>SUM(logistic_fill!AT$7:AT61)/logistic_fill!AT$162</f>
        <v>0.1629176424024539</v>
      </c>
      <c r="AU217" s="21">
        <f>SUM(logistic_fill!AU$7:AU61)/logistic_fill!AU$162</f>
        <v>0.15538727565440344</v>
      </c>
      <c r="AV217" s="9">
        <f t="shared" si="1"/>
        <v>0.31569676045360068</v>
      </c>
      <c r="AW217" s="55"/>
    </row>
    <row r="218" spans="1:49" x14ac:dyDescent="0.25">
      <c r="A218" s="7">
        <v>202</v>
      </c>
      <c r="B218" s="21">
        <f>SUM(logistic_fill!B$7:B62)/logistic_fill!B$162</f>
        <v>0.12516130842170228</v>
      </c>
      <c r="C218" s="21">
        <f>SUM(logistic_fill!C$7:C62)/logistic_fill!C$162</f>
        <v>0.73461595907546395</v>
      </c>
      <c r="D218" s="21">
        <f>SUM(logistic_fill!D$7:D62)/logistic_fill!D$162</f>
        <v>0.41826324956456828</v>
      </c>
      <c r="E218" s="21">
        <f>SUM(logistic_fill!E$7:E62)/logistic_fill!E$162</f>
        <v>0.13488357581871316</v>
      </c>
      <c r="F218" s="21">
        <f>SUM(logistic_fill!F$7:F62)/logistic_fill!F$162</f>
        <v>0.14225095978985652</v>
      </c>
      <c r="G218" s="21">
        <f>SUM(logistic_fill!G$7:G62)/logistic_fill!G$162</f>
        <v>0.32786187825717023</v>
      </c>
      <c r="H218" s="21">
        <f>SUM(logistic_fill!H$7:H62)/logistic_fill!H$162</f>
        <v>0.39556008756338057</v>
      </c>
      <c r="I218" s="21">
        <f>SUM(logistic_fill!I$7:I62)/logistic_fill!I$162</f>
        <v>0.5244471097947544</v>
      </c>
      <c r="J218" s="21">
        <f>SUM(logistic_fill!J$7:J62)/logistic_fill!J$162</f>
        <v>0.42565441216597238</v>
      </c>
      <c r="K218" s="21">
        <f>SUM(logistic_fill!K$7:K62)/logistic_fill!K$162</f>
        <v>0.10371291063866687</v>
      </c>
      <c r="L218" s="21">
        <f>SUM(logistic_fill!L$7:L62)/logistic_fill!L$162</f>
        <v>9.4071038561520215E-2</v>
      </c>
      <c r="M218" s="21">
        <f>SUM(logistic_fill!M$7:M62)/logistic_fill!M$162</f>
        <v>0.44493324309358273</v>
      </c>
      <c r="N218" s="21">
        <f>SUM(logistic_fill!N$7:N62)/logistic_fill!N$162</f>
        <v>0.49849256679488513</v>
      </c>
      <c r="O218" s="21">
        <f>SUM(logistic_fill!O$7:O62)/logistic_fill!O$162</f>
        <v>0.6386401700592631</v>
      </c>
      <c r="P218" s="21">
        <f>SUM(logistic_fill!P$7:P62)/logistic_fill!P$162</f>
        <v>0.34079208672223837</v>
      </c>
      <c r="Q218" s="21">
        <f>SUM(logistic_fill!Q$7:Q62)/logistic_fill!Q$162</f>
        <v>0.24034937305755011</v>
      </c>
      <c r="R218" s="21">
        <f>SUM(logistic_fill!R$7:R62)/logistic_fill!R$162</f>
        <v>0.51078071318564156</v>
      </c>
      <c r="S218" s="21">
        <f>SUM(logistic_fill!S$7:S62)/logistic_fill!S$162</f>
        <v>0.47083572739236002</v>
      </c>
      <c r="T218" s="21">
        <f>SUM(logistic_fill!T$7:T62)/logistic_fill!T$162</f>
        <v>0.56394013577972391</v>
      </c>
      <c r="U218" s="21">
        <f>SUM(logistic_fill!U$7:U62)/logistic_fill!U$162</f>
        <v>0.26362416107382552</v>
      </c>
      <c r="V218" s="21">
        <f>SUM(logistic_fill!V$7:V62)/logistic_fill!V$162</f>
        <v>0.45234063260340635</v>
      </c>
      <c r="W218" s="21">
        <f>SUM(logistic_fill!W$7:W62)/logistic_fill!W$162</f>
        <v>0.47968959570799002</v>
      </c>
      <c r="X218" s="21">
        <f>SUM(logistic_fill!X$7:X62)/logistic_fill!X$162</f>
        <v>0.32760755184153512</v>
      </c>
      <c r="Y218" s="21">
        <f>SUM(logistic_fill!Y$7:Y62)/logistic_fill!Y$162</f>
        <v>0.23517742008205961</v>
      </c>
      <c r="Z218" s="21">
        <f>SUM(logistic_fill!Z$7:Z62)/logistic_fill!Z$162</f>
        <v>0.3317947147357368</v>
      </c>
      <c r="AA218" s="21">
        <f>SUM(logistic_fill!AA$7:AA62)/logistic_fill!AA$162</f>
        <v>0.28206889401518881</v>
      </c>
      <c r="AB218" s="21">
        <f>SUM(logistic_fill!AB$7:AB62)/logistic_fill!AB$162</f>
        <v>0.38669256920835354</v>
      </c>
      <c r="AC218" s="21">
        <f>SUM(logistic_fill!AC$7:AC62)/logistic_fill!AC$162</f>
        <v>0.26080095478053311</v>
      </c>
      <c r="AD218" s="21">
        <f>SUM(logistic_fill!AD$7:AD62)/logistic_fill!AD$162</f>
        <v>0.24040864053172503</v>
      </c>
      <c r="AE218" s="21">
        <f>SUM(logistic_fill!AE$7:AE62)/logistic_fill!AE$162</f>
        <v>0.33102340225258853</v>
      </c>
      <c r="AF218" s="21">
        <f>SUM(logistic_fill!AF$7:AF62)/logistic_fill!AF$162</f>
        <v>0.2640614411565394</v>
      </c>
      <c r="AG218" s="21">
        <f>SUM(logistic_fill!AG$7:AG62)/logistic_fill!AG$162</f>
        <v>0.19485969675056014</v>
      </c>
      <c r="AH218" s="21">
        <f>SUM(logistic_fill!AH$7:AH62)/logistic_fill!AH$162</f>
        <v>0.17664110151579202</v>
      </c>
      <c r="AI218" s="21">
        <f>SUM(logistic_fill!AI$7:AI62)/logistic_fill!AI$162</f>
        <v>0.39122266255687654</v>
      </c>
      <c r="AJ218" s="21">
        <f>SUM(logistic_fill!AJ$7:AJ62)/logistic_fill!AJ$162</f>
        <v>0.18835162689502238</v>
      </c>
      <c r="AK218" s="21">
        <f>SUM(logistic_fill!AK$7:AK62)/logistic_fill!AK$162</f>
        <v>0.26617243680035585</v>
      </c>
      <c r="AL218" s="21">
        <f>SUM(logistic_fill!AL$7:AL62)/logistic_fill!AL$162</f>
        <v>0.52015464783997312</v>
      </c>
      <c r="AM218" s="21">
        <f>SUM(logistic_fill!AM$7:AM62)/logistic_fill!AM$162</f>
        <v>0.6186621770381403</v>
      </c>
      <c r="AN218" s="21">
        <f>SUM(logistic_fill!AN$7:AN62)/logistic_fill!AN$162</f>
        <v>0.42965818992808474</v>
      </c>
      <c r="AO218" s="21">
        <f>SUM(logistic_fill!AO$7:AO62)/logistic_fill!AO$162</f>
        <v>0.31525631424875755</v>
      </c>
      <c r="AP218" s="21">
        <f>SUM(logistic_fill!AP$7:AP62)/logistic_fill!AP$162</f>
        <v>0.28202934264266322</v>
      </c>
      <c r="AQ218" s="21">
        <f>SUM(logistic_fill!AQ$7:AQ62)/logistic_fill!AQ$162</f>
        <v>0.27245112369815455</v>
      </c>
      <c r="AR218" s="21">
        <f>SUM(logistic_fill!AR$7:AR62)/logistic_fill!AR$162</f>
        <v>0.24297097125206221</v>
      </c>
      <c r="AS218" s="21">
        <f>SUM(logistic_fill!AS$7:AS62)/logistic_fill!AS$162</f>
        <v>0.22719861009249437</v>
      </c>
      <c r="AT218" s="21">
        <f>SUM(logistic_fill!AT$7:AT62)/logistic_fill!AT$162</f>
        <v>0.19177743329265476</v>
      </c>
      <c r="AU218" s="21">
        <f>SUM(logistic_fill!AU$7:AU62)/logistic_fill!AU$162</f>
        <v>0.17348399022121519</v>
      </c>
      <c r="AV218" s="9">
        <f t="shared" si="1"/>
        <v>0.33655275670650664</v>
      </c>
      <c r="AW218" s="55"/>
    </row>
    <row r="219" spans="1:49" x14ac:dyDescent="0.25">
      <c r="A219" s="7">
        <v>203</v>
      </c>
      <c r="B219" s="21">
        <f>SUM(logistic_fill!B$7:B63)/logistic_fill!B$162</f>
        <v>0.12820512820512819</v>
      </c>
      <c r="C219" s="21">
        <f>SUM(logistic_fill!C$7:C63)/logistic_fill!C$162</f>
        <v>0.74142115679026177</v>
      </c>
      <c r="D219" s="21">
        <f>SUM(logistic_fill!D$7:D63)/logistic_fill!D$162</f>
        <v>0.43333056868762271</v>
      </c>
      <c r="E219" s="21">
        <f>SUM(logistic_fill!E$7:E63)/logistic_fill!E$162</f>
        <v>0.13536196012770782</v>
      </c>
      <c r="F219" s="21">
        <f>SUM(logistic_fill!F$7:F63)/logistic_fill!F$162</f>
        <v>0.17564154374621135</v>
      </c>
      <c r="G219" s="21">
        <f>SUM(logistic_fill!G$7:G63)/logistic_fill!G$162</f>
        <v>0.3342196381512863</v>
      </c>
      <c r="H219" s="21">
        <f>SUM(logistic_fill!H$7:H63)/logistic_fill!H$162</f>
        <v>0.41284824218384569</v>
      </c>
      <c r="I219" s="21">
        <f>SUM(logistic_fill!I$7:I63)/logistic_fill!I$162</f>
        <v>0.55164184219222345</v>
      </c>
      <c r="J219" s="21">
        <f>SUM(logistic_fill!J$7:J63)/logistic_fill!J$162</f>
        <v>0.43322176341112911</v>
      </c>
      <c r="K219" s="21">
        <f>SUM(logistic_fill!K$7:K63)/logistic_fill!K$162</f>
        <v>0.109956497232299</v>
      </c>
      <c r="L219" s="21">
        <f>SUM(logistic_fill!L$7:L63)/logistic_fill!L$162</f>
        <v>0.10342478971087374</v>
      </c>
      <c r="M219" s="21">
        <f>SUM(logistic_fill!M$7:M63)/logistic_fill!M$162</f>
        <v>0.44928115835025328</v>
      </c>
      <c r="N219" s="21">
        <f>SUM(logistic_fill!N$7:N63)/logistic_fill!N$162</f>
        <v>0.50179621351260817</v>
      </c>
      <c r="O219" s="21">
        <f>SUM(logistic_fill!O$7:O63)/logistic_fill!O$162</f>
        <v>0.64163553207936097</v>
      </c>
      <c r="P219" s="21">
        <f>SUM(logistic_fill!P$7:P63)/logistic_fill!P$162</f>
        <v>0.3636237145350823</v>
      </c>
      <c r="Q219" s="21">
        <f>SUM(logistic_fill!Q$7:Q63)/logistic_fill!Q$162</f>
        <v>0.25004822634229984</v>
      </c>
      <c r="R219" s="21">
        <f>SUM(logistic_fill!R$7:R63)/logistic_fill!R$162</f>
        <v>0.51792441653832488</v>
      </c>
      <c r="S219" s="21">
        <f>SUM(logistic_fill!S$7:S63)/logistic_fill!S$162</f>
        <v>0.47778622134079662</v>
      </c>
      <c r="T219" s="21">
        <f>SUM(logistic_fill!T$7:T63)/logistic_fill!T$162</f>
        <v>0.57759382177018403</v>
      </c>
      <c r="U219" s="21">
        <f>SUM(logistic_fill!U$7:U63)/logistic_fill!U$162</f>
        <v>0.28228187919463088</v>
      </c>
      <c r="V219" s="21">
        <f>SUM(logistic_fill!V$7:V63)/logistic_fill!V$162</f>
        <v>0.4627542579075426</v>
      </c>
      <c r="W219" s="21">
        <f>SUM(logistic_fill!W$7:W63)/logistic_fill!W$162</f>
        <v>0.48930829660854569</v>
      </c>
      <c r="X219" s="21">
        <f>SUM(logistic_fill!X$7:X63)/logistic_fill!X$162</f>
        <v>0.34640978025379138</v>
      </c>
      <c r="Y219" s="21">
        <f>SUM(logistic_fill!Y$7:Y63)/logistic_fill!Y$162</f>
        <v>0.25055232427070651</v>
      </c>
      <c r="Z219" s="21">
        <f>SUM(logistic_fill!Z$7:Z63)/logistic_fill!Z$162</f>
        <v>0.35098004900245011</v>
      </c>
      <c r="AA219" s="21">
        <f>SUM(logistic_fill!AA$7:AA63)/logistic_fill!AA$162</f>
        <v>0.29544335294575053</v>
      </c>
      <c r="AB219" s="21">
        <f>SUM(logistic_fill!AB$7:AB63)/logistic_fill!AB$162</f>
        <v>0.43310668609357295</v>
      </c>
      <c r="AC219" s="21">
        <f>SUM(logistic_fill!AC$7:AC63)/logistic_fill!AC$162</f>
        <v>0.26747115767139634</v>
      </c>
      <c r="AD219" s="21">
        <f>SUM(logistic_fill!AD$7:AD63)/logistic_fill!AD$162</f>
        <v>0.26224383038956245</v>
      </c>
      <c r="AE219" s="21">
        <f>SUM(logistic_fill!AE$7:AE63)/logistic_fill!AE$162</f>
        <v>0.34473692752117885</v>
      </c>
      <c r="AF219" s="21">
        <f>SUM(logistic_fill!AF$7:AF63)/logistic_fill!AF$162</f>
        <v>0.27554401024019276</v>
      </c>
      <c r="AG219" s="21">
        <f>SUM(logistic_fill!AG$7:AG63)/logistic_fill!AG$162</f>
        <v>0.20050264957974229</v>
      </c>
      <c r="AH219" s="21">
        <f>SUM(logistic_fill!AH$7:AH63)/logistic_fill!AH$162</f>
        <v>0.17848300018117036</v>
      </c>
      <c r="AI219" s="21">
        <f>SUM(logistic_fill!AI$7:AI63)/logistic_fill!AI$162</f>
        <v>0.3954792308821371</v>
      </c>
      <c r="AJ219" s="21">
        <f>SUM(logistic_fill!AJ$7:AJ63)/logistic_fill!AJ$162</f>
        <v>0.21437636853042497</v>
      </c>
      <c r="AK219" s="21">
        <f>SUM(logistic_fill!AK$7:AK63)/logistic_fill!AK$162</f>
        <v>0.28761212840091926</v>
      </c>
      <c r="AL219" s="21">
        <f>SUM(logistic_fill!AL$7:AL63)/logistic_fill!AL$162</f>
        <v>0.5831904521768364</v>
      </c>
      <c r="AM219" s="21">
        <f>SUM(logistic_fill!AM$7:AM63)/logistic_fill!AM$162</f>
        <v>0.6611409700187787</v>
      </c>
      <c r="AN219" s="21">
        <f>SUM(logistic_fill!AN$7:AN63)/logistic_fill!AN$162</f>
        <v>0.46602216993167578</v>
      </c>
      <c r="AO219" s="21">
        <f>SUM(logistic_fill!AO$7:AO63)/logistic_fill!AO$162</f>
        <v>0.34021376540268228</v>
      </c>
      <c r="AP219" s="21">
        <f>SUM(logistic_fill!AP$7:AP63)/logistic_fill!AP$162</f>
        <v>0.29822940196682413</v>
      </c>
      <c r="AQ219" s="21">
        <f>SUM(logistic_fill!AQ$7:AQ63)/logistic_fill!AQ$162</f>
        <v>0.30113740179060844</v>
      </c>
      <c r="AR219" s="21">
        <f>SUM(logistic_fill!AR$7:AR63)/logistic_fill!AR$162</f>
        <v>0.39555617957808276</v>
      </c>
      <c r="AS219" s="21">
        <f>SUM(logistic_fill!AS$7:AS63)/logistic_fill!AS$162</f>
        <v>0.23722417242827948</v>
      </c>
      <c r="AT219" s="21">
        <f>SUM(logistic_fill!AT$7:AT63)/logistic_fill!AT$162</f>
        <v>0.21135261717075102</v>
      </c>
      <c r="AU219" s="21">
        <f>SUM(logistic_fill!AU$7:AU63)/logistic_fill!AU$162</f>
        <v>0.21223143124043486</v>
      </c>
      <c r="AV219" s="9">
        <f t="shared" si="1"/>
        <v>0.35614232448448196</v>
      </c>
      <c r="AW219" s="55"/>
    </row>
    <row r="220" spans="1:49" x14ac:dyDescent="0.25">
      <c r="A220" s="7">
        <v>204</v>
      </c>
      <c r="B220" s="21">
        <f>SUM(logistic_fill!B$7:B64)/logistic_fill!B$162</f>
        <v>0.1362144420131291</v>
      </c>
      <c r="C220" s="21">
        <f>SUM(logistic_fill!C$7:C64)/logistic_fill!C$162</f>
        <v>0.7493652216123371</v>
      </c>
      <c r="D220" s="21">
        <f>SUM(logistic_fill!D$7:D64)/logistic_fill!D$162</f>
        <v>0.44731967598352274</v>
      </c>
      <c r="E220" s="21">
        <f>SUM(logistic_fill!E$7:E64)/logistic_fill!E$162</f>
        <v>0.1359027423900496</v>
      </c>
      <c r="F220" s="21">
        <f>SUM(logistic_fill!F$7:F64)/logistic_fill!F$162</f>
        <v>0.19651444736310367</v>
      </c>
      <c r="G220" s="21">
        <f>SUM(logistic_fill!G$7:G64)/logistic_fill!G$162</f>
        <v>0.34708878410796373</v>
      </c>
      <c r="H220" s="21">
        <f>SUM(logistic_fill!H$7:H64)/logistic_fill!H$162</f>
        <v>0.44979138211686343</v>
      </c>
      <c r="I220" s="21">
        <f>SUM(logistic_fill!I$7:I64)/logistic_fill!I$162</f>
        <v>0.57107714149338495</v>
      </c>
      <c r="J220" s="21">
        <f>SUM(logistic_fill!J$7:J64)/logistic_fill!J$162</f>
        <v>0.44392701871827989</v>
      </c>
      <c r="K220" s="21">
        <f>SUM(logistic_fill!K$7:K64)/logistic_fill!K$162</f>
        <v>0.12112847046581203</v>
      </c>
      <c r="L220" s="21">
        <f>SUM(logistic_fill!L$7:L64)/logistic_fill!L$162</f>
        <v>0.10928223581896405</v>
      </c>
      <c r="M220" s="21">
        <f>SUM(logistic_fill!M$7:M64)/logistic_fill!M$162</f>
        <v>0.45142435242724421</v>
      </c>
      <c r="N220" s="21">
        <f>SUM(logistic_fill!N$7:N64)/logistic_fill!N$162</f>
        <v>0.50293978353028146</v>
      </c>
      <c r="O220" s="21">
        <f>SUM(logistic_fill!O$7:O64)/logistic_fill!O$162</f>
        <v>0.64450206132440091</v>
      </c>
      <c r="P220" s="21">
        <f>SUM(logistic_fill!P$7:P64)/logistic_fill!P$162</f>
        <v>0.383267768825025</v>
      </c>
      <c r="Q220" s="21">
        <f>SUM(logistic_fill!Q$7:Q64)/logistic_fill!Q$162</f>
        <v>0.26077590826277997</v>
      </c>
      <c r="R220" s="21">
        <f>SUM(logistic_fill!R$7:R64)/logistic_fill!R$162</f>
        <v>0.52163250799668281</v>
      </c>
      <c r="S220" s="21">
        <f>SUM(logistic_fill!S$7:S64)/logistic_fill!S$162</f>
        <v>0.48540396270828312</v>
      </c>
      <c r="T220" s="21">
        <f>SUM(logistic_fill!T$7:T64)/logistic_fill!T$162</f>
        <v>0.58879943467178153</v>
      </c>
      <c r="U220" s="21">
        <f>SUM(logistic_fill!U$7:U64)/logistic_fill!U$162</f>
        <v>0.30577181208053689</v>
      </c>
      <c r="V220" s="21">
        <f>SUM(logistic_fill!V$7:V64)/logistic_fill!V$162</f>
        <v>0.51521167883211683</v>
      </c>
      <c r="W220" s="21">
        <f>SUM(logistic_fill!W$7:W64)/logistic_fill!W$162</f>
        <v>0.4989844797853995</v>
      </c>
      <c r="X220" s="21">
        <f>SUM(logistic_fill!X$7:X64)/logistic_fill!X$162</f>
        <v>0.36335499845249147</v>
      </c>
      <c r="Y220" s="21">
        <f>SUM(logistic_fill!Y$7:Y64)/logistic_fill!Y$162</f>
        <v>0.26511564993913161</v>
      </c>
      <c r="Z220" s="21">
        <f>SUM(logistic_fill!Z$7:Z64)/logistic_fill!Z$162</f>
        <v>0.37073416170808543</v>
      </c>
      <c r="AA220" s="21">
        <f>SUM(logistic_fill!AA$7:AA64)/logistic_fill!AA$162</f>
        <v>0.30662761462896243</v>
      </c>
      <c r="AB220" s="21">
        <f>SUM(logistic_fill!AB$7:AB64)/logistic_fill!AB$162</f>
        <v>0.46776752468836003</v>
      </c>
      <c r="AC220" s="21">
        <f>SUM(logistic_fill!AC$7:AC64)/logistic_fill!AC$162</f>
        <v>0.27809309110197589</v>
      </c>
      <c r="AD220" s="21">
        <f>SUM(logistic_fill!AD$7:AD64)/logistic_fill!AD$162</f>
        <v>0.27833097421379777</v>
      </c>
      <c r="AE220" s="21">
        <f>SUM(logistic_fill!AE$7:AE64)/logistic_fill!AE$162</f>
        <v>0.36539647505599016</v>
      </c>
      <c r="AF220" s="21">
        <f>SUM(logistic_fill!AF$7:AF64)/logistic_fill!AF$162</f>
        <v>0.28597244183419923</v>
      </c>
      <c r="AG220" s="21">
        <f>SUM(logistic_fill!AG$7:AG64)/logistic_fill!AG$162</f>
        <v>0.21522648868445698</v>
      </c>
      <c r="AH220" s="21">
        <f>SUM(logistic_fill!AH$7:AH64)/logistic_fill!AH$162</f>
        <v>0.1802343136662842</v>
      </c>
      <c r="AI220" s="21">
        <f>SUM(logistic_fill!AI$7:AI64)/logistic_fill!AI$162</f>
        <v>0.41062674299134011</v>
      </c>
      <c r="AJ220" s="21">
        <f>SUM(logistic_fill!AJ$7:AJ64)/logistic_fill!AJ$162</f>
        <v>0.29353844437316079</v>
      </c>
      <c r="AK220" s="21">
        <f>SUM(logistic_fill!AK$7:AK64)/logistic_fill!AK$162</f>
        <v>0.3088145896656535</v>
      </c>
      <c r="AL220" s="21">
        <f>SUM(logistic_fill!AL$7:AL64)/logistic_fill!AL$162</f>
        <v>0.61216170785005886</v>
      </c>
      <c r="AM220" s="21">
        <f>SUM(logistic_fill!AM$7:AM64)/logistic_fill!AM$162</f>
        <v>0.73157201752681911</v>
      </c>
      <c r="AN220" s="21">
        <f>SUM(logistic_fill!AN$7:AN64)/logistic_fill!AN$162</f>
        <v>0.56068380914580562</v>
      </c>
      <c r="AO220" s="21">
        <f>SUM(logistic_fill!AO$7:AO64)/logistic_fill!AO$162</f>
        <v>0.35603512832731976</v>
      </c>
      <c r="AP220" s="21">
        <f>SUM(logistic_fill!AP$7:AP64)/logistic_fill!AP$162</f>
        <v>0.32108061240787644</v>
      </c>
      <c r="AQ220" s="21">
        <f>SUM(logistic_fill!AQ$7:AQ64)/logistic_fill!AQ$162</f>
        <v>0.32434222547049152</v>
      </c>
      <c r="AR220" s="21">
        <f>SUM(logistic_fill!AR$7:AR64)/logistic_fill!AR$162</f>
        <v>0.41407794821393051</v>
      </c>
      <c r="AS220" s="21">
        <f>SUM(logistic_fill!AS$7:AS64)/logistic_fill!AS$162</f>
        <v>0.2768707143925207</v>
      </c>
      <c r="AT220" s="21">
        <f>SUM(logistic_fill!AT$7:AT64)/logistic_fill!AT$162</f>
        <v>0.23025165737656256</v>
      </c>
      <c r="AU220" s="21">
        <f>SUM(logistic_fill!AU$7:AU64)/logistic_fill!AU$162</f>
        <v>0.23879514240852265</v>
      </c>
      <c r="AV220" s="9">
        <f t="shared" si="1"/>
        <v>0.37656586492721167</v>
      </c>
      <c r="AW220" s="55"/>
    </row>
    <row r="221" spans="1:49" x14ac:dyDescent="0.25">
      <c r="A221" s="7">
        <v>205</v>
      </c>
      <c r="B221" s="21">
        <f>SUM(logistic_fill!B$7:B65)/logistic_fill!B$162</f>
        <v>0.14707120013465746</v>
      </c>
      <c r="C221" s="21">
        <f>SUM(logistic_fill!C$7:C65)/logistic_fill!C$162</f>
        <v>0.75870953287778653</v>
      </c>
      <c r="D221" s="21">
        <f>SUM(logistic_fill!D$7:D65)/logistic_fill!D$162</f>
        <v>0.46122584390810317</v>
      </c>
      <c r="E221" s="21">
        <f>SUM(logistic_fill!E$7:E65)/logistic_fill!E$162</f>
        <v>0.13614193454454693</v>
      </c>
      <c r="F221" s="21">
        <f>SUM(logistic_fill!F$7:F65)/logistic_fill!F$162</f>
        <v>0.20718326934734291</v>
      </c>
      <c r="G221" s="21">
        <f>SUM(logistic_fill!G$7:G65)/logistic_fill!G$162</f>
        <v>0.37940936646931611</v>
      </c>
      <c r="H221" s="21">
        <f>SUM(logistic_fill!H$7:H65)/logistic_fill!H$162</f>
        <v>0.48052276086590456</v>
      </c>
      <c r="I221" s="21">
        <f>SUM(logistic_fill!I$7:I65)/logistic_fill!I$162</f>
        <v>0.58725690577306722</v>
      </c>
      <c r="J221" s="21">
        <f>SUM(logistic_fill!J$7:J65)/logistic_fill!J$162</f>
        <v>0.48230949738962764</v>
      </c>
      <c r="K221" s="21">
        <f>SUM(logistic_fill!K$7:K65)/logistic_fill!K$162</f>
        <v>0.12367215389284733</v>
      </c>
      <c r="L221" s="21">
        <f>SUM(logistic_fill!L$7:L65)/logistic_fill!L$162</f>
        <v>0.12919301193057336</v>
      </c>
      <c r="M221" s="21">
        <f>SUM(logistic_fill!M$7:M65)/logistic_fill!M$162</f>
        <v>0.4562132119198507</v>
      </c>
      <c r="N221" s="21">
        <f>SUM(logistic_fill!N$7:N65)/logistic_fill!N$162</f>
        <v>0.50410645597255432</v>
      </c>
      <c r="O221" s="21">
        <f>SUM(logistic_fill!O$7:O65)/logistic_fill!O$162</f>
        <v>0.65904406080906985</v>
      </c>
      <c r="P221" s="21">
        <f>SUM(logistic_fill!P$7:P65)/logistic_fill!P$162</f>
        <v>0.38998444160542395</v>
      </c>
      <c r="Q221" s="21">
        <f>SUM(logistic_fill!Q$7:Q65)/logistic_fill!Q$162</f>
        <v>0.33389776015432432</v>
      </c>
      <c r="R221" s="21">
        <f>SUM(logistic_fill!R$7:R65)/logistic_fill!R$162</f>
        <v>0.52662006871223788</v>
      </c>
      <c r="S221" s="21">
        <f>SUM(logistic_fill!S$7:S65)/logistic_fill!S$162</f>
        <v>0.49100142716809075</v>
      </c>
      <c r="T221" s="21">
        <f>SUM(logistic_fill!T$7:T65)/logistic_fill!T$162</f>
        <v>0.60596118416071476</v>
      </c>
      <c r="U221" s="21">
        <f>SUM(logistic_fill!U$7:U65)/logistic_fill!U$162</f>
        <v>0.39704697986577181</v>
      </c>
      <c r="V221" s="21">
        <f>SUM(logistic_fill!V$7:V65)/logistic_fill!V$162</f>
        <v>0.51927980535279805</v>
      </c>
      <c r="W221" s="21">
        <f>SUM(logistic_fill!W$7:W65)/logistic_fill!W$162</f>
        <v>0.51883502586702435</v>
      </c>
      <c r="X221" s="21">
        <f>SUM(logistic_fill!X$7:X65)/logistic_fill!X$162</f>
        <v>0.38084184463014548</v>
      </c>
      <c r="Y221" s="21">
        <f>SUM(logistic_fill!Y$7:Y65)/logistic_fill!Y$162</f>
        <v>0.28838090085215745</v>
      </c>
      <c r="Z221" s="21">
        <f>SUM(logistic_fill!Z$7:Z65)/logistic_fill!Z$162</f>
        <v>0.37699072453622678</v>
      </c>
      <c r="AA221" s="21">
        <f>SUM(logistic_fill!AA$7:AA65)/logistic_fill!AA$162</f>
        <v>0.32521189186387084</v>
      </c>
      <c r="AB221" s="21">
        <f>SUM(logistic_fill!AB$7:AB65)/logistic_fill!AB$162</f>
        <v>0.48455560951918408</v>
      </c>
      <c r="AC221" s="21">
        <f>SUM(logistic_fill!AC$7:AC65)/logistic_fill!AC$162</f>
        <v>0.3009680413738231</v>
      </c>
      <c r="AD221" s="21">
        <f>SUM(logistic_fill!AD$7:AD65)/logistic_fill!AD$162</f>
        <v>0.29521816727183209</v>
      </c>
      <c r="AE221" s="21">
        <f>SUM(logistic_fill!AE$7:AE65)/logistic_fill!AE$162</f>
        <v>0.37641598234282192</v>
      </c>
      <c r="AF221" s="21">
        <f>SUM(logistic_fill!AF$7:AF65)/logistic_fill!AF$162</f>
        <v>0.29514908515925004</v>
      </c>
      <c r="AG221" s="21">
        <f>SUM(logistic_fill!AG$7:AG65)/logistic_fill!AG$162</f>
        <v>0.24338197811577536</v>
      </c>
      <c r="AH221" s="21">
        <f>SUM(logistic_fill!AH$7:AH65)/logistic_fill!AH$162</f>
        <v>0.18098919016848844</v>
      </c>
      <c r="AI221" s="21">
        <f>SUM(logistic_fill!AI$7:AI65)/logistic_fill!AI$162</f>
        <v>0.43070600322912078</v>
      </c>
      <c r="AJ221" s="21">
        <f>SUM(logistic_fill!AJ$7:AJ65)/logistic_fill!AJ$162</f>
        <v>0.31920056902972066</v>
      </c>
      <c r="AK221" s="21">
        <f>SUM(logistic_fill!AK$7:AK65)/logistic_fill!AK$162</f>
        <v>0.33227073912076505</v>
      </c>
      <c r="AL221" s="21">
        <f>SUM(logistic_fill!AL$7:AL65)/logistic_fill!AL$162</f>
        <v>0.6715750546310304</v>
      </c>
      <c r="AM221" s="21">
        <f>SUM(logistic_fill!AM$7:AM65)/logistic_fill!AM$162</f>
        <v>0.75132206609251229</v>
      </c>
      <c r="AN221" s="21">
        <f>SUM(logistic_fill!AN$7:AN65)/logistic_fill!AN$162</f>
        <v>0.58338294635178933</v>
      </c>
      <c r="AO221" s="21">
        <f>SUM(logistic_fill!AO$7:AO65)/logistic_fill!AO$162</f>
        <v>0.38568997208795697</v>
      </c>
      <c r="AP221" s="21">
        <f>SUM(logistic_fill!AP$7:AP65)/logistic_fill!AP$162</f>
        <v>0.33181600383325349</v>
      </c>
      <c r="AQ221" s="21">
        <f>SUM(logistic_fill!AQ$7:AQ65)/logistic_fill!AQ$162</f>
        <v>0.3503562945368171</v>
      </c>
      <c r="AR221" s="21">
        <f>SUM(logistic_fill!AR$7:AR65)/logistic_fill!AR$162</f>
        <v>0.44243977207577195</v>
      </c>
      <c r="AS221" s="21">
        <f>SUM(logistic_fill!AS$7:AS65)/logistic_fill!AS$162</f>
        <v>0.33925990273495632</v>
      </c>
      <c r="AT221" s="21">
        <f>SUM(logistic_fill!AT$7:AT65)/logistic_fill!AT$162</f>
        <v>0.24708928394735974</v>
      </c>
      <c r="AU221" s="21">
        <f>SUM(logistic_fill!AU$7:AU65)/logistic_fill!AU$162</f>
        <v>0.27693637827201717</v>
      </c>
      <c r="AV221" s="9">
        <f t="shared" si="1"/>
        <v>0.39793118044561487</v>
      </c>
      <c r="AW221" s="55"/>
    </row>
    <row r="222" spans="1:49" x14ac:dyDescent="0.25">
      <c r="A222" s="7">
        <v>206</v>
      </c>
      <c r="B222" s="21">
        <f>SUM(logistic_fill!B$7:B66)/logistic_fill!B$162</f>
        <v>0.16189754811199011</v>
      </c>
      <c r="C222" s="21">
        <f>SUM(logistic_fill!C$7:C66)/logistic_fill!C$162</f>
        <v>0.76167805533773947</v>
      </c>
      <c r="D222" s="21">
        <f>SUM(logistic_fill!D$7:D66)/logistic_fill!D$162</f>
        <v>0.46515164081722926</v>
      </c>
      <c r="E222" s="21">
        <f>SUM(logistic_fill!E$7:E66)/logistic_fill!E$162</f>
        <v>0.13671391578356229</v>
      </c>
      <c r="F222" s="21">
        <f>SUM(logistic_fill!F$7:F66)/logistic_fill!F$162</f>
        <v>0.22101434633259245</v>
      </c>
      <c r="G222" s="21">
        <f>SUM(logistic_fill!G$7:G66)/logistic_fill!G$162</f>
        <v>0.39997163824582549</v>
      </c>
      <c r="H222" s="21">
        <f>SUM(logistic_fill!H$7:H66)/logistic_fill!H$162</f>
        <v>0.50817632420902947</v>
      </c>
      <c r="I222" s="21">
        <f>SUM(logistic_fill!I$7:I66)/logistic_fill!I$162</f>
        <v>0.6018700968093309</v>
      </c>
      <c r="J222" s="21">
        <f>SUM(logistic_fill!J$7:J66)/logistic_fill!J$162</f>
        <v>0.49563422043548649</v>
      </c>
      <c r="K222" s="21">
        <f>SUM(logistic_fill!K$7:K66)/logistic_fill!K$162</f>
        <v>0.1278779031955023</v>
      </c>
      <c r="L222" s="21">
        <f>SUM(logistic_fill!L$7:L66)/logistic_fill!L$162</f>
        <v>0.14060140987365624</v>
      </c>
      <c r="M222" s="21">
        <f>SUM(logistic_fill!M$7:M66)/logistic_fill!M$162</f>
        <v>0.46812896080723559</v>
      </c>
      <c r="N222" s="21">
        <f>SUM(logistic_fill!N$7:N66)/logistic_fill!N$162</f>
        <v>0.51357845005833358</v>
      </c>
      <c r="O222" s="21">
        <f>SUM(logistic_fill!O$7:O66)/logistic_fill!O$162</f>
        <v>0.6676919608348364</v>
      </c>
      <c r="P222" s="21">
        <f>SUM(logistic_fill!P$7:P66)/logistic_fill!P$162</f>
        <v>0.39181856129122028</v>
      </c>
      <c r="Q222" s="21">
        <f>SUM(logistic_fill!Q$7:Q66)/logistic_fill!Q$162</f>
        <v>0.38970099667774089</v>
      </c>
      <c r="R222" s="21">
        <f>SUM(logistic_fill!R$7:R66)/logistic_fill!R$162</f>
        <v>0.53030446629546257</v>
      </c>
      <c r="S222" s="21">
        <f>SUM(logistic_fill!S$7:S66)/logistic_fill!S$162</f>
        <v>0.50217782143717682</v>
      </c>
      <c r="T222" s="21">
        <f>SUM(logistic_fill!T$7:T66)/logistic_fill!T$162</f>
        <v>0.61181636928046845</v>
      </c>
      <c r="U222" s="21">
        <f>SUM(logistic_fill!U$7:U66)/logistic_fill!U$162</f>
        <v>0.41127516778523487</v>
      </c>
      <c r="V222" s="21">
        <f>SUM(logistic_fill!V$7:V66)/logistic_fill!V$162</f>
        <v>0.52546958637469587</v>
      </c>
      <c r="W222" s="21">
        <f>SUM(logistic_fill!W$7:W66)/logistic_fill!W$162</f>
        <v>0.5364246024142556</v>
      </c>
      <c r="X222" s="21">
        <f>SUM(logistic_fill!X$7:X66)/logistic_fill!X$162</f>
        <v>0.39724543484989167</v>
      </c>
      <c r="Y222" s="21">
        <f>SUM(logistic_fill!Y$7:Y66)/logistic_fill!Y$162</f>
        <v>0.30713738220839532</v>
      </c>
      <c r="Z222" s="21">
        <f>SUM(logistic_fill!Z$7:Z66)/logistic_fill!Z$162</f>
        <v>0.3841223311165558</v>
      </c>
      <c r="AA222" s="21">
        <f>SUM(logistic_fill!AA$7:AA66)/logistic_fill!AA$162</f>
        <v>0.35325678442756797</v>
      </c>
      <c r="AB222" s="21">
        <f>SUM(logistic_fill!AB$7:AB66)/logistic_fill!AB$162</f>
        <v>0.49634126598672496</v>
      </c>
      <c r="AC222" s="21">
        <f>SUM(logistic_fill!AC$7:AC66)/logistic_fill!AC$162</f>
        <v>0.32302081951995759</v>
      </c>
      <c r="AD222" s="21">
        <f>SUM(logistic_fill!AD$7:AD66)/logistic_fill!AD$162</f>
        <v>0.30892978029417195</v>
      </c>
      <c r="AE222" s="21">
        <f>SUM(logistic_fill!AE$7:AE66)/logistic_fill!AE$162</f>
        <v>0.39395955727222565</v>
      </c>
      <c r="AF222" s="21">
        <f>SUM(logistic_fill!AF$7:AF66)/logistic_fill!AF$162</f>
        <v>0.30229274903998193</v>
      </c>
      <c r="AG222" s="21">
        <f>SUM(logistic_fill!AG$7:AG66)/logistic_fill!AG$162</f>
        <v>0.26651097174967103</v>
      </c>
      <c r="AH222" s="21">
        <f>SUM(logistic_fill!AH$7:AH66)/logistic_fill!AH$162</f>
        <v>0.18165348149042818</v>
      </c>
      <c r="AI222" s="21">
        <f>SUM(logistic_fill!AI$7:AI66)/logistic_fill!AI$162</f>
        <v>0.45838837516512548</v>
      </c>
      <c r="AJ222" s="21">
        <f>SUM(logistic_fill!AJ$7:AJ66)/logistic_fill!AJ$162</f>
        <v>0.36659181880308506</v>
      </c>
      <c r="AK222" s="21">
        <f>SUM(logistic_fill!AK$7:AK66)/logistic_fill!AK$162</f>
        <v>0.35793609607828603</v>
      </c>
      <c r="AL222" s="21">
        <f>SUM(logistic_fill!AL$7:AL66)/logistic_fill!AL$162</f>
        <v>0.71897797949235165</v>
      </c>
      <c r="AM222" s="21">
        <f>SUM(logistic_fill!AM$7:AM66)/logistic_fill!AM$162</f>
        <v>0.7689783936627167</v>
      </c>
      <c r="AN222" s="21">
        <f>SUM(logistic_fill!AN$7:AN66)/logistic_fill!AN$162</f>
        <v>0.59565862463262742</v>
      </c>
      <c r="AO222" s="21">
        <f>SUM(logistic_fill!AO$7:AO66)/logistic_fill!AO$162</f>
        <v>0.4040302267002519</v>
      </c>
      <c r="AP222" s="21">
        <f>SUM(logistic_fill!AP$7:AP66)/logistic_fill!AP$162</f>
        <v>0.33692700846510143</v>
      </c>
      <c r="AQ222" s="21">
        <f>SUM(logistic_fill!AQ$7:AQ66)/logistic_fill!AQ$162</f>
        <v>0.35882970948291615</v>
      </c>
      <c r="AR222" s="21">
        <f>SUM(logistic_fill!AR$7:AR66)/logistic_fill!AR$162</f>
        <v>0.49789977418184794</v>
      </c>
      <c r="AS222" s="21">
        <f>SUM(logistic_fill!AS$7:AS66)/logistic_fill!AS$162</f>
        <v>0.43231677359175741</v>
      </c>
      <c r="AT222" s="21">
        <f>SUM(logistic_fill!AT$7:AT66)/logistic_fill!AT$162</f>
        <v>0.30741449256241959</v>
      </c>
      <c r="AU222" s="21">
        <f>SUM(logistic_fill!AU$7:AU66)/logistic_fill!AU$162</f>
        <v>0.30589509669469123</v>
      </c>
      <c r="AV222" s="9">
        <f t="shared" si="1"/>
        <v>0.41724541238863805</v>
      </c>
      <c r="AW222" s="55"/>
    </row>
    <row r="223" spans="1:49" x14ac:dyDescent="0.25">
      <c r="A223" s="7">
        <v>207</v>
      </c>
      <c r="B223" s="21">
        <f>SUM(logistic_fill!B$7:B67)/logistic_fill!B$162</f>
        <v>0.21922515850305785</v>
      </c>
      <c r="C223" s="21">
        <f>SUM(logistic_fill!C$7:C67)/logistic_fill!C$162</f>
        <v>0.77064896755162238</v>
      </c>
      <c r="D223" s="21">
        <f>SUM(logistic_fill!D$7:D67)/logistic_fill!D$162</f>
        <v>0.47228442675071192</v>
      </c>
      <c r="E223" s="21">
        <f>SUM(logistic_fill!E$7:E67)/logistic_fill!E$162</f>
        <v>0.13718190043366577</v>
      </c>
      <c r="F223" s="21">
        <f>SUM(logistic_fill!F$7:F67)/logistic_fill!F$162</f>
        <v>0.22900585976965043</v>
      </c>
      <c r="G223" s="21">
        <f>SUM(logistic_fill!G$7:G67)/logistic_fill!G$162</f>
        <v>0.41419978492336418</v>
      </c>
      <c r="H223" s="21">
        <f>SUM(logistic_fill!H$7:H67)/logistic_fill!H$162</f>
        <v>0.5411248526577731</v>
      </c>
      <c r="I223" s="21">
        <f>SUM(logistic_fill!I$7:I67)/logistic_fill!I$162</f>
        <v>0.66168137368891278</v>
      </c>
      <c r="J223" s="21">
        <f>SUM(logistic_fill!J$7:J67)/logistic_fill!J$162</f>
        <v>0.50440216106088442</v>
      </c>
      <c r="K223" s="21">
        <f>SUM(logistic_fill!K$7:K67)/logistic_fill!K$162</f>
        <v>0.14566923443800495</v>
      </c>
      <c r="L223" s="21">
        <f>SUM(logistic_fill!L$7:L67)/logistic_fill!L$162</f>
        <v>0.14625452646634807</v>
      </c>
      <c r="M223" s="21">
        <f>SUM(logistic_fill!M$7:M67)/logistic_fill!M$162</f>
        <v>0.47825016919953239</v>
      </c>
      <c r="N223" s="21">
        <f>SUM(logistic_fill!N$7:N67)/logistic_fill!N$162</f>
        <v>0.53000427394855087</v>
      </c>
      <c r="O223" s="21">
        <f>SUM(logistic_fill!O$7:O67)/logistic_fill!O$162</f>
        <v>0.67097719659881472</v>
      </c>
      <c r="P223" s="21">
        <f>SUM(logistic_fill!P$7:P67)/logistic_fill!P$162</f>
        <v>0.39437367975005377</v>
      </c>
      <c r="Q223" s="21">
        <f>SUM(logistic_fill!Q$7:Q67)/logistic_fill!Q$162</f>
        <v>0.44134605079841388</v>
      </c>
      <c r="R223" s="21">
        <f>SUM(logistic_fill!R$7:R67)/logistic_fill!R$162</f>
        <v>0.53551711882478381</v>
      </c>
      <c r="S223" s="21">
        <f>SUM(logistic_fill!S$7:S67)/logistic_fill!S$162</f>
        <v>0.53494708357273923</v>
      </c>
      <c r="T223" s="21">
        <f>SUM(logistic_fill!T$7:T67)/logistic_fill!T$162</f>
        <v>0.62446054059510891</v>
      </c>
      <c r="U223" s="21">
        <f>SUM(logistic_fill!U$7:U67)/logistic_fill!U$162</f>
        <v>0.4432214765100671</v>
      </c>
      <c r="V223" s="21">
        <f>SUM(logistic_fill!V$7:V67)/logistic_fill!V$162</f>
        <v>0.53130900243308998</v>
      </c>
      <c r="W223" s="21">
        <f>SUM(logistic_fill!W$7:W67)/logistic_fill!W$162</f>
        <v>0.55008622341444724</v>
      </c>
      <c r="X223" s="21">
        <f>SUM(logistic_fill!X$7:X67)/logistic_fill!X$162</f>
        <v>0.41720829464562054</v>
      </c>
      <c r="Y223" s="21">
        <f>SUM(logistic_fill!Y$7:Y67)/logistic_fill!Y$162</f>
        <v>0.34636367735245049</v>
      </c>
      <c r="Z223" s="21">
        <f>SUM(logistic_fill!Z$7:Z67)/logistic_fill!Z$162</f>
        <v>0.39606667833391668</v>
      </c>
      <c r="AA223" s="21">
        <f>SUM(logistic_fill!AA$7:AA67)/logistic_fill!AA$162</f>
        <v>0.37575490526424926</v>
      </c>
      <c r="AB223" s="21">
        <f>SUM(logistic_fill!AB$7:AB67)/logistic_fill!AB$162</f>
        <v>0.50246074146025577</v>
      </c>
      <c r="AC223" s="21">
        <f>SUM(logistic_fill!AC$7:AC67)/logistic_fill!AC$162</f>
        <v>0.36537594483490254</v>
      </c>
      <c r="AD223" s="21">
        <f>SUM(logistic_fill!AD$7:AD67)/logistic_fill!AD$162</f>
        <v>0.32187826943196507</v>
      </c>
      <c r="AE223" s="21">
        <f>SUM(logistic_fill!AE$7:AE67)/logistic_fill!AE$162</f>
        <v>0.40871174007595185</v>
      </c>
      <c r="AF223" s="21">
        <f>SUM(logistic_fill!AF$7:AF67)/logistic_fill!AF$162</f>
        <v>0.30925758602514869</v>
      </c>
      <c r="AG223" s="21">
        <f>SUM(logistic_fill!AG$7:AG67)/logistic_fill!AG$162</f>
        <v>0.28066577359430012</v>
      </c>
      <c r="AH223" s="21">
        <f>SUM(logistic_fill!AH$7:AH67)/logistic_fill!AH$162</f>
        <v>0.18391811099704089</v>
      </c>
      <c r="AI223" s="21">
        <f>SUM(logistic_fill!AI$7:AI67)/logistic_fill!AI$162</f>
        <v>0.48789079700572435</v>
      </c>
      <c r="AJ223" s="21">
        <f>SUM(logistic_fill!AJ$7:AJ67)/logistic_fill!AJ$162</f>
        <v>0.40357875064503984</v>
      </c>
      <c r="AK223" s="21">
        <f>SUM(logistic_fill!AK$7:AK67)/logistic_fill!AK$162</f>
        <v>0.38059159314997404</v>
      </c>
      <c r="AL223" s="21">
        <f>SUM(logistic_fill!AL$7:AL67)/logistic_fill!AL$162</f>
        <v>0.74577239872247436</v>
      </c>
      <c r="AM223" s="21">
        <f>SUM(logistic_fill!AM$7:AM67)/logistic_fill!AM$162</f>
        <v>0.79060631569859052</v>
      </c>
      <c r="AN223" s="21">
        <f>SUM(logistic_fill!AN$7:AN67)/logistic_fill!AN$162</f>
        <v>0.62224175242631286</v>
      </c>
      <c r="AO223" s="21">
        <f>SUM(logistic_fill!AO$7:AO67)/logistic_fill!AO$162</f>
        <v>0.41888487984205869</v>
      </c>
      <c r="AP223" s="21">
        <f>SUM(logistic_fill!AP$7:AP67)/logistic_fill!AP$162</f>
        <v>0.33834166153284506</v>
      </c>
      <c r="AQ223" s="21">
        <f>SUM(logistic_fill!AQ$7:AQ67)/logistic_fill!AQ$162</f>
        <v>0.38342773615932763</v>
      </c>
      <c r="AR223" s="21">
        <f>SUM(logistic_fill!AR$7:AR67)/logistic_fill!AR$162</f>
        <v>0.55567645992020309</v>
      </c>
      <c r="AS223" s="21">
        <f>SUM(logistic_fill!AS$7:AS67)/logistic_fill!AS$162</f>
        <v>0.51224357559402167</v>
      </c>
      <c r="AT223" s="21">
        <f>SUM(logistic_fill!AT$7:AT67)/logistic_fill!AT$162</f>
        <v>0.34849434348098551</v>
      </c>
      <c r="AU223" s="21">
        <f>SUM(logistic_fill!AU$7:AU67)/logistic_fill!AU$162</f>
        <v>0.33983264762586213</v>
      </c>
      <c r="AV223" s="9">
        <f t="shared" si="1"/>
        <v>0.43937860208062635</v>
      </c>
      <c r="AW223" s="55"/>
    </row>
    <row r="224" spans="1:49" x14ac:dyDescent="0.25">
      <c r="A224" s="7">
        <v>208</v>
      </c>
      <c r="B224" s="21">
        <f>SUM(logistic_fill!B$7:B68)/logistic_fill!B$162</f>
        <v>0.23342029961285979</v>
      </c>
      <c r="C224" s="21">
        <f>SUM(logistic_fill!C$7:C68)/logistic_fill!C$162</f>
        <v>0.77547515029311831</v>
      </c>
      <c r="D224" s="21">
        <f>SUM(logistic_fill!D$7:D68)/logistic_fill!D$162</f>
        <v>0.49359984517984018</v>
      </c>
      <c r="E224" s="21">
        <f>SUM(logistic_fill!E$7:E68)/logistic_fill!E$162</f>
        <v>0.13936582880081533</v>
      </c>
      <c r="F224" s="21">
        <f>SUM(logistic_fill!F$7:F68)/logistic_fill!F$162</f>
        <v>0.23345120226308344</v>
      </c>
      <c r="G224" s="21">
        <f>SUM(logistic_fill!G$7:G68)/logistic_fill!G$162</f>
        <v>0.42040391864903509</v>
      </c>
      <c r="H224" s="21">
        <f>SUM(logistic_fill!H$7:H68)/logistic_fill!H$162</f>
        <v>0.58241809643197939</v>
      </c>
      <c r="I224" s="21">
        <f>SUM(logistic_fill!I$7:I68)/logistic_fill!I$162</f>
        <v>0.7014576474475871</v>
      </c>
      <c r="J224" s="21">
        <f>SUM(logistic_fill!J$7:J68)/logistic_fill!J$162</f>
        <v>0.51448893092972914</v>
      </c>
      <c r="K224" s="21">
        <f>SUM(logistic_fill!K$7:K68)/logistic_fill!K$162</f>
        <v>0.15350262317353414</v>
      </c>
      <c r="L224" s="21">
        <f>SUM(logistic_fill!L$7:L68)/logistic_fill!L$162</f>
        <v>0.16130680076737083</v>
      </c>
      <c r="M224" s="21">
        <f>SUM(logistic_fill!M$7:M68)/logistic_fill!M$162</f>
        <v>0.50816259562337207</v>
      </c>
      <c r="N224" s="21">
        <f>SUM(logistic_fill!N$7:N68)/logistic_fill!N$162</f>
        <v>0.54562151297778705</v>
      </c>
      <c r="O224" s="21">
        <f>SUM(logistic_fill!O$7:O68)/logistic_fill!O$162</f>
        <v>0.6747455552692605</v>
      </c>
      <c r="P224" s="21">
        <f>SUM(logistic_fill!P$7:P68)/logistic_fill!P$162</f>
        <v>0.39945861846515807</v>
      </c>
      <c r="Q224" s="21">
        <f>SUM(logistic_fill!Q$7:Q68)/logistic_fill!Q$162</f>
        <v>0.46757046404458258</v>
      </c>
      <c r="R224" s="21">
        <f>SUM(logistic_fill!R$7:R68)/logistic_fill!R$162</f>
        <v>0.5486790664613197</v>
      </c>
      <c r="S224" s="21">
        <f>SUM(logistic_fill!S$7:S68)/logistic_fill!S$162</f>
        <v>0.56489907882786872</v>
      </c>
      <c r="T224" s="21">
        <f>SUM(logistic_fill!T$7:T68)/logistic_fill!T$162</f>
        <v>0.63662519243873505</v>
      </c>
      <c r="U224" s="21">
        <f>SUM(logistic_fill!U$7:U68)/logistic_fill!U$162</f>
        <v>0.45610738255033556</v>
      </c>
      <c r="V224" s="21">
        <f>SUM(logistic_fill!V$7:V68)/logistic_fill!V$162</f>
        <v>0.59398540145985401</v>
      </c>
      <c r="W224" s="21">
        <f>SUM(logistic_fill!W$7:W68)/logistic_fill!W$162</f>
        <v>0.55571948649166503</v>
      </c>
      <c r="X224" s="21">
        <f>SUM(logistic_fill!X$7:X68)/logistic_fill!X$162</f>
        <v>0.43531414422779324</v>
      </c>
      <c r="Y224" s="21">
        <f>SUM(logistic_fill!Y$7:Y68)/logistic_fill!Y$162</f>
        <v>0.37833085351007711</v>
      </c>
      <c r="Z224" s="21">
        <f>SUM(logistic_fill!Z$7:Z68)/logistic_fill!Z$162</f>
        <v>0.4014044452222611</v>
      </c>
      <c r="AA224" s="21">
        <f>SUM(logistic_fill!AA$7:AA68)/logistic_fill!AA$162</f>
        <v>0.39743656203830902</v>
      </c>
      <c r="AB224" s="21">
        <f>SUM(logistic_fill!AB$7:AB68)/logistic_fill!AB$162</f>
        <v>0.51544439048081592</v>
      </c>
      <c r="AC224" s="21">
        <f>SUM(logistic_fill!AC$7:AC68)/logistic_fill!AC$162</f>
        <v>0.38177960482694601</v>
      </c>
      <c r="AD224" s="21">
        <f>SUM(logistic_fill!AD$7:AD68)/logistic_fill!AD$162</f>
        <v>0.33821158225121545</v>
      </c>
      <c r="AE224" s="21">
        <f>SUM(logistic_fill!AE$7:AE68)/logistic_fill!AE$162</f>
        <v>0.41573890746210523</v>
      </c>
      <c r="AF224" s="21">
        <f>SUM(logistic_fill!AF$7:AF68)/logistic_fill!AF$162</f>
        <v>0.31979896092161736</v>
      </c>
      <c r="AG224" s="21">
        <f>SUM(logistic_fill!AG$7:AG68)/logistic_fill!AG$162</f>
        <v>0.29476130072433704</v>
      </c>
      <c r="AH224" s="21">
        <f>SUM(logistic_fill!AH$7:AH68)/logistic_fill!AH$162</f>
        <v>0.24910924572739901</v>
      </c>
      <c r="AI224" s="21">
        <f>SUM(logistic_fill!AI$7:AI68)/logistic_fill!AI$162</f>
        <v>0.58400117422574493</v>
      </c>
      <c r="AJ224" s="21">
        <f>SUM(logistic_fill!AJ$7:AJ68)/logistic_fill!AJ$162</f>
        <v>0.4781383802178491</v>
      </c>
      <c r="AK224" s="21">
        <f>SUM(logistic_fill!AK$7:AK68)/logistic_fill!AK$162</f>
        <v>0.39675290977833788</v>
      </c>
      <c r="AL224" s="21">
        <f>SUM(logistic_fill!AL$7:AL68)/logistic_fill!AL$162</f>
        <v>0.76033787191124558</v>
      </c>
      <c r="AM224" s="21">
        <f>SUM(logistic_fill!AM$7:AM68)/logistic_fill!AM$162</f>
        <v>0.81404735694705255</v>
      </c>
      <c r="AN224" s="21">
        <f>SUM(logistic_fill!AN$7:AN68)/logistic_fill!AN$162</f>
        <v>0.70139577958589672</v>
      </c>
      <c r="AO224" s="21">
        <f>SUM(logistic_fill!AO$7:AO68)/logistic_fill!AO$162</f>
        <v>0.43857308189801891</v>
      </c>
      <c r="AP224" s="21">
        <f>SUM(logistic_fill!AP$7:AP68)/logistic_fill!AP$162</f>
        <v>0.34161589887512261</v>
      </c>
      <c r="AQ224" s="21">
        <f>SUM(logistic_fill!AQ$7:AQ68)/logistic_fill!AQ$162</f>
        <v>0.41243376575918145</v>
      </c>
      <c r="AR224" s="21">
        <f>SUM(logistic_fill!AR$7:AR68)/logistic_fill!AR$162</f>
        <v>0.6114874746978366</v>
      </c>
      <c r="AS224" s="21">
        <f>SUM(logistic_fill!AS$7:AS68)/logistic_fill!AS$162</f>
        <v>0.6170776340242522</v>
      </c>
      <c r="AT224" s="21">
        <f>SUM(logistic_fill!AT$7:AT68)/logistic_fill!AT$162</f>
        <v>0.36218213001748079</v>
      </c>
      <c r="AU224" s="21">
        <f>SUM(logistic_fill!AU$7:AU68)/logistic_fill!AU$162</f>
        <v>0.36375290680341066</v>
      </c>
      <c r="AV224" s="9">
        <f t="shared" si="1"/>
        <v>0.46455632739767816</v>
      </c>
      <c r="AW224" s="55"/>
    </row>
    <row r="225" spans="1:49" x14ac:dyDescent="0.25">
      <c r="A225" s="7">
        <v>209</v>
      </c>
      <c r="B225" s="21">
        <f>SUM(logistic_fill!B$7:B69)/logistic_fill!B$162</f>
        <v>0.24277618807159287</v>
      </c>
      <c r="C225" s="21">
        <f>SUM(logistic_fill!C$7:C69)/logistic_fill!C$162</f>
        <v>0.78717187558343604</v>
      </c>
      <c r="D225" s="21">
        <f>SUM(logistic_fill!D$7:D69)/logistic_fill!D$162</f>
        <v>0.59641701915899481</v>
      </c>
      <c r="E225" s="21">
        <f>SUM(logistic_fill!E$7:E69)/logistic_fill!E$162</f>
        <v>0.16463699990640307</v>
      </c>
      <c r="F225" s="21">
        <f>SUM(logistic_fill!F$7:F69)/logistic_fill!F$162</f>
        <v>0.23721964033138007</v>
      </c>
      <c r="G225" s="21">
        <f>SUM(logistic_fill!G$7:G69)/logistic_fill!G$162</f>
        <v>0.4337221257134754</v>
      </c>
      <c r="H225" s="21">
        <f>SUM(logistic_fill!H$7:H69)/logistic_fill!H$162</f>
        <v>0.62053061911800478</v>
      </c>
      <c r="I225" s="21">
        <f>SUM(logistic_fill!I$7:I69)/logistic_fill!I$162</f>
        <v>0.70542303596999034</v>
      </c>
      <c r="J225" s="21">
        <f>SUM(logistic_fill!J$7:J69)/logistic_fill!J$162</f>
        <v>0.53118803776399326</v>
      </c>
      <c r="K225" s="21">
        <f>SUM(logistic_fill!K$7:K69)/logistic_fill!K$162</f>
        <v>0.17265251261002154</v>
      </c>
      <c r="L225" s="21">
        <f>SUM(logistic_fill!L$7:L69)/logistic_fill!L$162</f>
        <v>0.17224978148093492</v>
      </c>
      <c r="M225" s="21">
        <f>SUM(logistic_fill!M$7:M69)/logistic_fill!M$162</f>
        <v>0.51798642301934006</v>
      </c>
      <c r="N225" s="21">
        <f>SUM(logistic_fill!N$7:N69)/logistic_fill!N$162</f>
        <v>0.55055388062977206</v>
      </c>
      <c r="O225" s="21">
        <f>SUM(logistic_fill!O$7:O69)/logistic_fill!O$162</f>
        <v>0.6796412007214635</v>
      </c>
      <c r="P225" s="21">
        <f>SUM(logistic_fill!P$7:P69)/logistic_fill!P$162</f>
        <v>0.40391110211619463</v>
      </c>
      <c r="Q225" s="21">
        <f>SUM(logistic_fill!Q$7:Q69)/logistic_fill!Q$162</f>
        <v>0.48805058407459007</v>
      </c>
      <c r="R225" s="21">
        <f>SUM(logistic_fill!R$7:R69)/logistic_fill!R$162</f>
        <v>0.55993365714962684</v>
      </c>
      <c r="S225" s="21">
        <f>SUM(logistic_fill!S$7:S69)/logistic_fill!S$162</f>
        <v>0.5702185235297389</v>
      </c>
      <c r="T225" s="21">
        <f>SUM(logistic_fill!T$7:T69)/logistic_fill!T$162</f>
        <v>0.64634177119349867</v>
      </c>
      <c r="U225" s="21">
        <f>SUM(logistic_fill!U$7:U69)/logistic_fill!U$162</f>
        <v>0.46134228187919463</v>
      </c>
      <c r="V225" s="21">
        <f>SUM(logistic_fill!V$7:V69)/logistic_fill!V$162</f>
        <v>0.63069586374695863</v>
      </c>
      <c r="W225" s="21">
        <f>SUM(logistic_fill!W$7:W69)/logistic_fill!W$162</f>
        <v>0.55893849396436102</v>
      </c>
      <c r="X225" s="21">
        <f>SUM(logistic_fill!X$7:X69)/logistic_fill!X$162</f>
        <v>0.45171773444753949</v>
      </c>
      <c r="Y225" s="21">
        <f>SUM(logistic_fill!Y$7:Y69)/logistic_fill!Y$162</f>
        <v>0.38770909418819605</v>
      </c>
      <c r="Z225" s="21">
        <f>SUM(logistic_fill!Z$7:Z69)/logistic_fill!Z$162</f>
        <v>0.42984336716835841</v>
      </c>
      <c r="AA225" s="21">
        <f>SUM(logistic_fill!AA$7:AA69)/logistic_fill!AA$162</f>
        <v>0.42680334879863147</v>
      </c>
      <c r="AB225" s="21">
        <f>SUM(logistic_fill!AB$7:AB69)/logistic_fill!AB$162</f>
        <v>0.52960984296584102</v>
      </c>
      <c r="AC225" s="21">
        <f>SUM(logistic_fill!AC$7:AC69)/logistic_fill!AC$162</f>
        <v>0.4295318923219732</v>
      </c>
      <c r="AD225" s="21">
        <f>SUM(logistic_fill!AD$7:AD69)/logistic_fill!AD$162</f>
        <v>0.3585205243399594</v>
      </c>
      <c r="AE225" s="21">
        <f>SUM(logistic_fill!AE$7:AE69)/logistic_fill!AE$162</f>
        <v>0.41752410010061997</v>
      </c>
      <c r="AF225" s="21">
        <f>SUM(logistic_fill!AF$7:AF69)/logistic_fill!AF$162</f>
        <v>0.33057563436488219</v>
      </c>
      <c r="AG225" s="21">
        <f>SUM(logistic_fill!AG$7:AG69)/logistic_fill!AG$162</f>
        <v>0.30758834896209974</v>
      </c>
      <c r="AH225" s="21">
        <f>SUM(logistic_fill!AH$7:AH69)/logistic_fill!AH$162</f>
        <v>0.31152243492964549</v>
      </c>
      <c r="AI225" s="21">
        <f>SUM(logistic_fill!AI$7:AI69)/logistic_fill!AI$162</f>
        <v>0.63522677234698366</v>
      </c>
      <c r="AJ225" s="21">
        <f>SUM(logistic_fill!AJ$7:AJ69)/logistic_fill!AJ$162</f>
        <v>0.57942009176998921</v>
      </c>
      <c r="AK225" s="21">
        <f>SUM(logistic_fill!AK$7:AK69)/logistic_fill!AK$162</f>
        <v>0.4120246126473423</v>
      </c>
      <c r="AL225" s="21">
        <f>SUM(logistic_fill!AL$7:AL69)/logistic_fill!AL$162</f>
        <v>0.77919818456883505</v>
      </c>
      <c r="AM225" s="21">
        <f>SUM(logistic_fill!AM$7:AM69)/logistic_fill!AM$162</f>
        <v>0.84525890910660706</v>
      </c>
      <c r="AN225" s="21">
        <f>SUM(logistic_fill!AN$7:AN69)/logistic_fill!AN$162</f>
        <v>0.74173825116472469</v>
      </c>
      <c r="AO225" s="21">
        <f>SUM(logistic_fill!AO$7:AO69)/logistic_fill!AO$162</f>
        <v>0.44704200422084556</v>
      </c>
      <c r="AP225" s="21">
        <f>SUM(logistic_fill!AP$7:AP69)/logistic_fill!AP$162</f>
        <v>0.35076550984552901</v>
      </c>
      <c r="AQ225" s="21">
        <f>SUM(logistic_fill!AQ$7:AQ69)/logistic_fill!AQ$162</f>
        <v>0.43929289238077834</v>
      </c>
      <c r="AR225" s="21">
        <f>SUM(logistic_fill!AR$7:AR69)/logistic_fill!AR$162</f>
        <v>0.68721260837516229</v>
      </c>
      <c r="AS225" s="21">
        <f>SUM(logistic_fill!AS$7:AS69)/logistic_fill!AS$162</f>
        <v>0.70285742767425463</v>
      </c>
      <c r="AT225" s="21">
        <f>SUM(logistic_fill!AT$7:AT69)/logistic_fill!AT$162</f>
        <v>0.37210989808370987</v>
      </c>
      <c r="AU225" s="21">
        <f>SUM(logistic_fill!AU$7:AU69)/logistic_fill!AU$162</f>
        <v>0.37717886033430725</v>
      </c>
      <c r="AV225" s="9">
        <f t="shared" si="1"/>
        <v>0.48873639049651701</v>
      </c>
      <c r="AW225" s="55"/>
    </row>
    <row r="226" spans="1:49" x14ac:dyDescent="0.25">
      <c r="A226" s="7">
        <v>210</v>
      </c>
      <c r="B226" s="21">
        <f>SUM(logistic_fill!B$7:B70)/logistic_fill!B$162</f>
        <v>0.25385737530157659</v>
      </c>
      <c r="C226" s="21">
        <f>SUM(logistic_fill!C$7:C70)/logistic_fill!C$162</f>
        <v>0.81941488368619542</v>
      </c>
      <c r="D226" s="21">
        <f>SUM(logistic_fill!D$7:D70)/logistic_fill!D$162</f>
        <v>0.64482596555251448</v>
      </c>
      <c r="E226" s="21">
        <f>SUM(logistic_fill!E$7:E70)/logistic_fill!E$162</f>
        <v>0.20372931767838015</v>
      </c>
      <c r="F226" s="21">
        <f>SUM(logistic_fill!F$7:F70)/logistic_fill!F$162</f>
        <v>0.25567791473024853</v>
      </c>
      <c r="G226" s="21">
        <f>SUM(logistic_fill!G$7:G70)/logistic_fill!G$162</f>
        <v>0.44064712069108142</v>
      </c>
      <c r="H226" s="21">
        <f>SUM(logistic_fill!H$7:H70)/logistic_fill!H$162</f>
        <v>0.65212266357325954</v>
      </c>
      <c r="I226" s="21">
        <f>SUM(logistic_fill!I$7:I70)/logistic_fill!I$162</f>
        <v>0.71340276842865358</v>
      </c>
      <c r="J226" s="21">
        <f>SUM(logistic_fill!J$7:J70)/logistic_fill!J$162</f>
        <v>0.54070179906499549</v>
      </c>
      <c r="K226" s="21">
        <f>SUM(logistic_fill!K$7:K70)/logistic_fill!K$162</f>
        <v>0.21774508245292018</v>
      </c>
      <c r="L226" s="21">
        <f>SUM(logistic_fill!L$7:L70)/logistic_fill!L$162</f>
        <v>0.1923194805489653</v>
      </c>
      <c r="M226" s="21">
        <f>SUM(logistic_fill!M$7:M70)/logistic_fill!M$162</f>
        <v>0.52649767222461497</v>
      </c>
      <c r="N226" s="21">
        <f>SUM(logistic_fill!N$7:N70)/logistic_fill!N$162</f>
        <v>0.55936745561446677</v>
      </c>
      <c r="O226" s="21">
        <f>SUM(logistic_fill!O$7:O70)/logistic_fill!O$162</f>
        <v>0.68901378510693123</v>
      </c>
      <c r="P226" s="21">
        <f>SUM(logistic_fill!P$7:P70)/logistic_fill!P$162</f>
        <v>0.40832563846338715</v>
      </c>
      <c r="Q226" s="21">
        <f>SUM(logistic_fill!Q$7:Q70)/logistic_fill!Q$162</f>
        <v>0.51484299646340159</v>
      </c>
      <c r="R226" s="21">
        <f>SUM(logistic_fill!R$7:R70)/logistic_fill!R$162</f>
        <v>0.56390238123445091</v>
      </c>
      <c r="S226" s="21">
        <f>SUM(logistic_fill!S$7:S70)/logistic_fill!S$162</f>
        <v>0.58525012510889107</v>
      </c>
      <c r="T226" s="21">
        <f>SUM(logistic_fill!T$7:T70)/logistic_fill!T$162</f>
        <v>0.65075839790020951</v>
      </c>
      <c r="U226" s="21">
        <f>SUM(logistic_fill!U$7:U70)/logistic_fill!U$162</f>
        <v>0.48590604026845635</v>
      </c>
      <c r="V226" s="21">
        <f>SUM(logistic_fill!V$7:V70)/logistic_fill!V$162</f>
        <v>0.66051581508515811</v>
      </c>
      <c r="W226" s="21">
        <f>SUM(logistic_fill!W$7:W70)/logistic_fill!W$162</f>
        <v>0.56633454684805518</v>
      </c>
      <c r="X226" s="21">
        <f>SUM(logistic_fill!X$7:X70)/logistic_fill!X$162</f>
        <v>0.45968740328071805</v>
      </c>
      <c r="Y226" s="21">
        <f>SUM(logistic_fill!Y$7:Y70)/logistic_fill!Y$162</f>
        <v>0.39172189909373734</v>
      </c>
      <c r="Z226" s="21">
        <f>SUM(logistic_fill!Z$7:Z70)/logistic_fill!Z$162</f>
        <v>0.44121893594679734</v>
      </c>
      <c r="AA226" s="21">
        <f>SUM(logistic_fill!AA$7:AA70)/logistic_fill!AA$162</f>
        <v>0.44743526606360645</v>
      </c>
      <c r="AB226" s="21">
        <f>SUM(logistic_fill!AB$7:AB70)/logistic_fill!AB$162</f>
        <v>0.54189736117856568</v>
      </c>
      <c r="AC226" s="21">
        <f>SUM(logistic_fill!AC$7:AC70)/logistic_fill!AC$162</f>
        <v>0.48567829200371304</v>
      </c>
      <c r="AD226" s="21">
        <f>SUM(logistic_fill!AD$7:AD70)/logistic_fill!AD$162</f>
        <v>0.39164256261923813</v>
      </c>
      <c r="AE226" s="21">
        <f>SUM(logistic_fill!AE$7:AE70)/logistic_fill!AE$162</f>
        <v>0.42018566003440555</v>
      </c>
      <c r="AF226" s="21">
        <f>SUM(logistic_fill!AF$7:AF70)/logistic_fill!AF$162</f>
        <v>0.33963933438747085</v>
      </c>
      <c r="AG226" s="21">
        <f>SUM(logistic_fill!AG$7:AG70)/logistic_fill!AG$162</f>
        <v>0.32839377378397921</v>
      </c>
      <c r="AH226" s="21">
        <f>SUM(logistic_fill!AH$7:AH70)/logistic_fill!AH$162</f>
        <v>0.3824204360166677</v>
      </c>
      <c r="AI226" s="21">
        <f>SUM(logistic_fill!AI$7:AI70)/logistic_fill!AI$162</f>
        <v>0.66079553794216939</v>
      </c>
      <c r="AJ226" s="21">
        <f>SUM(logistic_fill!AJ$7:AJ70)/logistic_fill!AJ$162</f>
        <v>0.61405001324946651</v>
      </c>
      <c r="AK226" s="21">
        <f>SUM(logistic_fill!AK$7:AK70)/logistic_fill!AK$162</f>
        <v>0.41986804062569499</v>
      </c>
      <c r="AL226" s="21">
        <f>SUM(logistic_fill!AL$7:AL70)/logistic_fill!AL$162</f>
        <v>0.78750210119347785</v>
      </c>
      <c r="AM226" s="21">
        <f>SUM(logistic_fill!AM$7:AM70)/logistic_fill!AM$162</f>
        <v>0.86619611906149496</v>
      </c>
      <c r="AN226" s="21">
        <f>SUM(logistic_fill!AN$7:AN70)/logistic_fill!AN$162</f>
        <v>0.75212390969485632</v>
      </c>
      <c r="AO226" s="21">
        <f>SUM(logistic_fill!AO$7:AO70)/logistic_fill!AO$162</f>
        <v>0.45615086118864456</v>
      </c>
      <c r="AP226" s="21">
        <f>SUM(logistic_fill!AP$7:AP70)/logistic_fill!AP$162</f>
        <v>0.35949300659410865</v>
      </c>
      <c r="AQ226" s="21">
        <f>SUM(logistic_fill!AQ$7:AQ70)/logistic_fill!AQ$162</f>
        <v>0.45048419513977711</v>
      </c>
      <c r="AR226" s="21">
        <f>SUM(logistic_fill!AR$7:AR70)/logistic_fill!AR$162</f>
        <v>0.74573812114617333</v>
      </c>
      <c r="AS226" s="21">
        <f>SUM(logistic_fill!AS$7:AS70)/logistic_fill!AS$162</f>
        <v>0.72124237224172427</v>
      </c>
      <c r="AT226" s="21">
        <f>SUM(logistic_fill!AT$7:AT70)/logistic_fill!AT$162</f>
        <v>0.38665523269237112</v>
      </c>
      <c r="AU226" s="21">
        <f>SUM(logistic_fill!AU$7:AU70)/logistic_fill!AU$162</f>
        <v>0.3896110349213921</v>
      </c>
      <c r="AV226" s="9">
        <f t="shared" si="1"/>
        <v>0.50836936295928392</v>
      </c>
      <c r="AW226" s="55"/>
    </row>
    <row r="227" spans="1:49" x14ac:dyDescent="0.25">
      <c r="A227" s="7">
        <v>211</v>
      </c>
      <c r="B227" s="21">
        <f>SUM(logistic_fill!B$7:B71)/logistic_fill!B$162</f>
        <v>0.40850305784660268</v>
      </c>
      <c r="C227" s="21">
        <f>SUM(logistic_fill!C$7:C71)/logistic_fill!C$162</f>
        <v>0.83352936783540565</v>
      </c>
      <c r="D227" s="21">
        <f>SUM(logistic_fill!D$7:D71)/logistic_fill!D$162</f>
        <v>0.65975505239003618</v>
      </c>
      <c r="E227" s="21">
        <f>SUM(logistic_fill!E$7:E71)/logistic_fill!E$162</f>
        <v>0.22514221533533701</v>
      </c>
      <c r="F227" s="21">
        <f>SUM(logistic_fill!F$7:F71)/logistic_fill!F$162</f>
        <v>0.27713679531218427</v>
      </c>
      <c r="G227" s="21">
        <f>SUM(logistic_fill!G$7:G71)/logistic_fill!G$162</f>
        <v>0.44997104737594684</v>
      </c>
      <c r="H227" s="21">
        <f>SUM(logistic_fill!H$7:H71)/logistic_fill!H$162</f>
        <v>0.66185192807828319</v>
      </c>
      <c r="I227" s="21">
        <f>SUM(logistic_fill!I$7:I71)/logistic_fill!I$162</f>
        <v>0.72589863781560948</v>
      </c>
      <c r="J227" s="21">
        <f>SUM(logistic_fill!J$7:J71)/logistic_fill!J$162</f>
        <v>0.55592745529623633</v>
      </c>
      <c r="K227" s="21">
        <f>SUM(logistic_fill!K$7:K71)/logistic_fill!K$162</f>
        <v>0.2729112167767484</v>
      </c>
      <c r="L227" s="21">
        <f>SUM(logistic_fill!L$7:L71)/logistic_fill!L$162</f>
        <v>0.21149240007719114</v>
      </c>
      <c r="M227" s="21">
        <f>SUM(logistic_fill!M$7:M71)/logistic_fill!M$162</f>
        <v>0.53281445476732503</v>
      </c>
      <c r="N227" s="21">
        <f>SUM(logistic_fill!N$7:N71)/logistic_fill!N$162</f>
        <v>0.56260179505839136</v>
      </c>
      <c r="O227" s="21">
        <f>SUM(logistic_fill!O$7:O71)/logistic_fill!O$162</f>
        <v>0.69994846688997681</v>
      </c>
      <c r="P227" s="21">
        <f>SUM(logistic_fill!P$7:P71)/logistic_fill!P$162</f>
        <v>0.41315759515286438</v>
      </c>
      <c r="Q227" s="21">
        <f>SUM(logistic_fill!Q$7:Q71)/logistic_fill!Q$162</f>
        <v>0.58732183045761444</v>
      </c>
      <c r="R227" s="21">
        <f>SUM(logistic_fill!R$7:R71)/logistic_fill!R$162</f>
        <v>0.57077360502310148</v>
      </c>
      <c r="S227" s="21">
        <f>SUM(logistic_fill!S$7:S71)/logistic_fill!S$162</f>
        <v>0.59266398532055675</v>
      </c>
      <c r="T227" s="21">
        <f>SUM(logistic_fill!T$7:T71)/logistic_fill!T$162</f>
        <v>0.65366075259319079</v>
      </c>
      <c r="U227" s="21">
        <f>SUM(logistic_fill!U$7:U71)/logistic_fill!U$162</f>
        <v>0.49489932885906041</v>
      </c>
      <c r="V227" s="21">
        <f>SUM(logistic_fill!V$7:V71)/logistic_fill!V$162</f>
        <v>0.66680291970802918</v>
      </c>
      <c r="W227" s="21">
        <f>SUM(logistic_fill!W$7:W71)/logistic_fill!W$162</f>
        <v>0.57420961870090059</v>
      </c>
      <c r="X227" s="21">
        <f>SUM(logistic_fill!X$7:X71)/logistic_fill!X$162</f>
        <v>0.50038687712782415</v>
      </c>
      <c r="Y227" s="21">
        <f>SUM(logistic_fill!Y$7:Y71)/logistic_fill!Y$162</f>
        <v>0.40132557824969567</v>
      </c>
      <c r="Z227" s="21">
        <f>SUM(logistic_fill!Z$7:Z71)/logistic_fill!Z$162</f>
        <v>0.47477686384319218</v>
      </c>
      <c r="AA227" s="21">
        <f>SUM(logistic_fill!AA$7:AA71)/logistic_fill!AA$162</f>
        <v>0.47224022187086906</v>
      </c>
      <c r="AB227" s="21">
        <f>SUM(logistic_fill!AB$7:AB71)/logistic_fill!AB$162</f>
        <v>0.55900922778047601</v>
      </c>
      <c r="AC227" s="21">
        <f>SUM(logistic_fill!AC$7:AC71)/logistic_fill!AC$162</f>
        <v>0.53474340273173315</v>
      </c>
      <c r="AD227" s="21">
        <f>SUM(logistic_fill!AD$7:AD71)/logistic_fill!AD$162</f>
        <v>0.41739183949781528</v>
      </c>
      <c r="AE227" s="21">
        <f>SUM(logistic_fill!AE$7:AE71)/logistic_fill!AE$162</f>
        <v>0.42362621311954302</v>
      </c>
      <c r="AF227" s="21">
        <f>SUM(logistic_fill!AF$7:AF71)/logistic_fill!AF$162</f>
        <v>0.35188427076274376</v>
      </c>
      <c r="AG227" s="21">
        <f>SUM(logistic_fill!AG$7:AG71)/logistic_fill!AG$162</f>
        <v>0.34923476343461407</v>
      </c>
      <c r="AH227" s="21">
        <f>SUM(logistic_fill!AH$7:AH71)/logistic_fill!AH$162</f>
        <v>0.59390663687420742</v>
      </c>
      <c r="AI227" s="21">
        <f>SUM(logistic_fill!AI$7:AI71)/logistic_fill!AI$162</f>
        <v>0.67562013797152498</v>
      </c>
      <c r="AJ227" s="21">
        <f>SUM(logistic_fill!AJ$7:AJ71)/logistic_fill!AJ$162</f>
        <v>0.64344988214948184</v>
      </c>
      <c r="AK227" s="21">
        <f>SUM(logistic_fill!AK$7:AK71)/logistic_fill!AK$162</f>
        <v>0.43911335161983839</v>
      </c>
      <c r="AL227" s="21">
        <f>SUM(logistic_fill!AL$7:AL71)/logistic_fill!AL$162</f>
        <v>0.80151285930408467</v>
      </c>
      <c r="AM227" s="21">
        <f>SUM(logistic_fill!AM$7:AM71)/logistic_fill!AM$162</f>
        <v>0.88048522523689265</v>
      </c>
      <c r="AN227" s="21">
        <f>SUM(logistic_fill!AN$7:AN71)/logistic_fill!AN$162</f>
        <v>0.75878622931609641</v>
      </c>
      <c r="AO227" s="21">
        <f>SUM(logistic_fill!AO$7:AO71)/logistic_fill!AO$162</f>
        <v>0.48500238273538021</v>
      </c>
      <c r="AP227" s="21">
        <f>SUM(logistic_fill!AP$7:AP71)/logistic_fill!AP$162</f>
        <v>0.37071896319620323</v>
      </c>
      <c r="AQ227" s="21">
        <f>SUM(logistic_fill!AQ$7:AQ71)/logistic_fill!AQ$162</f>
        <v>0.50111913027589983</v>
      </c>
      <c r="AR227" s="21">
        <f>SUM(logistic_fill!AR$7:AR71)/logistic_fill!AR$162</f>
        <v>0.78369429136391822</v>
      </c>
      <c r="AS227" s="21">
        <f>SUM(logistic_fill!AS$7:AS71)/logistic_fill!AS$162</f>
        <v>0.73121809158294226</v>
      </c>
      <c r="AT227" s="21">
        <f>SUM(logistic_fill!AT$7:AT71)/logistic_fill!AT$162</f>
        <v>0.42580560044856358</v>
      </c>
      <c r="AU227" s="21">
        <f>SUM(logistic_fill!AU$7:AU71)/logistic_fill!AU$162</f>
        <v>0.45338182974579133</v>
      </c>
      <c r="AV227" s="9">
        <f t="shared" ref="AV227:AV258" si="2">AVERAGE(B227:AU227)</f>
        <v>0.53607407384586803</v>
      </c>
      <c r="AW227" s="55"/>
    </row>
    <row r="228" spans="1:49" x14ac:dyDescent="0.25">
      <c r="A228" s="7">
        <v>212</v>
      </c>
      <c r="B228" s="21">
        <f>SUM(logistic_fill!B$7:B72)/logistic_fill!B$162</f>
        <v>0.55086124670369752</v>
      </c>
      <c r="C228" s="21">
        <f>SUM(logistic_fill!C$7:C72)/logistic_fill!C$162</f>
        <v>0.84727978790933867</v>
      </c>
      <c r="D228" s="21">
        <f>SUM(logistic_fill!D$7:D72)/logistic_fill!D$162</f>
        <v>0.67819523928008629</v>
      </c>
      <c r="E228" s="21">
        <f>SUM(logistic_fill!E$7:E72)/logistic_fill!E$162</f>
        <v>0.28791455640254998</v>
      </c>
      <c r="F228" s="21">
        <f>SUM(logistic_fill!F$7:F72)/logistic_fill!F$162</f>
        <v>0.29848454233178418</v>
      </c>
      <c r="G228" s="21">
        <f>SUM(logistic_fill!G$7:G72)/logistic_fill!G$162</f>
        <v>0.45824322567684145</v>
      </c>
      <c r="H228" s="21">
        <f>SUM(logistic_fill!H$7:H72)/logistic_fill!H$162</f>
        <v>0.6751641813385223</v>
      </c>
      <c r="I228" s="21">
        <f>SUM(logistic_fill!I$7:I72)/logistic_fill!I$162</f>
        <v>0.74362049763178184</v>
      </c>
      <c r="J228" s="21">
        <f>SUM(logistic_fill!J$7:J72)/logistic_fill!J$162</f>
        <v>0.57974824004511305</v>
      </c>
      <c r="K228" s="21">
        <f>SUM(logistic_fill!K$7:K72)/logistic_fill!K$162</f>
        <v>0.32424737321327918</v>
      </c>
      <c r="L228" s="21">
        <f>SUM(logistic_fill!L$7:L72)/logistic_fill!L$162</f>
        <v>0.22963232038868014</v>
      </c>
      <c r="M228" s="21">
        <f>SUM(logistic_fill!M$7:M72)/logistic_fill!M$162</f>
        <v>0.5404848335691872</v>
      </c>
      <c r="N228" s="21">
        <f>SUM(logistic_fill!N$7:N72)/logistic_fill!N$162</f>
        <v>0.56666782178789665</v>
      </c>
      <c r="O228" s="21">
        <f>SUM(logistic_fill!O$7:O72)/logistic_fill!O$162</f>
        <v>0.71060937902602417</v>
      </c>
      <c r="P228" s="21">
        <f>SUM(logistic_fill!P$7:P72)/logistic_fill!P$162</f>
        <v>0.41683848362573839</v>
      </c>
      <c r="Q228" s="21">
        <f>SUM(logistic_fill!Q$7:Q72)/logistic_fill!Q$162</f>
        <v>0.6329225163433716</v>
      </c>
      <c r="R228" s="21">
        <f>SUM(logistic_fill!R$7:R72)/logistic_fill!R$162</f>
        <v>0.59061722544722184</v>
      </c>
      <c r="S228" s="21">
        <f>SUM(logistic_fill!S$7:S72)/logistic_fill!S$162</f>
        <v>0.59968861787111005</v>
      </c>
      <c r="T228" s="21">
        <f>SUM(logistic_fill!T$7:T72)/logistic_fill!T$162</f>
        <v>0.65474598086969693</v>
      </c>
      <c r="U228" s="21">
        <f>SUM(logistic_fill!U$7:U72)/logistic_fill!U$162</f>
        <v>0.52295302013422817</v>
      </c>
      <c r="V228" s="21">
        <f>SUM(logistic_fill!V$7:V72)/logistic_fill!V$162</f>
        <v>0.6726423357664234</v>
      </c>
      <c r="W228" s="21">
        <f>SUM(logistic_fill!W$7:W72)/logistic_fill!W$162</f>
        <v>0.5895765472312704</v>
      </c>
      <c r="X228" s="21">
        <f>SUM(logistic_fill!X$7:X72)/logistic_fill!X$162</f>
        <v>0.51555246053853299</v>
      </c>
      <c r="Y228" s="21">
        <f>SUM(logistic_fill!Y$7:Y72)/logistic_fill!Y$162</f>
        <v>0.41038820505883944</v>
      </c>
      <c r="Z228" s="21">
        <f>SUM(logistic_fill!Z$7:Z72)/logistic_fill!Z$162</f>
        <v>0.49234336716835841</v>
      </c>
      <c r="AA228" s="21">
        <f>SUM(logistic_fill!AA$7:AA72)/logistic_fill!AA$162</f>
        <v>0.50351209144397502</v>
      </c>
      <c r="AB228" s="21">
        <f>SUM(logistic_fill!AB$7:AB72)/logistic_fill!AB$162</f>
        <v>0.58190059899627655</v>
      </c>
      <c r="AC228" s="21">
        <f>SUM(logistic_fill!AC$7:AC72)/logistic_fill!AC$162</f>
        <v>0.58640763824426467</v>
      </c>
      <c r="AD228" s="21">
        <f>SUM(logistic_fill!AD$7:AD72)/logistic_fill!AD$162</f>
        <v>0.44280878823312203</v>
      </c>
      <c r="AE228" s="21">
        <f>SUM(logistic_fill!AE$7:AE72)/logistic_fill!AE$162</f>
        <v>0.4317894121847512</v>
      </c>
      <c r="AF228" s="21">
        <f>SUM(logistic_fill!AF$7:AF72)/logistic_fill!AF$162</f>
        <v>0.37451057902266394</v>
      </c>
      <c r="AG228" s="21">
        <f>SUM(logistic_fill!AG$7:AG72)/logistic_fill!AG$162</f>
        <v>0.36462247934276198</v>
      </c>
      <c r="AH228" s="21">
        <f>SUM(logistic_fill!AH$7:AH72)/logistic_fill!AH$162</f>
        <v>0.7081043541276647</v>
      </c>
      <c r="AI228" s="21">
        <f>SUM(logistic_fill!AI$7:AI72)/logistic_fill!AI$162</f>
        <v>0.69003375899016584</v>
      </c>
      <c r="AJ228" s="21">
        <f>SUM(logistic_fill!AJ$7:AJ72)/logistic_fill!AJ$162</f>
        <v>0.69144084461862454</v>
      </c>
      <c r="AK228" s="21">
        <f>SUM(logistic_fill!AK$7:AK72)/logistic_fill!AK$162</f>
        <v>0.46775891467121355</v>
      </c>
      <c r="AL228" s="21">
        <f>SUM(logistic_fill!AL$7:AL72)/logistic_fill!AL$162</f>
        <v>0.81743990586653215</v>
      </c>
      <c r="AM228" s="21">
        <f>SUM(logistic_fill!AM$7:AM72)/logistic_fill!AM$162</f>
        <v>0.88747868505687577</v>
      </c>
      <c r="AN228" s="21">
        <f>SUM(logistic_fill!AN$7:AN72)/logistic_fill!AN$162</f>
        <v>0.76528789725852631</v>
      </c>
      <c r="AO228" s="21">
        <f>SUM(logistic_fill!AO$7:AO72)/logistic_fill!AO$162</f>
        <v>0.51546054870991898</v>
      </c>
      <c r="AP228" s="21">
        <f>SUM(logistic_fill!AP$7:AP72)/logistic_fill!AP$162</f>
        <v>0.38374746161042278</v>
      </c>
      <c r="AQ228" s="21">
        <f>SUM(logistic_fill!AQ$7:AQ72)/logistic_fill!AQ$162</f>
        <v>0.53240909921432489</v>
      </c>
      <c r="AR228" s="21">
        <f>SUM(logistic_fill!AR$7:AR72)/logistic_fill!AR$162</f>
        <v>0.80163103888050358</v>
      </c>
      <c r="AS228" s="21">
        <f>SUM(logistic_fill!AS$7:AS72)/logistic_fill!AS$162</f>
        <v>0.76160095698549568</v>
      </c>
      <c r="AT228" s="21">
        <f>SUM(logistic_fill!AT$7:AT72)/logistic_fill!AT$162</f>
        <v>0.44604043668986443</v>
      </c>
      <c r="AU228" s="21">
        <f>SUM(logistic_fill!AU$7:AU72)/logistic_fill!AU$162</f>
        <v>0.4952994255957705</v>
      </c>
      <c r="AV228" s="9">
        <f t="shared" si="2"/>
        <v>0.56171102002398487</v>
      </c>
      <c r="AW228" s="55"/>
    </row>
    <row r="229" spans="1:49" x14ac:dyDescent="0.25">
      <c r="A229" s="7">
        <v>213</v>
      </c>
      <c r="B229" s="21">
        <f>SUM(logistic_fill!B$7:B73)/logistic_fill!B$162</f>
        <v>0.55550412388486792</v>
      </c>
      <c r="C229" s="21">
        <f>SUM(logistic_fill!C$7:C73)/logistic_fill!C$162</f>
        <v>0.86544565176804455</v>
      </c>
      <c r="D229" s="21">
        <f>SUM(logistic_fill!D$7:D73)/logistic_fill!D$162</f>
        <v>0.68217632910342541</v>
      </c>
      <c r="E229" s="21">
        <f>SUM(logistic_fill!E$7:E73)/logistic_fill!E$162</f>
        <v>0.33400584460829685</v>
      </c>
      <c r="F229" s="21">
        <f>SUM(logistic_fill!F$7:F73)/logistic_fill!F$162</f>
        <v>0.30638512830874925</v>
      </c>
      <c r="G229" s="21">
        <f>SUM(logistic_fill!G$7:G73)/logistic_fill!G$162</f>
        <v>0.466515403977736</v>
      </c>
      <c r="H229" s="21">
        <f>SUM(logistic_fill!H$7:H73)/logistic_fill!H$162</f>
        <v>0.69249911126910768</v>
      </c>
      <c r="I229" s="21">
        <f>SUM(logistic_fill!I$7:I73)/logistic_fill!I$162</f>
        <v>0.75443964409414122</v>
      </c>
      <c r="J229" s="21">
        <f>SUM(logistic_fill!J$7:J73)/logistic_fill!J$162</f>
        <v>0.59693849708038493</v>
      </c>
      <c r="K229" s="21">
        <f>SUM(logistic_fill!K$7:K73)/logistic_fill!K$162</f>
        <v>0.36933994305617784</v>
      </c>
      <c r="L229" s="21">
        <f>SUM(logistic_fill!L$7:L73)/logistic_fill!L$162</f>
        <v>0.25263074251075568</v>
      </c>
      <c r="M229" s="21">
        <f>SUM(logistic_fill!M$7:M73)/logistic_fill!M$162</f>
        <v>0.55014458869131855</v>
      </c>
      <c r="N229" s="21">
        <f>SUM(logistic_fill!N$7:N73)/logistic_fill!N$162</f>
        <v>0.57131140913238843</v>
      </c>
      <c r="O229" s="21">
        <f>SUM(logistic_fill!O$7:O73)/logistic_fill!O$162</f>
        <v>0.72869427982478741</v>
      </c>
      <c r="P229" s="21">
        <f>SUM(logistic_fill!P$7:P73)/logistic_fill!P$162</f>
        <v>0.41916591826150751</v>
      </c>
      <c r="Q229" s="21">
        <f>SUM(logistic_fill!Q$7:Q73)/logistic_fill!Q$162</f>
        <v>0.6496731325688565</v>
      </c>
      <c r="R229" s="21">
        <f>SUM(logistic_fill!R$7:R73)/logistic_fill!R$162</f>
        <v>0.62532875251747422</v>
      </c>
      <c r="S229" s="21">
        <f>SUM(logistic_fill!S$7:S73)/logistic_fill!S$162</f>
        <v>0.61840861490556598</v>
      </c>
      <c r="T229" s="21">
        <f>SUM(logistic_fill!T$7:T73)/logistic_fill!T$162</f>
        <v>0.65643691795169468</v>
      </c>
      <c r="U229" s="21">
        <f>SUM(logistic_fill!U$7:U73)/logistic_fill!U$162</f>
        <v>0.67436241610738257</v>
      </c>
      <c r="V229" s="21">
        <f>SUM(logistic_fill!V$7:V73)/logistic_fill!V$162</f>
        <v>0.72247201946472017</v>
      </c>
      <c r="W229" s="21">
        <f>SUM(logistic_fill!W$7:W73)/logistic_fill!W$162</f>
        <v>0.60588235294117643</v>
      </c>
      <c r="X229" s="21">
        <f>SUM(logistic_fill!X$7:X73)/logistic_fill!X$162</f>
        <v>0.52777777777777779</v>
      </c>
      <c r="Y229" s="21">
        <f>SUM(logistic_fill!Y$7:Y73)/logistic_fill!Y$162</f>
        <v>0.43180486045358224</v>
      </c>
      <c r="Z229" s="21">
        <f>SUM(logistic_fill!Z$7:Z73)/logistic_fill!Z$162</f>
        <v>0.5144163458172909</v>
      </c>
      <c r="AA229" s="21">
        <f>SUM(logistic_fill!AA$7:AA73)/logistic_fill!AA$162</f>
        <v>0.56625022679557291</v>
      </c>
      <c r="AB229" s="21">
        <f>SUM(logistic_fill!AB$7:AB73)/logistic_fill!AB$162</f>
        <v>0.61457017969888295</v>
      </c>
      <c r="AC229" s="21">
        <f>SUM(logistic_fill!AC$7:AC73)/logistic_fill!AC$162</f>
        <v>0.62701233258188571</v>
      </c>
      <c r="AD229" s="21">
        <f>SUM(logistic_fill!AD$7:AD73)/logistic_fill!AD$162</f>
        <v>0.46469321188996243</v>
      </c>
      <c r="AE229" s="21">
        <f>SUM(logistic_fill!AE$7:AE73)/logistic_fill!AE$162</f>
        <v>0.44353922555097536</v>
      </c>
      <c r="AF229" s="21">
        <f>SUM(logistic_fill!AF$7:AF73)/logistic_fill!AF$162</f>
        <v>0.39157442963632255</v>
      </c>
      <c r="AG229" s="21">
        <f>SUM(logistic_fill!AG$7:AG73)/logistic_fill!AG$162</f>
        <v>0.38189513117494339</v>
      </c>
      <c r="AH229" s="21">
        <f>SUM(logistic_fill!AH$7:AH73)/logistic_fill!AH$162</f>
        <v>0.74080560420315233</v>
      </c>
      <c r="AI229" s="21">
        <f>SUM(logistic_fill!AI$7:AI73)/logistic_fill!AI$162</f>
        <v>0.69549390870394834</v>
      </c>
      <c r="AJ229" s="21">
        <f>SUM(logistic_fill!AJ$7:AJ73)/logistic_fill!AJ$162</f>
        <v>0.71812108617731973</v>
      </c>
      <c r="AK229" s="21">
        <f>SUM(logistic_fill!AK$7:AK73)/logistic_fill!AK$162</f>
        <v>0.48132552450144561</v>
      </c>
      <c r="AL229" s="21">
        <f>SUM(logistic_fill!AL$7:AL73)/logistic_fill!AL$162</f>
        <v>0.84266263237518912</v>
      </c>
      <c r="AM229" s="21">
        <f>SUM(logistic_fill!AM$7:AM73)/logistic_fill!AM$162</f>
        <v>0.889874592587796</v>
      </c>
      <c r="AN229" s="21">
        <f>SUM(logistic_fill!AN$7:AN73)/logistic_fill!AN$162</f>
        <v>0.77236602122492182</v>
      </c>
      <c r="AO229" s="21">
        <f>SUM(logistic_fill!AO$7:AO73)/logistic_fill!AO$162</f>
        <v>0.53331064061542655</v>
      </c>
      <c r="AP229" s="21">
        <f>SUM(logistic_fill!AP$7:AP73)/logistic_fill!AP$162</f>
        <v>0.39817920459990419</v>
      </c>
      <c r="AQ229" s="21">
        <f>SUM(logistic_fill!AQ$7:AQ73)/logistic_fill!AQ$162</f>
        <v>0.55636762287593644</v>
      </c>
      <c r="AR229" s="21">
        <f>SUM(logistic_fill!AR$7:AR73)/logistic_fill!AR$162</f>
        <v>0.80957562568008701</v>
      </c>
      <c r="AS229" s="21">
        <f>SUM(logistic_fill!AS$7:AS73)/logistic_fill!AS$162</f>
        <v>0.78665062196936797</v>
      </c>
      <c r="AT229" s="21">
        <f>SUM(logistic_fill!AT$7:AT73)/logistic_fill!AT$162</f>
        <v>0.49551436393020876</v>
      </c>
      <c r="AU229" s="21">
        <f>SUM(logistic_fill!AU$7:AU73)/logistic_fill!AU$162</f>
        <v>0.52600719495955317</v>
      </c>
      <c r="AV229" s="9">
        <f t="shared" si="2"/>
        <v>0.58494672147413063</v>
      </c>
      <c r="AW229" s="55"/>
    </row>
    <row r="230" spans="1:49" x14ac:dyDescent="0.25">
      <c r="A230" s="7">
        <v>214</v>
      </c>
      <c r="B230" s="21">
        <f>SUM(logistic_fill!B$7:B74)/logistic_fill!B$162</f>
        <v>0.56251753352409806</v>
      </c>
      <c r="C230" s="21">
        <f>SUM(logistic_fill!C$7:C74)/logistic_fill!C$162</f>
        <v>0.87022515962809455</v>
      </c>
      <c r="D230" s="21">
        <f>SUM(logistic_fill!D$7:D74)/logistic_fill!D$162</f>
        <v>0.68353100550164492</v>
      </c>
      <c r="E230" s="21">
        <f>SUM(logistic_fill!E$7:E74)/logistic_fill!E$162</f>
        <v>0.34977172748733842</v>
      </c>
      <c r="F230" s="21">
        <f>SUM(logistic_fill!F$7:F74)/logistic_fill!F$162</f>
        <v>0.31200242473226913</v>
      </c>
      <c r="G230" s="21">
        <f>SUM(logistic_fill!G$7:G74)/logistic_fill!G$162</f>
        <v>0.47329859018446957</v>
      </c>
      <c r="H230" s="21">
        <f>SUM(logistic_fill!H$7:H74)/logistic_fill!H$162</f>
        <v>0.72348307669279843</v>
      </c>
      <c r="I230" s="21">
        <f>SUM(logistic_fill!I$7:I74)/logistic_fill!I$162</f>
        <v>0.75863757083236438</v>
      </c>
      <c r="J230" s="21">
        <f>SUM(logistic_fill!J$7:J74)/logistic_fill!J$162</f>
        <v>0.60068579120659238</v>
      </c>
      <c r="K230" s="21">
        <f>SUM(logistic_fill!K$7:K74)/logistic_fill!K$162</f>
        <v>0.38671214464308939</v>
      </c>
      <c r="L230" s="21">
        <f>SUM(logistic_fill!L$7:L74)/logistic_fill!L$162</f>
        <v>0.27609458186235003</v>
      </c>
      <c r="M230" s="21">
        <f>SUM(logistic_fill!M$7:M74)/logistic_fill!M$162</f>
        <v>0.56661334317766976</v>
      </c>
      <c r="N230" s="21">
        <f>SUM(logistic_fill!N$7:N74)/logistic_fill!N$162</f>
        <v>0.58676693118942835</v>
      </c>
      <c r="O230" s="21">
        <f>SUM(logistic_fill!O$7:O74)/logistic_fill!O$162</f>
        <v>0.73059456325689254</v>
      </c>
      <c r="P230" s="21">
        <f>SUM(logistic_fill!P$7:P74)/logistic_fill!P$162</f>
        <v>0.42078500322552082</v>
      </c>
      <c r="Q230" s="21">
        <f>SUM(logistic_fill!Q$7:Q74)/logistic_fill!Q$162</f>
        <v>0.65580323652341654</v>
      </c>
      <c r="R230" s="21">
        <f>SUM(logistic_fill!R$7:R74)/logistic_fill!R$162</f>
        <v>0.64792086245705482</v>
      </c>
      <c r="S230" s="21">
        <f>SUM(logistic_fill!S$7:S74)/logistic_fill!S$162</f>
        <v>0.66218745945545199</v>
      </c>
      <c r="T230" s="21">
        <f>SUM(logistic_fill!T$7:T74)/logistic_fill!T$162</f>
        <v>0.66542159856648919</v>
      </c>
      <c r="U230" s="21">
        <f>SUM(logistic_fill!U$7:U74)/logistic_fill!U$162</f>
        <v>0.6841610738255034</v>
      </c>
      <c r="V230" s="21">
        <f>SUM(logistic_fill!V$7:V74)/logistic_fill!V$162</f>
        <v>0.74345498783454989</v>
      </c>
      <c r="W230" s="21">
        <f>SUM(logistic_fill!W$7:W74)/logistic_fill!W$162</f>
        <v>0.62517723701858596</v>
      </c>
      <c r="X230" s="21">
        <f>SUM(logistic_fill!X$7:X74)/logistic_fill!X$162</f>
        <v>0.55393067161869392</v>
      </c>
      <c r="Y230" s="21">
        <f>SUM(logistic_fill!Y$7:Y74)/logistic_fill!Y$162</f>
        <v>0.44167906578294786</v>
      </c>
      <c r="Z230" s="21">
        <f>SUM(logistic_fill!Z$7:Z74)/logistic_fill!Z$162</f>
        <v>0.53112968148407425</v>
      </c>
      <c r="AA230" s="21">
        <f>SUM(logistic_fill!AA$7:AA74)/logistic_fill!AA$162</f>
        <v>0.62049972784531249</v>
      </c>
      <c r="AB230" s="21">
        <f>SUM(logistic_fill!AB$7:AB74)/logistic_fill!AB$162</f>
        <v>0.6273919378338999</v>
      </c>
      <c r="AC230" s="21">
        <f>SUM(logistic_fill!AC$7:AC74)/logistic_fill!AC$162</f>
        <v>0.64439729478848962</v>
      </c>
      <c r="AD230" s="21">
        <f>SUM(logistic_fill!AD$7:AD74)/logistic_fill!AD$162</f>
        <v>0.48377130900363097</v>
      </c>
      <c r="AE230" s="21">
        <f>SUM(logistic_fill!AE$7:AE74)/logistic_fill!AE$162</f>
        <v>0.45871336297835047</v>
      </c>
      <c r="AF230" s="21">
        <f>SUM(logistic_fill!AF$7:AF74)/logistic_fill!AF$162</f>
        <v>0.40585234545591448</v>
      </c>
      <c r="AG230" s="21">
        <f>SUM(logistic_fill!AG$7:AG74)/logistic_fill!AG$162</f>
        <v>0.39748438111270495</v>
      </c>
      <c r="AH230" s="21">
        <f>SUM(logistic_fill!AH$7:AH74)/logistic_fill!AH$162</f>
        <v>0.76496165227368806</v>
      </c>
      <c r="AI230" s="21">
        <f>SUM(logistic_fill!AI$7:AI74)/logistic_fill!AI$162</f>
        <v>0.72191398796418615</v>
      </c>
      <c r="AJ230" s="21">
        <f>SUM(logistic_fill!AJ$7:AJ74)/logistic_fill!AJ$162</f>
        <v>0.74648889136832119</v>
      </c>
      <c r="AK230" s="21">
        <f>SUM(logistic_fill!AK$7:AK74)/logistic_fill!AK$162</f>
        <v>0.52344873600711694</v>
      </c>
      <c r="AL230" s="21">
        <f>SUM(logistic_fill!AL$7:AL74)/logistic_fill!AL$162</f>
        <v>0.86399394856278366</v>
      </c>
      <c r="AM230" s="21">
        <f>SUM(logistic_fill!AM$7:AM74)/logistic_fill!AM$162</f>
        <v>0.89427788210408166</v>
      </c>
      <c r="AN230" s="21">
        <f>SUM(logistic_fill!AN$7:AN74)/logistic_fill!AN$162</f>
        <v>0.79757888469934513</v>
      </c>
      <c r="AO230" s="21">
        <f>SUM(logistic_fill!AO$7:AO74)/logistic_fill!AO$162</f>
        <v>0.5447886173326979</v>
      </c>
      <c r="AP230" s="21">
        <f>SUM(logistic_fill!AP$7:AP74)/logistic_fill!AP$162</f>
        <v>0.43305496611677735</v>
      </c>
      <c r="AQ230" s="21">
        <f>SUM(logistic_fill!AQ$7:AQ74)/logistic_fill!AQ$162</f>
        <v>0.61083957610085882</v>
      </c>
      <c r="AR230" s="21">
        <f>SUM(logistic_fill!AR$7:AR74)/logistic_fill!AR$162</f>
        <v>0.81454830519381749</v>
      </c>
      <c r="AS230" s="21">
        <f>SUM(logistic_fill!AS$7:AS74)/logistic_fill!AS$162</f>
        <v>0.79738822708468327</v>
      </c>
      <c r="AT230" s="21">
        <f>SUM(logistic_fill!AT$7:AT74)/logistic_fill!AT$162</f>
        <v>0.57741020482205874</v>
      </c>
      <c r="AU230" s="21">
        <f>SUM(logistic_fill!AU$7:AU74)/logistic_fill!AU$162</f>
        <v>0.55206407886629694</v>
      </c>
      <c r="AV230" s="9">
        <f t="shared" si="2"/>
        <v>0.60420551389622634</v>
      </c>
      <c r="AW230" s="55"/>
    </row>
    <row r="231" spans="1:49" x14ac:dyDescent="0.25">
      <c r="A231" s="7">
        <v>215</v>
      </c>
      <c r="B231" s="21">
        <f>SUM(logistic_fill!B$7:B75)/logistic_fill!B$162</f>
        <v>0.59351680412949559</v>
      </c>
      <c r="C231" s="21">
        <f>SUM(logistic_fill!C$7:C75)/logistic_fill!C$162</f>
        <v>0.87604084985624131</v>
      </c>
      <c r="D231" s="21">
        <f>SUM(logistic_fill!D$7:D75)/logistic_fill!D$162</f>
        <v>0.69599955765668631</v>
      </c>
      <c r="E231" s="21">
        <f>SUM(logistic_fill!E$7:E75)/logistic_fill!E$162</f>
        <v>0.36789833293467972</v>
      </c>
      <c r="F231" s="21">
        <f>SUM(logistic_fill!F$7:F75)/logistic_fill!F$162</f>
        <v>0.31724590826429583</v>
      </c>
      <c r="G231" s="21">
        <f>SUM(logistic_fill!G$7:G75)/logistic_fill!G$162</f>
        <v>0.49129648668770165</v>
      </c>
      <c r="H231" s="21">
        <f>SUM(logistic_fill!H$7:H75)/logistic_fill!H$162</f>
        <v>0.74433550994443098</v>
      </c>
      <c r="I231" s="21">
        <f>SUM(logistic_fill!I$7:I75)/logistic_fill!I$162</f>
        <v>0.76360654533883265</v>
      </c>
      <c r="J231" s="21">
        <f>SUM(logistic_fill!J$7:J75)/logistic_fill!J$162</f>
        <v>0.6056791515835046</v>
      </c>
      <c r="K231" s="21">
        <f>SUM(logistic_fill!K$7:K75)/logistic_fill!K$162</f>
        <v>0.43934904828662685</v>
      </c>
      <c r="L231" s="21">
        <f>SUM(logistic_fill!L$7:L75)/logistic_fill!L$162</f>
        <v>0.29258851441090666</v>
      </c>
      <c r="M231" s="21">
        <f>SUM(logistic_fill!M$7:M75)/logistic_fill!M$162</f>
        <v>0.58113373941221103</v>
      </c>
      <c r="N231" s="21">
        <f>SUM(logistic_fill!N$7:N75)/logistic_fill!N$162</f>
        <v>0.5960541058784119</v>
      </c>
      <c r="O231" s="21">
        <f>SUM(logistic_fill!O$7:O75)/logistic_fill!O$162</f>
        <v>0.73358992527699052</v>
      </c>
      <c r="P231" s="21">
        <f>SUM(logistic_fill!P$7:P75)/logistic_fill!P$162</f>
        <v>0.42555371440859124</v>
      </c>
      <c r="Q231" s="21">
        <f>SUM(logistic_fill!Q$7:Q75)/logistic_fill!Q$162</f>
        <v>0.65908262779980709</v>
      </c>
      <c r="R231" s="21">
        <f>SUM(logistic_fill!R$7:R75)/logistic_fill!R$162</f>
        <v>0.68378154247127121</v>
      </c>
      <c r="S231" s="21">
        <f>SUM(logistic_fill!S$7:S75)/logistic_fill!S$162</f>
        <v>0.67784923915259576</v>
      </c>
      <c r="T231" s="21">
        <f>SUM(logistic_fill!T$7:T75)/logistic_fill!T$162</f>
        <v>0.66895489993185775</v>
      </c>
      <c r="U231" s="21">
        <f>SUM(logistic_fill!U$7:U75)/logistic_fill!U$162</f>
        <v>0.69409395973154364</v>
      </c>
      <c r="V231" s="21">
        <f>SUM(logistic_fill!V$7:V75)/logistic_fill!V$162</f>
        <v>0.75495863746958636</v>
      </c>
      <c r="W231" s="21">
        <f>SUM(logistic_fill!W$7:W75)/logistic_fill!W$162</f>
        <v>0.63401034680973367</v>
      </c>
      <c r="X231" s="21">
        <f>SUM(logistic_fill!X$7:X75)/logistic_fill!X$162</f>
        <v>0.57420303311668219</v>
      </c>
      <c r="Y231" s="21">
        <f>SUM(logistic_fill!Y$7:Y75)/logistic_fill!Y$162</f>
        <v>0.45682853149375535</v>
      </c>
      <c r="Z231" s="21">
        <f>SUM(logistic_fill!Z$7:Z75)/logistic_fill!Z$162</f>
        <v>0.54160833041652079</v>
      </c>
      <c r="AA231" s="21">
        <f>SUM(logistic_fill!AA$7:AA75)/logistic_fill!AA$162</f>
        <v>0.65717581192815111</v>
      </c>
      <c r="AB231" s="21">
        <f>SUM(logistic_fill!AB$7:AB75)/logistic_fill!AB$162</f>
        <v>0.63846527440505096</v>
      </c>
      <c r="AC231" s="21">
        <f>SUM(logistic_fill!AC$7:AC75)/logistic_fill!AC$162</f>
        <v>0.66407638244264688</v>
      </c>
      <c r="AD231" s="21">
        <f>SUM(logistic_fill!AD$7:AD75)/logistic_fill!AD$162</f>
        <v>0.50120007385069854</v>
      </c>
      <c r="AE231" s="21">
        <f>SUM(logistic_fill!AE$7:AE75)/logistic_fill!AE$162</f>
        <v>0.47132331461585902</v>
      </c>
      <c r="AF231" s="21">
        <f>SUM(logistic_fill!AF$7:AF75)/logistic_fill!AF$162</f>
        <v>0.42891160304193959</v>
      </c>
      <c r="AG231" s="21">
        <f>SUM(logistic_fill!AG$7:AG75)/logistic_fill!AG$162</f>
        <v>0.4043009732908136</v>
      </c>
      <c r="AH231" s="21">
        <f>SUM(logistic_fill!AH$7:AH75)/logistic_fill!AH$162</f>
        <v>0.79675705054653057</v>
      </c>
      <c r="AI231" s="21">
        <f>SUM(logistic_fill!AI$7:AI75)/logistic_fill!AI$162</f>
        <v>0.76263026566857484</v>
      </c>
      <c r="AJ231" s="21">
        <f>SUM(logistic_fill!AJ$7:AJ75)/logistic_fill!AJ$162</f>
        <v>0.77042161197193904</v>
      </c>
      <c r="AK231" s="21">
        <f>SUM(logistic_fill!AK$7:AK75)/logistic_fill!AK$162</f>
        <v>0.54921788123656312</v>
      </c>
      <c r="AL231" s="21">
        <f>SUM(logistic_fill!AL$7:AL75)/logistic_fill!AL$162</f>
        <v>0.86905362245755591</v>
      </c>
      <c r="AM231" s="21">
        <f>SUM(logistic_fill!AM$7:AM75)/logistic_fill!AM$162</f>
        <v>0.90135768093418811</v>
      </c>
      <c r="AN231" s="21">
        <f>SUM(logistic_fill!AN$7:AN75)/logistic_fill!AN$162</f>
        <v>0.83961292395505538</v>
      </c>
      <c r="AO231" s="21">
        <f>SUM(logistic_fill!AO$7:AO75)/logistic_fill!AO$162</f>
        <v>0.55169174211995375</v>
      </c>
      <c r="AP231" s="21">
        <f>SUM(logistic_fill!AP$7:AP75)/logistic_fill!AP$162</f>
        <v>0.49075912108973918</v>
      </c>
      <c r="AQ231" s="21">
        <f>SUM(logistic_fill!AQ$7:AQ75)/logistic_fill!AQ$162</f>
        <v>0.63927462086606979</v>
      </c>
      <c r="AR231" s="21">
        <f>SUM(logistic_fill!AR$7:AR75)/logistic_fill!AR$162</f>
        <v>0.82319491733651584</v>
      </c>
      <c r="AS231" s="21">
        <f>SUM(logistic_fill!AS$7:AS75)/logistic_fill!AS$162</f>
        <v>0.8125048952941093</v>
      </c>
      <c r="AT231" s="21">
        <f>SUM(logistic_fill!AT$7:AT75)/logistic_fill!AT$162</f>
        <v>0.61050826214584919</v>
      </c>
      <c r="AU231" s="21">
        <f>SUM(logistic_fill!AU$7:AU75)/logistic_fill!AU$162</f>
        <v>0.56328384314193147</v>
      </c>
      <c r="AV231" s="9">
        <f t="shared" si="2"/>
        <v>0.62206480901744987</v>
      </c>
      <c r="AW231" s="55"/>
    </row>
    <row r="232" spans="1:49" x14ac:dyDescent="0.25">
      <c r="A232" s="7">
        <v>216</v>
      </c>
      <c r="B232" s="21">
        <f>SUM(logistic_fill!B$7:B76)/logistic_fill!B$162</f>
        <v>0.66073332211187796</v>
      </c>
      <c r="C232" s="21">
        <f>SUM(logistic_fill!C$7:C76)/logistic_fill!C$162</f>
        <v>0.88854971808371608</v>
      </c>
      <c r="D232" s="21">
        <f>SUM(logistic_fill!D$7:D76)/logistic_fill!D$162</f>
        <v>0.73354344640734293</v>
      </c>
      <c r="E232" s="21">
        <f>SUM(logistic_fill!E$7:E76)/logistic_fill!E$162</f>
        <v>0.4013852345643063</v>
      </c>
      <c r="F232" s="21">
        <f>SUM(logistic_fill!F$7:F76)/logistic_fill!F$162</f>
        <v>0.33109719135178822</v>
      </c>
      <c r="G232" s="21">
        <f>SUM(logistic_fill!G$7:G76)/logistic_fill!G$162</f>
        <v>0.52114723295635834</v>
      </c>
      <c r="H232" s="21">
        <f>SUM(logistic_fill!H$7:H76)/logistic_fill!H$162</f>
        <v>0.75432671618612834</v>
      </c>
      <c r="I232" s="21">
        <f>SUM(logistic_fill!I$7:I76)/logistic_fill!I$162</f>
        <v>0.76613998800592364</v>
      </c>
      <c r="J232" s="21">
        <f>SUM(logistic_fill!J$7:J76)/logistic_fill!J$162</f>
        <v>0.61341021956233055</v>
      </c>
      <c r="K232" s="21">
        <f>SUM(logistic_fill!K$7:K76)/logistic_fill!K$162</f>
        <v>0.45608532901677962</v>
      </c>
      <c r="L232" s="21">
        <f>SUM(logistic_fill!L$7:L76)/logistic_fill!L$162</f>
        <v>0.3177437480844108</v>
      </c>
      <c r="M232" s="21">
        <f>SUM(logistic_fill!M$7:M76)/logistic_fill!M$162</f>
        <v>0.59512090075678337</v>
      </c>
      <c r="N232" s="21">
        <f>SUM(logistic_fill!N$7:N76)/logistic_fill!N$162</f>
        <v>0.6117753058183456</v>
      </c>
      <c r="O232" s="21">
        <f>SUM(logistic_fill!O$7:O76)/logistic_fill!O$162</f>
        <v>0.73922635918577684</v>
      </c>
      <c r="P232" s="21">
        <f>SUM(logistic_fill!P$7:P76)/logistic_fill!P$162</f>
        <v>0.42734988679054353</v>
      </c>
      <c r="Q232" s="21">
        <f>SUM(logistic_fill!Q$7:Q76)/logistic_fill!Q$162</f>
        <v>0.65953274032793918</v>
      </c>
      <c r="R232" s="21">
        <f>SUM(logistic_fill!R$7:R76)/logistic_fill!R$162</f>
        <v>0.69328278639971563</v>
      </c>
      <c r="S232" s="21">
        <f>SUM(logistic_fill!S$7:S76)/logistic_fill!S$162</f>
        <v>0.68441050543991988</v>
      </c>
      <c r="T232" s="21">
        <f>SUM(logistic_fill!T$7:T76)/logistic_fill!T$162</f>
        <v>0.67362390530752336</v>
      </c>
      <c r="U232" s="21">
        <f>SUM(logistic_fill!U$7:U76)/logistic_fill!U$162</f>
        <v>0.70013422818791948</v>
      </c>
      <c r="V232" s="21">
        <f>SUM(logistic_fill!V$7:V76)/logistic_fill!V$162</f>
        <v>0.76194647201946475</v>
      </c>
      <c r="W232" s="21">
        <f>SUM(logistic_fill!W$7:W76)/logistic_fill!W$162</f>
        <v>0.636980264418471</v>
      </c>
      <c r="X232" s="21">
        <f>SUM(logistic_fill!X$7:X76)/logistic_fill!X$162</f>
        <v>0.59168987929433614</v>
      </c>
      <c r="Y232" s="21">
        <f>SUM(logistic_fill!Y$7:Y76)/logistic_fill!Y$162</f>
        <v>0.46598133369403488</v>
      </c>
      <c r="Z232" s="21">
        <f>SUM(logistic_fill!Z$7:Z76)/logistic_fill!Z$162</f>
        <v>0.56144994749737487</v>
      </c>
      <c r="AA232" s="21">
        <f>SUM(logistic_fill!AA$7:AA76)/logistic_fill!AA$162</f>
        <v>0.70517871491148498</v>
      </c>
      <c r="AB232" s="21">
        <f>SUM(logistic_fill!AB$7:AB76)/logistic_fill!AB$162</f>
        <v>0.65004047272138576</v>
      </c>
      <c r="AC232" s="21">
        <f>SUM(logistic_fill!AC$7:AC76)/logistic_fill!AC$162</f>
        <v>0.6906113247579897</v>
      </c>
      <c r="AD232" s="21">
        <f>SUM(logistic_fill!AD$7:AD76)/logistic_fill!AD$162</f>
        <v>0.51178534063634684</v>
      </c>
      <c r="AE232" s="21">
        <f>SUM(logistic_fill!AE$7:AE76)/logistic_fill!AE$162</f>
        <v>0.47356291992599564</v>
      </c>
      <c r="AF232" s="21">
        <f>SUM(logistic_fill!AF$7:AF76)/logistic_fill!AF$162</f>
        <v>0.44114712747534074</v>
      </c>
      <c r="AG232" s="21">
        <f>SUM(logistic_fill!AG$7:AG76)/logistic_fill!AG$162</f>
        <v>0.41186442687278463</v>
      </c>
      <c r="AH232" s="21">
        <f>SUM(logistic_fill!AH$7:AH76)/logistic_fill!AH$162</f>
        <v>0.80554381303218792</v>
      </c>
      <c r="AI232" s="21">
        <f>SUM(logistic_fill!AI$7:AI76)/logistic_fill!AI$162</f>
        <v>0.78200499045941585</v>
      </c>
      <c r="AJ232" s="21">
        <f>SUM(logistic_fill!AJ$7:AJ76)/logistic_fill!AJ$162</f>
        <v>0.78788301418390261</v>
      </c>
      <c r="AK232" s="21">
        <f>SUM(logistic_fill!AK$7:AK76)/logistic_fill!AK$162</f>
        <v>0.58192601378901332</v>
      </c>
      <c r="AL232" s="21">
        <f>SUM(logistic_fill!AL$7:AL76)/logistic_fill!AL$162</f>
        <v>0.872869389813414</v>
      </c>
      <c r="AM232" s="21">
        <f>SUM(logistic_fill!AM$7:AM76)/logistic_fill!AM$162</f>
        <v>0.90580413995553544</v>
      </c>
      <c r="AN232" s="21">
        <f>SUM(logistic_fill!AN$7:AN76)/logistic_fill!AN$162</f>
        <v>0.85738855971044903</v>
      </c>
      <c r="AO232" s="21">
        <f>SUM(logistic_fill!AO$7:AO76)/logistic_fill!AO$162</f>
        <v>0.57196541629790998</v>
      </c>
      <c r="AP232" s="21">
        <f>SUM(logistic_fill!AP$7:AP76)/logistic_fill!AP$162</f>
        <v>0.54143564469391015</v>
      </c>
      <c r="AQ232" s="21">
        <f>SUM(logistic_fill!AQ$7:AQ76)/logistic_fill!AQ$162</f>
        <v>0.65889365978439618</v>
      </c>
      <c r="AR232" s="21">
        <f>SUM(logistic_fill!AR$7:AR76)/logistic_fill!AR$162</f>
        <v>0.84238361004832274</v>
      </c>
      <c r="AS232" s="21">
        <f>SUM(logistic_fill!AS$7:AS76)/logistic_fill!AS$162</f>
        <v>0.82570616842659905</v>
      </c>
      <c r="AT232" s="21">
        <f>SUM(logistic_fill!AT$7:AT76)/logistic_fill!AT$162</f>
        <v>0.64601405059533623</v>
      </c>
      <c r="AU232" s="21">
        <f>SUM(logistic_fill!AU$7:AU76)/logistic_fill!AU$162</f>
        <v>0.58221533202154507</v>
      </c>
      <c r="AV232" s="9">
        <f t="shared" si="2"/>
        <v>0.63897588677352979</v>
      </c>
      <c r="AW232" s="55"/>
    </row>
    <row r="233" spans="1:49" x14ac:dyDescent="0.25">
      <c r="A233" s="7">
        <v>217</v>
      </c>
      <c r="B233" s="21">
        <f>SUM(logistic_fill!B$7:B77)/logistic_fill!B$162</f>
        <v>0.69647365763339508</v>
      </c>
      <c r="C233" s="21">
        <f>SUM(logistic_fill!C$7:C77)/logistic_fill!C$162</f>
        <v>0.9112057055375079</v>
      </c>
      <c r="D233" s="21">
        <f>SUM(logistic_fill!D$7:D77)/logistic_fill!D$162</f>
        <v>0.74062093942661245</v>
      </c>
      <c r="E233" s="21">
        <f>SUM(logistic_fill!E$7:E77)/logistic_fill!E$162</f>
        <v>0.47034537267177634</v>
      </c>
      <c r="F233" s="21">
        <f>SUM(logistic_fill!F$7:F77)/logistic_fill!F$162</f>
        <v>0.34749444332188323</v>
      </c>
      <c r="G233" s="21">
        <f>SUM(logistic_fill!G$7:G77)/logistic_fill!G$162</f>
        <v>0.55838385270795665</v>
      </c>
      <c r="H233" s="21">
        <f>SUM(logistic_fill!H$7:H77)/logistic_fill!H$162</f>
        <v>0.76885512750949536</v>
      </c>
      <c r="I233" s="21">
        <f>SUM(logistic_fill!I$7:I77)/logistic_fill!I$162</f>
        <v>0.77087642429657188</v>
      </c>
      <c r="J233" s="21">
        <f>SUM(logistic_fill!J$7:J77)/logistic_fill!J$162</f>
        <v>0.62810834409619265</v>
      </c>
      <c r="K233" s="21">
        <f>SUM(logistic_fill!K$7:K77)/logistic_fill!K$162</f>
        <v>0.47636253269933954</v>
      </c>
      <c r="L233" s="21">
        <f>SUM(logistic_fill!L$7:L77)/logistic_fill!L$162</f>
        <v>0.33624692086771935</v>
      </c>
      <c r="M233" s="21">
        <f>SUM(logistic_fill!M$7:M77)/logistic_fill!M$162</f>
        <v>0.6086773723825345</v>
      </c>
      <c r="N233" s="21">
        <f>SUM(logistic_fill!N$7:N77)/logistic_fill!N$162</f>
        <v>0.61747005348211292</v>
      </c>
      <c r="O233" s="21">
        <f>SUM(logistic_fill!O$7:O77)/logistic_fill!O$162</f>
        <v>0.74721399123937127</v>
      </c>
      <c r="P233" s="21">
        <f>SUM(logistic_fill!P$7:P77)/logistic_fill!P$162</f>
        <v>0.43023388188269224</v>
      </c>
      <c r="Q233" s="21">
        <f>SUM(logistic_fill!Q$7:Q77)/logistic_fill!Q$162</f>
        <v>0.66503054335012324</v>
      </c>
      <c r="R233" s="21">
        <f>SUM(logistic_fill!R$7:R77)/logistic_fill!R$162</f>
        <v>0.72189314062314891</v>
      </c>
      <c r="S233" s="21">
        <f>SUM(logistic_fill!S$7:S77)/logistic_fill!S$162</f>
        <v>0.69797786962726815</v>
      </c>
      <c r="T233" s="21">
        <f>SUM(logistic_fill!T$7:T77)/logistic_fill!T$162</f>
        <v>0.68720187769729701</v>
      </c>
      <c r="U233" s="21">
        <f>SUM(logistic_fill!U$7:U77)/logistic_fill!U$162</f>
        <v>0.71825503355704701</v>
      </c>
      <c r="V233" s="21">
        <f>SUM(logistic_fill!V$7:V77)/logistic_fill!V$162</f>
        <v>0.77707055961070559</v>
      </c>
      <c r="W233" s="21">
        <f>SUM(logistic_fill!W$7:W77)/logistic_fill!W$162</f>
        <v>0.6458708564859168</v>
      </c>
      <c r="X233" s="21">
        <f>SUM(logistic_fill!X$7:X77)/logistic_fill!X$162</f>
        <v>0.622794800371402</v>
      </c>
      <c r="Y233" s="21">
        <f>SUM(logistic_fill!Y$7:Y77)/logistic_fill!Y$162</f>
        <v>0.48063483475359575</v>
      </c>
      <c r="Z233" s="21">
        <f>SUM(logistic_fill!Z$7:Z77)/logistic_fill!Z$162</f>
        <v>0.59238274413720682</v>
      </c>
      <c r="AA233" s="21">
        <f>SUM(logistic_fill!AA$7:AA77)/logistic_fill!AA$162</f>
        <v>0.73867966097301785</v>
      </c>
      <c r="AB233" s="21">
        <f>SUM(logistic_fill!AB$7:AB77)/logistic_fill!AB$162</f>
        <v>0.66109762020398255</v>
      </c>
      <c r="AC233" s="21">
        <f>SUM(logistic_fill!AC$7:AC77)/logistic_fill!AC$162</f>
        <v>0.71894974141360557</v>
      </c>
      <c r="AD233" s="21">
        <f>SUM(logistic_fill!AD$7:AD77)/logistic_fill!AD$162</f>
        <v>0.52125053849467662</v>
      </c>
      <c r="AE233" s="21">
        <f>SUM(logistic_fill!AE$7:AE77)/logistic_fill!AE$162</f>
        <v>0.47648414424356517</v>
      </c>
      <c r="AF233" s="21">
        <f>SUM(logistic_fill!AF$7:AF77)/logistic_fill!AF$162</f>
        <v>0.44790490173932684</v>
      </c>
      <c r="AG233" s="21">
        <f>SUM(logistic_fill!AG$7:AG77)/logistic_fill!AG$162</f>
        <v>0.43099830474316264</v>
      </c>
      <c r="AH233" s="21">
        <f>SUM(logistic_fill!AH$7:AH77)/logistic_fill!AH$162</f>
        <v>0.81061658312700047</v>
      </c>
      <c r="AI233" s="21">
        <f>SUM(logistic_fill!AI$7:AI77)/logistic_fill!AI$162</f>
        <v>0.79122266255687657</v>
      </c>
      <c r="AJ233" s="21">
        <f>SUM(logistic_fill!AJ$7:AJ77)/logistic_fill!AJ$162</f>
        <v>0.79795260875022667</v>
      </c>
      <c r="AK233" s="21">
        <f>SUM(logistic_fill!AK$7:AK77)/logistic_fill!AK$162</f>
        <v>0.59989621172807472</v>
      </c>
      <c r="AL233" s="21">
        <f>SUM(logistic_fill!AL$7:AL77)/logistic_fill!AL$162</f>
        <v>0.88472852580265593</v>
      </c>
      <c r="AM233" s="21">
        <f>SUM(logistic_fill!AM$7:AM77)/logistic_fill!AM$162</f>
        <v>0.91173994690150872</v>
      </c>
      <c r="AN233" s="21">
        <f>SUM(logistic_fill!AN$7:AN77)/logistic_fill!AN$162</f>
        <v>0.86894603048601859</v>
      </c>
      <c r="AO233" s="21">
        <f>SUM(logistic_fill!AO$7:AO77)/logistic_fill!AO$162</f>
        <v>0.59635101096058274</v>
      </c>
      <c r="AP233" s="21">
        <f>SUM(logistic_fill!AP$7:AP77)/logistic_fill!AP$162</f>
        <v>0.69774340018709924</v>
      </c>
      <c r="AQ233" s="21">
        <f>SUM(logistic_fill!AQ$7:AQ77)/logistic_fill!AQ$162</f>
        <v>0.68273798647907913</v>
      </c>
      <c r="AR233" s="21">
        <f>SUM(logistic_fill!AR$7:AR77)/logistic_fill!AR$162</f>
        <v>0.85342880877999694</v>
      </c>
      <c r="AS233" s="21">
        <f>SUM(logistic_fill!AS$7:AS77)/logistic_fill!AS$162</f>
        <v>0.83420795921418955</v>
      </c>
      <c r="AT233" s="21">
        <f>SUM(logistic_fill!AT$7:AT77)/logistic_fill!AT$162</f>
        <v>0.6749233154127775</v>
      </c>
      <c r="AU233" s="21">
        <f>SUM(logistic_fill!AU$7:AU77)/logistic_fill!AU$162</f>
        <v>0.59894063164589673</v>
      </c>
      <c r="AV233" s="9">
        <f t="shared" si="2"/>
        <v>0.65905394508287396</v>
      </c>
      <c r="AW233" s="55"/>
    </row>
    <row r="234" spans="1:49" x14ac:dyDescent="0.25">
      <c r="A234" s="7">
        <v>218</v>
      </c>
      <c r="B234" s="21">
        <f>SUM(logistic_fill!B$7:B78)/logistic_fill!B$162</f>
        <v>0.7245413230095944</v>
      </c>
      <c r="C234" s="21">
        <f>SUM(logistic_fill!C$7:C78)/logistic_fill!C$162</f>
        <v>0.92278107613606664</v>
      </c>
      <c r="D234" s="21">
        <f>SUM(logistic_fill!D$7:D78)/logistic_fill!D$162</f>
        <v>0.74988250255729727</v>
      </c>
      <c r="E234" s="21">
        <f>SUM(logistic_fill!E$7:E78)/logistic_fill!E$162</f>
        <v>0.56510706448828474</v>
      </c>
      <c r="F234" s="21">
        <f>SUM(logistic_fill!F$7:F78)/logistic_fill!F$162</f>
        <v>0.39056375025257628</v>
      </c>
      <c r="G234" s="21">
        <f>SUM(logistic_fill!G$7:G78)/logistic_fill!G$162</f>
        <v>0.58026967301260912</v>
      </c>
      <c r="H234" s="21">
        <f>SUM(logistic_fill!H$7:H78)/logistic_fill!H$162</f>
        <v>0.78251351806462477</v>
      </c>
      <c r="I234" s="21">
        <f>SUM(logistic_fill!I$7:I78)/logistic_fill!I$162</f>
        <v>0.78105915037879248</v>
      </c>
      <c r="J234" s="21">
        <f>SUM(logistic_fill!J$7:J78)/logistic_fill!J$162</f>
        <v>0.64563512997289574</v>
      </c>
      <c r="K234" s="21">
        <f>SUM(logistic_fill!K$7:K78)/logistic_fill!K$162</f>
        <v>0.499804887918949</v>
      </c>
      <c r="L234" s="21">
        <f>SUM(logistic_fill!L$7:L78)/logistic_fill!L$162</f>
        <v>0.36273029639131371</v>
      </c>
      <c r="M234" s="21">
        <f>SUM(logistic_fill!M$7:M78)/logistic_fill!M$162</f>
        <v>0.61896265304866793</v>
      </c>
      <c r="N234" s="21">
        <f>SUM(logistic_fill!N$7:N78)/logistic_fill!N$162</f>
        <v>0.62705755969088961</v>
      </c>
      <c r="O234" s="21">
        <f>SUM(logistic_fill!O$7:O78)/logistic_fill!O$162</f>
        <v>0.75560422571502195</v>
      </c>
      <c r="P234" s="21">
        <f>SUM(logistic_fill!P$7:P78)/logistic_fill!P$162</f>
        <v>0.43168852853004797</v>
      </c>
      <c r="Q234" s="21">
        <f>SUM(logistic_fill!Q$7:Q78)/logistic_fill!Q$162</f>
        <v>0.66887793376915661</v>
      </c>
      <c r="R234" s="21">
        <f>SUM(logistic_fill!R$7:R78)/logistic_fill!R$162</f>
        <v>0.72506811989100817</v>
      </c>
      <c r="S234" s="21">
        <f>SUM(logistic_fill!S$7:S78)/logistic_fill!S$162</f>
        <v>0.71091505569662483</v>
      </c>
      <c r="T234" s="21">
        <f>SUM(logistic_fill!T$7:T78)/logistic_fill!T$162</f>
        <v>0.69060898972818818</v>
      </c>
      <c r="U234" s="21">
        <f>SUM(logistic_fill!U$7:U78)/logistic_fill!U$162</f>
        <v>0.72724832214765101</v>
      </c>
      <c r="V234" s="21">
        <f>SUM(logistic_fill!V$7:V78)/logistic_fill!V$162</f>
        <v>0.78991727493917274</v>
      </c>
      <c r="W234" s="21">
        <f>SUM(logistic_fill!W$7:W78)/logistic_fill!W$162</f>
        <v>0.65681164974132977</v>
      </c>
      <c r="X234" s="21">
        <f>SUM(logistic_fill!X$7:X78)/logistic_fill!X$162</f>
        <v>0.63695450324976788</v>
      </c>
      <c r="Y234" s="21">
        <f>SUM(logistic_fill!Y$7:Y78)/logistic_fill!Y$162</f>
        <v>0.49186167094999772</v>
      </c>
      <c r="Z234" s="21">
        <f>SUM(logistic_fill!Z$7:Z78)/logistic_fill!Z$162</f>
        <v>0.61388694434721736</v>
      </c>
      <c r="AA234" s="21">
        <f>SUM(logistic_fill!AA$7:AA78)/logistic_fill!AA$162</f>
        <v>0.77649620279412146</v>
      </c>
      <c r="AB234" s="21">
        <f>SUM(logistic_fill!AB$7:AB78)/logistic_fill!AB$162</f>
        <v>0.670649182451028</v>
      </c>
      <c r="AC234" s="21">
        <f>SUM(logistic_fill!AC$7:AC78)/logistic_fill!AC$162</f>
        <v>0.74504707598461739</v>
      </c>
      <c r="AD234" s="21">
        <f>SUM(logistic_fill!AD$7:AD78)/logistic_fill!AD$162</f>
        <v>0.53165117853406363</v>
      </c>
      <c r="AE234" s="21">
        <f>SUM(logistic_fill!AE$7:AE78)/logistic_fill!AE$162</f>
        <v>0.47851277224187738</v>
      </c>
      <c r="AF234" s="21">
        <f>SUM(logistic_fill!AF$7:AF78)/logistic_fill!AF$162</f>
        <v>0.46377343573526092</v>
      </c>
      <c r="AG234" s="21">
        <f>SUM(logistic_fill!AG$7:AG78)/logistic_fill!AG$162</f>
        <v>0.45089089896032153</v>
      </c>
      <c r="AH234" s="21">
        <f>SUM(logistic_fill!AH$7:AH78)/logistic_fill!AH$162</f>
        <v>0.8154175976810194</v>
      </c>
      <c r="AI234" s="21">
        <f>SUM(logistic_fill!AI$7:AI78)/logistic_fill!AI$162</f>
        <v>0.80739762219286659</v>
      </c>
      <c r="AJ234" s="21">
        <f>SUM(logistic_fill!AJ$7:AJ78)/logistic_fill!AJ$162</f>
        <v>0.80279215073708876</v>
      </c>
      <c r="AK234" s="21">
        <f>SUM(logistic_fill!AK$7:AK78)/logistic_fill!AK$162</f>
        <v>0.67007191044554826</v>
      </c>
      <c r="AL234" s="21">
        <f>SUM(logistic_fill!AL$7:AL78)/logistic_fill!AL$162</f>
        <v>0.89512523113128262</v>
      </c>
      <c r="AM234" s="21">
        <f>SUM(logistic_fill!AM$7:AM78)/logistic_fill!AM$162</f>
        <v>0.91799952513544436</v>
      </c>
      <c r="AN234" s="21">
        <f>SUM(logistic_fill!AN$7:AN78)/logistic_fill!AN$162</f>
        <v>0.88349918256645787</v>
      </c>
      <c r="AO234" s="21">
        <f>SUM(logistic_fill!AO$7:AO78)/logistic_fill!AO$162</f>
        <v>0.60539178977466135</v>
      </c>
      <c r="AP234" s="21">
        <f>SUM(logistic_fill!AP$7:AP78)/logistic_fill!AP$162</f>
        <v>0.794578684372647</v>
      </c>
      <c r="AQ234" s="21">
        <f>SUM(logistic_fill!AQ$7:AQ78)/logistic_fill!AQ$162</f>
        <v>0.70436689201534808</v>
      </c>
      <c r="AR234" s="21">
        <f>SUM(logistic_fill!AR$7:AR78)/logistic_fill!AR$162</f>
        <v>0.86598336199936821</v>
      </c>
      <c r="AS234" s="21">
        <f>SUM(logistic_fill!AS$7:AS78)/logistic_fill!AS$162</f>
        <v>0.84454682037296802</v>
      </c>
      <c r="AT234" s="21">
        <f>SUM(logistic_fill!AT$7:AT78)/logistic_fill!AT$162</f>
        <v>0.69903360928790526</v>
      </c>
      <c r="AU234" s="21">
        <f>SUM(logistic_fill!AU$7:AU78)/logistic_fill!AU$162</f>
        <v>0.60602627551527444</v>
      </c>
      <c r="AV234" s="9">
        <f t="shared" si="2"/>
        <v>0.67781746094688944</v>
      </c>
      <c r="AW234" s="55"/>
    </row>
    <row r="235" spans="1:49" x14ac:dyDescent="0.25">
      <c r="A235" s="7">
        <v>219</v>
      </c>
      <c r="B235" s="21">
        <f>SUM(logistic_fill!B$7:B79)/logistic_fill!B$162</f>
        <v>0.73025023845592774</v>
      </c>
      <c r="C235" s="21">
        <f>SUM(logistic_fill!C$7:C79)/logistic_fill!C$162</f>
        <v>0.93635413166050563</v>
      </c>
      <c r="D235" s="21">
        <f>SUM(logistic_fill!D$7:D79)/logistic_fill!D$162</f>
        <v>0.75676647037682121</v>
      </c>
      <c r="E235" s="21">
        <f>SUM(logistic_fill!E$7:E79)/logistic_fill!E$162</f>
        <v>0.59245816737211021</v>
      </c>
      <c r="F235" s="21">
        <f>SUM(logistic_fill!F$7:F79)/logistic_fill!F$162</f>
        <v>0.40758739139220046</v>
      </c>
      <c r="G235" s="21">
        <f>SUM(logistic_fill!G$7:G79)/logistic_fill!G$162</f>
        <v>0.61952706774914024</v>
      </c>
      <c r="H235" s="21">
        <f>SUM(logistic_fill!H$7:H79)/logistic_fill!H$162</f>
        <v>0.80012909985593206</v>
      </c>
      <c r="I235" s="21">
        <f>SUM(logistic_fill!I$7:I79)/logistic_fill!I$162</f>
        <v>0.79361621403306937</v>
      </c>
      <c r="J235" s="21">
        <f>SUM(logistic_fill!J$7:J79)/logistic_fill!J$162</f>
        <v>0.66350754006512291</v>
      </c>
      <c r="K235" s="21">
        <f>SUM(logistic_fill!K$7:K79)/logistic_fill!K$162</f>
        <v>0.51347718633926376</v>
      </c>
      <c r="L235" s="21">
        <f>SUM(logistic_fill!L$7:L79)/logistic_fill!L$162</f>
        <v>0.41173532516772049</v>
      </c>
      <c r="M235" s="21">
        <f>SUM(logistic_fill!M$7:M79)/logistic_fill!M$162</f>
        <v>0.63461104616583608</v>
      </c>
      <c r="N235" s="21">
        <f>SUM(logistic_fill!N$7:N79)/logistic_fill!N$162</f>
        <v>0.63394208222152915</v>
      </c>
      <c r="O235" s="21">
        <f>SUM(logistic_fill!O$7:O79)/logistic_fill!O$162</f>
        <v>0.75747230095336249</v>
      </c>
      <c r="P235" s="21">
        <f>SUM(logistic_fill!P$7:P79)/logistic_fill!P$162</f>
        <v>0.43491404935679318</v>
      </c>
      <c r="Q235" s="21">
        <f>SUM(logistic_fill!Q$7:Q79)/logistic_fill!Q$162</f>
        <v>0.67495445289893907</v>
      </c>
      <c r="R235" s="21">
        <f>SUM(logistic_fill!R$7:R79)/logistic_fill!R$162</f>
        <v>0.72662006871223783</v>
      </c>
      <c r="S235" s="21">
        <f>SUM(logistic_fill!S$7:S79)/logistic_fill!S$162</f>
        <v>0.72585398402313128</v>
      </c>
      <c r="T235" s="21">
        <f>SUM(logistic_fill!T$7:T79)/logistic_fill!T$162</f>
        <v>0.6959594175100321</v>
      </c>
      <c r="U235" s="21">
        <f>SUM(logistic_fill!U$7:U79)/logistic_fill!U$162</f>
        <v>0.73261744966442954</v>
      </c>
      <c r="V235" s="21">
        <f>SUM(logistic_fill!V$7:V79)/logistic_fill!V$162</f>
        <v>0.79196107055961074</v>
      </c>
      <c r="W235" s="21">
        <f>SUM(logistic_fill!W$7:W79)/logistic_fill!W$162</f>
        <v>0.66794405058440309</v>
      </c>
      <c r="X235" s="21">
        <f>SUM(logistic_fill!X$7:X79)/logistic_fill!X$162</f>
        <v>0.65707211389662645</v>
      </c>
      <c r="Y235" s="21">
        <f>SUM(logistic_fill!Y$7:Y79)/logistic_fill!Y$162</f>
        <v>0.4944316695973669</v>
      </c>
      <c r="Z235" s="21">
        <f>SUM(logistic_fill!Z$7:Z79)/logistic_fill!Z$162</f>
        <v>0.62729698984949245</v>
      </c>
      <c r="AA235" s="21">
        <f>SUM(logistic_fill!AA$7:AA79)/logistic_fill!AA$162</f>
        <v>0.80136595733651284</v>
      </c>
      <c r="AB235" s="21">
        <f>SUM(logistic_fill!AB$7:AB79)/logistic_fill!AB$162</f>
        <v>0.68144730451675573</v>
      </c>
      <c r="AC235" s="21">
        <f>SUM(logistic_fill!AC$7:AC79)/logistic_fill!AC$162</f>
        <v>0.75935552314016708</v>
      </c>
      <c r="AD235" s="21">
        <f>SUM(logistic_fill!AD$7:AD79)/logistic_fill!AD$162</f>
        <v>0.55922210597575239</v>
      </c>
      <c r="AE235" s="21">
        <f>SUM(logistic_fill!AE$7:AE79)/logistic_fill!AE$162</f>
        <v>0.48218053166282582</v>
      </c>
      <c r="AF235" s="21">
        <f>SUM(logistic_fill!AF$7:AF79)/logistic_fill!AF$162</f>
        <v>0.49238573902567578</v>
      </c>
      <c r="AG235" s="21">
        <f>SUM(logistic_fill!AG$7:AG79)/logistic_fill!AG$162</f>
        <v>0.46939646485602171</v>
      </c>
      <c r="AH235" s="21">
        <f>SUM(logistic_fill!AH$7:AH79)/logistic_fill!AH$162</f>
        <v>0.82604625883205507</v>
      </c>
      <c r="AI235" s="21">
        <f>SUM(logistic_fill!AI$7:AI79)/logistic_fill!AI$162</f>
        <v>0.81834727726405398</v>
      </c>
      <c r="AJ235" s="21">
        <f>SUM(logistic_fill!AJ$7:AJ79)/logistic_fill!AJ$162</f>
        <v>0.81205283050445598</v>
      </c>
      <c r="AK235" s="21">
        <f>SUM(logistic_fill!AK$7:AK79)/logistic_fill!AK$162</f>
        <v>0.7077470531544221</v>
      </c>
      <c r="AL235" s="21">
        <f>SUM(logistic_fill!AL$7:AL79)/logistic_fill!AL$162</f>
        <v>0.90079845352160026</v>
      </c>
      <c r="AM235" s="21">
        <f>SUM(logistic_fill!AM$7:AM79)/logistic_fill!AM$162</f>
        <v>0.92592112931425241</v>
      </c>
      <c r="AN235" s="21">
        <f>SUM(logistic_fill!AN$7:AN79)/logistic_fill!AN$162</f>
        <v>0.89976280252128638</v>
      </c>
      <c r="AO235" s="21">
        <f>SUM(logistic_fill!AO$7:AO79)/logistic_fill!AO$162</f>
        <v>0.61923888624140511</v>
      </c>
      <c r="AP235" s="21">
        <f>SUM(logistic_fill!AP$7:AP79)/logistic_fill!AP$162</f>
        <v>0.84070321947657833</v>
      </c>
      <c r="AQ235" s="21">
        <f>SUM(logistic_fill!AQ$7:AQ79)/logistic_fill!AQ$162</f>
        <v>0.73049515804860221</v>
      </c>
      <c r="AR235" s="21">
        <f>SUM(logistic_fill!AR$7:AR79)/logistic_fill!AR$162</f>
        <v>0.87349503317069743</v>
      </c>
      <c r="AS235" s="21">
        <f>SUM(logistic_fill!AS$7:AS79)/logistic_fill!AS$162</f>
        <v>0.85100504838330682</v>
      </c>
      <c r="AT235" s="21">
        <f>SUM(logistic_fill!AT$7:AT79)/logistic_fill!AT$162</f>
        <v>0.70788944226392692</v>
      </c>
      <c r="AU235" s="21">
        <f>SUM(logistic_fill!AU$7:AU79)/logistic_fill!AU$162</f>
        <v>0.60900761234670964</v>
      </c>
      <c r="AV235" s="9">
        <f t="shared" si="2"/>
        <v>0.69236790021779704</v>
      </c>
      <c r="AW235" s="55"/>
    </row>
    <row r="236" spans="1:49" x14ac:dyDescent="0.25">
      <c r="A236" s="7">
        <v>220</v>
      </c>
      <c r="B236" s="21">
        <f>SUM(logistic_fill!B$7:B80)/logistic_fill!B$162</f>
        <v>0.74608651742130949</v>
      </c>
      <c r="C236" s="51">
        <f>SUM(logistic_fill!C$7:C80)/logistic_fill!C$162</f>
        <v>0.95513610395429593</v>
      </c>
      <c r="D236" s="21">
        <f>SUM(logistic_fill!D$7:D80)/logistic_fill!D$162</f>
        <v>0.83080368250808656</v>
      </c>
      <c r="E236" s="21">
        <f>SUM(logistic_fill!E$7:E80)/logistic_fill!E$162</f>
        <v>0.61279990016327468</v>
      </c>
      <c r="F236" s="21">
        <f>SUM(logistic_fill!F$7:F80)/logistic_fill!F$162</f>
        <v>0.42550010103051122</v>
      </c>
      <c r="G236" s="21">
        <f>SUM(logistic_fill!G$7:G80)/logistic_fill!G$162</f>
        <v>0.65506198225026879</v>
      </c>
      <c r="H236" s="21">
        <f>SUM(logistic_fill!H$7:H80)/logistic_fill!H$162</f>
        <v>0.81169195651767168</v>
      </c>
      <c r="I236" s="21">
        <f>SUM(logistic_fill!I$7:I80)/logistic_fill!I$162</f>
        <v>0.80622223310120311</v>
      </c>
      <c r="J236" s="21">
        <f>SUM(logistic_fill!J$7:J80)/logistic_fill!J$162</f>
        <v>0.68272606552307491</v>
      </c>
      <c r="K236" s="21">
        <f>SUM(logistic_fill!K$7:K80)/logistic_fill!K$162</f>
        <v>0.53162983625037941</v>
      </c>
      <c r="L236" s="21">
        <f>SUM(logistic_fill!L$7:L80)/logistic_fill!L$162</f>
        <v>0.46456585653797688</v>
      </c>
      <c r="M236" s="21">
        <f>SUM(logistic_fill!M$7:M80)/logistic_fill!M$162</f>
        <v>0.65211550688078102</v>
      </c>
      <c r="N236" s="21">
        <f>SUM(logistic_fill!N$7:N80)/logistic_fill!N$162</f>
        <v>0.63829688925852768</v>
      </c>
      <c r="O236" s="21">
        <f>SUM(logistic_fill!O$7:O80)/logistic_fill!O$162</f>
        <v>0.76763398608606026</v>
      </c>
      <c r="P236" s="21">
        <f>SUM(logistic_fill!P$7:P80)/logistic_fill!P$162</f>
        <v>0.44053025032571436</v>
      </c>
      <c r="Q236" s="21">
        <f>SUM(logistic_fill!Q$7:Q80)/logistic_fill!Q$162</f>
        <v>0.69434144250348306</v>
      </c>
      <c r="R236" s="21">
        <f>SUM(logistic_fill!R$7:R80)/logistic_fill!R$162</f>
        <v>0.72824309915886742</v>
      </c>
      <c r="S236" s="21">
        <f>SUM(logistic_fill!S$7:S80)/logistic_fill!S$162</f>
        <v>0.75977239449150191</v>
      </c>
      <c r="T236" s="21">
        <f>SUM(logistic_fill!T$7:T80)/logistic_fill!T$162</f>
        <v>0.70110794235671203</v>
      </c>
      <c r="U236" s="21">
        <f>SUM(logistic_fill!U$7:U80)/logistic_fill!U$162</f>
        <v>0.7355704697986577</v>
      </c>
      <c r="V236" s="21">
        <f>SUM(logistic_fill!V$7:V80)/logistic_fill!V$162</f>
        <v>0.81395620437956206</v>
      </c>
      <c r="W236" s="21">
        <f>SUM(logistic_fill!W$7:W80)/logistic_fill!W$162</f>
        <v>0.68147154627323236</v>
      </c>
      <c r="X236" s="21">
        <f>SUM(logistic_fill!X$7:X80)/logistic_fill!X$162</f>
        <v>0.67664809656453107</v>
      </c>
      <c r="Y236" s="21">
        <f>SUM(logistic_fill!Y$7:Y80)/logistic_fill!Y$162</f>
        <v>0.49659587898462509</v>
      </c>
      <c r="Z236" s="21">
        <f>SUM(logistic_fill!Z$7:Z80)/logistic_fill!Z$162</f>
        <v>0.63709747987399368</v>
      </c>
      <c r="AA236" s="21">
        <f>SUM(logistic_fill!AA$7:AA80)/logistic_fill!AA$162</f>
        <v>0.81760452035976261</v>
      </c>
      <c r="AB236" s="21">
        <f>SUM(logistic_fill!AB$7:AB80)/logistic_fill!AB$162</f>
        <v>0.69426906265177268</v>
      </c>
      <c r="AC236" s="21">
        <f>SUM(logistic_fill!AC$7:AC80)/logistic_fill!AC$162</f>
        <v>0.81075454183795248</v>
      </c>
      <c r="AD236" s="21">
        <f>SUM(logistic_fill!AD$7:AD80)/logistic_fill!AD$162</f>
        <v>0.57239214720905907</v>
      </c>
      <c r="AE236" s="21">
        <f>SUM(logistic_fill!AE$7:AE80)/logistic_fill!AE$162</f>
        <v>0.4929566035898601</v>
      </c>
      <c r="AF236" s="21">
        <f>SUM(logistic_fill!AF$7:AF80)/logistic_fill!AF$162</f>
        <v>0.52261689631804831</v>
      </c>
      <c r="AG236" s="21">
        <f>SUM(logistic_fill!AG$7:AG80)/logistic_fill!AG$162</f>
        <v>0.48525837848090764</v>
      </c>
      <c r="AH236" s="21">
        <f>SUM(logistic_fill!AH$7:AH80)/logistic_fill!AH$162</f>
        <v>0.82918654508122469</v>
      </c>
      <c r="AI236" s="21">
        <f>SUM(logistic_fill!AI$7:AI80)/logistic_fill!AI$162</f>
        <v>0.83754586819316013</v>
      </c>
      <c r="AJ236" s="21">
        <f>SUM(logistic_fill!AJ$7:AJ80)/logistic_fill!AJ$162</f>
        <v>0.82410287164753626</v>
      </c>
      <c r="AK236" s="21">
        <f>SUM(logistic_fill!AK$7:AK80)/logistic_fill!AK$162</f>
        <v>0.73612573207798948</v>
      </c>
      <c r="AL236" s="21">
        <f>SUM(logistic_fill!AL$7:AL80)/logistic_fill!AL$162</f>
        <v>0.90467305429483946</v>
      </c>
      <c r="AM236" s="21">
        <f>SUM(logistic_fill!AM$7:AM80)/logistic_fill!AM$162</f>
        <v>0.92749681624900171</v>
      </c>
      <c r="AN236" s="21">
        <f>SUM(logistic_fill!AN$7:AN80)/logistic_fill!AN$162</f>
        <v>0.90523440969958135</v>
      </c>
      <c r="AO236" s="21">
        <f>SUM(logistic_fill!AO$7:AO80)/logistic_fill!AO$162</f>
        <v>0.64644291646810537</v>
      </c>
      <c r="AP236" s="21">
        <f>SUM(logistic_fill!AP$7:AP80)/logistic_fill!AP$162</f>
        <v>0.8903757957423506</v>
      </c>
      <c r="AQ236" s="21">
        <f>SUM(logistic_fill!AQ$7:AQ80)/logistic_fill!AQ$162</f>
        <v>0.73951671843595834</v>
      </c>
      <c r="AR236" s="21">
        <f>SUM(logistic_fill!AR$7:AR80)/logistic_fill!AR$162</f>
        <v>0.88127581405688749</v>
      </c>
      <c r="AS236" s="21">
        <f>SUM(logistic_fill!AS$7:AS80)/logistic_fill!AS$162</f>
        <v>0.8547717546870216</v>
      </c>
      <c r="AT236" s="21">
        <f>SUM(logistic_fill!AT$7:AT80)/logistic_fill!AT$162</f>
        <v>0.72291302483591147</v>
      </c>
      <c r="AU236" s="21">
        <f>SUM(logistic_fill!AU$7:AU80)/logistic_fill!AU$162</f>
        <v>0.6117007532844394</v>
      </c>
      <c r="AV236" s="9">
        <f t="shared" si="2"/>
        <v>0.70984390537816677</v>
      </c>
      <c r="AW236" s="55"/>
    </row>
    <row r="237" spans="1:49" x14ac:dyDescent="0.25">
      <c r="A237" s="7">
        <v>221</v>
      </c>
      <c r="B237" s="21">
        <f>SUM(logistic_fill!B$7:B81)/logistic_fill!B$162</f>
        <v>0.76333950513381588</v>
      </c>
      <c r="C237" s="21">
        <f>SUM(logistic_fill!C$7:C81)/logistic_fill!C$162</f>
        <v>0.95798327172248987</v>
      </c>
      <c r="D237" s="21">
        <f>SUM(logistic_fill!D$7:D81)/logistic_fill!D$162</f>
        <v>0.84943739459788226</v>
      </c>
      <c r="E237" s="21">
        <f>SUM(logistic_fill!E$7:E81)/logistic_fill!E$162</f>
        <v>0.63717670060422016</v>
      </c>
      <c r="F237" s="21">
        <f>SUM(logistic_fill!F$7:F81)/logistic_fill!F$162</f>
        <v>0.47163063245100018</v>
      </c>
      <c r="G237" s="21">
        <f>SUM(logistic_fill!G$7:G81)/logistic_fill!G$162</f>
        <v>0.67876768178111813</v>
      </c>
      <c r="H237" s="21">
        <f>SUM(logistic_fill!H$7:H81)/logistic_fill!H$162</f>
        <v>0.83676352274215582</v>
      </c>
      <c r="I237" s="21">
        <f>SUM(logistic_fill!I$7:I81)/logistic_fill!I$162</f>
        <v>0.81272106429069724</v>
      </c>
      <c r="J237" s="21">
        <f>SUM(logistic_fill!J$7:J81)/logistic_fill!J$162</f>
        <v>0.68980226656722388</v>
      </c>
      <c r="K237" s="21">
        <f>SUM(logistic_fill!K$7:K81)/logistic_fill!K$162</f>
        <v>0.55786157159168104</v>
      </c>
      <c r="L237" s="21">
        <f>SUM(logistic_fill!L$7:L81)/logistic_fill!L$162</f>
        <v>0.52086998967000786</v>
      </c>
      <c r="M237" s="21">
        <f>SUM(logistic_fill!M$7:M81)/logistic_fill!M$162</f>
        <v>0.66082159191123691</v>
      </c>
      <c r="N237" s="21">
        <f>SUM(logistic_fill!N$7:N81)/logistic_fill!N$162</f>
        <v>0.64516986057686754</v>
      </c>
      <c r="O237" s="21">
        <f>SUM(logistic_fill!O$7:O81)/logistic_fill!O$162</f>
        <v>0.7828684617366658</v>
      </c>
      <c r="P237" s="21">
        <f>SUM(logistic_fill!P$7:P81)/logistic_fill!P$162</f>
        <v>0.44672830995357782</v>
      </c>
      <c r="Q237" s="21">
        <f>SUM(logistic_fill!Q$7:Q81)/logistic_fill!Q$162</f>
        <v>0.71545386346586648</v>
      </c>
      <c r="R237" s="21">
        <f>SUM(logistic_fill!R$7:R81)/logistic_fill!R$162</f>
        <v>0.73289894562255653</v>
      </c>
      <c r="S237" s="21">
        <f>SUM(logistic_fill!S$7:S81)/logistic_fill!S$162</f>
        <v>0.77454451096324584</v>
      </c>
      <c r="T237" s="21">
        <f>SUM(logistic_fill!T$7:T81)/logistic_fill!T$162</f>
        <v>0.70416172425106627</v>
      </c>
      <c r="U237" s="21">
        <f>SUM(logistic_fill!U$7:U81)/logistic_fill!U$162</f>
        <v>0.7420134228187919</v>
      </c>
      <c r="V237" s="21">
        <f>SUM(logistic_fill!V$7:V81)/logistic_fill!V$162</f>
        <v>0.8208077858880779</v>
      </c>
      <c r="W237" s="21">
        <f>SUM(logistic_fill!W$7:W81)/logistic_fill!W$162</f>
        <v>0.69269975091013603</v>
      </c>
      <c r="X237" s="21">
        <f>SUM(logistic_fill!X$7:X81)/logistic_fill!X$162</f>
        <v>0.69529557412565768</v>
      </c>
      <c r="Y237" s="21">
        <f>SUM(logistic_fill!Y$7:Y81)/logistic_fill!Y$162</f>
        <v>0.50155552549709181</v>
      </c>
      <c r="Z237" s="21">
        <f>SUM(logistic_fill!Z$7:Z81)/logistic_fill!Z$162</f>
        <v>0.68537801890094507</v>
      </c>
      <c r="AA237" s="21">
        <f>SUM(logistic_fill!AA$7:AA81)/logistic_fill!AA$162</f>
        <v>0.8280500764625075</v>
      </c>
      <c r="AB237" s="21">
        <f>SUM(logistic_fill!AB$7:AB81)/logistic_fill!AB$162</f>
        <v>0.70424154120123039</v>
      </c>
      <c r="AC237" s="21">
        <f>SUM(logistic_fill!AC$7:AC81)/logistic_fill!AC$162</f>
        <v>0.83141493170667025</v>
      </c>
      <c r="AD237" s="21">
        <f>SUM(logistic_fill!AD$7:AD81)/logistic_fill!AD$162</f>
        <v>0.59149486122222905</v>
      </c>
      <c r="AE237" s="21">
        <f>SUM(logistic_fill!AE$7:AE81)/logistic_fill!AE$162</f>
        <v>0.50191502483040673</v>
      </c>
      <c r="AF237" s="21">
        <f>SUM(logistic_fill!AF$7:AF81)/logistic_fill!AF$162</f>
        <v>0.54371846999472928</v>
      </c>
      <c r="AG237" s="21">
        <f>SUM(logistic_fill!AG$7:AG81)/logistic_fill!AG$162</f>
        <v>0.49877301340794045</v>
      </c>
      <c r="AH237" s="21">
        <f>SUM(logistic_fill!AH$7:AH81)/logistic_fill!AH$162</f>
        <v>0.8444350504257504</v>
      </c>
      <c r="AI237" s="21">
        <f>SUM(logistic_fill!AI$7:AI81)/logistic_fill!AI$162</f>
        <v>0.84990459415822694</v>
      </c>
      <c r="AJ237" s="21">
        <f>SUM(logistic_fill!AJ$7:AJ81)/logistic_fill!AJ$162</f>
        <v>0.83662710422448783</v>
      </c>
      <c r="AK237" s="21">
        <f>SUM(logistic_fill!AK$7:AK81)/logistic_fill!AK$162</f>
        <v>0.7718585514122619</v>
      </c>
      <c r="AL237" s="21">
        <f>SUM(logistic_fill!AL$7:AL81)/logistic_fill!AL$162</f>
        <v>0.90597579425113461</v>
      </c>
      <c r="AM237" s="21">
        <f>SUM(logistic_fill!AM$7:AM81)/logistic_fill!AM$162</f>
        <v>0.93090720714886999</v>
      </c>
      <c r="AN237" s="21">
        <f>SUM(logistic_fill!AN$7:AN81)/logistic_fill!AN$162</f>
        <v>0.9098744081875656</v>
      </c>
      <c r="AO237" s="21">
        <f>SUM(logistic_fill!AO$7:AO81)/logistic_fill!AO$162</f>
        <v>0.68046837769759683</v>
      </c>
      <c r="AP237" s="21">
        <f>SUM(logistic_fill!AP$7:AP81)/logistic_fill!AP$162</f>
        <v>0.90870924316060875</v>
      </c>
      <c r="AQ237" s="21">
        <f>SUM(logistic_fill!AQ$7:AQ81)/logistic_fill!AQ$162</f>
        <v>0.74447286680065783</v>
      </c>
      <c r="AR237" s="21">
        <f>SUM(logistic_fill!AR$7:AR81)/logistic_fill!AR$162</f>
        <v>0.88732493243006072</v>
      </c>
      <c r="AS237" s="21">
        <f>SUM(logistic_fill!AS$7:AS81)/logistic_fill!AS$162</f>
        <v>0.86051081949003494</v>
      </c>
      <c r="AT237" s="21">
        <f>SUM(logistic_fill!AT$7:AT81)/logistic_fill!AT$162</f>
        <v>0.73401167584682869</v>
      </c>
      <c r="AU237" s="21">
        <f>SUM(logistic_fill!AU$7:AU81)/logistic_fill!AU$162</f>
        <v>0.61913421978415117</v>
      </c>
      <c r="AV237" s="9">
        <f t="shared" si="2"/>
        <v>0.725229863296044</v>
      </c>
      <c r="AW237" s="55"/>
    </row>
    <row r="238" spans="1:49" x14ac:dyDescent="0.25">
      <c r="A238" s="7">
        <v>222</v>
      </c>
      <c r="B238" s="21">
        <f>SUM(logistic_fill!B$7:B82)/logistic_fill!B$162</f>
        <v>0.79432474891993488</v>
      </c>
      <c r="C238" s="21">
        <f>SUM(logistic_fill!C$7:C82)/logistic_fill!C$162</f>
        <v>0.96770098203950561</v>
      </c>
      <c r="D238" s="21">
        <f>SUM(logistic_fill!D$7:D82)/logistic_fill!D$162</f>
        <v>0.86127007823947366</v>
      </c>
      <c r="E238" s="21">
        <f>SUM(logistic_fill!E$7:E82)/logistic_fill!E$162</f>
        <v>0.65910958120573648</v>
      </c>
      <c r="F238" s="21">
        <f>SUM(logistic_fill!F$7:F82)/logistic_fill!F$162</f>
        <v>0.52799555465750658</v>
      </c>
      <c r="G238" s="21">
        <f>SUM(logistic_fill!G$7:G82)/logistic_fill!G$162</f>
        <v>0.69710828281395876</v>
      </c>
      <c r="H238" s="21">
        <f>SUM(logistic_fill!H$7:H82)/logistic_fill!H$162</f>
        <v>0.84997287032013025</v>
      </c>
      <c r="I238" s="21">
        <f>SUM(logistic_fill!I$7:I82)/logistic_fill!I$162</f>
        <v>0.81723720121898979</v>
      </c>
      <c r="J238" s="21">
        <f>SUM(logistic_fill!J$7:J82)/logistic_fill!J$162</f>
        <v>0.69901588052316588</v>
      </c>
      <c r="K238" s="21">
        <f>SUM(logistic_fill!K$7:K82)/logistic_fill!K$162</f>
        <v>0.5814484542787357</v>
      </c>
      <c r="L238" s="21">
        <f>SUM(logistic_fill!L$7:L82)/logistic_fill!L$162</f>
        <v>0.54140510596755698</v>
      </c>
      <c r="M238" s="21">
        <f>SUM(logistic_fill!M$7:M82)/logistic_fill!M$162</f>
        <v>0.66416456449065808</v>
      </c>
      <c r="N238" s="21">
        <f>SUM(logistic_fill!N$7:N82)/logistic_fill!N$162</f>
        <v>0.65557750285892502</v>
      </c>
      <c r="O238" s="21">
        <f>SUM(logistic_fill!O$7:O82)/logistic_fill!O$162</f>
        <v>0.80381989178046898</v>
      </c>
      <c r="P238" s="21">
        <f>SUM(logistic_fill!P$7:P82)/logistic_fill!P$162</f>
        <v>0.44975144515982141</v>
      </c>
      <c r="Q238" s="21">
        <f>SUM(logistic_fill!Q$7:Q82)/logistic_fill!Q$162</f>
        <v>0.73749866037938061</v>
      </c>
      <c r="R238" s="21">
        <f>SUM(logistic_fill!R$7:R82)/logistic_fill!R$162</f>
        <v>0.74841843383485374</v>
      </c>
      <c r="S238" s="21">
        <f>SUM(logistic_fill!S$7:S82)/logistic_fill!S$162</f>
        <v>0.78114284655162824</v>
      </c>
      <c r="T238" s="21">
        <f>SUM(logistic_fill!T$7:T82)/logistic_fill!T$162</f>
        <v>0.70683693814198822</v>
      </c>
      <c r="U238" s="21">
        <f>SUM(logistic_fill!U$7:U82)/logistic_fill!U$162</f>
        <v>0.75476510067114089</v>
      </c>
      <c r="V238" s="21">
        <f>SUM(logistic_fill!V$7:V82)/logistic_fill!V$162</f>
        <v>0.82717274939172747</v>
      </c>
      <c r="W238" s="21">
        <f>SUM(logistic_fill!W$7:W82)/logistic_fill!W$162</f>
        <v>0.70316152519639774</v>
      </c>
      <c r="X238" s="21">
        <f>SUM(logistic_fill!X$7:X82)/logistic_fill!X$162</f>
        <v>0.7098421541318477</v>
      </c>
      <c r="Y238" s="21">
        <f>SUM(logistic_fill!Y$7:Y82)/logistic_fill!Y$162</f>
        <v>0.50845394291897739</v>
      </c>
      <c r="Z238" s="21">
        <f>SUM(logistic_fill!Z$7:Z82)/logistic_fill!Z$162</f>
        <v>0.71147619880994051</v>
      </c>
      <c r="AA238" s="21">
        <f>SUM(logistic_fill!AA$7:AA82)/logistic_fill!AA$162</f>
        <v>0.84077654804178226</v>
      </c>
      <c r="AB238" s="21">
        <f>SUM(logistic_fill!AB$7:AB82)/logistic_fill!AB$162</f>
        <v>0.71576817225190226</v>
      </c>
      <c r="AC238" s="21">
        <f>SUM(logistic_fill!AC$7:AC82)/logistic_fill!AC$162</f>
        <v>0.84578968306590641</v>
      </c>
      <c r="AD238" s="21">
        <f>SUM(logistic_fill!AD$7:AD82)/logistic_fill!AD$162</f>
        <v>0.61419164256261927</v>
      </c>
      <c r="AE238" s="21">
        <f>SUM(logistic_fill!AE$7:AE82)/logistic_fill!AE$162</f>
        <v>0.50889350514460063</v>
      </c>
      <c r="AF238" s="21">
        <f>SUM(logistic_fill!AF$7:AF82)/logistic_fill!AF$162</f>
        <v>0.54951622618778706</v>
      </c>
      <c r="AG238" s="21">
        <f>SUM(logistic_fill!AG$7:AG82)/logistic_fill!AG$162</f>
        <v>0.50614678790321621</v>
      </c>
      <c r="AH238" s="21">
        <f>SUM(logistic_fill!AH$7:AH82)/logistic_fill!AH$162</f>
        <v>0.85799263240533852</v>
      </c>
      <c r="AI238" s="21">
        <f>SUM(logistic_fill!AI$7:AI82)/logistic_fill!AI$162</f>
        <v>0.85965066784089239</v>
      </c>
      <c r="AJ238" s="21">
        <f>SUM(logistic_fill!AJ$7:AJ82)/logistic_fill!AJ$162</f>
        <v>0.85178728330148812</v>
      </c>
      <c r="AK238" s="21">
        <f>SUM(logistic_fill!AK$7:AK82)/logistic_fill!AK$162</f>
        <v>0.79535918155534135</v>
      </c>
      <c r="AL238" s="21">
        <f>SUM(logistic_fill!AL$7:AL82)/logistic_fill!AL$162</f>
        <v>0.90747184400739622</v>
      </c>
      <c r="AM238" s="21">
        <f>SUM(logistic_fill!AM$7:AM82)/logistic_fill!AM$162</f>
        <v>0.93410175052343025</v>
      </c>
      <c r="AN238" s="21">
        <f>SUM(logistic_fill!AN$7:AN82)/logistic_fill!AN$162</f>
        <v>0.9249473156994491</v>
      </c>
      <c r="AO238" s="21">
        <f>SUM(logistic_fill!AO$7:AO82)/logistic_fill!AO$162</f>
        <v>0.69799169446524612</v>
      </c>
      <c r="AP238" s="21">
        <f>SUM(logistic_fill!AP$7:AP82)/logistic_fill!AP$162</f>
        <v>0.91262235608186737</v>
      </c>
      <c r="AQ238" s="21">
        <f>SUM(logistic_fill!AQ$7:AQ82)/logistic_fill!AQ$162</f>
        <v>0.75315183628722826</v>
      </c>
      <c r="AR238" s="21">
        <f>SUM(logistic_fill!AR$7:AR82)/logistic_fill!AR$162</f>
        <v>0.89177109293645496</v>
      </c>
      <c r="AS238" s="21">
        <f>SUM(logistic_fill!AS$7:AS82)/logistic_fill!AS$162</f>
        <v>0.86341595403051818</v>
      </c>
      <c r="AT238" s="21">
        <f>SUM(logistic_fill!AT$7:AT82)/logistic_fill!AT$162</f>
        <v>0.74814472772848706</v>
      </c>
      <c r="AU238" s="21">
        <f>SUM(logistic_fill!AU$7:AU82)/logistic_fill!AU$162</f>
        <v>0.62725339375509315</v>
      </c>
      <c r="AV238" s="9">
        <f t="shared" si="2"/>
        <v>0.73837858674518453</v>
      </c>
      <c r="AW238" s="55"/>
    </row>
    <row r="239" spans="1:49" x14ac:dyDescent="0.25">
      <c r="A239" s="7">
        <v>223</v>
      </c>
      <c r="B239" s="21">
        <f>SUM(logistic_fill!B$7:B83)/logistic_fill!B$162</f>
        <v>0.80281097458340345</v>
      </c>
      <c r="C239" s="21">
        <f>SUM(logistic_fill!C$7:C83)/logistic_fill!C$162</f>
        <v>0.97259250961502552</v>
      </c>
      <c r="D239" s="21">
        <f>SUM(logistic_fill!D$7:D83)/logistic_fill!D$162</f>
        <v>0.87285394376710623</v>
      </c>
      <c r="E239" s="21">
        <f>SUM(logistic_fill!E$7:E83)/logistic_fill!E$162</f>
        <v>0.72377466019114578</v>
      </c>
      <c r="F239" s="21">
        <f>SUM(logistic_fill!F$7:F83)/logistic_fill!F$162</f>
        <v>0.60646595271772075</v>
      </c>
      <c r="G239" s="21">
        <f>SUM(logistic_fill!G$7:G83)/logistic_fill!G$162</f>
        <v>0.71173822100896944</v>
      </c>
      <c r="H239" s="21">
        <f>SUM(logistic_fill!H$7:H83)/logistic_fill!H$162</f>
        <v>0.85881340393286809</v>
      </c>
      <c r="I239" s="21">
        <f>SUM(logistic_fill!I$7:I83)/logistic_fill!I$162</f>
        <v>0.82005213751575756</v>
      </c>
      <c r="J239" s="21">
        <f>SUM(logistic_fill!J$7:J83)/logistic_fill!J$162</f>
        <v>0.6999708948029032</v>
      </c>
      <c r="K239" s="21">
        <f>SUM(logistic_fill!K$7:K83)/logistic_fill!K$162</f>
        <v>0.61645300689396021</v>
      </c>
      <c r="L239" s="21">
        <f>SUM(logistic_fill!L$7:L83)/logistic_fill!L$162</f>
        <v>0.55827364262767754</v>
      </c>
      <c r="M239" s="21">
        <f>SUM(logistic_fill!M$7:M83)/logistic_fill!M$162</f>
        <v>0.67164010746733938</v>
      </c>
      <c r="N239" s="21">
        <f>SUM(logistic_fill!N$7:N83)/logistic_fill!N$162</f>
        <v>0.66504949694470439</v>
      </c>
      <c r="O239" s="21">
        <f>SUM(logistic_fill!O$7:O83)/logistic_fill!O$162</f>
        <v>0.81204908528729713</v>
      </c>
      <c r="P239" s="21">
        <f>SUM(logistic_fill!P$7:P83)/logistic_fill!P$162</f>
        <v>0.45258484384684466</v>
      </c>
      <c r="Q239" s="21">
        <f>SUM(logistic_fill!Q$7:Q83)/logistic_fill!Q$162</f>
        <v>0.74935162362019081</v>
      </c>
      <c r="R239" s="21">
        <f>SUM(logistic_fill!R$7:R83)/logistic_fill!R$162</f>
        <v>0.77542945148679066</v>
      </c>
      <c r="S239" s="21">
        <f>SUM(logistic_fill!S$7:S83)/logistic_fill!S$162</f>
        <v>0.78851963746223563</v>
      </c>
      <c r="T239" s="21">
        <f>SUM(logistic_fill!T$7:T83)/logistic_fill!T$162</f>
        <v>0.7109759483128486</v>
      </c>
      <c r="U239" s="21">
        <f>SUM(logistic_fill!U$7:U83)/logistic_fill!U$162</f>
        <v>0.75838926174496646</v>
      </c>
      <c r="V239" s="21">
        <f>SUM(logistic_fill!V$7:V83)/logistic_fill!V$162</f>
        <v>0.83721654501216547</v>
      </c>
      <c r="W239" s="21">
        <f>SUM(logistic_fill!W$7:W83)/logistic_fill!W$162</f>
        <v>0.70912052117263846</v>
      </c>
      <c r="X239" s="21">
        <f>SUM(logistic_fill!X$7:X83)/logistic_fill!X$162</f>
        <v>0.72802537913958532</v>
      </c>
      <c r="Y239" s="21">
        <f>SUM(logistic_fill!Y$7:Y83)/logistic_fill!Y$162</f>
        <v>0.51521709725415932</v>
      </c>
      <c r="Z239" s="21">
        <f>SUM(logistic_fill!Z$7:Z83)/logistic_fill!Z$162</f>
        <v>0.7351461323066153</v>
      </c>
      <c r="AA239" s="21">
        <f>SUM(logistic_fill!AA$7:AA83)/logistic_fill!AA$162</f>
        <v>0.85072963375754906</v>
      </c>
      <c r="AB239" s="21">
        <f>SUM(logistic_fill!AB$7:AB83)/logistic_fill!AB$162</f>
        <v>0.72394366197183102</v>
      </c>
      <c r="AC239" s="21">
        <f>SUM(logistic_fill!AC$7:AC83)/logistic_fill!AC$162</f>
        <v>0.85910356716615832</v>
      </c>
      <c r="AD239" s="21">
        <f>SUM(logistic_fill!AD$7:AD83)/logistic_fill!AD$162</f>
        <v>0.63628530986522247</v>
      </c>
      <c r="AE239" s="21">
        <f>SUM(logistic_fill!AE$7:AE83)/logistic_fill!AE$162</f>
        <v>0.51262618066149501</v>
      </c>
      <c r="AF239" s="21">
        <f>SUM(logistic_fill!AF$7:AF83)/logistic_fill!AF$162</f>
        <v>0.56231646713349903</v>
      </c>
      <c r="AG239" s="21">
        <f>SUM(logistic_fill!AG$7:AG83)/logistic_fill!AG$162</f>
        <v>0.51592711581093742</v>
      </c>
      <c r="AH239" s="21">
        <f>SUM(logistic_fill!AH$7:AH83)/logistic_fill!AH$162</f>
        <v>0.86385047406244342</v>
      </c>
      <c r="AI239" s="21">
        <f>SUM(logistic_fill!AI$7:AI83)/logistic_fill!AI$162</f>
        <v>0.87726405401438423</v>
      </c>
      <c r="AJ239" s="21">
        <f>SUM(logistic_fill!AJ$7:AJ83)/logistic_fill!AJ$162</f>
        <v>0.86425572865092537</v>
      </c>
      <c r="AK239" s="21">
        <f>SUM(logistic_fill!AK$7:AK83)/logistic_fill!AK$162</f>
        <v>0.80711691007487585</v>
      </c>
      <c r="AL239" s="21">
        <f>SUM(logistic_fill!AL$7:AL83)/logistic_fill!AL$162</f>
        <v>0.91047234829383095</v>
      </c>
      <c r="AM239" s="21">
        <f>SUM(logistic_fill!AM$7:AM83)/logistic_fill!AM$162</f>
        <v>0.93662716656953526</v>
      </c>
      <c r="AN239" s="21">
        <f>SUM(logistic_fill!AN$7:AN83)/logistic_fill!AN$162</f>
        <v>0.928623404114573</v>
      </c>
      <c r="AO239" s="21">
        <f>SUM(logistic_fill!AO$7:AO83)/logistic_fill!AO$162</f>
        <v>0.7070460889100687</v>
      </c>
      <c r="AP239" s="21">
        <f>SUM(logistic_fill!AP$7:AP83)/logistic_fill!AP$162</f>
        <v>0.91796153056335139</v>
      </c>
      <c r="AQ239" s="21">
        <f>SUM(logistic_fill!AQ$7:AQ83)/logistic_fill!AQ$162</f>
        <v>0.7587018088799562</v>
      </c>
      <c r="AR239" s="21">
        <f>SUM(logistic_fill!AR$7:AR83)/logistic_fill!AR$162</f>
        <v>0.89274222799443059</v>
      </c>
      <c r="AS239" s="21">
        <f>SUM(logistic_fill!AS$7:AS83)/logistic_fill!AS$162</f>
        <v>0.87549219957135027</v>
      </c>
      <c r="AT239" s="21">
        <f>SUM(logistic_fill!AT$7:AT83)/logistic_fill!AT$162</f>
        <v>0.76155216201062037</v>
      </c>
      <c r="AU239" s="21">
        <f>SUM(logistic_fill!AU$7:AU83)/logistic_fill!AU$162</f>
        <v>0.63667441814242842</v>
      </c>
      <c r="AV239" s="9">
        <f t="shared" si="2"/>
        <v>0.75112667254205168</v>
      </c>
      <c r="AW239" s="55"/>
    </row>
    <row r="240" spans="1:49" x14ac:dyDescent="0.25">
      <c r="A240" s="7">
        <v>224</v>
      </c>
      <c r="B240" s="21">
        <f>SUM(logistic_fill!B$7:B84)/logistic_fill!B$162</f>
        <v>0.83964540200864057</v>
      </c>
      <c r="C240" s="21">
        <f>SUM(logistic_fill!C$7:C84)/logistic_fill!C$162</f>
        <v>0.97450617975430343</v>
      </c>
      <c r="D240" s="21">
        <f>SUM(logistic_fill!D$7:D84)/logistic_fill!D$162</f>
        <v>0.88319371872494545</v>
      </c>
      <c r="E240" s="21">
        <f>SUM(logistic_fill!E$7:E84)/logistic_fill!E$162</f>
        <v>0.76136942708279165</v>
      </c>
      <c r="F240" s="21">
        <f>SUM(logistic_fill!F$7:F84)/logistic_fill!F$162</f>
        <v>0.66012325722368159</v>
      </c>
      <c r="G240" s="21">
        <f>SUM(logistic_fill!G$7:G84)/logistic_fill!G$162</f>
        <v>0.74310159416693256</v>
      </c>
      <c r="H240" s="21">
        <f>SUM(logistic_fill!H$7:H84)/logistic_fill!H$162</f>
        <v>0.86631616367616515</v>
      </c>
      <c r="I240" s="21">
        <f>SUM(logistic_fill!I$7:I84)/logistic_fill!I$162</f>
        <v>0.82186348782846019</v>
      </c>
      <c r="J240" s="21">
        <f>SUM(logistic_fill!J$7:J84)/logistic_fill!J$162</f>
        <v>0.70105324431993887</v>
      </c>
      <c r="K240" s="21">
        <f>SUM(logistic_fill!K$7:K84)/logistic_fill!K$162</f>
        <v>0.63898483906866499</v>
      </c>
      <c r="L240" s="21">
        <f>SUM(logistic_fill!L$7:L84)/logistic_fill!L$162</f>
        <v>0.57798008922388844</v>
      </c>
      <c r="M240" s="21">
        <f>SUM(logistic_fill!M$7:M84)/logistic_fill!M$162</f>
        <v>0.6843351996554482</v>
      </c>
      <c r="N240" s="21">
        <f>SUM(logistic_fill!N$7:N84)/logistic_fill!N$162</f>
        <v>0.67404789132619469</v>
      </c>
      <c r="O240" s="21">
        <f>SUM(logistic_fill!O$7:O84)/logistic_fill!O$162</f>
        <v>0.81667096109250192</v>
      </c>
      <c r="P240" s="21">
        <f>SUM(logistic_fill!P$7:P84)/logistic_fill!P$162</f>
        <v>0.45339438632885132</v>
      </c>
      <c r="Q240" s="21">
        <f>SUM(logistic_fill!Q$7:Q84)/logistic_fill!Q$162</f>
        <v>0.76445182724252492</v>
      </c>
      <c r="R240" s="21">
        <f>SUM(logistic_fill!R$7:R84)/logistic_fill!R$162</f>
        <v>0.82904869091339883</v>
      </c>
      <c r="S240" s="21">
        <f>SUM(logistic_fill!S$7:S84)/logistic_fill!S$162</f>
        <v>0.79354252775563916</v>
      </c>
      <c r="T240" s="21">
        <f>SUM(logistic_fill!T$7:T84)/logistic_fill!T$162</f>
        <v>0.72107109507104461</v>
      </c>
      <c r="U240" s="21">
        <f>SUM(logistic_fill!U$7:U84)/logistic_fill!U$162</f>
        <v>0.77449664429530196</v>
      </c>
      <c r="V240" s="21">
        <f>SUM(logistic_fill!V$7:V84)/logistic_fill!V$162</f>
        <v>0.83842335766423359</v>
      </c>
      <c r="W240" s="21">
        <f>SUM(logistic_fill!W$7:W84)/logistic_fill!W$162</f>
        <v>0.71130484767196778</v>
      </c>
      <c r="X240" s="21">
        <f>SUM(logistic_fill!X$7:X84)/logistic_fill!X$162</f>
        <v>0.75402352212937174</v>
      </c>
      <c r="Y240" s="21">
        <f>SUM(logistic_fill!Y$7:Y84)/logistic_fill!Y$162</f>
        <v>0.52216060237161277</v>
      </c>
      <c r="Z240" s="21">
        <f>SUM(logistic_fill!Z$7:Z84)/logistic_fill!Z$162</f>
        <v>0.74114018200910048</v>
      </c>
      <c r="AA240" s="21">
        <f>SUM(logistic_fill!AA$7:AA84)/logistic_fill!AA$162</f>
        <v>0.85750758145201</v>
      </c>
      <c r="AB240" s="21">
        <f>SUM(logistic_fill!AB$7:AB84)/logistic_fill!AB$162</f>
        <v>0.73284766067670393</v>
      </c>
      <c r="AC240" s="21">
        <f>SUM(logistic_fill!AC$7:AC84)/logistic_fill!AC$162</f>
        <v>0.87807983026123859</v>
      </c>
      <c r="AD240" s="21">
        <f>SUM(logistic_fill!AD$7:AD84)/logistic_fill!AD$162</f>
        <v>0.65036617638008498</v>
      </c>
      <c r="AE240" s="21">
        <f>SUM(logistic_fill!AE$7:AE84)/logistic_fill!AE$162</f>
        <v>0.51668343665811933</v>
      </c>
      <c r="AF240" s="21">
        <f>SUM(logistic_fill!AF$7:AF84)/logistic_fill!AF$162</f>
        <v>0.56999661170092608</v>
      </c>
      <c r="AG240" s="21">
        <f>SUM(logistic_fill!AG$7:AG84)/logistic_fill!AG$162</f>
        <v>0.53022417697058788</v>
      </c>
      <c r="AH240" s="21">
        <f>SUM(logistic_fill!AH$7:AH84)/logistic_fill!AH$162</f>
        <v>0.88205809529560963</v>
      </c>
      <c r="AI240" s="21">
        <f>SUM(logistic_fill!AI$7:AI84)/logistic_fill!AI$162</f>
        <v>0.88334067224423896</v>
      </c>
      <c r="AJ240" s="21">
        <f>SUM(logistic_fill!AJ$7:AJ84)/logistic_fill!AJ$162</f>
        <v>0.87792359939191922</v>
      </c>
      <c r="AK240" s="21">
        <f>SUM(logistic_fill!AK$7:AK84)/logistic_fill!AK$162</f>
        <v>0.84968492846022681</v>
      </c>
      <c r="AL240" s="21">
        <f>SUM(logistic_fill!AL$7:AL84)/logistic_fill!AL$162</f>
        <v>0.91724659606656578</v>
      </c>
      <c r="AM240" s="21">
        <f>SUM(logistic_fill!AM$7:AM84)/logistic_fill!AM$162</f>
        <v>0.94051242202508145</v>
      </c>
      <c r="AN240" s="21">
        <f>SUM(logistic_fill!AN$7:AN84)/logistic_fill!AN$162</f>
        <v>0.92879350589213661</v>
      </c>
      <c r="AO240" s="21">
        <f>SUM(logistic_fill!AO$7:AO84)/logistic_fill!AO$162</f>
        <v>0.71502484852610793</v>
      </c>
      <c r="AP240" s="21">
        <f>SUM(logistic_fill!AP$7:AP84)/logistic_fill!AP$162</f>
        <v>0.92117872544321988</v>
      </c>
      <c r="AQ240" s="21">
        <f>SUM(logistic_fill!AQ$7:AQ84)/logistic_fill!AQ$162</f>
        <v>0.77498629636396854</v>
      </c>
      <c r="AR240" s="21">
        <f>SUM(logistic_fill!AR$7:AR84)/logistic_fill!AR$162</f>
        <v>0.89744579779330036</v>
      </c>
      <c r="AS240" s="21">
        <f>SUM(logistic_fill!AS$7:AS84)/logistic_fill!AS$162</f>
        <v>0.89069431291431989</v>
      </c>
      <c r="AT240" s="21">
        <f>SUM(logistic_fill!AT$7:AT84)/logistic_fill!AT$162</f>
        <v>0.76839605527886801</v>
      </c>
      <c r="AU240" s="21">
        <f>SUM(logistic_fill!AU$7:AU84)/logistic_fill!AU$162</f>
        <v>0.65183948482499554</v>
      </c>
      <c r="AV240" s="9">
        <f>AVERAGE(B240:AU240)</f>
        <v>0.76480608593969213</v>
      </c>
      <c r="AW240" s="55"/>
    </row>
    <row r="241" spans="1:49" x14ac:dyDescent="0.25">
      <c r="A241" s="7">
        <v>225</v>
      </c>
      <c r="B241" s="21">
        <f>SUM(logistic_fill!B$7:B85)/logistic_fill!B$162</f>
        <v>0.88538685967569997</v>
      </c>
      <c r="C241" s="21">
        <f>SUM(logistic_fill!C$7:C85)/logistic_fill!C$162</f>
        <v>0.97932302751951006</v>
      </c>
      <c r="D241" s="21">
        <f>SUM(logistic_fill!D$7:D85)/logistic_fill!D$162</f>
        <v>0.89201293854192587</v>
      </c>
      <c r="E241" s="21">
        <f>SUM(logistic_fill!E$7:E85)/logistic_fill!E$162</f>
        <v>0.79532431336252174</v>
      </c>
      <c r="F241" s="21">
        <f>SUM(logistic_fill!F$7:F85)/logistic_fill!F$162</f>
        <v>0.69615073752273182</v>
      </c>
      <c r="G241" s="21">
        <f>SUM(logistic_fill!G$7:G85)/logistic_fill!G$162</f>
        <v>0.75243733824937076</v>
      </c>
      <c r="H241" s="21">
        <f>SUM(logistic_fill!H$7:H85)/logistic_fill!H$162</f>
        <v>0.87380021329541413</v>
      </c>
      <c r="I241" s="21">
        <f>SUM(logistic_fill!I$7:I85)/logistic_fill!I$162</f>
        <v>0.82529036679843837</v>
      </c>
      <c r="J241" s="21">
        <f>SUM(logistic_fill!J$7:J85)/logistic_fill!J$162</f>
        <v>0.7031087988648973</v>
      </c>
      <c r="K241" s="21">
        <f>SUM(logistic_fill!K$7:K85)/logistic_fill!K$162</f>
        <v>0.66244164703501895</v>
      </c>
      <c r="L241" s="21">
        <f>SUM(logistic_fill!L$7:L85)/logistic_fill!L$162</f>
        <v>0.594848625884009</v>
      </c>
      <c r="M241" s="21">
        <f>SUM(logistic_fill!M$7:M85)/logistic_fill!M$162</f>
        <v>0.69065198219815827</v>
      </c>
      <c r="N241" s="21">
        <f>SUM(logistic_fill!N$7:N85)/logistic_fill!N$162</f>
        <v>0.67863372260918786</v>
      </c>
      <c r="O241" s="21">
        <f>SUM(logistic_fill!O$7:O85)/logistic_fill!O$162</f>
        <v>0.82159881473846952</v>
      </c>
      <c r="P241" s="21">
        <f>SUM(logistic_fill!P$7:P85)/logistic_fill!P$162</f>
        <v>0.45424187611470207</v>
      </c>
      <c r="Q241" s="21">
        <f>SUM(logistic_fill!Q$7:Q85)/logistic_fill!Q$162</f>
        <v>0.80905583538741832</v>
      </c>
      <c r="R241" s="21">
        <f>SUM(logistic_fill!R$7:R85)/logistic_fill!R$162</f>
        <v>0.83960431228527421</v>
      </c>
      <c r="S241" s="21">
        <f>SUM(logistic_fill!S$7:S85)/logistic_fill!S$162</f>
        <v>0.79774989342575942</v>
      </c>
      <c r="T241" s="21">
        <f>SUM(logistic_fill!T$7:T85)/logistic_fill!T$162</f>
        <v>0.72500820230674101</v>
      </c>
      <c r="U241" s="21">
        <f>SUM(logistic_fill!U$7:U85)/logistic_fill!U$162</f>
        <v>0.7939597315436242</v>
      </c>
      <c r="V241" s="21">
        <f>SUM(logistic_fill!V$7:V85)/logistic_fill!V$162</f>
        <v>0.86069099756690992</v>
      </c>
      <c r="W241" s="21">
        <f>SUM(logistic_fill!W$7:W85)/logistic_fill!W$162</f>
        <v>0.72031040429200999</v>
      </c>
      <c r="X241" s="21">
        <f>SUM(logistic_fill!X$7:X85)/logistic_fill!X$162</f>
        <v>0.76230269266480966</v>
      </c>
      <c r="Y241" s="21">
        <f>SUM(logistic_fill!Y$7:Y85)/logistic_fill!Y$162</f>
        <v>0.53045673835610263</v>
      </c>
      <c r="Z241" s="21">
        <f>SUM(logistic_fill!Z$7:Z85)/logistic_fill!Z$162</f>
        <v>0.75266888344417215</v>
      </c>
      <c r="AA241" s="21">
        <f>SUM(logistic_fill!AA$7:AA85)/logistic_fill!AA$162</f>
        <v>0.86928799149840597</v>
      </c>
      <c r="AB241" s="21">
        <f>SUM(logistic_fill!AB$7:AB85)/logistic_fill!AB$162</f>
        <v>0.7439048081593006</v>
      </c>
      <c r="AC241" s="21">
        <f>SUM(logistic_fill!AC$7:AC85)/logistic_fill!AC$162</f>
        <v>0.89213632144277943</v>
      </c>
      <c r="AD241" s="21">
        <f>SUM(logistic_fill!AD$7:AD85)/logistic_fill!AD$162</f>
        <v>0.6613945473567604</v>
      </c>
      <c r="AE241" s="21">
        <f>SUM(logistic_fill!AE$7:AE85)/logistic_fill!AE$162</f>
        <v>0.52249342724528547</v>
      </c>
      <c r="AF241" s="21">
        <f>SUM(logistic_fill!AF$7:AF85)/logistic_fill!AF$162</f>
        <v>0.58137564942398912</v>
      </c>
      <c r="AG241" s="21">
        <f>SUM(logistic_fill!AG$7:AG85)/logistic_fill!AG$162</f>
        <v>0.55170533353881901</v>
      </c>
      <c r="AH241" s="21">
        <f>SUM(logistic_fill!AH$7:AH85)/logistic_fill!AH$162</f>
        <v>0.88791593695271454</v>
      </c>
      <c r="AI241" s="21">
        <f>SUM(logistic_fill!AI$7:AI85)/logistic_fill!AI$162</f>
        <v>0.88932922354322619</v>
      </c>
      <c r="AJ241" s="21">
        <f>SUM(logistic_fill!AJ$7:AJ85)/logistic_fill!AJ$162</f>
        <v>0.88484121560368756</v>
      </c>
      <c r="AK241" s="21">
        <f>SUM(logistic_fill!AK$7:AK85)/logistic_fill!AK$162</f>
        <v>0.86528282304099635</v>
      </c>
      <c r="AL241" s="21">
        <f>SUM(logistic_fill!AL$7:AL85)/logistic_fill!AL$162</f>
        <v>0.92390317700453861</v>
      </c>
      <c r="AM241" s="21">
        <f>SUM(logistic_fill!AM$7:AM85)/logistic_fill!AM$162</f>
        <v>0.94280040579334756</v>
      </c>
      <c r="AN241" s="21">
        <f>SUM(logistic_fill!AN$7:AN85)/logistic_fill!AN$162</f>
        <v>0.92967236507621509</v>
      </c>
      <c r="AO241" s="21">
        <f>SUM(logistic_fill!AO$7:AO85)/logistic_fill!AO$162</f>
        <v>0.7322622370481312</v>
      </c>
      <c r="AP241" s="21">
        <f>SUM(logistic_fill!AP$7:AP85)/logistic_fill!AP$162</f>
        <v>0.9250347959020695</v>
      </c>
      <c r="AQ241" s="21">
        <f>SUM(logistic_fill!AQ$7:AQ85)/logistic_fill!AQ$162</f>
        <v>0.78195231134661058</v>
      </c>
      <c r="AR241" s="21">
        <f>SUM(logistic_fill!AR$7:AR85)/logistic_fill!AR$162</f>
        <v>0.90214936759217013</v>
      </c>
      <c r="AS241" s="21">
        <f>SUM(logistic_fill!AS$7:AS85)/logistic_fill!AS$162</f>
        <v>0.90104741492868889</v>
      </c>
      <c r="AT241" s="21">
        <f>SUM(logistic_fill!AT$7:AT85)/logistic_fill!AT$162</f>
        <v>0.78343612915993277</v>
      </c>
      <c r="AU241" s="21">
        <f>SUM(logistic_fill!AU$7:AU85)/logistic_fill!AU$162</f>
        <v>0.66164808300041744</v>
      </c>
      <c r="AV241" s="9">
        <f t="shared" si="2"/>
        <v>0.77675288083349947</v>
      </c>
      <c r="AW241" s="55"/>
    </row>
    <row r="242" spans="1:49" x14ac:dyDescent="0.25">
      <c r="A242" s="7">
        <v>226</v>
      </c>
      <c r="B242" s="21">
        <f>SUM(logistic_fill!B$7:B86)/logistic_fill!B$162</f>
        <v>0.9040285024967738</v>
      </c>
      <c r="C242" s="21">
        <f>SUM(logistic_fill!C$7:C86)/logistic_fill!C$162</f>
        <v>0.98293566334341509</v>
      </c>
      <c r="D242" s="21">
        <f>SUM(logistic_fill!D$7:D86)/logistic_fill!D$162</f>
        <v>0.89806751264825413</v>
      </c>
      <c r="E242" s="21">
        <f>SUM(logistic_fill!E$7:E86)/logistic_fill!E$162</f>
        <v>0.81658121613611079</v>
      </c>
      <c r="F242" s="21">
        <f>SUM(logistic_fill!F$7:F86)/logistic_fill!F$162</f>
        <v>0.70271772075166705</v>
      </c>
      <c r="G242" s="21">
        <f>SUM(logistic_fill!G$7:G86)/logistic_fill!G$162</f>
        <v>0.78617600831944789</v>
      </c>
      <c r="H242" s="21">
        <f>SUM(logistic_fill!H$7:H86)/logistic_fill!H$162</f>
        <v>0.87765449884932734</v>
      </c>
      <c r="I242" s="21">
        <f>SUM(logistic_fill!I$7:I86)/logistic_fill!I$162</f>
        <v>0.83089576168504531</v>
      </c>
      <c r="J242" s="21">
        <f>SUM(logistic_fill!J$7:J86)/logistic_fill!J$162</f>
        <v>0.70722900332890692</v>
      </c>
      <c r="K242" s="21">
        <f>SUM(logistic_fill!K$7:K86)/logistic_fill!K$162</f>
        <v>0.68997412958332727</v>
      </c>
      <c r="L242" s="21">
        <f>SUM(logistic_fill!L$7:L86)/logistic_fill!L$162</f>
        <v>0.61991304643955825</v>
      </c>
      <c r="M242" s="21">
        <f>SUM(logistic_fill!M$7:M86)/logistic_fill!M$162</f>
        <v>0.69755327221641128</v>
      </c>
      <c r="N242" s="21">
        <f>SUM(logistic_fill!N$7:N86)/logistic_fill!N$162</f>
        <v>0.69958762172089961</v>
      </c>
      <c r="O242" s="21">
        <f>SUM(logistic_fill!O$7:O86)/logistic_fill!O$162</f>
        <v>0.83019840247358934</v>
      </c>
      <c r="P242" s="21">
        <f>SUM(logistic_fill!P$7:P86)/logistic_fill!P$162</f>
        <v>0.45834018492986073</v>
      </c>
      <c r="Q242" s="21">
        <f>SUM(logistic_fill!Q$7:Q86)/logistic_fill!Q$162</f>
        <v>0.81549673132568856</v>
      </c>
      <c r="R242" s="21">
        <f>SUM(logistic_fill!R$7:R86)/logistic_fill!R$162</f>
        <v>0.84319393436796586</v>
      </c>
      <c r="S242" s="21">
        <f>SUM(logistic_fill!S$7:S86)/logistic_fill!S$162</f>
        <v>0.80551591199747929</v>
      </c>
      <c r="T242" s="21">
        <f>SUM(logistic_fill!T$7:T86)/logistic_fill!T$162</f>
        <v>0.72839007647073672</v>
      </c>
      <c r="U242" s="21">
        <f>SUM(logistic_fill!U$7:U86)/logistic_fill!U$162</f>
        <v>0.82536912751677849</v>
      </c>
      <c r="V242" s="21">
        <f>SUM(logistic_fill!V$7:V86)/logistic_fill!V$162</f>
        <v>0.86954744525547445</v>
      </c>
      <c r="W242" s="21">
        <f>SUM(logistic_fill!W$7:W86)/logistic_fill!W$162</f>
        <v>0.72916267484192376</v>
      </c>
      <c r="X242" s="21">
        <f>SUM(logistic_fill!X$7:X86)/logistic_fill!X$162</f>
        <v>0.77251624883936865</v>
      </c>
      <c r="Y242" s="21">
        <f>SUM(logistic_fill!Y$7:Y86)/logistic_fill!Y$162</f>
        <v>0.54136796068352944</v>
      </c>
      <c r="Z242" s="21">
        <f>SUM(logistic_fill!Z$7:Z86)/logistic_fill!Z$162</f>
        <v>0.77038851942597131</v>
      </c>
      <c r="AA242" s="21">
        <f>SUM(logistic_fill!AA$7:AA86)/logistic_fill!AA$162</f>
        <v>0.87821725719913946</v>
      </c>
      <c r="AB242" s="21">
        <f>SUM(logistic_fill!AB$7:AB86)/logistic_fill!AB$162</f>
        <v>0.749846203658734</v>
      </c>
      <c r="AC242" s="21">
        <f>SUM(logistic_fill!AC$7:AC86)/logistic_fill!AC$162</f>
        <v>0.9026654289881979</v>
      </c>
      <c r="AD242" s="21">
        <f>SUM(logistic_fill!AD$7:AD86)/logistic_fill!AD$162</f>
        <v>0.67108129731060373</v>
      </c>
      <c r="AE242" s="21">
        <f>SUM(logistic_fill!AE$7:AE86)/logistic_fill!AE$162</f>
        <v>0.53989094095881074</v>
      </c>
      <c r="AF242" s="21">
        <f>SUM(logistic_fill!AF$7:AF86)/logistic_fill!AF$162</f>
        <v>0.58787930125743548</v>
      </c>
      <c r="AG242" s="21">
        <f>SUM(logistic_fill!AG$7:AG86)/logistic_fill!AG$162</f>
        <v>0.58357142010361218</v>
      </c>
      <c r="AH242" s="21">
        <f>SUM(logistic_fill!AH$7:AH86)/logistic_fill!AH$162</f>
        <v>0.89193187994444112</v>
      </c>
      <c r="AI242" s="21">
        <f>SUM(logistic_fill!AI$7:AI86)/logistic_fill!AI$162</f>
        <v>0.8947306619697637</v>
      </c>
      <c r="AJ242" s="21">
        <f>SUM(logistic_fill!AJ$7:AJ86)/logistic_fill!AJ$162</f>
        <v>0.89459003361180456</v>
      </c>
      <c r="AK242" s="21">
        <f>SUM(logistic_fill!AK$7:AK86)/logistic_fill!AK$162</f>
        <v>0.87351175031507156</v>
      </c>
      <c r="AL242" s="21">
        <f>SUM(logistic_fill!AL$7:AL86)/logistic_fill!AL$162</f>
        <v>0.92841654059505796</v>
      </c>
      <c r="AM242" s="21">
        <f>SUM(logistic_fill!AM$7:AM86)/logistic_fill!AM$162</f>
        <v>0.94413866045025796</v>
      </c>
      <c r="AN242" s="21">
        <f>SUM(logistic_fill!AN$7:AN86)/logistic_fill!AN$162</f>
        <v>0.9315151343331538</v>
      </c>
      <c r="AO242" s="21">
        <f>SUM(logistic_fill!AO$7:AO86)/logistic_fill!AO$162</f>
        <v>0.7442984546259106</v>
      </c>
      <c r="AP242" s="21">
        <f>SUM(logistic_fill!AP$7:AP86)/logistic_fill!AP$162</f>
        <v>0.92881100691354646</v>
      </c>
      <c r="AQ242" s="21">
        <f>SUM(logistic_fill!AQ$7:AQ86)/logistic_fill!AQ$162</f>
        <v>0.79643248675315181</v>
      </c>
      <c r="AR242" s="21">
        <f>SUM(logistic_fill!AR$7:AR86)/logistic_fill!AR$162</f>
        <v>0.90898241426515503</v>
      </c>
      <c r="AS242" s="21">
        <f>SUM(logistic_fill!AS$7:AS86)/logistic_fill!AS$162</f>
        <v>0.90845978026359819</v>
      </c>
      <c r="AT242" s="21">
        <f>SUM(logistic_fill!AT$7:AT86)/logistic_fill!AT$162</f>
        <v>0.78699825192123751</v>
      </c>
      <c r="AU242" s="21">
        <f>SUM(logistic_fill!AU$7:AU86)/logistic_fill!AU$162</f>
        <v>0.66898217160574802</v>
      </c>
      <c r="AV242" s="9">
        <f t="shared" si="2"/>
        <v>0.78734244027591183</v>
      </c>
      <c r="AW242" s="55"/>
    </row>
    <row r="243" spans="1:49" x14ac:dyDescent="0.25">
      <c r="A243" s="7">
        <v>227</v>
      </c>
      <c r="B243" s="21">
        <f>SUM(logistic_fill!B$7:B87)/logistic_fill!B$162</f>
        <v>0.91198170902766085</v>
      </c>
      <c r="C243" s="21">
        <f>SUM(logistic_fill!C$7:C87)/logistic_fill!C$162</f>
        <v>0.98454127926515067</v>
      </c>
      <c r="D243" s="21">
        <f>SUM(logistic_fill!D$7:D87)/logistic_fill!D$162</f>
        <v>0.91230543805811282</v>
      </c>
      <c r="E243" s="21">
        <f>SUM(logistic_fill!E$7:E87)/logistic_fill!E$162</f>
        <v>0.86402445999771205</v>
      </c>
      <c r="F243" s="21">
        <f>SUM(logistic_fill!F$7:F87)/logistic_fill!F$162</f>
        <v>0.71875126288139013</v>
      </c>
      <c r="G243" s="21">
        <f>SUM(logistic_fill!G$7:G87)/logistic_fill!G$162</f>
        <v>0.80267309533094622</v>
      </c>
      <c r="H243" s="21">
        <f>SUM(logistic_fill!H$7:H87)/logistic_fill!H$162</f>
        <v>0.88541920032929822</v>
      </c>
      <c r="I243" s="21">
        <f>SUM(logistic_fill!I$7:I87)/logistic_fill!I$162</f>
        <v>0.8426817775710771</v>
      </c>
      <c r="J243" s="21">
        <f>SUM(logistic_fill!J$7:J87)/logistic_fill!J$162</f>
        <v>0.71032143052043728</v>
      </c>
      <c r="K243" s="21">
        <f>SUM(logistic_fill!K$7:K87)/logistic_fill!K$162</f>
        <v>0.71171106068708356</v>
      </c>
      <c r="L243" s="21">
        <f>SUM(logistic_fill!L$7:L87)/logistic_fill!L$162</f>
        <v>0.63833675774465626</v>
      </c>
      <c r="M243" s="21">
        <f>SUM(logistic_fill!M$7:M87)/logistic_fill!M$162</f>
        <v>0.71260690334092169</v>
      </c>
      <c r="N243" s="21">
        <f>SUM(logistic_fill!N$7:N87)/logistic_fill!N$162</f>
        <v>0.71015698097515334</v>
      </c>
      <c r="O243" s="21">
        <f>SUM(logistic_fill!O$7:O87)/logistic_fill!O$162</f>
        <v>0.83763849523318734</v>
      </c>
      <c r="P243" s="21">
        <f>SUM(logistic_fill!P$7:P87)/logistic_fill!P$162</f>
        <v>0.46381724578468697</v>
      </c>
      <c r="Q243" s="21">
        <f>SUM(logistic_fill!Q$7:Q87)/logistic_fill!Q$162</f>
        <v>0.81901189583110068</v>
      </c>
      <c r="R243" s="21">
        <f>SUM(logistic_fill!R$7:R87)/logistic_fill!R$162</f>
        <v>0.84807487264542114</v>
      </c>
      <c r="S243" s="21">
        <f>SUM(logistic_fill!S$7:S87)/logistic_fill!S$162</f>
        <v>0.82442125553722689</v>
      </c>
      <c r="T243" s="21">
        <f>SUM(logistic_fill!T$7:T87)/logistic_fill!T$162</f>
        <v>0.73570905787042884</v>
      </c>
      <c r="U243" s="21">
        <f>SUM(logistic_fill!U$7:U87)/logistic_fill!U$162</f>
        <v>0.83315436241610741</v>
      </c>
      <c r="V243" s="21">
        <f>SUM(logistic_fill!V$7:V87)/logistic_fill!V$162</f>
        <v>0.87525060827250611</v>
      </c>
      <c r="W243" s="21">
        <f>SUM(logistic_fill!W$7:W87)/logistic_fill!W$162</f>
        <v>0.73560068978731563</v>
      </c>
      <c r="X243" s="21">
        <f>SUM(logistic_fill!X$7:X87)/logistic_fill!X$162</f>
        <v>0.78125967192819556</v>
      </c>
      <c r="Y243" s="21">
        <f>SUM(logistic_fill!Y$7:Y87)/logistic_fill!Y$162</f>
        <v>0.55236935840209211</v>
      </c>
      <c r="Z243" s="21">
        <f>SUM(logistic_fill!Z$7:Z87)/logistic_fill!Z$162</f>
        <v>0.77544189709485478</v>
      </c>
      <c r="AA243" s="21">
        <f>SUM(logistic_fill!AA$7:AA87)/logistic_fill!AA$162</f>
        <v>0.893924470594334</v>
      </c>
      <c r="AB243" s="21">
        <f>SUM(logistic_fill!AB$7:AB87)/logistic_fill!AB$162</f>
        <v>0.75287356321839083</v>
      </c>
      <c r="AC243" s="21">
        <f>SUM(logistic_fill!AC$7:AC87)/logistic_fill!AC$162</f>
        <v>0.90669672457233785</v>
      </c>
      <c r="AD243" s="21">
        <f>SUM(logistic_fill!AD$7:AD87)/logistic_fill!AD$162</f>
        <v>0.68879315650193862</v>
      </c>
      <c r="AE243" s="21">
        <f>SUM(logistic_fill!AE$7:AE87)/logistic_fill!AE$162</f>
        <v>0.55732091272030904</v>
      </c>
      <c r="AF243" s="21">
        <f>SUM(logistic_fill!AF$7:AF87)/logistic_fill!AF$162</f>
        <v>0.59301822151946393</v>
      </c>
      <c r="AG243" s="21">
        <f>SUM(logistic_fill!AG$7:AG87)/logistic_fill!AG$162</f>
        <v>0.61103932284566054</v>
      </c>
      <c r="AH243" s="21">
        <f>SUM(logistic_fill!AH$7:AH87)/logistic_fill!AH$162</f>
        <v>0.89676308955854822</v>
      </c>
      <c r="AI243" s="21">
        <f>SUM(logistic_fill!AI$7:AI87)/logistic_fill!AI$162</f>
        <v>0.90071921326875093</v>
      </c>
      <c r="AJ243" s="21">
        <f>SUM(logistic_fill!AJ$7:AJ87)/logistic_fill!AJ$162</f>
        <v>0.9070166385406061</v>
      </c>
      <c r="AK243" s="21">
        <f>SUM(logistic_fill!AK$7:AK87)/logistic_fill!AK$162</f>
        <v>0.89667136185039664</v>
      </c>
      <c r="AL243" s="21">
        <f>SUM(logistic_fill!AL$7:AL87)/logistic_fill!AL$162</f>
        <v>0.93312321398554376</v>
      </c>
      <c r="AM243" s="50">
        <f>SUM(logistic_fill!AM$7:AM87)/logistic_fill!AM$162</f>
        <v>0.94871462798679018</v>
      </c>
      <c r="AN243" s="21">
        <f>SUM(logistic_fill!AN$7:AN87)/logistic_fill!AN$162</f>
        <v>0.93248849450476756</v>
      </c>
      <c r="AO243" s="21">
        <f>SUM(logistic_fill!AO$7:AO87)/logistic_fill!AO$162</f>
        <v>0.75712437878684735</v>
      </c>
      <c r="AP243" s="21">
        <f>SUM(logistic_fill!AP$7:AP87)/logistic_fill!AP$162</f>
        <v>0.93328313596641344</v>
      </c>
      <c r="AQ243" s="21">
        <f>SUM(logistic_fill!AQ$7:AQ87)/logistic_fill!AQ$162</f>
        <v>0.79752877763566599</v>
      </c>
      <c r="AR243" s="21">
        <f>SUM(logistic_fill!AR$7:AR87)/logistic_fill!AR$162</f>
        <v>0.91483262545777899</v>
      </c>
      <c r="AS243" s="21">
        <f>SUM(logistic_fill!AS$7:AS87)/logistic_fill!AS$162</f>
        <v>0.9163634551163834</v>
      </c>
      <c r="AT243" s="21">
        <f>SUM(logistic_fill!AT$7:AT87)/logistic_fill!AT$162</f>
        <v>0.79310003628087999</v>
      </c>
      <c r="AU243" s="21">
        <f>SUM(logistic_fill!AU$7:AU87)/logistic_fill!AU$162</f>
        <v>0.67383181285154925</v>
      </c>
      <c r="AV243" s="9">
        <f t="shared" si="2"/>
        <v>0.79766278261513224</v>
      </c>
      <c r="AW243" s="55"/>
    </row>
    <row r="244" spans="1:49" x14ac:dyDescent="0.25">
      <c r="A244" s="7">
        <v>228</v>
      </c>
      <c r="B244" s="21">
        <f>SUM(logistic_fill!B$7:B88)/logistic_fill!B$162</f>
        <v>0.94284071144027382</v>
      </c>
      <c r="C244" s="21">
        <f>SUM(logistic_fill!C$7:C88)/logistic_fill!C$162</f>
        <v>0.98652962921474174</v>
      </c>
      <c r="D244" s="21">
        <f>SUM(logistic_fill!D$7:D88)/logistic_fill!D$162</f>
        <v>0.92372342484310632</v>
      </c>
      <c r="E244" s="21">
        <f>SUM(logistic_fill!E$7:E88)/logistic_fill!E$162</f>
        <v>0.87296816664413412</v>
      </c>
      <c r="F244" s="21">
        <f>SUM(logistic_fill!F$7:F88)/logistic_fill!F$162</f>
        <v>0.7348757324712063</v>
      </c>
      <c r="G244" s="21">
        <f>SUM(logistic_fill!G$7:G88)/logistic_fill!G$162</f>
        <v>0.813958710012881</v>
      </c>
      <c r="H244" s="21">
        <f>SUM(logistic_fill!H$7:H88)/logistic_fill!H$162</f>
        <v>0.88936703650345206</v>
      </c>
      <c r="I244" s="21">
        <f>SUM(logistic_fill!I$7:I88)/logistic_fill!I$162</f>
        <v>0.84659821067962349</v>
      </c>
      <c r="J244" s="21">
        <f>SUM(logistic_fill!J$7:J88)/logistic_fill!J$162</f>
        <v>0.71562403361650262</v>
      </c>
      <c r="K244" s="21">
        <f>SUM(logistic_fill!K$7:K88)/logistic_fill!K$162</f>
        <v>0.74655663308811837</v>
      </c>
      <c r="L244" s="21">
        <f>SUM(logistic_fill!L$7:L88)/logistic_fill!L$162</f>
        <v>0.66022271917178432</v>
      </c>
      <c r="M244" s="21">
        <f>SUM(logistic_fill!M$7:M88)/logistic_fill!M$162</f>
        <v>0.73661272790664289</v>
      </c>
      <c r="N244" s="21">
        <f>SUM(logistic_fill!N$7:N88)/logistic_fill!N$162</f>
        <v>0.72059927689411007</v>
      </c>
      <c r="O244" s="21">
        <f>SUM(logistic_fill!O$7:O88)/logistic_fill!O$162</f>
        <v>0.84356480288585411</v>
      </c>
      <c r="P244" s="21">
        <f>SUM(logistic_fill!P$7:P88)/logistic_fill!P$162</f>
        <v>0.47883172900565413</v>
      </c>
      <c r="Q244" s="21">
        <f>SUM(logistic_fill!Q$7:Q88)/logistic_fill!Q$162</f>
        <v>0.82297717286464478</v>
      </c>
      <c r="R244" s="21">
        <f>SUM(logistic_fill!R$7:R88)/logistic_fill!R$162</f>
        <v>0.85814476957706431</v>
      </c>
      <c r="S244" s="21">
        <f>SUM(logistic_fill!S$7:S88)/logistic_fill!S$162</f>
        <v>0.84390117324337854</v>
      </c>
      <c r="T244" s="21">
        <f>SUM(logistic_fill!T$7:T88)/logistic_fill!T$162</f>
        <v>0.74618277263205712</v>
      </c>
      <c r="U244" s="21">
        <f>SUM(logistic_fill!U$7:U88)/logistic_fill!U$162</f>
        <v>0.84053691275167786</v>
      </c>
      <c r="V244" s="21">
        <f>SUM(logistic_fill!V$7:V88)/logistic_fill!V$162</f>
        <v>0.87896836982968374</v>
      </c>
      <c r="W244" s="21">
        <f>SUM(logistic_fill!W$7:W88)/logistic_fill!W$162</f>
        <v>0.74263268825445483</v>
      </c>
      <c r="X244" s="21">
        <f>SUM(logistic_fill!X$7:X88)/logistic_fill!X$162</f>
        <v>0.79046734757041159</v>
      </c>
      <c r="Y244" s="21">
        <f>SUM(logistic_fill!Y$7:Y88)/logistic_fill!Y$162</f>
        <v>0.55818567113034856</v>
      </c>
      <c r="Z244" s="21">
        <f>SUM(logistic_fill!Z$7:Z88)/logistic_fill!Z$162</f>
        <v>0.79589604480224008</v>
      </c>
      <c r="AA244" s="21">
        <f>SUM(logistic_fill!AA$7:AA88)/logistic_fill!AA$162</f>
        <v>0.90090977424120677</v>
      </c>
      <c r="AB244" s="21">
        <f>SUM(logistic_fill!AB$7:AB88)/logistic_fill!AB$162</f>
        <v>0.75695321353407807</v>
      </c>
      <c r="AC244" s="21">
        <f>SUM(logistic_fill!AC$7:AC88)/logistic_fill!AC$162</f>
        <v>0.91180214825619943</v>
      </c>
      <c r="AD244" s="21">
        <f>SUM(logistic_fill!AD$7:AD88)/logistic_fill!AD$162</f>
        <v>0.69735983752846331</v>
      </c>
      <c r="AE244" s="21">
        <f>SUM(logistic_fill!AE$7:AE88)/logistic_fill!AE$162</f>
        <v>0.5706936284851829</v>
      </c>
      <c r="AF244" s="21">
        <f>SUM(logistic_fill!AF$7:AF88)/logistic_fill!AF$162</f>
        <v>0.60518786235976207</v>
      </c>
      <c r="AG244" s="21">
        <f>SUM(logistic_fill!AG$7:AG88)/logistic_fill!AG$162</f>
        <v>0.63365855393406278</v>
      </c>
      <c r="AH244" s="21">
        <f>SUM(logistic_fill!AH$7:AH88)/logistic_fill!AH$162</f>
        <v>0.89978259556736517</v>
      </c>
      <c r="AI244" s="21">
        <f>SUM(logistic_fill!AI$7:AI88)/logistic_fill!AI$162</f>
        <v>0.92006458241596945</v>
      </c>
      <c r="AJ244" s="21">
        <f>SUM(logistic_fill!AJ$7:AJ88)/logistic_fill!AJ$162</f>
        <v>0.91259536129203223</v>
      </c>
      <c r="AK244" s="21">
        <f>SUM(logistic_fill!AK$7:AK88)/logistic_fill!AK$162</f>
        <v>0.90629401734746828</v>
      </c>
      <c r="AL244" s="21">
        <f>SUM(logistic_fill!AL$7:AL88)/logistic_fill!AL$162</f>
        <v>0.93825012607160863</v>
      </c>
      <c r="AM244" s="21">
        <f>SUM(logistic_fill!AM$7:AM88)/logistic_fill!AM$162</f>
        <v>0.95132638304301842</v>
      </c>
      <c r="AN244" s="21">
        <f>SUM(logistic_fill!AN$7:AN88)/logistic_fill!AN$162</f>
        <v>0.93314055131876128</v>
      </c>
      <c r="AO244" s="21">
        <f>SUM(logistic_fill!AO$7:AO88)/logistic_fill!AO$162</f>
        <v>0.78110150452719718</v>
      </c>
      <c r="AP244" s="21">
        <f>SUM(logistic_fill!AP$7:AP88)/logistic_fill!AP$162</f>
        <v>0.93527962215072902</v>
      </c>
      <c r="AQ244" s="21">
        <f>SUM(logistic_fill!AQ$7:AQ88)/logistic_fill!AQ$162</f>
        <v>0.80988488945733605</v>
      </c>
      <c r="AR244" s="21">
        <f>SUM(logistic_fill!AR$7:AR88)/logistic_fill!AR$162</f>
        <v>0.91794493781225506</v>
      </c>
      <c r="AS244" s="21">
        <f>SUM(logistic_fill!AS$7:AS88)/logistic_fill!AS$162</f>
        <v>0.92411048055767187</v>
      </c>
      <c r="AT244" s="21">
        <f>SUM(logistic_fill!AT$7:AT88)/logistic_fill!AT$162</f>
        <v>0.80548500940004619</v>
      </c>
      <c r="AU244" s="21">
        <f>SUM(logistic_fill!AU$7:AU88)/logistic_fill!AU$162</f>
        <v>0.67658458052590786</v>
      </c>
      <c r="AV244" s="9">
        <f t="shared" si="2"/>
        <v>0.80824295927957324</v>
      </c>
      <c r="AW244" s="55"/>
    </row>
    <row r="245" spans="1:49" x14ac:dyDescent="0.25">
      <c r="A245" s="7">
        <v>229</v>
      </c>
      <c r="B245" s="51">
        <f>SUM(logistic_fill!B$7:B89)/logistic_fill!B$162</f>
        <v>0.94746956180216579</v>
      </c>
      <c r="C245" s="21">
        <f>SUM(logistic_fill!C$7:C89)/logistic_fill!C$162</f>
        <v>0.98829393973339308</v>
      </c>
      <c r="D245" s="21">
        <f>SUM(logistic_fill!D$7:D89)/logistic_fill!D$162</f>
        <v>0.93580492659865633</v>
      </c>
      <c r="E245" s="21">
        <f>SUM(logistic_fill!E$7:E89)/logistic_fill!E$162</f>
        <v>0.88135029171043189</v>
      </c>
      <c r="F245" s="21">
        <f>SUM(logistic_fill!F$7:F89)/logistic_fill!F$162</f>
        <v>0.74352394423115786</v>
      </c>
      <c r="G245" s="21">
        <f>SUM(logistic_fill!G$7:G89)/logistic_fill!G$162</f>
        <v>0.83857434915682871</v>
      </c>
      <c r="H245" s="21">
        <f>SUM(logistic_fill!H$7:H89)/logistic_fill!H$162</f>
        <v>0.89798304862761236</v>
      </c>
      <c r="I245" s="21">
        <f>SUM(logistic_fill!I$7:I89)/logistic_fill!I$162</f>
        <v>0.8503922552535278</v>
      </c>
      <c r="J245" s="21">
        <f>SUM(logistic_fill!J$7:J89)/logistic_fill!J$162</f>
        <v>0.72139959616539029</v>
      </c>
      <c r="K245" s="21">
        <f>SUM(logistic_fill!K$7:K89)/logistic_fill!K$162</f>
        <v>0.76212224133196516</v>
      </c>
      <c r="L245" s="21">
        <f>SUM(logistic_fill!L$7:L89)/logistic_fill!L$162</f>
        <v>0.67387874178425078</v>
      </c>
      <c r="M245" s="21">
        <f>SUM(logistic_fill!M$7:M89)/logistic_fill!M$162</f>
        <v>0.78544473840726836</v>
      </c>
      <c r="N245" s="21">
        <f>SUM(logistic_fill!N$7:N89)/logistic_fill!N$162</f>
        <v>0.7376373150362131</v>
      </c>
      <c r="O245" s="21">
        <f>SUM(logistic_fill!O$7:O89)/logistic_fill!O$162</f>
        <v>0.84638301984024733</v>
      </c>
      <c r="P245" s="21">
        <f>SUM(logistic_fill!P$7:P89)/logistic_fill!P$162</f>
        <v>0.48753431068722569</v>
      </c>
      <c r="Q245" s="21">
        <f>SUM(logistic_fill!Q$7:Q89)/logistic_fill!Q$162</f>
        <v>0.82568856499839249</v>
      </c>
      <c r="R245" s="21">
        <f>SUM(logistic_fill!R$7:R89)/logistic_fill!R$162</f>
        <v>0.86911503376377208</v>
      </c>
      <c r="S245" s="21">
        <f>SUM(logistic_fill!S$7:S89)/logistic_fill!S$162</f>
        <v>0.85316849850796062</v>
      </c>
      <c r="T245" s="21">
        <f>SUM(logistic_fill!T$7:T89)/logistic_fill!T$162</f>
        <v>0.75135653534563263</v>
      </c>
      <c r="U245" s="21">
        <f>SUM(logistic_fill!U$7:U89)/logistic_fill!U$162</f>
        <v>0.84496644295302015</v>
      </c>
      <c r="V245" s="21">
        <f>SUM(logistic_fill!V$7:V89)/logistic_fill!V$162</f>
        <v>0.88307542579075426</v>
      </c>
      <c r="W245" s="21">
        <f>SUM(logistic_fill!W$7:W89)/logistic_fill!W$162</f>
        <v>0.74730791339337033</v>
      </c>
      <c r="X245" s="21">
        <f>SUM(logistic_fill!X$7:X89)/logistic_fill!X$162</f>
        <v>0.80338904363974006</v>
      </c>
      <c r="Y245" s="21">
        <f>SUM(logistic_fill!Y$7:Y89)/logistic_fill!Y$162</f>
        <v>0.56341584381622256</v>
      </c>
      <c r="Z245" s="21">
        <f>SUM(logistic_fill!Z$7:Z89)/logistic_fill!Z$162</f>
        <v>0.79832429121456072</v>
      </c>
      <c r="AA245" s="21">
        <f>SUM(logistic_fill!AA$7:AA89)/logistic_fill!AA$162</f>
        <v>0.90893185765013862</v>
      </c>
      <c r="AB245" s="21">
        <f>SUM(logistic_fill!AB$7:AB89)/logistic_fill!AB$162</f>
        <v>0.7642383033835195</v>
      </c>
      <c r="AC245" s="21">
        <f>SUM(logistic_fill!AC$7:AC89)/logistic_fill!AC$162</f>
        <v>0.91473279405914332</v>
      </c>
      <c r="AD245" s="21">
        <f>SUM(logistic_fill!AD$7:AD89)/logistic_fill!AD$162</f>
        <v>0.70364945535109857</v>
      </c>
      <c r="AE245" s="21">
        <f>SUM(logistic_fill!AE$7:AE89)/logistic_fill!AE$162</f>
        <v>0.57835372780680971</v>
      </c>
      <c r="AF245" s="21">
        <f>SUM(logistic_fill!AF$7:AF89)/logistic_fill!AF$162</f>
        <v>0.61468451170845573</v>
      </c>
      <c r="AG245" s="21">
        <f>SUM(logistic_fill!AG$7:AG89)/logistic_fill!AG$162</f>
        <v>0.64001280333835198</v>
      </c>
      <c r="AH245" s="21">
        <f>SUM(logistic_fill!AH$7:AH89)/logistic_fill!AH$162</f>
        <v>0.90618394830605709</v>
      </c>
      <c r="AI245" s="21">
        <f>SUM(logistic_fill!AI$7:AI89)/logistic_fill!AI$162</f>
        <v>0.92696315866725376</v>
      </c>
      <c r="AJ245" s="21">
        <f>SUM(logistic_fill!AJ$7:AJ89)/logistic_fill!AJ$162</f>
        <v>0.91594259494288788</v>
      </c>
      <c r="AK245" s="21">
        <f>SUM(logistic_fill!AK$7:AK89)/logistic_fill!AK$162</f>
        <v>0.91446363703758615</v>
      </c>
      <c r="AL245" s="50">
        <f>SUM(logistic_fill!AL$7:AL89)/logistic_fill!AL$162</f>
        <v>0.94538577912254163</v>
      </c>
      <c r="AM245" s="21">
        <f>SUM(logistic_fill!AM$7:AM89)/logistic_fill!AM$162</f>
        <v>0.95480152820047914</v>
      </c>
      <c r="AN245" s="21">
        <f>SUM(logistic_fill!AN$7:AN89)/logistic_fill!AN$162</f>
        <v>0.93469981761309406</v>
      </c>
      <c r="AO245" s="21">
        <f>SUM(logistic_fill!AO$7:AO89)/logistic_fill!AO$162</f>
        <v>0.79360065355027576</v>
      </c>
      <c r="AP245" s="21">
        <f>SUM(logistic_fill!AP$7:AP89)/logistic_fill!AP$162</f>
        <v>0.93986583612841401</v>
      </c>
      <c r="AQ245" s="21">
        <f>SUM(logistic_fill!AQ$7:AQ89)/logistic_fill!AQ$162</f>
        <v>0.82422802850356292</v>
      </c>
      <c r="AR245" s="21">
        <f>SUM(logistic_fill!AR$7:AR89)/logistic_fill!AR$162</f>
        <v>0.92873272725145373</v>
      </c>
      <c r="AS245" s="21">
        <f>SUM(logistic_fill!AS$7:AS89)/logistic_fill!AS$162</f>
        <v>0.92879572204698058</v>
      </c>
      <c r="AT245" s="21">
        <f>SUM(logistic_fill!AT$7:AT89)/logistic_fill!AT$162</f>
        <v>0.81663313433820373</v>
      </c>
      <c r="AU245" s="21">
        <f>SUM(logistic_fill!AU$7:AU89)/logistic_fill!AU$162</f>
        <v>0.67857213841353126</v>
      </c>
      <c r="AV245" s="9">
        <f t="shared" si="2"/>
        <v>0.81676243546107796</v>
      </c>
      <c r="AW245" s="55"/>
    </row>
    <row r="246" spans="1:49" x14ac:dyDescent="0.25">
      <c r="A246" s="7">
        <v>230</v>
      </c>
      <c r="B246" s="21">
        <f>SUM(logistic_fill!B$7:B90)/logistic_fill!B$162</f>
        <v>0.95580149245357127</v>
      </c>
      <c r="C246" s="21">
        <f>SUM(logistic_fill!C$7:C90)/logistic_fill!C$162</f>
        <v>0.98845263433030883</v>
      </c>
      <c r="D246" s="21">
        <f>SUM(logistic_fill!D$7:D90)/logistic_fill!D$162</f>
        <v>0.94423709601614558</v>
      </c>
      <c r="E246" s="21">
        <f>SUM(logistic_fill!E$7:E90)/logistic_fill!E$162</f>
        <v>0.89111557140925779</v>
      </c>
      <c r="F246" s="21">
        <f>SUM(logistic_fill!F$7:F90)/logistic_fill!F$162</f>
        <v>0.75919377652050923</v>
      </c>
      <c r="G246" s="21">
        <f>SUM(logistic_fill!G$7:G90)/logistic_fill!G$162</f>
        <v>0.85110079058389765</v>
      </c>
      <c r="H246" s="21">
        <f>SUM(logistic_fill!H$7:H90)/logistic_fill!H$162</f>
        <v>0.91185660560929516</v>
      </c>
      <c r="I246" s="21">
        <f>SUM(logistic_fill!I$7:I90)/logistic_fill!I$162</f>
        <v>0.85392928390468381</v>
      </c>
      <c r="J246" s="21">
        <f>SUM(logistic_fill!J$7:J90)/logistic_fill!J$162</f>
        <v>0.73410583377294303</v>
      </c>
      <c r="K246" s="21">
        <f>SUM(logistic_fill!K$7:K90)/logistic_fill!K$162</f>
        <v>0.77378560795479179</v>
      </c>
      <c r="L246" s="21">
        <f>SUM(logistic_fill!L$7:L90)/logistic_fill!L$162</f>
        <v>0.70617415685695795</v>
      </c>
      <c r="M246" s="21">
        <f>SUM(logistic_fill!M$7:M90)/logistic_fill!M$162</f>
        <v>0.80767653151213115</v>
      </c>
      <c r="N246" s="21">
        <f>SUM(logistic_fill!N$7:N90)/logistic_fill!N$162</f>
        <v>0.76107472479236693</v>
      </c>
      <c r="O246" s="21">
        <f>SUM(logistic_fill!O$7:O90)/logistic_fill!O$162</f>
        <v>0.85090827106415867</v>
      </c>
      <c r="P246" s="21">
        <f>SUM(logistic_fill!P$7:P90)/logistic_fill!P$162</f>
        <v>0.50639412069772438</v>
      </c>
      <c r="Q246" s="21">
        <f>SUM(logistic_fill!Q$7:Q90)/logistic_fill!Q$162</f>
        <v>0.84114242846425891</v>
      </c>
      <c r="R246" s="21">
        <f>SUM(logistic_fill!R$7:R90)/logistic_fill!R$162</f>
        <v>0.86994431939343675</v>
      </c>
      <c r="S246" s="21">
        <f>SUM(logistic_fill!S$7:S90)/logistic_fill!S$162</f>
        <v>0.8706096046559042</v>
      </c>
      <c r="T246" s="21">
        <f>SUM(logistic_fill!T$7:T90)/logistic_fill!T$162</f>
        <v>0.76246119677964819</v>
      </c>
      <c r="U246" s="21">
        <f>SUM(logistic_fill!U$7:U90)/logistic_fill!U$162</f>
        <v>0.8465771812080537</v>
      </c>
      <c r="V246" s="21">
        <f>SUM(logistic_fill!V$7:V90)/logistic_fill!V$162</f>
        <v>0.88889537712895372</v>
      </c>
      <c r="W246" s="21">
        <f>SUM(logistic_fill!W$7:W90)/logistic_fill!W$162</f>
        <v>0.75150411956313468</v>
      </c>
      <c r="X246" s="21">
        <f>SUM(logistic_fill!X$7:X90)/logistic_fill!X$162</f>
        <v>0.81956050758279175</v>
      </c>
      <c r="Y246" s="21">
        <f>SUM(logistic_fill!Y$7:Y90)/logistic_fill!Y$162</f>
        <v>0.57008882276026873</v>
      </c>
      <c r="Z246" s="21">
        <f>SUM(logistic_fill!Z$7:Z90)/logistic_fill!Z$162</f>
        <v>0.80355267763388172</v>
      </c>
      <c r="AA246" s="21">
        <f>SUM(logistic_fill!AA$7:AA90)/logistic_fill!AA$162</f>
        <v>0.91674658510665874</v>
      </c>
      <c r="AB246" s="21">
        <f>SUM(logistic_fill!AB$7:AB90)/logistic_fill!AB$162</f>
        <v>0.77521450542334469</v>
      </c>
      <c r="AC246" s="21">
        <f>SUM(logistic_fill!AC$7:AC90)/logistic_fill!AC$162</f>
        <v>0.91527648852937271</v>
      </c>
      <c r="AD246" s="21">
        <f>SUM(logistic_fill!AD$7:AD90)/logistic_fill!AD$162</f>
        <v>0.70870822819865842</v>
      </c>
      <c r="AE246" s="21">
        <f>SUM(logistic_fill!AE$7:AE90)/logistic_fill!AE$162</f>
        <v>0.58817228731864069</v>
      </c>
      <c r="AF246" s="21">
        <f>SUM(logistic_fill!AF$7:AF90)/logistic_fill!AF$162</f>
        <v>0.62346585347488892</v>
      </c>
      <c r="AG246" s="21">
        <f>SUM(logistic_fill!AG$7:AG90)/logistic_fill!AG$162</f>
        <v>0.65089564093748886</v>
      </c>
      <c r="AH246" s="21">
        <f>SUM(logistic_fill!AH$7:AH90)/logistic_fill!AH$162</f>
        <v>0.91252491092457277</v>
      </c>
      <c r="AI246" s="21">
        <f>SUM(logistic_fill!AI$7:AI90)/logistic_fill!AI$162</f>
        <v>0.93007485689123737</v>
      </c>
      <c r="AJ246" s="21">
        <f>SUM(logistic_fill!AJ$7:AJ90)/logistic_fill!AJ$162</f>
        <v>0.92139579643240677</v>
      </c>
      <c r="AK246" s="21">
        <f>SUM(logistic_fill!AK$7:AK90)/logistic_fill!AK$162</f>
        <v>0.92098747127288905</v>
      </c>
      <c r="AL246" s="21">
        <f>SUM(logistic_fill!AL$7:AL90)/logistic_fill!AL$162</f>
        <v>0.94925197512186921</v>
      </c>
      <c r="AM246" s="21">
        <f>SUM(logistic_fill!AM$7:AM90)/logistic_fill!AM$162</f>
        <v>0.95659306266053656</v>
      </c>
      <c r="AN246" s="21">
        <f>SUM(logistic_fill!AN$7:AN90)/logistic_fill!AN$162</f>
        <v>0.93670323854884285</v>
      </c>
      <c r="AO246" s="21">
        <f>SUM(logistic_fill!AO$7:AO90)/logistic_fill!AO$162</f>
        <v>0.80528286472870858</v>
      </c>
      <c r="AP246" s="21">
        <f>SUM(logistic_fill!AP$7:AP90)/logistic_fill!AP$162</f>
        <v>0.94212471763981109</v>
      </c>
      <c r="AQ246" s="21">
        <f>SUM(logistic_fill!AQ$7:AQ90)/logistic_fill!AQ$162</f>
        <v>0.84542298556550333</v>
      </c>
      <c r="AR246" s="21">
        <f>SUM(logistic_fill!AR$7:AR90)/logistic_fill!AR$162</f>
        <v>0.93594018744076657</v>
      </c>
      <c r="AS246" s="21">
        <f>SUM(logistic_fill!AS$7:AS90)/logistic_fill!AS$162</f>
        <v>0.93229185209447385</v>
      </c>
      <c r="AT246" s="21">
        <f>SUM(logistic_fill!AT$7:AT90)/logistic_fill!AT$162</f>
        <v>0.82886968567564889</v>
      </c>
      <c r="AU246" s="21">
        <f>SUM(logistic_fill!AU$7:AU90)/logistic_fill!AU$162</f>
        <v>0.68924532427006935</v>
      </c>
      <c r="AV246" s="9">
        <f t="shared" si="2"/>
        <v>0.82620285328055376</v>
      </c>
      <c r="AW246" s="55"/>
    </row>
    <row r="247" spans="1:49" x14ac:dyDescent="0.25">
      <c r="A247" s="7">
        <v>231</v>
      </c>
      <c r="B247" s="21">
        <f>SUM(logistic_fill!B$7:B91)/logistic_fill!B$162</f>
        <v>0.96535375638220278</v>
      </c>
      <c r="C247" s="21">
        <f>SUM(logistic_fill!C$7:C91)/logistic_fill!C$162</f>
        <v>0.98869534371382695</v>
      </c>
      <c r="D247" s="51">
        <f>SUM(logistic_fill!D$7:D91)/logistic_fill!D$162</f>
        <v>0.94722291338364983</v>
      </c>
      <c r="E247" s="21">
        <f>SUM(logistic_fill!E$7:E91)/logistic_fill!E$162</f>
        <v>0.89334109841197207</v>
      </c>
      <c r="F247" s="21">
        <f>SUM(logistic_fill!F$7:F91)/logistic_fill!F$162</f>
        <v>0.77944029096787226</v>
      </c>
      <c r="G247" s="21">
        <f>SUM(logistic_fill!G$7:G91)/logistic_fill!G$162</f>
        <v>0.86906323489441151</v>
      </c>
      <c r="H247" s="21">
        <f>SUM(logistic_fill!H$7:H91)/logistic_fill!H$162</f>
        <v>0.92035100192714281</v>
      </c>
      <c r="I247" s="21">
        <f>SUM(logistic_fill!I$7:I91)/logistic_fill!I$162</f>
        <v>0.85631586033020424</v>
      </c>
      <c r="J247" s="21">
        <f>SUM(logistic_fill!J$7:J91)/logistic_fill!J$162</f>
        <v>0.75127790006002948</v>
      </c>
      <c r="K247" s="21">
        <f>SUM(logistic_fill!K$7:K91)/logistic_fill!K$162</f>
        <v>0.82013556676446364</v>
      </c>
      <c r="L247" s="21">
        <f>SUM(logistic_fill!L$7:L91)/logistic_fill!L$162</f>
        <v>0.73715278171931931</v>
      </c>
      <c r="M247" s="21">
        <f>SUM(logistic_fill!M$7:M91)/logistic_fill!M$162</f>
        <v>0.83749666728193772</v>
      </c>
      <c r="N247" s="21">
        <f>SUM(logistic_fill!N$7:N91)/logistic_fill!N$162</f>
        <v>0.78741148883575329</v>
      </c>
      <c r="O247" s="21">
        <f>SUM(logistic_fill!O$7:O91)/logistic_fill!O$162</f>
        <v>0.85140749806750837</v>
      </c>
      <c r="P247" s="21">
        <f>SUM(logistic_fill!P$7:P91)/logistic_fill!P$162</f>
        <v>0.51275661864224542</v>
      </c>
      <c r="Q247" s="21">
        <f>SUM(logistic_fill!Q$7:Q91)/logistic_fill!Q$162</f>
        <v>0.85316686314435752</v>
      </c>
      <c r="R247" s="21">
        <f>SUM(logistic_fill!R$7:R91)/logistic_fill!R$162</f>
        <v>0.87144888046439994</v>
      </c>
      <c r="S247" s="21">
        <f>SUM(logistic_fill!S$7:S91)/logistic_fill!S$162</f>
        <v>0.87880192018979486</v>
      </c>
      <c r="T247" s="21">
        <f>SUM(logistic_fill!T$7:T91)/logistic_fill!T$162</f>
        <v>0.77508013022739319</v>
      </c>
      <c r="U247" s="21">
        <f>SUM(logistic_fill!U$7:U91)/logistic_fill!U$162</f>
        <v>0.84765100671140936</v>
      </c>
      <c r="V247" s="21">
        <f>SUM(logistic_fill!V$7:V91)/logistic_fill!V$162</f>
        <v>0.8924768856447689</v>
      </c>
      <c r="W247" s="21">
        <f>SUM(logistic_fill!W$7:W91)/logistic_fill!W$162</f>
        <v>0.76572140256754162</v>
      </c>
      <c r="X247" s="21">
        <f>SUM(logistic_fill!X$7:X91)/logistic_fill!X$162</f>
        <v>0.82977406375735063</v>
      </c>
      <c r="Y247" s="21">
        <f>SUM(logistic_fill!Y$7:Y91)/logistic_fill!Y$162</f>
        <v>0.57545425853284637</v>
      </c>
      <c r="Z247" s="21">
        <f>SUM(logistic_fill!Z$7:Z91)/logistic_fill!Z$162</f>
        <v>0.80541214560728036</v>
      </c>
      <c r="AA247" s="21">
        <f>SUM(logistic_fill!AA$7:AA91)/logistic_fill!AA$162</f>
        <v>0.91923485653560044</v>
      </c>
      <c r="AB247" s="21">
        <f>SUM(logistic_fill!AB$7:AB91)/logistic_fill!AB$162</f>
        <v>0.78881333980896873</v>
      </c>
      <c r="AC247" s="21">
        <f>SUM(logistic_fill!AC$7:AC91)/logistic_fill!AC$162</f>
        <v>0.91624452990319583</v>
      </c>
      <c r="AD247" s="21">
        <f>SUM(logistic_fill!AD$7:AD91)/logistic_fill!AD$162</f>
        <v>0.71598252200135393</v>
      </c>
      <c r="AE247" s="21">
        <f>SUM(logistic_fill!AE$7:AE91)/logistic_fill!AE$162</f>
        <v>0.5915479243078321</v>
      </c>
      <c r="AF247" s="21">
        <f>SUM(logistic_fill!AF$7:AF91)/logistic_fill!AF$162</f>
        <v>0.63429899856938488</v>
      </c>
      <c r="AG247" s="21">
        <f>SUM(logistic_fill!AG$7:AG91)/logistic_fill!AG$162</f>
        <v>0.65798489680272187</v>
      </c>
      <c r="AH247" s="21">
        <f>SUM(logistic_fill!AH$7:AH91)/logistic_fill!AH$162</f>
        <v>0.920768162328643</v>
      </c>
      <c r="AI247" s="21">
        <f>SUM(logistic_fill!AI$7:AI91)/logistic_fill!AI$162</f>
        <v>0.93386173491853808</v>
      </c>
      <c r="AJ247" s="21">
        <f>SUM(logistic_fill!AJ$7:AJ91)/logistic_fill!AJ$162</f>
        <v>0.92820183818914659</v>
      </c>
      <c r="AK247" s="21">
        <f>SUM(logistic_fill!AK$7:AK91)/logistic_fill!AK$162</f>
        <v>0.92390836978278601</v>
      </c>
      <c r="AL247" s="21">
        <f>SUM(logistic_fill!AL$7:AL91)/logistic_fill!AL$162</f>
        <v>0.95354681459068746</v>
      </c>
      <c r="AM247" s="21">
        <f>SUM(logistic_fill!AM$7:AM91)/logistic_fill!AM$162</f>
        <v>0.95810399533769341</v>
      </c>
      <c r="AN247" s="21">
        <f>SUM(logistic_fill!AN$7:AN91)/logistic_fill!AN$162</f>
        <v>0.94204254434458845</v>
      </c>
      <c r="AO247" s="21">
        <f>SUM(logistic_fill!AO$7:AO91)/logistic_fill!AO$162</f>
        <v>0.81225406766968478</v>
      </c>
      <c r="AP247" s="21">
        <f>SUM(logistic_fill!AP$7:AP91)/logistic_fill!AP$162</f>
        <v>0.94340246879777301</v>
      </c>
      <c r="AQ247" s="21">
        <f>SUM(logistic_fill!AQ$7:AQ91)/logistic_fill!AQ$162</f>
        <v>0.86298647907911563</v>
      </c>
      <c r="AR247" s="50">
        <f>SUM(logistic_fill!AR$7:AR91)/logistic_fill!AR$162</f>
        <v>0.94989879134636757</v>
      </c>
      <c r="AS247" s="21">
        <f>SUM(logistic_fill!AS$7:AS91)/logistic_fill!AS$162</f>
        <v>0.94174778020663485</v>
      </c>
      <c r="AT247" s="21">
        <f>SUM(logistic_fill!AT$7:AT91)/logistic_fill!AT$162</f>
        <v>0.84569082093736603</v>
      </c>
      <c r="AU247" s="21">
        <f>SUM(logistic_fill!AU$7:AU91)/logistic_fill!AU$162</f>
        <v>0.70350605211376782</v>
      </c>
      <c r="AV247" s="9">
        <f t="shared" si="2"/>
        <v>0.83600949056090301</v>
      </c>
      <c r="AW247" s="55"/>
    </row>
    <row r="248" spans="1:49" x14ac:dyDescent="0.25">
      <c r="A248" s="7">
        <v>232</v>
      </c>
      <c r="B248" s="21">
        <f>SUM(logistic_fill!B$7:B92)/logistic_fill!B$162</f>
        <v>0.97416259888907586</v>
      </c>
      <c r="C248" s="21">
        <f>SUM(logistic_fill!C$7:C92)/logistic_fill!C$162</f>
        <v>0.98883536835816432</v>
      </c>
      <c r="D248" s="21">
        <f>SUM(logistic_fill!D$7:D92)/logistic_fill!D$162</f>
        <v>0.94769290315446075</v>
      </c>
      <c r="E248" s="21">
        <f>SUM(logistic_fill!E$7:E92)/logistic_fill!E$162</f>
        <v>0.89937290056886132</v>
      </c>
      <c r="F248" s="21">
        <f>SUM(logistic_fill!F$7:F92)/logistic_fill!F$162</f>
        <v>0.82116589209941404</v>
      </c>
      <c r="G248" s="21">
        <f>SUM(logistic_fill!G$7:G92)/logistic_fill!G$162</f>
        <v>0.8757991515108543</v>
      </c>
      <c r="H248" s="21">
        <f>SUM(logistic_fill!H$7:H92)/logistic_fill!H$162</f>
        <v>0.92237169532434005</v>
      </c>
      <c r="I248" s="21">
        <f>SUM(logistic_fill!I$7:I92)/logistic_fill!I$162</f>
        <v>0.85858004822108269</v>
      </c>
      <c r="J248" s="21">
        <f>SUM(logistic_fill!J$7:J92)/logistic_fill!J$162</f>
        <v>0.79154312116857362</v>
      </c>
      <c r="K248" s="21">
        <f>SUM(logistic_fill!K$7:K92)/logistic_fill!K$162</f>
        <v>0.83538321457993092</v>
      </c>
      <c r="L248" s="21">
        <f>SUM(logistic_fill!L$7:L92)/logistic_fill!L$162</f>
        <v>0.74716492797384582</v>
      </c>
      <c r="M248" s="21">
        <f>SUM(logistic_fill!M$7:M92)/logistic_fill!M$162</f>
        <v>0.85474476506901287</v>
      </c>
      <c r="N248" s="21">
        <f>SUM(logistic_fill!N$7:N92)/logistic_fill!N$162</f>
        <v>0.81260468286146637</v>
      </c>
      <c r="O248" s="21">
        <f>SUM(logistic_fill!O$7:O92)/logistic_fill!O$162</f>
        <v>0.85293738727132185</v>
      </c>
      <c r="P248" s="21">
        <f>SUM(logistic_fill!P$7:P92)/logistic_fill!P$162</f>
        <v>0.52077614885462387</v>
      </c>
      <c r="Q248" s="21">
        <f>SUM(logistic_fill!Q$7:Q92)/logistic_fill!Q$162</f>
        <v>0.8571857250026792</v>
      </c>
      <c r="R248" s="21">
        <f>SUM(logistic_fill!R$7:R92)/logistic_fill!R$162</f>
        <v>0.87388934960312759</v>
      </c>
      <c r="S248" s="21">
        <f>SUM(logistic_fill!S$7:S92)/logistic_fill!S$162</f>
        <v>0.88690156247103957</v>
      </c>
      <c r="T248" s="21">
        <f>SUM(logistic_fill!T$7:T92)/logistic_fill!T$162</f>
        <v>0.7917623602453121</v>
      </c>
      <c r="U248" s="21">
        <f>SUM(logistic_fill!U$7:U92)/logistic_fill!U$162</f>
        <v>0.85208053691275165</v>
      </c>
      <c r="V248" s="21">
        <f>SUM(logistic_fill!V$7:V92)/logistic_fill!V$162</f>
        <v>0.89691484184914838</v>
      </c>
      <c r="W248" s="21">
        <f>SUM(logistic_fill!W$7:W92)/logistic_fill!W$162</f>
        <v>0.78585936003065726</v>
      </c>
      <c r="X248" s="21">
        <f>SUM(logistic_fill!X$7:X92)/logistic_fill!X$162</f>
        <v>0.84207675642216029</v>
      </c>
      <c r="Y248" s="21">
        <f>SUM(logistic_fill!Y$7:Y92)/logistic_fill!Y$162</f>
        <v>0.58523828847107628</v>
      </c>
      <c r="Z248" s="21">
        <f>SUM(logistic_fill!Z$7:Z92)/logistic_fill!Z$162</f>
        <v>0.81171246062303115</v>
      </c>
      <c r="AA248" s="21">
        <f>SUM(logistic_fill!AA$7:AA92)/logistic_fill!AA$162</f>
        <v>0.92842331717684867</v>
      </c>
      <c r="AB248" s="21">
        <f>SUM(logistic_fill!AB$7:AB92)/logistic_fill!AB$162</f>
        <v>0.79966002914035939</v>
      </c>
      <c r="AC248" s="21">
        <f>SUM(logistic_fill!AC$7:AC92)/logistic_fill!AC$162</f>
        <v>0.91906908898024131</v>
      </c>
      <c r="AD248" s="21">
        <f>SUM(logistic_fill!AD$7:AD92)/logistic_fill!AD$162</f>
        <v>0.71845652040125552</v>
      </c>
      <c r="AE248" s="21">
        <f>SUM(logistic_fill!AE$7:AE92)/logistic_fill!AE$162</f>
        <v>0.59966243630108085</v>
      </c>
      <c r="AF248" s="21">
        <f>SUM(logistic_fill!AF$7:AF92)/logistic_fill!AF$162</f>
        <v>0.64409683005797758</v>
      </c>
      <c r="AG248" s="21">
        <f>SUM(logistic_fill!AG$7:AG92)/logistic_fill!AG$162</f>
        <v>0.66819200265550727</v>
      </c>
      <c r="AH248" s="21">
        <f>SUM(logistic_fill!AH$7:AH92)/logistic_fill!AH$162</f>
        <v>0.93287638142399898</v>
      </c>
      <c r="AI248" s="21">
        <f>SUM(logistic_fill!AI$7:AI92)/logistic_fill!AI$162</f>
        <v>0.93885219433436073</v>
      </c>
      <c r="AJ248" s="21">
        <f>SUM(logistic_fill!AJ$7:AJ92)/logistic_fill!AJ$162</f>
        <v>0.93223246537705196</v>
      </c>
      <c r="AK248" s="21">
        <f>SUM(logistic_fill!AK$7:AK92)/logistic_fill!AK$162</f>
        <v>0.93221143153680774</v>
      </c>
      <c r="AL248" s="21">
        <f>SUM(logistic_fill!AL$7:AL92)/logistic_fill!AL$162</f>
        <v>0.95986720457219699</v>
      </c>
      <c r="AM248" s="21">
        <f>SUM(logistic_fill!AM$7:AM92)/logistic_fill!AM$162</f>
        <v>0.96037039435342875</v>
      </c>
      <c r="AN248" s="50">
        <f>SUM(logistic_fill!AN$7:AN92)/logistic_fill!AN$162</f>
        <v>0.94732514954781277</v>
      </c>
      <c r="AO248" s="21">
        <f>SUM(logistic_fill!AO$7:AO92)/logistic_fill!AO$162</f>
        <v>0.82276533460412549</v>
      </c>
      <c r="AP248" s="50">
        <f>SUM(logistic_fill!AP$7:AP92)/logistic_fill!AP$162</f>
        <v>0.94578684372647004</v>
      </c>
      <c r="AQ248" s="21">
        <f>SUM(logistic_fill!AQ$7:AQ92)/logistic_fill!AQ$162</f>
        <v>0.87445185455874297</v>
      </c>
      <c r="AR248" s="21">
        <f>SUM(logistic_fill!AR$7:AR92)/logistic_fill!AR$162</f>
        <v>0.95647442872687705</v>
      </c>
      <c r="AS248" s="50">
        <f>SUM(logistic_fill!AS$7:AS92)/logistic_fill!AS$162</f>
        <v>0.94574234019979919</v>
      </c>
      <c r="AT248" s="21">
        <f>SUM(logistic_fill!AT$7:AT92)/logistic_fill!AT$162</f>
        <v>0.85690491111184408</v>
      </c>
      <c r="AU248" s="21">
        <f>SUM(logistic_fill!AU$7:AU92)/logistic_fill!AU$162</f>
        <v>0.7110190209289845</v>
      </c>
      <c r="AV248" s="9">
        <f t="shared" si="2"/>
        <v>0.84524339624460398</v>
      </c>
      <c r="AW248" s="55"/>
    </row>
    <row r="249" spans="1:49" x14ac:dyDescent="0.25">
      <c r="A249" s="7">
        <v>233</v>
      </c>
      <c r="B249" s="21">
        <f>SUM(logistic_fill!B$7:B93)/logistic_fill!B$162</f>
        <v>0.98145654491387535</v>
      </c>
      <c r="C249" s="21">
        <f>SUM(logistic_fill!C$7:C93)/logistic_fill!C$162</f>
        <v>0.98893805309734517</v>
      </c>
      <c r="D249" s="21">
        <f>SUM(logistic_fill!D$7:D93)/logistic_fill!D$162</f>
        <v>0.95344336623261727</v>
      </c>
      <c r="E249" s="21">
        <f>SUM(logistic_fill!E$7:E93)/logistic_fill!E$162</f>
        <v>0.90384475389207231</v>
      </c>
      <c r="F249" s="21">
        <f>SUM(logistic_fill!F$7:F93)/logistic_fill!F$162</f>
        <v>0.83401697312588396</v>
      </c>
      <c r="G249" s="21">
        <f>SUM(logistic_fill!G$7:G93)/logistic_fill!G$162</f>
        <v>0.88482764325640206</v>
      </c>
      <c r="H249" s="21">
        <f>SUM(logistic_fill!H$7:H93)/logistic_fill!H$162</f>
        <v>0.92384979512414167</v>
      </c>
      <c r="I249" s="21">
        <f>SUM(logistic_fill!I$7:I93)/logistic_fill!I$162</f>
        <v>0.86233737623459439</v>
      </c>
      <c r="J249" s="21">
        <f>SUM(logistic_fill!J$7:J93)/logistic_fill!J$162</f>
        <v>0.82829752787732158</v>
      </c>
      <c r="K249" s="21">
        <f>SUM(logistic_fill!K$7:K93)/logistic_fill!K$162</f>
        <v>0.84476304721712359</v>
      </c>
      <c r="L249" s="21">
        <f>SUM(logistic_fill!L$7:L93)/logistic_fill!L$162</f>
        <v>0.75740410702325955</v>
      </c>
      <c r="M249" s="21">
        <f>SUM(logistic_fill!M$7:M93)/logistic_fill!M$162</f>
        <v>0.86266125228163004</v>
      </c>
      <c r="N249" s="21">
        <f>SUM(logistic_fill!N$7:N93)/logistic_fill!N$162</f>
        <v>0.82492982638527912</v>
      </c>
      <c r="O249" s="21">
        <f>SUM(logistic_fill!O$7:O93)/logistic_fill!O$162</f>
        <v>0.87282594692089666</v>
      </c>
      <c r="P249" s="21">
        <f>SUM(logistic_fill!P$7:P93)/logistic_fill!P$162</f>
        <v>0.52845415333240575</v>
      </c>
      <c r="Q249" s="21">
        <f>SUM(logistic_fill!Q$7:Q93)/logistic_fill!Q$162</f>
        <v>0.85911477869467368</v>
      </c>
      <c r="R249" s="21">
        <f>SUM(logistic_fill!R$7:R93)/logistic_fill!R$162</f>
        <v>0.87582040042648979</v>
      </c>
      <c r="S249" s="21">
        <f>SUM(logistic_fill!S$7:S93)/logistic_fill!S$162</f>
        <v>0.89553870961763016</v>
      </c>
      <c r="T249" s="21">
        <f>SUM(logistic_fill!T$7:T93)/logistic_fill!T$162</f>
        <v>0.80213512353935845</v>
      </c>
      <c r="U249" s="21">
        <f>SUM(logistic_fill!U$7:U93)/logistic_fill!U$162</f>
        <v>0.85785234899328855</v>
      </c>
      <c r="V249" s="21">
        <f>SUM(logistic_fill!V$7:V93)/logistic_fill!V$162</f>
        <v>0.89829683698296836</v>
      </c>
      <c r="W249" s="21">
        <f>SUM(logistic_fill!W$7:W93)/logistic_fill!W$162</f>
        <v>0.79850546081624829</v>
      </c>
      <c r="X249" s="21">
        <f>SUM(logistic_fill!X$7:X93)/logistic_fill!X$162</f>
        <v>0.85151655834107087</v>
      </c>
      <c r="Y249" s="21">
        <f>SUM(logistic_fill!Y$7:Y93)/logistic_fill!Y$162</f>
        <v>0.59132512737274001</v>
      </c>
      <c r="Z249" s="21">
        <f>SUM(logistic_fill!Z$7:Z93)/logistic_fill!Z$162</f>
        <v>0.82702572628631432</v>
      </c>
      <c r="AA249" s="21">
        <f>SUM(logistic_fill!AA$7:AA93)/logistic_fill!AA$162</f>
        <v>0.93595293019880255</v>
      </c>
      <c r="AB249" s="21">
        <f>SUM(logistic_fill!AB$7:AB93)/logistic_fill!AB$162</f>
        <v>0.81144568560790031</v>
      </c>
      <c r="AC249" s="21">
        <f>SUM(logistic_fill!AC$7:AC93)/logistic_fill!AC$162</f>
        <v>0.92193343057949872</v>
      </c>
      <c r="AD249" s="21">
        <f>SUM(logistic_fill!AD$7:AD93)/logistic_fill!AD$162</f>
        <v>0.72235829897224446</v>
      </c>
      <c r="AE249" s="21">
        <f>SUM(logistic_fill!AE$7:AE93)/logistic_fill!AE$162</f>
        <v>0.60920510240514136</v>
      </c>
      <c r="AF249" s="21">
        <f>SUM(logistic_fill!AF$7:AF93)/logistic_fill!AF$162</f>
        <v>0.66857729086665163</v>
      </c>
      <c r="AG249" s="21">
        <f>SUM(logistic_fill!AG$7:AG93)/logistic_fill!AG$162</f>
        <v>0.67831612390786333</v>
      </c>
      <c r="AH249" s="21">
        <f>SUM(logistic_fill!AH$7:AH93)/logistic_fill!AH$162</f>
        <v>0.94157255872939183</v>
      </c>
      <c r="AI249" s="21">
        <f>SUM(logistic_fill!AI$7:AI93)/logistic_fill!AI$162</f>
        <v>0.9422280933509467</v>
      </c>
      <c r="AJ249" s="21">
        <f>SUM(logistic_fill!AJ$7:AJ93)/logistic_fill!AJ$162</f>
        <v>0.93852247527928478</v>
      </c>
      <c r="AK249" s="21">
        <f>SUM(logistic_fill!AK$7:AK93)/logistic_fill!AK$162</f>
        <v>0.93338275631996437</v>
      </c>
      <c r="AL249" s="21">
        <f>SUM(logistic_fill!AL$7:AL93)/logistic_fill!AL$162</f>
        <v>0.96575895108421583</v>
      </c>
      <c r="AM249" s="21">
        <f>SUM(logistic_fill!AM$7:AM93)/logistic_fill!AM$162</f>
        <v>0.96503270090008419</v>
      </c>
      <c r="AN249" s="21">
        <f>SUM(logistic_fill!AN$7:AN93)/logistic_fill!AN$162</f>
        <v>0.95299520879993194</v>
      </c>
      <c r="AO249" s="21">
        <f>SUM(logistic_fill!AO$7:AO93)/logistic_fill!AO$162</f>
        <v>0.83850500374429848</v>
      </c>
      <c r="AP249" s="21">
        <f>SUM(logistic_fill!AP$7:AP93)/logistic_fill!AP$162</f>
        <v>0.94952882926050153</v>
      </c>
      <c r="AQ249" s="21">
        <f>SUM(logistic_fill!AQ$7:AQ93)/logistic_fill!AQ$162</f>
        <v>0.88831536634386987</v>
      </c>
      <c r="AR249" s="21">
        <f>SUM(logistic_fill!AR$7:AR93)/logistic_fill!AR$162</f>
        <v>0.96048767360501719</v>
      </c>
      <c r="AS249" s="21">
        <f>SUM(logistic_fill!AS$7:AS93)/logistic_fill!AS$162</f>
        <v>0.95066967623414811</v>
      </c>
      <c r="AT249" s="21">
        <f>SUM(logistic_fill!AT$7:AT93)/logistic_fill!AT$162</f>
        <v>0.87779939971634946</v>
      </c>
      <c r="AU249" s="21">
        <f>SUM(logistic_fill!AU$7:AU93)/logistic_fill!AU$162</f>
        <v>0.71907856816329774</v>
      </c>
      <c r="AV249" s="9">
        <f t="shared" si="2"/>
        <v>0.85393146874032677</v>
      </c>
      <c r="AW249" s="55"/>
    </row>
    <row r="250" spans="1:49" x14ac:dyDescent="0.25">
      <c r="A250" s="7">
        <v>234</v>
      </c>
      <c r="B250" s="21">
        <f>SUM(logistic_fill!B$7:B94)/logistic_fill!B$162</f>
        <v>0.98499130337204732</v>
      </c>
      <c r="C250" s="21">
        <f>SUM(logistic_fill!C$7:C94)/logistic_fill!C$162</f>
        <v>0.98916209252828502</v>
      </c>
      <c r="D250" s="21">
        <f>SUM(logistic_fill!D$7:D94)/logistic_fill!D$162</f>
        <v>0.95938735451051949</v>
      </c>
      <c r="E250" s="21">
        <f>SUM(logistic_fill!E$7:E94)/logistic_fill!E$162</f>
        <v>0.91788429339517663</v>
      </c>
      <c r="F250" s="21">
        <f>SUM(logistic_fill!F$7:F94)/logistic_fill!F$162</f>
        <v>0.83821984239240255</v>
      </c>
      <c r="G250" s="21">
        <f>SUM(logistic_fill!G$7:G94)/logistic_fill!G$162</f>
        <v>0.89385613500194983</v>
      </c>
      <c r="H250" s="21">
        <f>SUM(logistic_fill!H$7:H94)/logistic_fill!H$162</f>
        <v>0.92542144554418393</v>
      </c>
      <c r="I250" s="21">
        <f>SUM(logistic_fill!I$7:I94)/logistic_fill!I$162</f>
        <v>0.87883535070434604</v>
      </c>
      <c r="J250" s="21">
        <f>SUM(logistic_fill!J$7:J94)/logistic_fill!J$162</f>
        <v>0.83867534971713387</v>
      </c>
      <c r="K250" s="21">
        <f>SUM(logistic_fill!K$7:K94)/logistic_fill!K$162</f>
        <v>0.8511078030379674</v>
      </c>
      <c r="L250" s="21">
        <f>SUM(logistic_fill!L$7:L94)/logistic_fill!L$162</f>
        <v>0.76344317936725958</v>
      </c>
      <c r="M250" s="21">
        <f>SUM(logistic_fill!M$7:M94)/logistic_fill!M$162</f>
        <v>0.88670809491581037</v>
      </c>
      <c r="N250" s="21">
        <f>SUM(logistic_fill!N$7:N94)/logistic_fill!N$162</f>
        <v>0.84581441822319248</v>
      </c>
      <c r="O250" s="21">
        <f>SUM(logistic_fill!O$7:O94)/logistic_fill!O$162</f>
        <v>0.87855900541097653</v>
      </c>
      <c r="P250" s="21">
        <f>SUM(logistic_fill!P$7:P94)/logistic_fill!P$162</f>
        <v>0.57357349760299525</v>
      </c>
      <c r="Q250" s="21">
        <f>SUM(logistic_fill!Q$7:Q94)/logistic_fill!Q$162</f>
        <v>0.86181545386346592</v>
      </c>
      <c r="R250" s="21">
        <f>SUM(logistic_fill!R$7:R94)/logistic_fill!R$162</f>
        <v>0.87852150219168346</v>
      </c>
      <c r="S250" s="21">
        <f>SUM(logistic_fill!S$7:S94)/logistic_fill!S$162</f>
        <v>0.91064444979889902</v>
      </c>
      <c r="T250" s="21">
        <f>SUM(logistic_fill!T$7:T94)/logistic_fill!T$162</f>
        <v>0.8095550564066325</v>
      </c>
      <c r="U250" s="21">
        <f>SUM(logistic_fill!U$7:U94)/logistic_fill!U$162</f>
        <v>0.86228187919463084</v>
      </c>
      <c r="V250" s="21">
        <f>SUM(logistic_fill!V$7:V94)/logistic_fill!V$162</f>
        <v>0.94230656934306567</v>
      </c>
      <c r="W250" s="21">
        <f>SUM(logistic_fill!W$7:W94)/logistic_fill!W$162</f>
        <v>0.8166890208852271</v>
      </c>
      <c r="X250" s="21">
        <f>SUM(logistic_fill!X$7:X94)/logistic_fill!X$162</f>
        <v>0.87542556484060663</v>
      </c>
      <c r="Y250" s="21">
        <f>SUM(logistic_fill!Y$7:Y94)/logistic_fill!Y$162</f>
        <v>0.60931511790432391</v>
      </c>
      <c r="Z250" s="21">
        <f>SUM(logistic_fill!Z$7:Z94)/logistic_fill!Z$162</f>
        <v>0.83385106755337768</v>
      </c>
      <c r="AA250" s="21">
        <f>SUM(logistic_fill!AA$7:AA94)/logistic_fill!AA$162</f>
        <v>0.93990565304165263</v>
      </c>
      <c r="AB250" s="21">
        <f>SUM(logistic_fill!AB$7:AB94)/logistic_fill!AB$162</f>
        <v>0.82679294155739036</v>
      </c>
      <c r="AC250" s="21">
        <f>SUM(logistic_fill!AC$7:AC94)/logistic_fill!AC$162</f>
        <v>0.92550059673783314</v>
      </c>
      <c r="AD250" s="21">
        <f>SUM(logistic_fill!AD$7:AD94)/logistic_fill!AD$162</f>
        <v>0.73289433195888976</v>
      </c>
      <c r="AE250" s="21">
        <f>SUM(logistic_fill!AE$7:AE94)/logistic_fill!AE$162</f>
        <v>0.63523645687948327</v>
      </c>
      <c r="AF250" s="21">
        <f>SUM(logistic_fill!AF$7:AF94)/logistic_fill!AF$162</f>
        <v>0.68905767637979065</v>
      </c>
      <c r="AG250" s="21">
        <f>SUM(logistic_fill!AG$7:AG94)/logistic_fill!AG$162</f>
        <v>0.68839282538854574</v>
      </c>
      <c r="AH250" s="58">
        <f>SUM(logistic_fill!AH$7:AH94)/logistic_fill!AH$162</f>
        <v>0.94516577087988407</v>
      </c>
      <c r="AI250" s="58">
        <f>SUM(logistic_fill!AI$7:AI94)/logistic_fill!AI$162</f>
        <v>0.94757082049023922</v>
      </c>
      <c r="AJ250" s="21">
        <f>SUM(logistic_fill!AJ$7:AJ94)/logistic_fill!AJ$162</f>
        <v>0.94380831508626095</v>
      </c>
      <c r="AK250" s="21">
        <f>SUM(logistic_fill!AK$7:AK94)/logistic_fill!AK$162</f>
        <v>0.93387204388761214</v>
      </c>
      <c r="AL250" s="21">
        <f>SUM(logistic_fill!AL$7:AL94)/logistic_fill!AL$162</f>
        <v>0.96860816944024208</v>
      </c>
      <c r="AM250" s="21">
        <f>SUM(logistic_fill!AM$7:AM94)/logistic_fill!AM$162</f>
        <v>0.96991085497204776</v>
      </c>
      <c r="AN250" s="21">
        <f>SUM(logistic_fill!AN$7:AN94)/logistic_fill!AN$162</f>
        <v>0.95825891380564931</v>
      </c>
      <c r="AO250" s="21">
        <f>SUM(logistic_fill!AO$7:AO94)/logistic_fill!AO$162</f>
        <v>0.84848526107971955</v>
      </c>
      <c r="AP250" s="21">
        <f>SUM(logistic_fill!AP$7:AP94)/logistic_fill!AP$162</f>
        <v>0.95316813836219683</v>
      </c>
      <c r="AQ250" s="21">
        <f>SUM(logistic_fill!AQ$7:AQ94)/logistic_fill!AQ$162</f>
        <v>0.89363694500274071</v>
      </c>
      <c r="AR250" s="21">
        <f>SUM(logistic_fill!AR$7:AR94)/logistic_fill!AR$162</f>
        <v>0.96254694794482076</v>
      </c>
      <c r="AS250" s="21">
        <f>SUM(logistic_fill!AS$7:AS94)/logistic_fill!AS$162</f>
        <v>0.95334695708518169</v>
      </c>
      <c r="AT250" s="21">
        <f>SUM(logistic_fill!AT$7:AT94)/logistic_fill!AT$162</f>
        <v>0.89156964279824535</v>
      </c>
      <c r="AU250" s="21">
        <f>SUM(logistic_fill!AU$7:AU94)/logistic_fill!AU$162</f>
        <v>0.73620137936517405</v>
      </c>
      <c r="AV250" s="9">
        <f t="shared" si="2"/>
        <v>0.86456468456195124</v>
      </c>
      <c r="AW250" s="55"/>
    </row>
    <row r="251" spans="1:49" x14ac:dyDescent="0.25">
      <c r="A251" s="7">
        <v>235</v>
      </c>
      <c r="B251" s="21">
        <f>SUM(logistic_fill!B$7:B95)/logistic_fill!B$162</f>
        <v>0.98590304662514727</v>
      </c>
      <c r="C251" s="21">
        <f>SUM(logistic_fill!C$7:C95)/logistic_fill!C$162</f>
        <v>0.9900022403943094</v>
      </c>
      <c r="D251" s="21">
        <f>SUM(logistic_fill!D$7:D95)/logistic_fill!D$162</f>
        <v>0.98291448950816951</v>
      </c>
      <c r="E251" s="21">
        <f>SUM(logistic_fill!E$7:E95)/logistic_fill!E$162</f>
        <v>0.92602722630697709</v>
      </c>
      <c r="F251" s="21">
        <f>SUM(logistic_fill!F$7:F95)/logistic_fill!F$162</f>
        <v>0.85296019397858158</v>
      </c>
      <c r="G251" s="21">
        <f>SUM(logistic_fill!G$7:G95)/logistic_fill!G$162</f>
        <v>0.90518901927417539</v>
      </c>
      <c r="H251" s="21">
        <f>SUM(logistic_fill!H$7:H95)/logistic_fill!H$162</f>
        <v>0.93214773513948401</v>
      </c>
      <c r="I251" s="21">
        <f>SUM(logistic_fill!I$7:I95)/logistic_fill!I$162</f>
        <v>0.88387775833159954</v>
      </c>
      <c r="J251" s="21">
        <f>SUM(logistic_fill!J$7:J95)/logistic_fill!J$162</f>
        <v>0.84119476834082185</v>
      </c>
      <c r="K251" s="21">
        <f>SUM(logistic_fill!K$7:K95)/logistic_fill!K$162</f>
        <v>0.85787168851440221</v>
      </c>
      <c r="L251" s="21">
        <f>SUM(logistic_fill!L$7:L95)/logistic_fill!L$162</f>
        <v>0.79461478210527514</v>
      </c>
      <c r="M251" s="21">
        <f>SUM(logistic_fill!M$7:M95)/logistic_fill!M$162</f>
        <v>0.90297175905986582</v>
      </c>
      <c r="N251" s="21">
        <f>SUM(logistic_fill!N$7:N95)/logistic_fill!N$162</f>
        <v>0.86324519758348639</v>
      </c>
      <c r="O251" s="21">
        <f>SUM(logistic_fill!O$7:O95)/logistic_fill!O$162</f>
        <v>0.88120007729966499</v>
      </c>
      <c r="P251" s="21">
        <f>SUM(logistic_fill!P$7:P95)/logistic_fill!P$162</f>
        <v>0.61712435331469695</v>
      </c>
      <c r="Q251" s="21">
        <f>SUM(logistic_fill!Q$7:Q95)/logistic_fill!Q$162</f>
        <v>0.86372307362554923</v>
      </c>
      <c r="R251" s="21">
        <f>SUM(logistic_fill!R$7:R95)/logistic_fill!R$162</f>
        <v>0.88811752162066104</v>
      </c>
      <c r="S251" s="21">
        <f>SUM(logistic_fill!S$7:S95)/logistic_fill!S$162</f>
        <v>0.9287898726669509</v>
      </c>
      <c r="T251" s="21">
        <f>SUM(logistic_fill!T$7:T95)/logistic_fill!T$162</f>
        <v>0.81967544103172396</v>
      </c>
      <c r="U251" s="21">
        <f>SUM(logistic_fill!U$7:U95)/logistic_fill!U$162</f>
        <v>0.86590604026845641</v>
      </c>
      <c r="V251" s="21">
        <f>SUM(logistic_fill!V$7:V95)/logistic_fill!V$162</f>
        <v>0.94345498783454984</v>
      </c>
      <c r="W251" s="21">
        <f>SUM(logistic_fill!W$7:W95)/logistic_fill!W$162</f>
        <v>0.82398926997509103</v>
      </c>
      <c r="X251" s="21">
        <f>SUM(logistic_fill!X$7:X95)/logistic_fill!X$162</f>
        <v>0.89298978644382543</v>
      </c>
      <c r="Y251" s="21">
        <f>SUM(logistic_fill!Y$7:Y95)/logistic_fill!Y$162</f>
        <v>0.63618738446278011</v>
      </c>
      <c r="Z251" s="21">
        <f>SUM(logistic_fill!Z$7:Z95)/logistic_fill!Z$162</f>
        <v>0.84925183759187961</v>
      </c>
      <c r="AA251" s="21">
        <f>SUM(logistic_fill!AA$7:AA95)/logistic_fill!AA$162</f>
        <v>0.94173297737228168</v>
      </c>
      <c r="AB251" s="21">
        <f>SUM(logistic_fill!AB$7:AB95)/logistic_fill!AB$162</f>
        <v>0.83608547838756675</v>
      </c>
      <c r="AC251" s="21">
        <f>SUM(logistic_fill!AC$7:AC95)/logistic_fill!AC$162</f>
        <v>0.93132210582150909</v>
      </c>
      <c r="AD251" s="21">
        <f>SUM(logistic_fill!AD$7:AD95)/logistic_fill!AD$162</f>
        <v>0.74319650440027074</v>
      </c>
      <c r="AE251" s="21">
        <f>SUM(logistic_fill!AE$7:AE95)/logistic_fill!AE$162</f>
        <v>0.64985880749131752</v>
      </c>
      <c r="AF251" s="21">
        <f>SUM(logistic_fill!AF$7:AF95)/logistic_fill!AF$162</f>
        <v>0.70253557714027559</v>
      </c>
      <c r="AG251" s="21">
        <f>SUM(logistic_fill!AG$7:AG95)/logistic_fill!AG$162</f>
        <v>0.7013976977700852</v>
      </c>
      <c r="AH251" s="21">
        <f>SUM(logistic_fill!AH$7:AH95)/logistic_fill!AH$162</f>
        <v>0.94869859291019987</v>
      </c>
      <c r="AI251" s="21">
        <f>SUM(logistic_fill!AI$7:AI95)/logistic_fill!AI$162</f>
        <v>0.95335388228386908</v>
      </c>
      <c r="AJ251" s="58">
        <f>SUM(logistic_fill!AJ$7:AJ95)/logistic_fill!AJ$162</f>
        <v>0.94552377233232454</v>
      </c>
      <c r="AK251" s="21">
        <f>SUM(logistic_fill!AK$7:AK95)/logistic_fill!AK$162</f>
        <v>0.93419823559937731</v>
      </c>
      <c r="AL251" s="21">
        <f>SUM(logistic_fill!AL$7:AL95)/logistic_fill!AL$162</f>
        <v>0.97035636241385104</v>
      </c>
      <c r="AM251" s="21">
        <f>SUM(logistic_fill!AM$7:AM95)/logistic_fill!AM$162</f>
        <v>0.97325649161432359</v>
      </c>
      <c r="AN251" s="21">
        <f>SUM(logistic_fill!AN$7:AN95)/logistic_fill!AN$162</f>
        <v>0.96184050123323783</v>
      </c>
      <c r="AO251" s="21">
        <f>SUM(logistic_fill!AO$7:AO95)/logistic_fill!AO$162</f>
        <v>0.85222955953434543</v>
      </c>
      <c r="AP251" s="21">
        <f>SUM(logistic_fill!AP$7:AP95)/logistic_fill!AP$162</f>
        <v>0.958267734501563</v>
      </c>
      <c r="AQ251" s="21">
        <f>SUM(logistic_fill!AQ$7:AQ95)/logistic_fill!AQ$162</f>
        <v>0.89507582678604058</v>
      </c>
      <c r="AR251" s="21">
        <f>SUM(logistic_fill!AR$7:AR95)/logistic_fill!AR$162</f>
        <v>0.96556565692021479</v>
      </c>
      <c r="AS251" s="21">
        <f>SUM(logistic_fill!AS$7:AS95)/logistic_fill!AS$162</f>
        <v>0.95636601847038971</v>
      </c>
      <c r="AT251" s="21">
        <f>SUM(logistic_fill!AT$7:AT95)/logistic_fill!AT$162</f>
        <v>0.90105214551931134</v>
      </c>
      <c r="AU251" s="21">
        <f>SUM(logistic_fill!AU$7:AU95)/logistic_fill!AU$162</f>
        <v>0.77122214934509969</v>
      </c>
      <c r="AV251" s="9">
        <f t="shared" si="2"/>
        <v>0.87440142672055599</v>
      </c>
      <c r="AW251" s="55"/>
    </row>
    <row r="252" spans="1:49" x14ac:dyDescent="0.25">
      <c r="A252" s="7">
        <v>236</v>
      </c>
      <c r="B252" s="21">
        <f>SUM(logistic_fill!B$7:B96)/logistic_fill!B$162</f>
        <v>0.98689895079391798</v>
      </c>
      <c r="C252" s="21">
        <f>SUM(logistic_fill!C$7:C96)/logistic_fill!C$162</f>
        <v>0.99076770845002049</v>
      </c>
      <c r="D252" s="21">
        <f>SUM(logistic_fill!D$7:D96)/logistic_fill!D$162</f>
        <v>0.98476680213430645</v>
      </c>
      <c r="E252" s="21">
        <f>SUM(logistic_fill!E$7:E96)/logistic_fill!E$162</f>
        <v>0.9332237902596795</v>
      </c>
      <c r="F252" s="21">
        <f>SUM(logistic_fill!F$7:F96)/logistic_fill!F$162</f>
        <v>0.87454031117397457</v>
      </c>
      <c r="G252" s="21">
        <f>SUM(logistic_fill!G$7:G96)/logistic_fill!G$162</f>
        <v>0.91473747651292237</v>
      </c>
      <c r="H252" s="21">
        <f>SUM(logistic_fill!H$7:H96)/logistic_fill!H$162</f>
        <v>0.93903306078919302</v>
      </c>
      <c r="I252" s="21">
        <f>SUM(logistic_fill!I$7:I96)/logistic_fill!I$162</f>
        <v>0.88876106086381823</v>
      </c>
      <c r="J252" s="21">
        <f>SUM(logistic_fill!J$7:J96)/logistic_fill!J$162</f>
        <v>0.84443272151783599</v>
      </c>
      <c r="K252" s="21">
        <f>SUM(logistic_fill!K$7:K96)/logistic_fill!K$162</f>
        <v>0.86347935425127542</v>
      </c>
      <c r="L252" s="21">
        <f>SUM(logistic_fill!L$7:L96)/logistic_fill!L$162</f>
        <v>0.79840622977989173</v>
      </c>
      <c r="M252" s="21">
        <f>SUM(logistic_fill!M$7:M96)/logistic_fill!M$162</f>
        <v>0.9181689534239833</v>
      </c>
      <c r="N252" s="21">
        <f>SUM(logistic_fill!N$7:N96)/logistic_fill!N$162</f>
        <v>0.87618255535918499</v>
      </c>
      <c r="O252" s="21">
        <f>SUM(logistic_fill!O$7:O96)/logistic_fill!O$162</f>
        <v>0.88419543931976297</v>
      </c>
      <c r="P252" s="21">
        <f>SUM(logistic_fill!P$7:P96)/logistic_fill!P$162</f>
        <v>0.66249667961091363</v>
      </c>
      <c r="Q252" s="21">
        <f>SUM(logistic_fill!Q$7:Q96)/logistic_fill!Q$162</f>
        <v>0.86978887579037611</v>
      </c>
      <c r="R252" s="21">
        <f>SUM(logistic_fill!R$7:R96)/logistic_fill!R$162</f>
        <v>0.89978675512380046</v>
      </c>
      <c r="S252" s="21">
        <f>SUM(logistic_fill!S$7:S96)/logistic_fill!S$162</f>
        <v>0.93271921857913365</v>
      </c>
      <c r="T252" s="21">
        <f>SUM(logistic_fill!T$7:T96)/logistic_fill!T$162</f>
        <v>0.83158771420639532</v>
      </c>
      <c r="U252" s="21">
        <f>SUM(logistic_fill!U$7:U96)/logistic_fill!U$162</f>
        <v>0.86872483221476515</v>
      </c>
      <c r="V252" s="21">
        <f>SUM(logistic_fill!V$7:V96)/logistic_fill!V$162</f>
        <v>0.94431143552311436</v>
      </c>
      <c r="W252" s="21">
        <f>SUM(logistic_fill!W$7:W96)/logistic_fill!W$162</f>
        <v>0.82989078367503355</v>
      </c>
      <c r="X252" s="21">
        <f>SUM(logistic_fill!X$7:X96)/logistic_fill!X$162</f>
        <v>0.90420922315072738</v>
      </c>
      <c r="Y252" s="21">
        <f>SUM(logistic_fill!Y$7:Y96)/logistic_fill!Y$162</f>
        <v>0.6596780738536453</v>
      </c>
      <c r="Z252" s="21">
        <f>SUM(logistic_fill!Z$7:Z96)/logistic_fill!Z$162</f>
        <v>0.85528963948197412</v>
      </c>
      <c r="AA252" s="21">
        <f>SUM(logistic_fill!AA$7:AA96)/logistic_fill!AA$162</f>
        <v>0.94378061740234831</v>
      </c>
      <c r="AB252" s="21">
        <f>SUM(logistic_fill!AB$7:AB96)/logistic_fill!AB$162</f>
        <v>0.84136312125627322</v>
      </c>
      <c r="AC252" s="21">
        <f>SUM(logistic_fill!AC$7:AC96)/logistic_fill!AC$162</f>
        <v>0.93861556822702563</v>
      </c>
      <c r="AD252" s="21">
        <f>SUM(logistic_fill!AD$7:AD96)/logistic_fill!AD$162</f>
        <v>0.7500153855621885</v>
      </c>
      <c r="AE252" s="21">
        <f>SUM(logistic_fill!AE$7:AE96)/logistic_fill!AE$162</f>
        <v>0.67507871076633452</v>
      </c>
      <c r="AF252" s="21">
        <f>SUM(logistic_fill!AF$7:AF96)/logistic_fill!AF$162</f>
        <v>0.7198064904751148</v>
      </c>
      <c r="AG252" s="21">
        <f>SUM(logistic_fill!AG$7:AG96)/logistic_fill!AG$162</f>
        <v>0.71210271122544544</v>
      </c>
      <c r="AH252" s="21">
        <f>SUM(logistic_fill!AH$7:AH96)/logistic_fill!AH$162</f>
        <v>0.95519053082915639</v>
      </c>
      <c r="AI252" s="21">
        <f>SUM(logistic_fill!AI$7:AI96)/logistic_fill!AI$162</f>
        <v>0.95828563041244674</v>
      </c>
      <c r="AJ252" s="21">
        <f>SUM(logistic_fill!AJ$7:AJ96)/logistic_fill!AJ$162</f>
        <v>0.95235770770282147</v>
      </c>
      <c r="AK252" s="21">
        <f>SUM(logistic_fill!AK$7:AK96)/logistic_fill!AK$162</f>
        <v>0.93498406108681142</v>
      </c>
      <c r="AL252" s="21">
        <f>SUM(logistic_fill!AL$7:AL96)/logistic_fill!AL$162</f>
        <v>0.97203731719616737</v>
      </c>
      <c r="AM252" s="21">
        <f>SUM(logistic_fill!AM$7:AM96)/logistic_fill!AM$162</f>
        <v>0.97696906904962333</v>
      </c>
      <c r="AN252" s="21">
        <f>SUM(logistic_fill!AN$7:AN96)/logistic_fill!AN$162</f>
        <v>0.96704750564643405</v>
      </c>
      <c r="AO252" s="21">
        <f>SUM(logistic_fill!AO$7:AO96)/logistic_fill!AO$162</f>
        <v>0.85329157873238481</v>
      </c>
      <c r="AP252" s="21">
        <f>SUM(logistic_fill!AP$7:AP96)/logistic_fill!AP$162</f>
        <v>0.96336733064092905</v>
      </c>
      <c r="AQ252" s="21">
        <f>SUM(logistic_fill!AQ$7:AQ96)/logistic_fill!AQ$162</f>
        <v>0.8982505024666545</v>
      </c>
      <c r="AR252" s="21">
        <f>SUM(logistic_fill!AR$7:AR96)/logistic_fill!AR$162</f>
        <v>0.97728948015023342</v>
      </c>
      <c r="AS252" s="21">
        <f>SUM(logistic_fill!AS$7:AS96)/logistic_fill!AS$162</f>
        <v>0.96154968990536949</v>
      </c>
      <c r="AT252" s="21">
        <f>SUM(logistic_fill!AT$7:AT96)/logistic_fill!AT$162</f>
        <v>0.90606550347966619</v>
      </c>
      <c r="AU252" s="21">
        <f>SUM(logistic_fill!AU$7:AU96)/logistic_fill!AU$162</f>
        <v>0.78518474350565459</v>
      </c>
      <c r="AV252" s="9">
        <f t="shared" si="2"/>
        <v>0.88258067177301558</v>
      </c>
      <c r="AW252" s="55"/>
    </row>
    <row r="253" spans="1:49" x14ac:dyDescent="0.25">
      <c r="A253" s="7">
        <v>237</v>
      </c>
      <c r="B253" s="21">
        <f>SUM(logistic_fill!B$7:B97)/logistic_fill!B$162</f>
        <v>0.98835773999887788</v>
      </c>
      <c r="C253" s="21">
        <f>SUM(logistic_fill!C$7:C97)/logistic_fill!C$162</f>
        <v>0.99105709271498454</v>
      </c>
      <c r="D253" s="21">
        <f>SUM(logistic_fill!D$7:D97)/logistic_fill!D$162</f>
        <v>0.98753144784495872</v>
      </c>
      <c r="E253" s="21">
        <f>SUM(logistic_fill!E$7:E97)/logistic_fill!E$162</f>
        <v>0.94454901879218367</v>
      </c>
      <c r="F253" s="21">
        <f>SUM(logistic_fill!F$7:F97)/logistic_fill!F$162</f>
        <v>0.89746413416851889</v>
      </c>
      <c r="G253" s="21">
        <f>SUM(logistic_fill!G$7:G97)/logistic_fill!G$162</f>
        <v>0.92510133418418594</v>
      </c>
      <c r="H253" s="21">
        <f>SUM(logistic_fill!H$7:H97)/logistic_fill!H$162</f>
        <v>0.94183022433438734</v>
      </c>
      <c r="I253" s="21">
        <f>SUM(logistic_fill!I$7:I97)/logistic_fill!I$162</f>
        <v>0.89210226785954694</v>
      </c>
      <c r="J253" s="21">
        <f>SUM(logistic_fill!J$7:J97)/logistic_fill!J$162</f>
        <v>0.84780710530624126</v>
      </c>
      <c r="K253" s="21">
        <f>SUM(logistic_fill!K$7:K97)/logistic_fill!K$162</f>
        <v>0.86715035192438328</v>
      </c>
      <c r="L253" s="21">
        <f>SUM(logistic_fill!L$7:L97)/logistic_fill!L$162</f>
        <v>0.81803321489789205</v>
      </c>
      <c r="M253" s="21">
        <f>SUM(logistic_fill!M$7:M97)/logistic_fill!M$162</f>
        <v>0.92556246026374622</v>
      </c>
      <c r="N253" s="21">
        <f>SUM(logistic_fill!N$7:N97)/logistic_fill!N$162</f>
        <v>0.8776957641704497</v>
      </c>
      <c r="O253" s="21">
        <f>SUM(logistic_fill!O$7:O97)/logistic_fill!O$162</f>
        <v>0.88823756763720696</v>
      </c>
      <c r="P253" s="21">
        <f>SUM(logistic_fill!P$7:P97)/logistic_fill!P$162</f>
        <v>0.67782739036391459</v>
      </c>
      <c r="Q253" s="21">
        <f>SUM(logistic_fill!Q$7:Q97)/logistic_fill!Q$162</f>
        <v>0.87765512806773127</v>
      </c>
      <c r="R253" s="21">
        <f>SUM(logistic_fill!R$7:R97)/logistic_fill!R$162</f>
        <v>0.91098211112427441</v>
      </c>
      <c r="S253" s="21">
        <f>SUM(logistic_fill!S$7:S97)/logistic_fill!S$162</f>
        <v>0.93394250551405855</v>
      </c>
      <c r="T253" s="21">
        <f>SUM(logistic_fill!T$7:T97)/logistic_fill!T$162</f>
        <v>0.84781566262019536</v>
      </c>
      <c r="U253" s="21">
        <f>SUM(logistic_fill!U$7:U97)/logistic_fill!U$162</f>
        <v>0.86939597315436246</v>
      </c>
      <c r="V253" s="57">
        <f>SUM(logistic_fill!V$7:V97)/logistic_fill!V$162</f>
        <v>0.94571289537712899</v>
      </c>
      <c r="W253" s="21">
        <f>SUM(logistic_fill!W$7:W97)/logistic_fill!W$162</f>
        <v>0.83370377466947687</v>
      </c>
      <c r="X253" s="21">
        <f>SUM(logistic_fill!X$7:X97)/logistic_fill!X$162</f>
        <v>0.91063138347260908</v>
      </c>
      <c r="Y253" s="21">
        <f>SUM(logistic_fill!Y$7:Y97)/logistic_fill!Y$162</f>
        <v>0.67681139816943958</v>
      </c>
      <c r="Z253" s="21">
        <f>SUM(logistic_fill!Z$7:Z97)/logistic_fill!Z$162</f>
        <v>0.86640269513475676</v>
      </c>
      <c r="AA253" s="58">
        <f>SUM(logistic_fill!AA$7:AA97)/logistic_fill!AA$162</f>
        <v>0.946813198206371</v>
      </c>
      <c r="AB253" s="21">
        <f>SUM(logistic_fill!AB$7:AB97)/logistic_fill!AB$162</f>
        <v>0.84821110571474823</v>
      </c>
      <c r="AC253" s="21">
        <f>SUM(logistic_fill!AC$7:AC97)/logistic_fill!AC$162</f>
        <v>0.94768598329134068</v>
      </c>
      <c r="AD253" s="21">
        <f>SUM(logistic_fill!AD$7:AD97)/logistic_fill!AD$162</f>
        <v>0.77367222598313745</v>
      </c>
      <c r="AE253" s="21">
        <f>SUM(logistic_fill!AE$7:AE97)/logistic_fill!AE$162</f>
        <v>0.6943587912622935</v>
      </c>
      <c r="AF253" s="21">
        <f>SUM(logistic_fill!AF$7:AF97)/logistic_fill!AF$162</f>
        <v>0.7286819516602665</v>
      </c>
      <c r="AG253" s="21">
        <f>SUM(logistic_fill!AG$7:AG97)/logistic_fill!AG$162</f>
        <v>0.71811316728509955</v>
      </c>
      <c r="AH253" s="21">
        <f>SUM(logistic_fill!AH$7:AH97)/logistic_fill!AH$162</f>
        <v>0.9565795035932122</v>
      </c>
      <c r="AI253" s="21">
        <f>SUM(logistic_fill!AI$7:AI97)/logistic_fill!AI$162</f>
        <v>0.96447967121679146</v>
      </c>
      <c r="AJ253" s="21">
        <f>SUM(logistic_fill!AJ$7:AJ97)/logistic_fill!AJ$162</f>
        <v>0.95793643045424748</v>
      </c>
      <c r="AK253" s="21">
        <f>SUM(logistic_fill!AK$7:AK97)/logistic_fill!AK$162</f>
        <v>0.94012899399510708</v>
      </c>
      <c r="AL253" s="21">
        <f>SUM(logistic_fill!AL$7:AL97)/logistic_fill!AL$162</f>
        <v>0.97404605816103551</v>
      </c>
      <c r="AM253" s="21">
        <f>SUM(logistic_fill!AM$7:AM97)/logistic_fill!AM$162</f>
        <v>0.97806989142869472</v>
      </c>
      <c r="AN253" s="21">
        <f>SUM(logistic_fill!AN$7:AN97)/logistic_fill!AN$162</f>
        <v>0.9715552027518688</v>
      </c>
      <c r="AO253" s="21">
        <f>SUM(logistic_fill!AO$7:AO97)/logistic_fill!AO$162</f>
        <v>0.85748519300156578</v>
      </c>
      <c r="AP253" s="21">
        <f>SUM(logistic_fill!AP$7:AP97)/logistic_fill!AP$162</f>
        <v>0.96478198370867274</v>
      </c>
      <c r="AQ253" s="21">
        <f>SUM(logistic_fill!AQ$7:AQ97)/logistic_fill!AQ$162</f>
        <v>0.90750045678786773</v>
      </c>
      <c r="AR253" s="21">
        <f>SUM(logistic_fill!AR$7:AR97)/logistic_fill!AR$162</f>
        <v>0.97960616378251253</v>
      </c>
      <c r="AS253" s="21">
        <f>SUM(logistic_fill!AS$7:AS97)/logistic_fill!AS$162</f>
        <v>0.96532351663687954</v>
      </c>
      <c r="AT253" s="21">
        <f>SUM(logistic_fill!AT$7:AT97)/logistic_fill!AT$162</f>
        <v>0.91320624031135589</v>
      </c>
      <c r="AU253" s="21">
        <f>SUM(logistic_fill!AU$7:AU97)/logistic_fill!AU$162</f>
        <v>0.79620575199252674</v>
      </c>
      <c r="AV253" s="9">
        <f t="shared" si="2"/>
        <v>0.889734828760676</v>
      </c>
      <c r="AW253" s="55"/>
    </row>
    <row r="254" spans="1:49" x14ac:dyDescent="0.25">
      <c r="A254" s="7">
        <v>238</v>
      </c>
      <c r="B254" s="21">
        <f>SUM(logistic_fill!B$7:B98)/logistic_fill!B$162</f>
        <v>0.98838579363743473</v>
      </c>
      <c r="C254" s="21">
        <f>SUM(logistic_fill!C$7:C98)/logistic_fill!C$162</f>
        <v>0.99206527015421386</v>
      </c>
      <c r="D254" s="21">
        <f>SUM(logistic_fill!D$7:D98)/logistic_fill!D$162</f>
        <v>0.98783555887313046</v>
      </c>
      <c r="E254" s="51">
        <f>SUM(logistic_fill!E$7:E98)/logistic_fill!E$162</f>
        <v>0.95718460434497743</v>
      </c>
      <c r="F254" s="21">
        <f>SUM(logistic_fill!F$7:F98)/logistic_fill!F$162</f>
        <v>0.94084663568397653</v>
      </c>
      <c r="G254" s="21">
        <f>SUM(logistic_fill!G$7:G98)/logistic_fill!G$162</f>
        <v>0.93587880077049435</v>
      </c>
      <c r="H254" s="51">
        <f>SUM(logistic_fill!H$7:H98)/logistic_fill!H$162</f>
        <v>0.94530095234531408</v>
      </c>
      <c r="I254" s="21">
        <f>SUM(logistic_fill!I$7:I98)/logistic_fill!I$162</f>
        <v>0.89404824556035589</v>
      </c>
      <c r="J254" s="21">
        <f>SUM(logistic_fill!J$7:J98)/logistic_fill!J$162</f>
        <v>0.85300965928728645</v>
      </c>
      <c r="K254" s="21">
        <f>SUM(logistic_fill!K$7:K98)/logistic_fill!K$162</f>
        <v>0.87729618013903543</v>
      </c>
      <c r="L254" s="21">
        <f>SUM(logistic_fill!L$7:L98)/logistic_fill!L$162</f>
        <v>0.83360766462715541</v>
      </c>
      <c r="M254" s="21">
        <f>SUM(logistic_fill!M$7:M98)/logistic_fill!M$162</f>
        <v>0.92785947209745889</v>
      </c>
      <c r="N254" s="21">
        <f>SUM(logistic_fill!N$7:N98)/logistic_fill!N$162</f>
        <v>0.8858047152048607</v>
      </c>
      <c r="O254" s="21">
        <f>SUM(logistic_fill!O$7:O98)/logistic_fill!O$162</f>
        <v>0.8963862406596238</v>
      </c>
      <c r="P254" s="21">
        <f>SUM(logistic_fill!P$7:P98)/logistic_fill!P$162</f>
        <v>0.69320869752204106</v>
      </c>
      <c r="Q254" s="21">
        <f>SUM(logistic_fill!Q$7:Q98)/logistic_fill!Q$162</f>
        <v>0.88184546136534137</v>
      </c>
      <c r="R254" s="21">
        <f>SUM(logistic_fill!R$7:R98)/logistic_fill!R$162</f>
        <v>0.91386091695296767</v>
      </c>
      <c r="S254" s="21">
        <f>SUM(logistic_fill!S$7:S98)/logistic_fill!S$162</f>
        <v>0.93464682223416673</v>
      </c>
      <c r="T254" s="21">
        <f>SUM(logistic_fill!T$7:T98)/logistic_fill!T$162</f>
        <v>0.85634606163087101</v>
      </c>
      <c r="U254" s="21">
        <f>SUM(logistic_fill!U$7:U98)/logistic_fill!U$162</f>
        <v>0.87946308724832212</v>
      </c>
      <c r="V254" s="21">
        <f>SUM(logistic_fill!V$7:V98)/logistic_fill!V$162</f>
        <v>0.94713381995133816</v>
      </c>
      <c r="W254" s="21">
        <f>SUM(logistic_fill!W$7:W98)/logistic_fill!W$162</f>
        <v>0.84090821996551068</v>
      </c>
      <c r="X254" s="21">
        <f>SUM(logistic_fill!X$7:X98)/logistic_fill!X$162</f>
        <v>0.91852367688022285</v>
      </c>
      <c r="Y254" s="21">
        <f>SUM(logistic_fill!Y$7:Y98)/logistic_fill!Y$162</f>
        <v>0.70070787682041569</v>
      </c>
      <c r="Z254" s="21">
        <f>SUM(logistic_fill!Z$7:Z98)/logistic_fill!Z$162</f>
        <v>0.87158732936646832</v>
      </c>
      <c r="AA254" s="21">
        <f>SUM(logistic_fill!AA$7:AA98)/logistic_fill!AA$162</f>
        <v>0.94909411368290086</v>
      </c>
      <c r="AB254" s="21">
        <f>SUM(logistic_fill!AB$7:AB98)/logistic_fill!AB$162</f>
        <v>0.85965679132264849</v>
      </c>
      <c r="AC254" s="58">
        <f>SUM(logistic_fill!AC$7:AC98)/logistic_fill!AC$162</f>
        <v>0.95345444901206733</v>
      </c>
      <c r="AD254" s="21">
        <f>SUM(logistic_fill!AD$7:AD98)/logistic_fill!AD$162</f>
        <v>0.79215951750876978</v>
      </c>
      <c r="AE254" s="21">
        <f>SUM(logistic_fill!AE$7:AE98)/logistic_fill!AE$162</f>
        <v>0.70281411275925865</v>
      </c>
      <c r="AF254" s="21">
        <f>SUM(logistic_fill!AF$7:AF98)/logistic_fill!AF$162</f>
        <v>0.74616933965815824</v>
      </c>
      <c r="AG254" s="21">
        <f>SUM(logistic_fill!AG$7:AG98)/logistic_fill!AG$162</f>
        <v>0.72459782106149162</v>
      </c>
      <c r="AH254" s="21">
        <f>SUM(logistic_fill!AH$7:AH98)/logistic_fill!AH$162</f>
        <v>0.95808925659762068</v>
      </c>
      <c r="AI254" s="21">
        <f>SUM(logistic_fill!AI$7:AI98)/logistic_fill!AI$162</f>
        <v>0.96964626449434899</v>
      </c>
      <c r="AJ254" s="21">
        <f>SUM(logistic_fill!AJ$7:AJ98)/logistic_fill!AJ$162</f>
        <v>0.96122787687758893</v>
      </c>
      <c r="AK254" s="58">
        <f>SUM(logistic_fill!AK$7:AK98)/logistic_fill!AK$162</f>
        <v>0.94591148343094378</v>
      </c>
      <c r="AL254" s="21">
        <f>SUM(logistic_fill!AL$7:AL98)/logistic_fill!AL$162</f>
        <v>0.97627332324760463</v>
      </c>
      <c r="AM254" s="21">
        <f>SUM(logistic_fill!AM$7:AM98)/logistic_fill!AM$162</f>
        <v>0.98042262945455327</v>
      </c>
      <c r="AN254" s="21">
        <f>SUM(logistic_fill!AN$7:AN98)/logistic_fill!AN$162</f>
        <v>0.97413507971158297</v>
      </c>
      <c r="AO254" s="21">
        <f>SUM(logistic_fill!AO$7:AO98)/logistic_fill!AO$162</f>
        <v>0.87551228810674653</v>
      </c>
      <c r="AP254" s="21">
        <f>SUM(logistic_fill!AP$7:AP98)/logistic_fill!AP$162</f>
        <v>0.96594564994181664</v>
      </c>
      <c r="AQ254" s="21">
        <f>SUM(logistic_fill!AQ$7:AQ98)/logistic_fill!AQ$162</f>
        <v>0.90855106888361048</v>
      </c>
      <c r="AR254" s="21">
        <f>SUM(logistic_fill!AR$7:AR98)/logistic_fill!AR$162</f>
        <v>0.98164203727754573</v>
      </c>
      <c r="AS254" s="21">
        <f>SUM(logistic_fill!AS$7:AS98)/logistic_fill!AS$162</f>
        <v>0.96892645310130232</v>
      </c>
      <c r="AT254" s="21">
        <f>SUM(logistic_fill!AT$7:AT98)/logistic_fill!AT$162</f>
        <v>0.92018206405224445</v>
      </c>
      <c r="AU254" s="21">
        <f>SUM(logistic_fill!AU$7:AU98)/logistic_fill!AU$162</f>
        <v>0.83719913342476104</v>
      </c>
      <c r="AV254" s="21">
        <f t="shared" si="2"/>
        <v>0.89794244602022932</v>
      </c>
      <c r="AW254" s="55"/>
    </row>
    <row r="255" spans="1:49" x14ac:dyDescent="0.25">
      <c r="A255" s="7">
        <v>239</v>
      </c>
      <c r="B255" s="21">
        <f>SUM(logistic_fill!B$7:B99)/logistic_fill!B$162</f>
        <v>0.98898894686640859</v>
      </c>
      <c r="C255" s="21">
        <f>SUM(logistic_fill!C$7:C99)/logistic_fill!C$162</f>
        <v>0.99230797953773198</v>
      </c>
      <c r="D255" s="21">
        <f>SUM(logistic_fill!D$7:D99)/logistic_fill!D$162</f>
        <v>0.98957728567084124</v>
      </c>
      <c r="E255" s="21">
        <f>SUM(logistic_fill!E$7:E99)/logistic_fill!E$162</f>
        <v>0.96277962082843682</v>
      </c>
      <c r="F255" s="51">
        <f>SUM(logistic_fill!F$7:F99)/logistic_fill!F$162</f>
        <v>0.95746615477874319</v>
      </c>
      <c r="G255" s="51">
        <f>SUM(logistic_fill!G$7:G99)/logistic_fill!G$162</f>
        <v>0.95241133997471072</v>
      </c>
      <c r="H255" s="21">
        <f>SUM(logistic_fill!H$7:H99)/logistic_fill!H$162</f>
        <v>0.94773326847156991</v>
      </c>
      <c r="I255" s="21">
        <f>SUM(logistic_fill!I$7:I99)/logistic_fill!I$162</f>
        <v>0.89549243026913239</v>
      </c>
      <c r="J255" s="21">
        <f>SUM(logistic_fill!J$7:J99)/logistic_fill!J$162</f>
        <v>0.85795754279373515</v>
      </c>
      <c r="K255" s="21">
        <f>SUM(logistic_fill!K$7:K99)/logistic_fill!K$162</f>
        <v>0.88567877325085631</v>
      </c>
      <c r="L255" s="21">
        <f>SUM(logistic_fill!L$7:L99)/logistic_fill!L$162</f>
        <v>0.83743316722100503</v>
      </c>
      <c r="M255" s="21">
        <f>SUM(logistic_fill!M$7:M99)/logistic_fill!M$162</f>
        <v>0.93102811788592876</v>
      </c>
      <c r="N255" s="21">
        <f>SUM(logistic_fill!N$7:N99)/logistic_fill!N$162</f>
        <v>0.89305887652909177</v>
      </c>
      <c r="O255" s="21">
        <f>SUM(logistic_fill!O$7:O99)/logistic_fill!O$162</f>
        <v>0.90025122391136303</v>
      </c>
      <c r="P255" s="21">
        <f>SUM(logistic_fill!P$7:P99)/logistic_fill!P$162</f>
        <v>0.71937968807316244</v>
      </c>
      <c r="Q255" s="21">
        <f>SUM(logistic_fill!Q$7:Q99)/logistic_fill!Q$162</f>
        <v>0.883656628442825</v>
      </c>
      <c r="R255" s="21">
        <f>SUM(logistic_fill!R$7:R99)/logistic_fill!R$162</f>
        <v>0.91566165146309675</v>
      </c>
      <c r="S255" s="21">
        <f>SUM(logistic_fill!S$7:S99)/logistic_fill!S$162</f>
        <v>0.93555502011009584</v>
      </c>
      <c r="T255" s="21">
        <f>SUM(logistic_fill!T$7:T99)/logistic_fill!T$162</f>
        <v>0.86351361582919006</v>
      </c>
      <c r="U255" s="21">
        <f>SUM(logistic_fill!U$7:U99)/logistic_fill!U$162</f>
        <v>0.88120805369127519</v>
      </c>
      <c r="V255" s="21">
        <f>SUM(logistic_fill!V$7:V99)/logistic_fill!V$162</f>
        <v>0.94995620437956207</v>
      </c>
      <c r="W255" s="21">
        <f>SUM(logistic_fill!W$7:W99)/logistic_fill!W$162</f>
        <v>0.84694385897681546</v>
      </c>
      <c r="X255" s="21">
        <f>SUM(logistic_fill!X$7:X99)/logistic_fill!X$162</f>
        <v>0.92401733209532655</v>
      </c>
      <c r="Y255" s="21">
        <f>SUM(logistic_fill!Y$7:Y99)/logistic_fill!Y$162</f>
        <v>0.71919383200324627</v>
      </c>
      <c r="Z255" s="21">
        <f>SUM(logistic_fill!Z$7:Z99)/logistic_fill!Z$162</f>
        <v>0.87880644032201605</v>
      </c>
      <c r="AA255" s="21">
        <f>SUM(logistic_fill!AA$7:AA99)/logistic_fill!AA$162</f>
        <v>0.95593686011249057</v>
      </c>
      <c r="AB255" s="21">
        <f>SUM(logistic_fill!AB$7:AB99)/logistic_fill!AB$162</f>
        <v>0.86967783713776914</v>
      </c>
      <c r="AC255" s="21">
        <f>SUM(logistic_fill!AC$7:AC99)/logistic_fill!AC$162</f>
        <v>0.96194138708394117</v>
      </c>
      <c r="AD255" s="21">
        <f>SUM(logistic_fill!AD$7:AD99)/logistic_fill!AD$162</f>
        <v>0.80417256446550556</v>
      </c>
      <c r="AE255" s="21">
        <f>SUM(logistic_fill!AE$7:AE99)/logistic_fill!AE$162</f>
        <v>0.71767989873089033</v>
      </c>
      <c r="AF255" s="21">
        <f>SUM(logistic_fill!AF$7:AF99)/logistic_fill!AF$162</f>
        <v>0.76696973119494016</v>
      </c>
      <c r="AG255" s="21">
        <f>SUM(logistic_fill!AG$7:AG99)/logistic_fill!AG$162</f>
        <v>0.73057271229239029</v>
      </c>
      <c r="AH255" s="21">
        <f>SUM(logistic_fill!AH$7:AH99)/logistic_fill!AH$162</f>
        <v>0.96128993296696663</v>
      </c>
      <c r="AI255" s="21">
        <f>SUM(logistic_fill!AI$7:AI99)/logistic_fill!AI$162</f>
        <v>0.97434316747394689</v>
      </c>
      <c r="AJ255" s="21">
        <f>SUM(logistic_fill!AJ$7:AJ99)/logistic_fill!AJ$162</f>
        <v>0.96341752555752358</v>
      </c>
      <c r="AK255" s="21">
        <f>SUM(logistic_fill!AK$7:AK99)/logistic_fill!AK$162</f>
        <v>0.95237601008228923</v>
      </c>
      <c r="AL255" s="21">
        <f>SUM(logistic_fill!AL$7:AL99)/logistic_fill!AL$162</f>
        <v>0.97797949235165571</v>
      </c>
      <c r="AM255" s="21">
        <f>SUM(logistic_fill!AM$7:AM99)/logistic_fill!AM$162</f>
        <v>0.98223574866714158</v>
      </c>
      <c r="AN255" s="21">
        <f>SUM(logistic_fill!AN$7:AN99)/logistic_fill!AN$162</f>
        <v>0.97599674916602874</v>
      </c>
      <c r="AO255" s="21">
        <f>SUM(logistic_fill!AO$7:AO99)/logistic_fill!AO$162</f>
        <v>0.88718088365443526</v>
      </c>
      <c r="AP255" s="21">
        <f>SUM(logistic_fill!AP$7:AP99)/logistic_fill!AP$162</f>
        <v>0.96722340109977867</v>
      </c>
      <c r="AQ255" s="21">
        <f>SUM(logistic_fill!AQ$7:AQ99)/logistic_fill!AQ$162</f>
        <v>0.91236524757902426</v>
      </c>
      <c r="AR255" s="21">
        <f>SUM(logistic_fill!AR$7:AR99)/logistic_fill!AR$162</f>
        <v>0.99102577603051467</v>
      </c>
      <c r="AS255" s="21">
        <f>SUM(logistic_fill!AS$7:AS99)/logistic_fill!AS$162</f>
        <v>0.97402467940273851</v>
      </c>
      <c r="AT255" s="21">
        <f>SUM(logistic_fill!AT$7:AT99)/logistic_fill!AT$162</f>
        <v>0.93020877997295426</v>
      </c>
      <c r="AU255" s="21">
        <f>SUM(logistic_fill!AU$7:AU99)/logistic_fill!AU$162</f>
        <v>0.85081390495498177</v>
      </c>
      <c r="AV255" s="21">
        <f t="shared" si="2"/>
        <v>0.9047280292033496</v>
      </c>
      <c r="AW255" s="55"/>
    </row>
    <row r="256" spans="1:49" x14ac:dyDescent="0.25">
      <c r="A256" s="7">
        <v>240</v>
      </c>
      <c r="B256" s="21">
        <f>SUM(logistic_fill!B$7:B100)/logistic_fill!B$162</f>
        <v>0.98945183190259778</v>
      </c>
      <c r="C256" s="21">
        <f>SUM(logistic_fill!C$7:C100)/logistic_fill!C$162</f>
        <v>0.99237332437175607</v>
      </c>
      <c r="D256" s="21">
        <f>SUM(logistic_fill!D$7:D100)/logistic_fill!D$162</f>
        <v>0.98996433607033263</v>
      </c>
      <c r="E256" s="21">
        <f>SUM(logistic_fill!E$7:E100)/logistic_fill!E$162</f>
        <v>0.96849943321859044</v>
      </c>
      <c r="F256" s="21">
        <f>SUM(logistic_fill!F$7:F100)/logistic_fill!F$162</f>
        <v>0.96521519498888664</v>
      </c>
      <c r="G256" s="21">
        <f>SUM(logistic_fill!G$7:G100)/logistic_fill!G$162</f>
        <v>0.96206615379161198</v>
      </c>
      <c r="H256" s="21">
        <f>SUM(logistic_fill!H$7:H100)/logistic_fill!H$162</f>
        <v>0.94868748479802423</v>
      </c>
      <c r="I256" s="21">
        <f>SUM(logistic_fill!I$7:I100)/logistic_fill!I$162</f>
        <v>0.89740169140954873</v>
      </c>
      <c r="J256" s="21">
        <f>SUM(logistic_fill!J$7:J100)/logistic_fill!J$162</f>
        <v>0.86354210248667529</v>
      </c>
      <c r="K256" s="21">
        <f>SUM(logistic_fill!K$7:K100)/logistic_fill!K$162</f>
        <v>0.90017487823560871</v>
      </c>
      <c r="L256" s="21">
        <f>SUM(logistic_fill!L$7:L100)/logistic_fill!L$162</f>
        <v>0.8382050787236216</v>
      </c>
      <c r="M256" s="21">
        <f>SUM(logistic_fill!M$7:M100)/logistic_fill!M$162</f>
        <v>0.93784737176726352</v>
      </c>
      <c r="N256" s="21">
        <f>SUM(logistic_fill!N$7:N100)/logistic_fill!N$162</f>
        <v>0.90174538817848937</v>
      </c>
      <c r="O256" s="21">
        <f>SUM(logistic_fill!O$7:O100)/logistic_fill!O$162</f>
        <v>0.91166902860087606</v>
      </c>
      <c r="P256" s="21">
        <f>SUM(logistic_fill!P$7:P100)/logistic_fill!P$162</f>
        <v>0.75965442655299342</v>
      </c>
      <c r="Q256" s="21">
        <f>SUM(logistic_fill!Q$7:Q100)/logistic_fill!Q$162</f>
        <v>0.89824241774729396</v>
      </c>
      <c r="R256" s="21">
        <f>SUM(logistic_fill!R$7:R100)/logistic_fill!R$162</f>
        <v>0.91864707972988979</v>
      </c>
      <c r="S256" s="21">
        <f>SUM(logistic_fill!S$7:S100)/logistic_fill!S$162</f>
        <v>0.9367227030934332</v>
      </c>
      <c r="T256" s="21">
        <f>SUM(logistic_fill!T$7:T100)/logistic_fill!T$162</f>
        <v>0.87237210710950708</v>
      </c>
      <c r="U256" s="21">
        <f>SUM(logistic_fill!U$7:U100)/logistic_fill!U$162</f>
        <v>0.8825503355704698</v>
      </c>
      <c r="V256" s="21">
        <f>SUM(logistic_fill!V$7:V100)/logistic_fill!V$162</f>
        <v>0.95312895377128959</v>
      </c>
      <c r="W256" s="21">
        <f>SUM(logistic_fill!W$7:W100)/logistic_fill!W$162</f>
        <v>0.85629430925464645</v>
      </c>
      <c r="X256" s="21">
        <f>SUM(logistic_fill!X$7:X100)/logistic_fill!X$162</f>
        <v>0.92680284741566077</v>
      </c>
      <c r="Y256" s="21">
        <f>SUM(logistic_fill!Y$7:Y100)/logistic_fill!Y$162</f>
        <v>0.72920330041931558</v>
      </c>
      <c r="Z256" s="21">
        <f>SUM(logistic_fill!Z$7:Z100)/logistic_fill!Z$162</f>
        <v>0.88200035001750088</v>
      </c>
      <c r="AA256" s="21">
        <f>SUM(logistic_fill!AA$7:AA100)/logistic_fill!AA$162</f>
        <v>0.95882688369923019</v>
      </c>
      <c r="AB256" s="21">
        <f>SUM(logistic_fill!AB$7:AB100)/logistic_fill!AB$162</f>
        <v>0.87675246883600455</v>
      </c>
      <c r="AC256" s="21">
        <f>SUM(logistic_fill!AC$7:AC100)/logistic_fill!AC$162</f>
        <v>0.96737833178623522</v>
      </c>
      <c r="AD256" s="21">
        <f>SUM(logistic_fill!AD$7:AD100)/logistic_fill!AD$162</f>
        <v>0.81352698627607856</v>
      </c>
      <c r="AE256" s="21">
        <f>SUM(logistic_fill!AE$7:AE100)/logistic_fill!AE$162</f>
        <v>0.73421727417313121</v>
      </c>
      <c r="AF256" s="21">
        <f>SUM(logistic_fill!AF$7:AF100)/logistic_fill!AF$162</f>
        <v>0.78161471274753402</v>
      </c>
      <c r="AG256" s="21">
        <f>SUM(logistic_fill!AG$7:AG100)/logistic_fill!AG$162</f>
        <v>0.73945206453830925</v>
      </c>
      <c r="AH256" s="21">
        <f>SUM(logistic_fill!AH$7:AH100)/logistic_fill!AH$162</f>
        <v>0.96702699438371886</v>
      </c>
      <c r="AI256" s="21">
        <f>SUM(logistic_fill!AI$7:AI100)/logistic_fill!AI$162</f>
        <v>0.97481285777190663</v>
      </c>
      <c r="AJ256" s="21">
        <f>SUM(logistic_fill!AJ$7:AJ100)/logistic_fill!AJ$162</f>
        <v>0.96601163163693671</v>
      </c>
      <c r="AK256" s="21">
        <f>SUM(logistic_fill!AK$7:AK100)/logistic_fill!AK$162</f>
        <v>0.9594187856772185</v>
      </c>
      <c r="AL256" s="21">
        <f>SUM(logistic_fill!AL$7:AL100)/logistic_fill!AL$162</f>
        <v>0.97955958984703306</v>
      </c>
      <c r="AM256" s="21">
        <f>SUM(logistic_fill!AM$7:AM100)/logistic_fill!AM$162</f>
        <v>0.98465324095059248</v>
      </c>
      <c r="AN256" s="21">
        <f>SUM(logistic_fill!AN$7:AN100)/logistic_fill!AN$162</f>
        <v>0.97926648333475086</v>
      </c>
      <c r="AO256" s="21">
        <f>SUM(logistic_fill!AO$7:AO100)/logistic_fill!AO$162</f>
        <v>0.88829736537545101</v>
      </c>
      <c r="AP256" s="21">
        <f>SUM(logistic_fill!AP$7:AP100)/logistic_fill!AP$162</f>
        <v>0.96815889748328654</v>
      </c>
      <c r="AQ256" s="21">
        <f>SUM(logistic_fill!AQ$7:AQ100)/logistic_fill!AQ$162</f>
        <v>0.92782751690115106</v>
      </c>
      <c r="AR256" s="21">
        <f>SUM(logistic_fill!AR$7:AR100)/logistic_fill!AR$162</f>
        <v>0.99242982671674451</v>
      </c>
      <c r="AS256" s="21">
        <f>SUM(logistic_fill!AS$7:AS100)/logistic_fill!AS$162</f>
        <v>0.97633881843621162</v>
      </c>
      <c r="AT256" s="21">
        <f>SUM(logistic_fill!AT$7:AT100)/logistic_fill!AT$162</f>
        <v>0.9332431808436954</v>
      </c>
      <c r="AU256" s="21">
        <f>SUM(logistic_fill!AU$7:AU100)/logistic_fill!AU$162</f>
        <v>0.8635839643829627</v>
      </c>
      <c r="AV256" s="21">
        <f t="shared" si="2"/>
        <v>0.91119260880487085</v>
      </c>
      <c r="AW256" s="79"/>
    </row>
    <row r="257" spans="1:49" x14ac:dyDescent="0.25">
      <c r="A257" s="7">
        <v>241</v>
      </c>
      <c r="B257" s="21">
        <f>SUM(logistic_fill!B$7:B101)/logistic_fill!B$162</f>
        <v>0.9897744487460024</v>
      </c>
      <c r="C257" s="21">
        <f>SUM(logistic_fill!C$7:C101)/logistic_fill!C$162</f>
        <v>0.99444568910794962</v>
      </c>
      <c r="D257" s="21">
        <f>SUM(logistic_fill!D$7:D101)/logistic_fill!D$162</f>
        <v>0.99024080064139786</v>
      </c>
      <c r="E257" s="21">
        <f>SUM(logistic_fill!E$7:E101)/logistic_fill!E$162</f>
        <v>0.97557120126459851</v>
      </c>
      <c r="F257" s="21">
        <f>SUM(logistic_fill!F$7:F101)/logistic_fill!F$162</f>
        <v>0.96889270559709029</v>
      </c>
      <c r="G257" s="21">
        <f>SUM(logistic_fill!G$7:G101)/logistic_fill!G$162</f>
        <v>0.96984200139445287</v>
      </c>
      <c r="H257" s="21">
        <f>SUM(logistic_fill!H$7:H101)/logistic_fill!H$162</f>
        <v>0.94973525174471907</v>
      </c>
      <c r="I257" s="21">
        <f>SUM(logistic_fill!I$7:I101)/logistic_fill!I$162</f>
        <v>0.90068170413795634</v>
      </c>
      <c r="J257" s="21">
        <f>SUM(logistic_fill!J$7:J101)/logistic_fill!J$162</f>
        <v>0.86759863933203574</v>
      </c>
      <c r="K257" s="21">
        <f>SUM(logistic_fill!K$7:K101)/logistic_fill!K$162</f>
        <v>0.91290774811752973</v>
      </c>
      <c r="L257" s="21">
        <f>SUM(logistic_fill!L$7:L101)/logistic_fill!L$162</f>
        <v>0.85004483897699024</v>
      </c>
      <c r="M257" s="56">
        <f>SUM(logistic_fill!M$7:M101)/logistic_fill!M$162</f>
        <v>0.94844028794684054</v>
      </c>
      <c r="N257" s="21">
        <f>SUM(logistic_fill!N$7:N101)/logistic_fill!N$162</f>
        <v>0.91105566529207238</v>
      </c>
      <c r="O257" s="21">
        <f>SUM(logistic_fill!O$7:O101)/logistic_fill!O$162</f>
        <v>0.92319956196856479</v>
      </c>
      <c r="P257" s="21">
        <f>SUM(logistic_fill!P$7:P101)/logistic_fill!P$162</f>
        <v>0.80859379941055187</v>
      </c>
      <c r="Q257" s="21">
        <f>SUM(logistic_fill!Q$7:Q101)/logistic_fill!Q$162</f>
        <v>0.9105669274461472</v>
      </c>
      <c r="R257" s="21">
        <f>SUM(logistic_fill!R$7:R101)/logistic_fill!R$162</f>
        <v>0.92162066105911622</v>
      </c>
      <c r="S257" s="21">
        <f>SUM(logistic_fill!S$7:S101)/logistic_fill!S$162</f>
        <v>0.93802012863047468</v>
      </c>
      <c r="T257" s="21">
        <f>SUM(logistic_fill!T$7:T101)/logistic_fill!T$162</f>
        <v>0.8902152790046185</v>
      </c>
      <c r="U257" s="21">
        <f>SUM(logistic_fill!U$7:U101)/logistic_fill!U$162</f>
        <v>0.88483221476510066</v>
      </c>
      <c r="V257" s="21">
        <f>SUM(logistic_fill!V$7:V101)/logistic_fill!V$162</f>
        <v>0.95996107055961066</v>
      </c>
      <c r="W257" s="21">
        <f>SUM(logistic_fill!W$7:W101)/logistic_fill!W$162</f>
        <v>0.86562559877371148</v>
      </c>
      <c r="X257" s="21">
        <f>SUM(logistic_fill!X$7:X101)/logistic_fill!X$162</f>
        <v>0.92788610337356858</v>
      </c>
      <c r="Y257" s="21">
        <f>SUM(logistic_fill!Y$7:Y101)/logistic_fill!Y$162</f>
        <v>0.74543487082375215</v>
      </c>
      <c r="Z257" s="21">
        <f>SUM(logistic_fill!Z$7:Z101)/logistic_fill!Z$162</f>
        <v>0.90442334616730835</v>
      </c>
      <c r="AA257" s="21">
        <f>SUM(logistic_fill!AA$7:AA101)/logistic_fill!AA$162</f>
        <v>0.96424405795598866</v>
      </c>
      <c r="AB257" s="21">
        <f>SUM(logistic_fill!AB$7:AB101)/logistic_fill!AB$162</f>
        <v>0.88063785008903994</v>
      </c>
      <c r="AC257" s="21">
        <f>SUM(logistic_fill!AC$7:AC101)/logistic_fill!AC$162</f>
        <v>0.97456570746585336</v>
      </c>
      <c r="AD257" s="21">
        <f>SUM(logistic_fill!AD$7:AD101)/logistic_fill!AD$162</f>
        <v>0.82283217428764843</v>
      </c>
      <c r="AE257" s="21">
        <f>SUM(logistic_fill!AE$7:AE101)/logistic_fill!AE$162</f>
        <v>0.75231263591807584</v>
      </c>
      <c r="AF257" s="21">
        <f>SUM(logistic_fill!AF$7:AF101)/logistic_fill!AF$162</f>
        <v>0.79503614185678795</v>
      </c>
      <c r="AG257" s="21">
        <f>SUM(logistic_fill!AG$7:AG101)/logistic_fill!AG$162</f>
        <v>0.76183419676834252</v>
      </c>
      <c r="AH257" s="21">
        <f>SUM(logistic_fill!AH$7:AH101)/logistic_fill!AH$162</f>
        <v>0.97149586327676796</v>
      </c>
      <c r="AI257" s="21">
        <f>SUM(logistic_fill!AI$7:AI101)/logistic_fill!AI$162</f>
        <v>0.97689710846910316</v>
      </c>
      <c r="AJ257" s="21">
        <f>SUM(logistic_fill!AJ$7:AJ101)/logistic_fill!AJ$162</f>
        <v>0.96892651427455689</v>
      </c>
      <c r="AK257" s="21">
        <f>SUM(logistic_fill!AK$7:AK101)/logistic_fill!AK$162</f>
        <v>0.96435614204166353</v>
      </c>
      <c r="AL257" s="21">
        <f>SUM(logistic_fill!AL$7:AL101)/logistic_fill!AL$162</f>
        <v>0.98115649689023365</v>
      </c>
      <c r="AM257" s="21">
        <f>SUM(logistic_fill!AM$7:AM101)/logistic_fill!AM$162</f>
        <v>0.98683330095620458</v>
      </c>
      <c r="AN257" s="21">
        <f>SUM(logistic_fill!AN$7:AN101)/logistic_fill!AN$162</f>
        <v>0.98052334646897055</v>
      </c>
      <c r="AO257" s="21">
        <f>SUM(logistic_fill!AO$7:AO101)/logistic_fill!AO$162</f>
        <v>0.89584042480767923</v>
      </c>
      <c r="AP257" s="21">
        <f>SUM(logistic_fill!AP$7:AP101)/logistic_fill!AP$162</f>
        <v>0.97162707919775482</v>
      </c>
      <c r="AQ257" s="21">
        <f>SUM(logistic_fill!AQ$7:AQ101)/logistic_fill!AQ$162</f>
        <v>0.94395212863146349</v>
      </c>
      <c r="AR257" s="21">
        <f>SUM(logistic_fill!AR$7:AR101)/logistic_fill!AR$162</f>
        <v>0.9934711643090316</v>
      </c>
      <c r="AS257" s="21">
        <f>SUM(logistic_fill!AS$7:AS101)/logistic_fill!AS$162</f>
        <v>0.9781687683796042</v>
      </c>
      <c r="AT257" s="21">
        <f>SUM(logistic_fill!AT$7:AT101)/logistic_fill!AT$162</f>
        <v>0.94223094429235787</v>
      </c>
      <c r="AU257" s="21">
        <f>SUM(logistic_fill!AU$7:AU101)/logistic_fill!AU$162</f>
        <v>0.89060481386520385</v>
      </c>
      <c r="AV257" s="21">
        <f t="shared" si="2"/>
        <v>0.91972081314096721</v>
      </c>
      <c r="AW257" s="55"/>
    </row>
    <row r="258" spans="1:49" x14ac:dyDescent="0.25">
      <c r="A258" s="7">
        <v>242</v>
      </c>
      <c r="B258" s="21">
        <f>SUM(logistic_fill!B$7:B102)/logistic_fill!B$162</f>
        <v>0.99002693149301468</v>
      </c>
      <c r="C258" s="21">
        <f>SUM(logistic_fill!C$7:C102)/logistic_fill!C$162</f>
        <v>0.99562189612038388</v>
      </c>
      <c r="D258" s="21">
        <f>SUM(logistic_fill!D$7:D102)/logistic_fill!D$162</f>
        <v>0.99062785104088913</v>
      </c>
      <c r="E258" s="21">
        <f>SUM(logistic_fill!E$7:E102)/logistic_fill!E$162</f>
        <v>0.97890949176867004</v>
      </c>
      <c r="F258" s="21">
        <f>SUM(logistic_fill!F$7:F102)/logistic_fill!F$162</f>
        <v>0.97666195190947669</v>
      </c>
      <c r="G258" s="21">
        <f>SUM(logistic_fill!G$7:G102)/logistic_fill!G$162</f>
        <v>0.97526618688032518</v>
      </c>
      <c r="H258" s="21">
        <f>SUM(logistic_fill!H$7:H102)/logistic_fill!H$162</f>
        <v>0.95034333077628308</v>
      </c>
      <c r="I258" s="21">
        <f>SUM(logistic_fill!I$7:I102)/logistic_fill!I$162</f>
        <v>0.91815878688484465</v>
      </c>
      <c r="J258" s="21">
        <f>SUM(logistic_fill!J$7:J102)/logistic_fill!J$162</f>
        <v>0.87324686664362505</v>
      </c>
      <c r="K258" s="21">
        <f>SUM(logistic_fill!K$7:K102)/logistic_fill!K$162</f>
        <v>0.9217383763784307</v>
      </c>
      <c r="L258" s="21">
        <f>SUM(logistic_fill!L$7:L102)/logistic_fill!L$162</f>
        <v>0.86667499120247915</v>
      </c>
      <c r="M258" s="21">
        <f>SUM(logistic_fill!M$7:M102)/logistic_fill!M$162</f>
        <v>0.95518776020837182</v>
      </c>
      <c r="N258" s="21">
        <f>SUM(logistic_fill!N$7:N102)/logistic_fill!N$162</f>
        <v>0.91983458663986783</v>
      </c>
      <c r="O258" s="21">
        <f>SUM(logistic_fill!O$7:O102)/logistic_fill!O$162</f>
        <v>0.93001159494975527</v>
      </c>
      <c r="P258" s="21">
        <f>SUM(logistic_fill!P$7:P102)/logistic_fill!P$162</f>
        <v>0.83143807632467714</v>
      </c>
      <c r="Q258" s="21">
        <f>SUM(logistic_fill!Q$7:Q102)/logistic_fill!Q$162</f>
        <v>0.91940842353445507</v>
      </c>
      <c r="R258" s="21">
        <f>SUM(logistic_fill!R$7:R102)/logistic_fill!R$162</f>
        <v>0.9299490581684634</v>
      </c>
      <c r="S258" s="21">
        <f>SUM(logistic_fill!S$7:S102)/logistic_fill!S$162</f>
        <v>0.94017014809185773</v>
      </c>
      <c r="T258" s="21">
        <f>SUM(logistic_fill!T$7:T102)/logistic_fill!T$162</f>
        <v>0.90667036822047797</v>
      </c>
      <c r="U258" s="21">
        <f>SUM(logistic_fill!U$7:U102)/logistic_fill!U$162</f>
        <v>0.8857718120805369</v>
      </c>
      <c r="V258" s="21">
        <f>SUM(logistic_fill!V$7:V102)/logistic_fill!V$162</f>
        <v>0.96229683698296842</v>
      </c>
      <c r="W258" s="21">
        <f>SUM(logistic_fill!W$7:W102)/logistic_fill!W$162</f>
        <v>0.87917225522130671</v>
      </c>
      <c r="X258" s="21">
        <f>SUM(logistic_fill!X$7:X102)/logistic_fill!X$162</f>
        <v>0.9306716186939028</v>
      </c>
      <c r="Y258" s="21">
        <f>SUM(logistic_fill!Y$7:Y102)/logistic_fill!Y$162</f>
        <v>0.75368591911267413</v>
      </c>
      <c r="Z258" s="21">
        <f>SUM(logistic_fill!Z$7:Z102)/logistic_fill!Z$162</f>
        <v>0.91538326916345814</v>
      </c>
      <c r="AA258" s="21">
        <f>SUM(logistic_fill!AA$7:AA102)/logistic_fill!AA$162</f>
        <v>0.9678598273761696</v>
      </c>
      <c r="AB258" s="21">
        <f>SUM(logistic_fill!AB$7:AB102)/logistic_fill!AB$162</f>
        <v>0.88803626355836163</v>
      </c>
      <c r="AC258" s="21">
        <f>SUM(logistic_fill!AC$7:AC102)/logistic_fill!AC$162</f>
        <v>0.97858374220925604</v>
      </c>
      <c r="AD258" s="21">
        <f>SUM(logistic_fill!AD$7:AD102)/logistic_fill!AD$162</f>
        <v>0.83678995630500341</v>
      </c>
      <c r="AE258" s="21">
        <f>SUM(logistic_fill!AE$7:AE102)/logistic_fill!AE$162</f>
        <v>0.77201467103768384</v>
      </c>
      <c r="AF258" s="21">
        <f>SUM(logistic_fill!AF$7:AF102)/logistic_fill!AF$162</f>
        <v>0.80664106618477527</v>
      </c>
      <c r="AG258" s="21">
        <f>SUM(logistic_fill!AG$7:AG102)/logistic_fill!AG$162</f>
        <v>0.78205872938721799</v>
      </c>
      <c r="AH258" s="21">
        <f>SUM(logistic_fill!AH$7:AH102)/logistic_fill!AH$162</f>
        <v>0.97536083096805359</v>
      </c>
      <c r="AI258" s="21">
        <f>SUM(logistic_fill!AI$7:AI102)/logistic_fill!AI$162</f>
        <v>0.97845295758109496</v>
      </c>
      <c r="AJ258" s="21">
        <f>SUM(logistic_fill!AJ$7:AJ102)/logistic_fill!AJ$162</f>
        <v>0.97312450314500498</v>
      </c>
      <c r="AK258" s="21">
        <f>SUM(logistic_fill!AK$7:AK102)/logistic_fill!AK$162</f>
        <v>0.96770702053525093</v>
      </c>
      <c r="AL258" s="21">
        <f>SUM(logistic_fill!AL$7:AL102)/logistic_fill!AL$162</f>
        <v>0.98344259539418388</v>
      </c>
      <c r="AM258" s="21">
        <f>SUM(logistic_fill!AM$7:AM102)/logistic_fill!AM$162</f>
        <v>0.9880204623453992</v>
      </c>
      <c r="AN258" s="21">
        <f>SUM(logistic_fill!AN$7:AN102)/logistic_fill!AN$162</f>
        <v>0.98130770466551376</v>
      </c>
      <c r="AO258" s="21">
        <f>SUM(logistic_fill!AO$7:AO102)/logistic_fill!AO$162</f>
        <v>0.91243787868473003</v>
      </c>
      <c r="AP258" s="21">
        <f>SUM(logistic_fill!AP$7:AP102)/logistic_fill!AP$162</f>
        <v>0.97473018915280529</v>
      </c>
      <c r="AQ258" s="51">
        <f>SUM(logistic_fill!AQ$7:AQ102)/logistic_fill!AQ$162</f>
        <v>0.94797186186734883</v>
      </c>
      <c r="AR258" s="21">
        <f>SUM(logistic_fill!AR$7:AR102)/logistic_fill!AR$162</f>
        <v>0.99368177191196605</v>
      </c>
      <c r="AS258" s="21">
        <f>SUM(logistic_fill!AS$7:AS102)/logistic_fill!AS$162</f>
        <v>0.98113798677024511</v>
      </c>
      <c r="AT258" s="50">
        <f>SUM(logistic_fill!AT$7:AT102)/logistic_fill!AT$162</f>
        <v>0.95074045977769717</v>
      </c>
      <c r="AU258" s="21">
        <f>SUM(logistic_fill!AU$7:AU102)/logistic_fill!AU$162</f>
        <v>0.90112893288017015</v>
      </c>
      <c r="AV258" s="21">
        <f t="shared" si="2"/>
        <v>0.92691647391802445</v>
      </c>
      <c r="AW258" s="55"/>
    </row>
    <row r="259" spans="1:49" x14ac:dyDescent="0.25">
      <c r="A259" s="7">
        <v>243</v>
      </c>
      <c r="B259" s="21">
        <f>SUM(logistic_fill!B$7:B103)/logistic_fill!B$162</f>
        <v>0.99012511922796387</v>
      </c>
      <c r="C259" s="21">
        <f>SUM(logistic_fill!C$7:C103)/logistic_fill!C$162</f>
        <v>0.99593928531421527</v>
      </c>
      <c r="D259" s="21">
        <f>SUM(logistic_fill!D$7:D103)/logistic_fill!D$162</f>
        <v>0.99084902269774133</v>
      </c>
      <c r="E259" s="21">
        <f>SUM(logistic_fill!E$7:E103)/logistic_fill!E$162</f>
        <v>0.98257017169836824</v>
      </c>
      <c r="F259" s="21">
        <f>SUM(logistic_fill!F$7:F103)/logistic_fill!F$162</f>
        <v>0.9823297635886038</v>
      </c>
      <c r="G259" s="21">
        <f>SUM(logistic_fill!G$7:G103)/logistic_fill!G$162</f>
        <v>0.98269932995355758</v>
      </c>
      <c r="H259" s="21">
        <f>SUM(logistic_fill!H$7:H103)/logistic_fill!H$162</f>
        <v>0.95166239452167567</v>
      </c>
      <c r="I259" s="21">
        <f>SUM(logistic_fill!I$7:I103)/logistic_fill!I$162</f>
        <v>0.93053226773715836</v>
      </c>
      <c r="J259" s="21">
        <f>SUM(logistic_fill!J$7:J103)/logistic_fill!J$162</f>
        <v>0.87807651028686806</v>
      </c>
      <c r="K259" s="21">
        <f>SUM(logistic_fill!K$7:K103)/logistic_fill!K$162</f>
        <v>0.92753392782298272</v>
      </c>
      <c r="L259" s="21">
        <f>SUM(logistic_fill!L$7:L103)/logistic_fill!L$162</f>
        <v>0.87845799325712604</v>
      </c>
      <c r="M259" s="21">
        <f>SUM(logistic_fill!M$7:M103)/logistic_fill!M$162</f>
        <v>0.96653951065444332</v>
      </c>
      <c r="N259" s="21">
        <f>SUM(logistic_fill!N$7:N103)/logistic_fill!N$162</f>
        <v>0.92577190976192947</v>
      </c>
      <c r="O259" s="21">
        <f>SUM(logistic_fill!O$7:O103)/logistic_fill!O$162</f>
        <v>0.93479451172378258</v>
      </c>
      <c r="P259" s="21">
        <f>SUM(logistic_fill!P$7:P103)/logistic_fill!P$162</f>
        <v>0.83953350114474368</v>
      </c>
      <c r="Q259" s="21">
        <f>SUM(logistic_fill!Q$7:Q103)/logistic_fill!Q$162</f>
        <v>0.92419890686957451</v>
      </c>
      <c r="R259" s="21">
        <f>SUM(logistic_fill!R$7:R103)/logistic_fill!R$162</f>
        <v>0.93770880227461206</v>
      </c>
      <c r="S259" s="56">
        <f>SUM(logistic_fill!S$7:S103)/logistic_fill!S$162</f>
        <v>0.9460827016106611</v>
      </c>
      <c r="T259" s="21">
        <f>SUM(logistic_fill!T$7:T103)/logistic_fill!T$162</f>
        <v>0.91280316987608212</v>
      </c>
      <c r="U259" s="21">
        <f>SUM(logistic_fill!U$7:U103)/logistic_fill!U$162</f>
        <v>0.89610738255033562</v>
      </c>
      <c r="V259" s="21">
        <f>SUM(logistic_fill!V$7:V103)/logistic_fill!V$162</f>
        <v>0.96404866180048665</v>
      </c>
      <c r="W259" s="21">
        <f>SUM(logistic_fill!W$7:W103)/logistic_fill!W$162</f>
        <v>0.88637670051734052</v>
      </c>
      <c r="X259" s="21">
        <f>SUM(logistic_fill!X$7:X103)/logistic_fill!X$162</f>
        <v>0.93430826369545028</v>
      </c>
      <c r="Y259" s="21">
        <f>SUM(logistic_fill!Y$7:Y103)/logistic_fill!Y$162</f>
        <v>0.76428152757112588</v>
      </c>
      <c r="Z259" s="21">
        <f>SUM(logistic_fill!Z$7:Z103)/logistic_fill!Z$162</f>
        <v>0.92168358417920893</v>
      </c>
      <c r="AA259" s="21">
        <f>SUM(logistic_fill!AA$7:AA103)/logistic_fill!AA$162</f>
        <v>0.97103496539747547</v>
      </c>
      <c r="AB259" s="21">
        <f>SUM(logistic_fill!AB$7:AB103)/logistic_fill!AB$162</f>
        <v>0.8951432734337057</v>
      </c>
      <c r="AC259" s="21">
        <f>SUM(logistic_fill!AC$7:AC103)/logistic_fill!AC$162</f>
        <v>0.98168677894178491</v>
      </c>
      <c r="AD259" s="21">
        <f>SUM(logistic_fill!AD$7:AD103)/logistic_fill!AD$162</f>
        <v>0.84839682441996433</v>
      </c>
      <c r="AE259" s="21">
        <f>SUM(logistic_fill!AE$7:AE103)/logistic_fill!AE$162</f>
        <v>0.78905514622350614</v>
      </c>
      <c r="AF259" s="21">
        <f>SUM(logistic_fill!AF$7:AF103)/logistic_fill!AF$162</f>
        <v>0.82559671711467508</v>
      </c>
      <c r="AG259" s="21">
        <f>SUM(logistic_fill!AG$7:AG103)/logistic_fill!AG$162</f>
        <v>0.80043389091081529</v>
      </c>
      <c r="AH259" s="21">
        <f>SUM(logistic_fill!AH$7:AH103)/logistic_fill!AH$162</f>
        <v>0.978803067818105</v>
      </c>
      <c r="AI259" s="21">
        <f>SUM(logistic_fill!AI$7:AI103)/logistic_fill!AI$162</f>
        <v>0.97950976075150442</v>
      </c>
      <c r="AJ259" s="21">
        <f>SUM(logistic_fill!AJ$7:AJ103)/logistic_fill!AJ$162</f>
        <v>0.9781314068144098</v>
      </c>
      <c r="AK259" s="21">
        <f>SUM(logistic_fill!AK$7:AK103)/logistic_fill!AK$162</f>
        <v>0.96967899770183108</v>
      </c>
      <c r="AL259" s="21">
        <f>SUM(logistic_fill!AL$7:AL103)/logistic_fill!AL$162</f>
        <v>0.98496385947218024</v>
      </c>
      <c r="AM259" s="21">
        <f>SUM(logistic_fill!AM$7:AM103)/logistic_fill!AM$162</f>
        <v>0.99004942908329552</v>
      </c>
      <c r="AN259" s="21">
        <f>SUM(logistic_fill!AN$7:AN103)/logistic_fill!AN$162</f>
        <v>0.98505939387066599</v>
      </c>
      <c r="AO259" s="21">
        <f>SUM(logistic_fill!AO$7:AO103)/logistic_fill!AO$162</f>
        <v>0.92284022057321802</v>
      </c>
      <c r="AP259" s="21">
        <f>SUM(logistic_fill!AP$7:AP103)/logistic_fill!AP$162</f>
        <v>0.97883724644625458</v>
      </c>
      <c r="AQ259" s="21">
        <f>SUM(logistic_fill!AQ$7:AQ103)/logistic_fill!AQ$162</f>
        <v>0.95333911931299109</v>
      </c>
      <c r="AR259" s="21">
        <f>SUM(logistic_fill!AR$7:AR103)/logistic_fill!AR$162</f>
        <v>0.99407958627306447</v>
      </c>
      <c r="AS259" s="21">
        <f>SUM(logistic_fill!AS$7:AS103)/logistic_fill!AS$162</f>
        <v>0.98617212922152364</v>
      </c>
      <c r="AT259" s="21">
        <f>SUM(logistic_fill!AT$7:AT103)/logistic_fill!AT$162</f>
        <v>0.95682575282825955</v>
      </c>
      <c r="AU259" s="21">
        <f>SUM(logistic_fill!AU$7:AU103)/logistic_fill!AU$162</f>
        <v>0.90714129549023115</v>
      </c>
      <c r="AV259" s="21">
        <f t="shared" ref="AV259:AV290" si="3">AVERAGE(B259:AU259)</f>
        <v>0.93308247353120666</v>
      </c>
      <c r="AW259" s="55"/>
    </row>
    <row r="260" spans="1:49" x14ac:dyDescent="0.25">
      <c r="A260" s="7">
        <v>244</v>
      </c>
      <c r="B260" s="21">
        <f>SUM(logistic_fill!B$7:B104)/logistic_fill!B$162</f>
        <v>0.99027941424002697</v>
      </c>
      <c r="C260" s="21">
        <f>SUM(logistic_fill!C$7:C104)/logistic_fill!C$162</f>
        <v>0.99606997498226357</v>
      </c>
      <c r="D260" s="21">
        <f>SUM(logistic_fill!D$7:D104)/logistic_fill!D$162</f>
        <v>0.99109784081169994</v>
      </c>
      <c r="E260" s="21">
        <f>SUM(logistic_fill!E$7:E104)/logistic_fill!E$162</f>
        <v>0.98492049460777686</v>
      </c>
      <c r="F260" s="21">
        <f>SUM(logistic_fill!F$7:F104)/logistic_fill!F$162</f>
        <v>0.98394625176803396</v>
      </c>
      <c r="G260" s="21">
        <f>SUM(logistic_fill!G$7:G104)/logistic_fill!G$162</f>
        <v>0.98602001867148814</v>
      </c>
      <c r="H260" s="21">
        <f>SUM(logistic_fill!H$7:H104)/logistic_fill!H$162</f>
        <v>0.95368308791887291</v>
      </c>
      <c r="I260" s="21">
        <f>SUM(logistic_fill!I$7:I104)/logistic_fill!I$162</f>
        <v>0.93607646835644431</v>
      </c>
      <c r="J260" s="21">
        <f>SUM(logistic_fill!J$7:J104)/logistic_fill!J$162</f>
        <v>0.8807232641478544</v>
      </c>
      <c r="K260" s="21">
        <f>SUM(logistic_fill!K$7:K104)/logistic_fill!K$162</f>
        <v>0.93204318480727266</v>
      </c>
      <c r="L260" s="21">
        <f>SUM(logistic_fill!L$7:L104)/logistic_fill!L$162</f>
        <v>0.89578059550702094</v>
      </c>
      <c r="M260" s="21">
        <f>SUM(logistic_fill!M$7:M104)/logistic_fill!M$162</f>
        <v>0.97523534116778443</v>
      </c>
      <c r="N260" s="21">
        <f>SUM(logistic_fill!N$7:N104)/logistic_fill!N$162</f>
        <v>0.9297455267930369</v>
      </c>
      <c r="O260" s="21">
        <f>SUM(logistic_fill!O$7:O104)/logistic_fill!O$162</f>
        <v>0.94207356351455807</v>
      </c>
      <c r="P260" s="21">
        <f>SUM(logistic_fill!P$7:P104)/logistic_fill!P$162</f>
        <v>0.85155014736202994</v>
      </c>
      <c r="Q260" s="21">
        <f>SUM(logistic_fill!Q$7:Q104)/logistic_fill!Q$162</f>
        <v>0.93971707212517419</v>
      </c>
      <c r="R260" s="21">
        <f>SUM(logistic_fill!R$7:R104)/logistic_fill!R$162</f>
        <v>0.9420210875488686</v>
      </c>
      <c r="S260" s="21">
        <f>SUM(logistic_fill!S$7:S104)/logistic_fill!S$162</f>
        <v>0.94713917669082348</v>
      </c>
      <c r="T260" s="21">
        <f>SUM(logistic_fill!T$7:T104)/logistic_fill!T$162</f>
        <v>0.92103071448401186</v>
      </c>
      <c r="U260" s="21">
        <f>SUM(logistic_fill!U$7:U104)/logistic_fill!U$162</f>
        <v>0.90093959731543627</v>
      </c>
      <c r="V260" s="21">
        <f>SUM(logistic_fill!V$7:V104)/logistic_fill!V$162</f>
        <v>0.96675425790754255</v>
      </c>
      <c r="W260" s="21">
        <f>SUM(logistic_fill!W$7:W104)/logistic_fill!W$162</f>
        <v>0.89199080283579235</v>
      </c>
      <c r="X260" s="21">
        <f>SUM(logistic_fill!X$7:X104)/logistic_fill!X$162</f>
        <v>0.93469514082327454</v>
      </c>
      <c r="Y260" s="21">
        <f>SUM(logistic_fill!Y$7:Y104)/logistic_fill!Y$162</f>
        <v>0.77934081789079757</v>
      </c>
      <c r="Z260" s="21">
        <f>SUM(logistic_fill!Z$7:Z104)/logistic_fill!Z$162</f>
        <v>0.93988449422471121</v>
      </c>
      <c r="AA260" s="21">
        <f>SUM(logistic_fill!AA$7:AA104)/logistic_fill!AA$162</f>
        <v>0.97356211606749432</v>
      </c>
      <c r="AB260" s="21">
        <f>SUM(logistic_fill!AB$7:AB104)/logistic_fill!AB$162</f>
        <v>0.90291403593977659</v>
      </c>
      <c r="AC260" s="21">
        <f>SUM(logistic_fill!AC$7:AC104)/logistic_fill!AC$162</f>
        <v>0.98313221058215094</v>
      </c>
      <c r="AD260" s="21">
        <f>SUM(logistic_fill!AD$7:AD104)/logistic_fill!AD$162</f>
        <v>0.86361006831189613</v>
      </c>
      <c r="AE260" s="21">
        <f>SUM(logistic_fill!AE$7:AE104)/logistic_fill!AE$162</f>
        <v>0.80275244246810995</v>
      </c>
      <c r="AF260" s="21">
        <f>SUM(logistic_fill!AF$7:AF104)/logistic_fill!AF$162</f>
        <v>0.82960620435208188</v>
      </c>
      <c r="AG260" s="21">
        <f>SUM(logistic_fill!AG$7:AG104)/logistic_fill!AG$162</f>
        <v>0.81305940511896435</v>
      </c>
      <c r="AH260" s="21">
        <f>SUM(logistic_fill!AH$7:AH104)/logistic_fill!AH$162</f>
        <v>0.98121867262515849</v>
      </c>
      <c r="AI260" s="21">
        <f>SUM(logistic_fill!AI$7:AI104)/logistic_fill!AI$162</f>
        <v>0.9797739615441069</v>
      </c>
      <c r="AJ260" s="21">
        <f>SUM(logistic_fill!AJ$7:AJ104)/logistic_fill!AJ$162</f>
        <v>0.979344779012845</v>
      </c>
      <c r="AK260" s="21">
        <f>SUM(logistic_fill!AK$7:AK104)/logistic_fill!AK$162</f>
        <v>0.97193268589220849</v>
      </c>
      <c r="AL260" s="21">
        <f>SUM(logistic_fill!AL$7:AL104)/logistic_fill!AL$162</f>
        <v>0.98674567154143555</v>
      </c>
      <c r="AM260" s="21">
        <f>SUM(logistic_fill!AM$7:AM104)/logistic_fill!AM$162</f>
        <v>0.99143085324526758</v>
      </c>
      <c r="AN260" s="21">
        <f>SUM(logistic_fill!AN$7:AN104)/logistic_fill!AN$162</f>
        <v>0.99000179551876322</v>
      </c>
      <c r="AO260" s="21">
        <f>SUM(logistic_fill!AO$7:AO104)/logistic_fill!AO$162</f>
        <v>0.93407311593709574</v>
      </c>
      <c r="AP260" s="21">
        <f>SUM(logistic_fill!AP$7:AP104)/logistic_fill!AP$162</f>
        <v>0.97951034750268096</v>
      </c>
      <c r="AQ260" s="21">
        <f>SUM(logistic_fill!AQ$7:AQ104)/logistic_fill!AQ$162</f>
        <v>0.95843230403800472</v>
      </c>
      <c r="AR260" s="21">
        <f>SUM(logistic_fill!AR$7:AR104)/logistic_fill!AR$162</f>
        <v>0.99452420232370387</v>
      </c>
      <c r="AS260" s="21">
        <f>SUM(logistic_fill!AS$7:AS104)/logistic_fill!AS$162</f>
        <v>0.98884228964476184</v>
      </c>
      <c r="AT260" s="21">
        <f>SUM(logistic_fill!AT$7:AT104)/logistic_fill!AT$162</f>
        <v>0.96055278868036542</v>
      </c>
      <c r="AU260" s="21">
        <f>SUM(logistic_fill!AU$7:AU104)/logistic_fill!AU$162</f>
        <v>0.91702939598115796</v>
      </c>
      <c r="AV260" s="21">
        <f t="shared" si="3"/>
        <v>0.93858277571370941</v>
      </c>
      <c r="AW260" s="55"/>
    </row>
    <row r="261" spans="1:49" x14ac:dyDescent="0.25">
      <c r="A261" s="7">
        <v>245</v>
      </c>
      <c r="B261" s="21">
        <f>SUM(logistic_fill!B$7:B105)/logistic_fill!B$162</f>
        <v>0.99032149469786235</v>
      </c>
      <c r="C261" s="21">
        <f>SUM(logistic_fill!C$7:C105)/logistic_fill!C$162</f>
        <v>0.99625667450804678</v>
      </c>
      <c r="D261" s="21">
        <f>SUM(logistic_fill!D$7:D105)/logistic_fill!D$162</f>
        <v>0.99212075972464131</v>
      </c>
      <c r="E261" s="21">
        <f>SUM(logistic_fill!E$7:E105)/logistic_fill!E$162</f>
        <v>0.98604365776802516</v>
      </c>
      <c r="F261" s="21">
        <f>SUM(logistic_fill!F$7:F105)/logistic_fill!F$162</f>
        <v>0.98766417458072342</v>
      </c>
      <c r="G261" s="21">
        <f>SUM(logistic_fill!G$7:G105)/logistic_fill!G$162</f>
        <v>0.98928162040155521</v>
      </c>
      <c r="H261" s="21">
        <f>SUM(logistic_fill!H$7:H105)/logistic_fill!H$162</f>
        <v>0.95503957191236177</v>
      </c>
      <c r="I261" s="21">
        <f>SUM(logistic_fill!I$7:I105)/logistic_fill!I$162</f>
        <v>0.93881797153242685</v>
      </c>
      <c r="J261" s="21">
        <f>SUM(logistic_fill!J$7:J105)/logistic_fill!J$162</f>
        <v>0.88425226929583611</v>
      </c>
      <c r="K261" s="21">
        <f>SUM(logistic_fill!K$7:K105)/logistic_fill!K$162</f>
        <v>0.94181324160656732</v>
      </c>
      <c r="L261" s="21">
        <f>SUM(logistic_fill!L$7:L105)/logistic_fill!L$162</f>
        <v>0.90893714597073549</v>
      </c>
      <c r="M261" s="21">
        <f>SUM(logistic_fill!M$7:M105)/logistic_fill!M$162</f>
        <v>0.97847576857605778</v>
      </c>
      <c r="N261" s="21">
        <f>SUM(logistic_fill!N$7:N105)/logistic_fill!N$162</f>
        <v>0.93264488108026933</v>
      </c>
      <c r="O261" s="56">
        <f>SUM(logistic_fill!O$7:O105)/logistic_fill!O$162</f>
        <v>0.94577750579747488</v>
      </c>
      <c r="P261" s="21">
        <f>SUM(logistic_fill!P$7:P105)/logistic_fill!P$162</f>
        <v>0.86632429765865138</v>
      </c>
      <c r="Q261" s="21">
        <f>SUM(logistic_fill!Q$7:Q105)/logistic_fill!Q$162</f>
        <v>0.94258921873325474</v>
      </c>
      <c r="R261" s="56">
        <f>SUM(logistic_fill!R$7:R105)/logistic_fill!R$162</f>
        <v>0.94715081151522329</v>
      </c>
      <c r="S261" s="21">
        <f>SUM(logistic_fill!S$7:S105)/logistic_fill!S$162</f>
        <v>0.95040127518395645</v>
      </c>
      <c r="T261" s="21">
        <f>SUM(logistic_fill!T$7:T105)/logistic_fill!T$162</f>
        <v>0.92539686545693156</v>
      </c>
      <c r="U261" s="21">
        <f>SUM(logistic_fill!U$7:U105)/logistic_fill!U$162</f>
        <v>0.91087248322147651</v>
      </c>
      <c r="V261" s="21">
        <f>SUM(logistic_fill!V$7:V105)/logistic_fill!V$162</f>
        <v>0.96840875912408764</v>
      </c>
      <c r="W261" s="21">
        <f>SUM(logistic_fill!W$7:W105)/logistic_fill!W$162</f>
        <v>0.89831385322858781</v>
      </c>
      <c r="X261" s="21">
        <f>SUM(logistic_fill!X$7:X105)/logistic_fill!X$162</f>
        <v>0.93539151965335809</v>
      </c>
      <c r="Y261" s="21">
        <f>SUM(logistic_fill!Y$7:Y105)/logistic_fill!Y$162</f>
        <v>0.79273186347445779</v>
      </c>
      <c r="Z261" s="57">
        <f>SUM(logistic_fill!Z$7:Z105)/logistic_fill!Z$162</f>
        <v>0.94596604830241515</v>
      </c>
      <c r="AA261" s="21">
        <f>SUM(logistic_fill!AA$7:AA105)/logistic_fill!AA$162</f>
        <v>0.97620590446074496</v>
      </c>
      <c r="AB261" s="21">
        <f>SUM(logistic_fill!AB$7:AB105)/logistic_fill!AB$162</f>
        <v>0.91299983810911445</v>
      </c>
      <c r="AC261" s="21">
        <f>SUM(logistic_fill!AC$7:AC105)/logistic_fill!AC$162</f>
        <v>0.98372894841532954</v>
      </c>
      <c r="AD261" s="21">
        <f>SUM(logistic_fill!AD$7:AD105)/logistic_fill!AD$162</f>
        <v>0.87570927441688717</v>
      </c>
      <c r="AE261" s="21">
        <f>SUM(logistic_fill!AE$7:AE105)/logistic_fill!AE$162</f>
        <v>0.81388555292284726</v>
      </c>
      <c r="AF261" s="21">
        <f>SUM(logistic_fill!AF$7:AF105)/logistic_fill!AF$162</f>
        <v>0.83824636699043742</v>
      </c>
      <c r="AG261" s="21">
        <f>SUM(logistic_fill!AG$7:AG105)/logistic_fill!AG$162</f>
        <v>0.82171351344943278</v>
      </c>
      <c r="AH261" s="21">
        <f>SUM(logistic_fill!AH$7:AH105)/logistic_fill!AH$162</f>
        <v>0.98366447249230027</v>
      </c>
      <c r="AI261" s="21">
        <f>SUM(logistic_fill!AI$7:AI105)/logistic_fill!AI$162</f>
        <v>0.98059591956553649</v>
      </c>
      <c r="AJ261" s="21">
        <f>SUM(logistic_fill!AJ$7:AJ105)/logistic_fill!AJ$162</f>
        <v>0.98394722528277156</v>
      </c>
      <c r="AK261" s="21">
        <f>SUM(logistic_fill!AK$7:AK105)/logistic_fill!AK$162</f>
        <v>0.97452739269034028</v>
      </c>
      <c r="AL261" s="21">
        <f>SUM(logistic_fill!AL$7:AL105)/logistic_fill!AL$162</f>
        <v>0.98861153134980673</v>
      </c>
      <c r="AM261" s="21">
        <f>SUM(logistic_fill!AM$7:AM105)/logistic_fill!AM$162</f>
        <v>0.99287703166483199</v>
      </c>
      <c r="AN261" s="21">
        <f>SUM(logistic_fill!AN$7:AN105)/logistic_fill!AN$162</f>
        <v>0.99189181526946957</v>
      </c>
      <c r="AO261" s="21">
        <f>SUM(logistic_fill!AO$7:AO105)/logistic_fill!AO$162</f>
        <v>0.938879433589761</v>
      </c>
      <c r="AP261" s="21">
        <f>SUM(logistic_fill!AP$7:AP105)/logistic_fill!AP$162</f>
        <v>0.98068542222830679</v>
      </c>
      <c r="AQ261" s="21">
        <f>SUM(logistic_fill!AQ$7:AQ105)/logistic_fill!AQ$162</f>
        <v>0.96402795541750408</v>
      </c>
      <c r="AR261" s="21">
        <f>SUM(logistic_fill!AR$7:AR105)/logistic_fill!AR$162</f>
        <v>0.99576444709654022</v>
      </c>
      <c r="AS261" s="21">
        <f>SUM(logistic_fill!AS$7:AS105)/logistic_fill!AS$162</f>
        <v>0.99125611466736918</v>
      </c>
      <c r="AT261" s="21">
        <f>SUM(logistic_fill!AT$7:AT105)/logistic_fill!AT$162</f>
        <v>0.97011774794683203</v>
      </c>
      <c r="AU261" s="21">
        <f>SUM(logistic_fill!AU$7:AU105)/logistic_fill!AU$162</f>
        <v>0.922365988909427</v>
      </c>
      <c r="AV261" s="21">
        <f>AVERAGE(B261:AU261)</f>
        <v>0.94331947021609952</v>
      </c>
      <c r="AW261" s="55"/>
    </row>
    <row r="262" spans="1:49" x14ac:dyDescent="0.25">
      <c r="A262" s="7">
        <v>246</v>
      </c>
      <c r="B262" s="21">
        <f>SUM(logistic_fill!B$7:B106)/logistic_fill!B$162</f>
        <v>0.99039162879425457</v>
      </c>
      <c r="C262" s="21">
        <f>SUM(logistic_fill!C$7:C106)/logistic_fill!C$162</f>
        <v>0.99644337403382999</v>
      </c>
      <c r="D262" s="21">
        <f>SUM(logistic_fill!D$7:D106)/logistic_fill!D$162</f>
        <v>0.99261839595255863</v>
      </c>
      <c r="E262" s="21">
        <f>SUM(logistic_fill!E$7:E106)/logistic_fill!E$162</f>
        <v>0.98702122570379691</v>
      </c>
      <c r="F262" s="21">
        <f>SUM(logistic_fill!F$7:F106)/logistic_fill!F$162</f>
        <v>0.98850272782380277</v>
      </c>
      <c r="G262" s="21">
        <f>SUM(logistic_fill!G$7:G106)/logistic_fill!G$162</f>
        <v>0.99365405750345659</v>
      </c>
      <c r="H262" s="21">
        <f>SUM(logistic_fill!H$7:H106)/logistic_fill!H$162</f>
        <v>0.96110165210395349</v>
      </c>
      <c r="I262" s="51">
        <f>SUM(logistic_fill!I$7:I106)/logistic_fill!I$162</f>
        <v>0.94770337914744152</v>
      </c>
      <c r="J262" s="21">
        <f>SUM(logistic_fill!J$7:J106)/logistic_fill!J$162</f>
        <v>0.88831790151528933</v>
      </c>
      <c r="K262" s="56">
        <f>SUM(logistic_fill!K$7:K106)/logistic_fill!K$162</f>
        <v>0.95132314896446069</v>
      </c>
      <c r="L262" s="21">
        <f>SUM(logistic_fill!L$7:L106)/logistic_fill!L$162</f>
        <v>0.91749628233798375</v>
      </c>
      <c r="M262" s="21">
        <f>SUM(logistic_fill!M$7:M106)/logistic_fill!M$162</f>
        <v>0.98159314177895363</v>
      </c>
      <c r="N262" s="21">
        <f>SUM(logistic_fill!N$7:N106)/logistic_fill!N$162</f>
        <v>0.94312183063612531</v>
      </c>
      <c r="O262" s="21">
        <f>SUM(logistic_fill!O$7:O106)/logistic_fill!O$162</f>
        <v>0.95386176243236276</v>
      </c>
      <c r="P262" s="21">
        <f>SUM(logistic_fill!P$7:P106)/logistic_fill!P$162</f>
        <v>0.89164779842392194</v>
      </c>
      <c r="Q262" s="56">
        <f>SUM(logistic_fill!Q$7:Q106)/logistic_fill!Q$162</f>
        <v>0.95257743007180362</v>
      </c>
      <c r="R262" s="21">
        <f>SUM(logistic_fill!R$7:R106)/logistic_fill!R$162</f>
        <v>0.94869091339888634</v>
      </c>
      <c r="S262" s="21">
        <f>SUM(logistic_fill!S$7:S106)/logistic_fill!S$162</f>
        <v>0.95244008674216452</v>
      </c>
      <c r="T262" s="21">
        <f>SUM(logistic_fill!T$7:T106)/logistic_fill!T$162</f>
        <v>0.92822350654922647</v>
      </c>
      <c r="U262" s="21">
        <f>SUM(logistic_fill!U$7:U106)/logistic_fill!U$162</f>
        <v>0.9197315436241611</v>
      </c>
      <c r="V262" s="21">
        <f>SUM(logistic_fill!V$7:V106)/logistic_fill!V$162</f>
        <v>0.97411192214111919</v>
      </c>
      <c r="W262" s="21">
        <f>SUM(logistic_fill!W$7:W106)/logistic_fill!W$162</f>
        <v>0.90178195056524235</v>
      </c>
      <c r="X262" s="21">
        <f>SUM(logistic_fill!X$7:X106)/logistic_fill!X$162</f>
        <v>0.93949241720829468</v>
      </c>
      <c r="Y262" s="21">
        <f>SUM(logistic_fill!Y$7:Y106)/logistic_fill!Y$162</f>
        <v>0.81184904639523869</v>
      </c>
      <c r="Z262" s="21">
        <f>SUM(logistic_fill!Z$7:Z106)/logistic_fill!Z$162</f>
        <v>0.94981624081204064</v>
      </c>
      <c r="AA262" s="21">
        <f>SUM(logistic_fill!AA$7:AA106)/logistic_fill!AA$162</f>
        <v>0.97941992172312797</v>
      </c>
      <c r="AB262" s="21">
        <f>SUM(logistic_fill!AB$7:AB106)/logistic_fill!AB$162</f>
        <v>0.92758620689655169</v>
      </c>
      <c r="AC262" s="21">
        <f>SUM(logistic_fill!AC$7:AC106)/logistic_fill!AC$162</f>
        <v>0.9847765548335764</v>
      </c>
      <c r="AD262" s="21">
        <f>SUM(logistic_fill!AD$7:AD106)/logistic_fill!AD$162</f>
        <v>0.88548218351898578</v>
      </c>
      <c r="AE262" s="21">
        <f>SUM(logistic_fill!AE$7:AE106)/logistic_fill!AE$162</f>
        <v>0.82050699470933819</v>
      </c>
      <c r="AF262" s="21">
        <f>SUM(logistic_fill!AF$7:AF106)/logistic_fill!AF$162</f>
        <v>0.84581356825540244</v>
      </c>
      <c r="AG262" s="21">
        <f>SUM(logistic_fill!AG$7:AG106)/logistic_fill!AG$162</f>
        <v>0.83130416227045867</v>
      </c>
      <c r="AH262" s="21">
        <f>SUM(logistic_fill!AH$7:AH106)/logistic_fill!AH$162</f>
        <v>0.98601968717917754</v>
      </c>
      <c r="AI262" s="21">
        <f>SUM(logistic_fill!AI$7:AI106)/logistic_fill!AI$162</f>
        <v>0.98221047996477318</v>
      </c>
      <c r="AJ262" s="21">
        <f>SUM(logistic_fill!AJ$7:AJ106)/logistic_fill!AJ$162</f>
        <v>0.9884659907114266</v>
      </c>
      <c r="AK262" s="21">
        <f>SUM(logistic_fill!AK$7:AK106)/logistic_fill!AK$162</f>
        <v>0.97695900363258947</v>
      </c>
      <c r="AL262" s="21">
        <f>SUM(logistic_fill!AL$7:AL106)/logistic_fill!AL$162</f>
        <v>0.99041015296688517</v>
      </c>
      <c r="AM262" s="21">
        <f>SUM(logistic_fill!AM$7:AM106)/logistic_fill!AM$162</f>
        <v>0.995402447710937</v>
      </c>
      <c r="AN262" s="21">
        <f>SUM(logistic_fill!AN$7:AN106)/logistic_fill!AN$162</f>
        <v>0.99415038887156371</v>
      </c>
      <c r="AO262" s="50">
        <f>SUM(logistic_fill!AO$7:AO106)/logistic_fill!AO$162</f>
        <v>0.94819252501872153</v>
      </c>
      <c r="AP262" s="21">
        <f>SUM(logistic_fill!AP$7:AP106)/logistic_fill!AP$162</f>
        <v>0.98236247062313187</v>
      </c>
      <c r="AQ262" s="21">
        <f>SUM(logistic_fill!AQ$7:AQ106)/logistic_fill!AQ$162</f>
        <v>0.97426000365430299</v>
      </c>
      <c r="AR262" s="21">
        <f>SUM(logistic_fill!AR$7:AR106)/logistic_fill!AR$162</f>
        <v>0.99630266652626165</v>
      </c>
      <c r="AS262" s="21">
        <f>SUM(logistic_fill!AS$7:AS106)/logistic_fill!AS$162</f>
        <v>0.99300773990501345</v>
      </c>
      <c r="AT262" s="21">
        <f>SUM(logistic_fill!AT$7:AT106)/logistic_fill!AT$162</f>
        <v>0.97706058906956039</v>
      </c>
      <c r="AU262" s="21">
        <f>SUM(logistic_fill!AU$7:AU106)/logistic_fill!AU$162</f>
        <v>0.93131993719317074</v>
      </c>
      <c r="AV262" s="10">
        <f>AVERAGE(B262:AU262)</f>
        <v>0.94901145738902859</v>
      </c>
      <c r="AW262" s="55"/>
    </row>
    <row r="263" spans="1:49" x14ac:dyDescent="0.25">
      <c r="A263" s="7">
        <v>247</v>
      </c>
      <c r="B263" s="21">
        <f>SUM(logistic_fill!B$7:B107)/logistic_fill!B$162</f>
        <v>0.99040565561353311</v>
      </c>
      <c r="C263" s="21">
        <f>SUM(logistic_fill!C$7:C107)/logistic_fill!C$162</f>
        <v>0.99652738882043235</v>
      </c>
      <c r="D263" s="21">
        <f>SUM(logistic_fill!D$7:D107)/logistic_fill!D$162</f>
        <v>0.99278427469519781</v>
      </c>
      <c r="E263" s="21">
        <f>SUM(logistic_fill!E$7:E107)/logistic_fill!E$162</f>
        <v>0.98839398067743378</v>
      </c>
      <c r="F263" s="21">
        <f>SUM(logistic_fill!F$7:F107)/logistic_fill!F$162</f>
        <v>0.98867447969286726</v>
      </c>
      <c r="G263" s="21">
        <f>SUM(logistic_fill!G$7:G107)/logistic_fill!G$162</f>
        <v>0.99651386771605155</v>
      </c>
      <c r="H263" s="21">
        <f>SUM(logistic_fill!H$7:H107)/logistic_fill!H$162</f>
        <v>0.96349654798211315</v>
      </c>
      <c r="I263" s="21">
        <f>SUM(logistic_fill!I$7:I107)/logistic_fill!I$162</f>
        <v>0.9582043154197315</v>
      </c>
      <c r="J263" s="21">
        <f>SUM(logistic_fill!J$7:J107)/logistic_fill!J$162</f>
        <v>0.90197005802848673</v>
      </c>
      <c r="K263" s="21">
        <f>SUM(logistic_fill!K$7:K107)/logistic_fill!K$162</f>
        <v>0.95961902559581447</v>
      </c>
      <c r="L263" s="21">
        <f>SUM(logistic_fill!L$7:L107)/logistic_fill!L$162</f>
        <v>0.92226397103061541</v>
      </c>
      <c r="M263" s="21">
        <f>SUM(logistic_fill!M$7:M107)/logistic_fill!M$162</f>
        <v>0.98337742775692694</v>
      </c>
      <c r="N263" s="56">
        <f>SUM(logistic_fill!N$7:N107)/logistic_fill!N$162</f>
        <v>0.95423409686846639</v>
      </c>
      <c r="O263" s="21">
        <f>SUM(logistic_fill!O$7:O107)/logistic_fill!O$162</f>
        <v>0.96305720175212572</v>
      </c>
      <c r="P263" s="21">
        <f>SUM(logistic_fill!P$7:P107)/logistic_fill!P$162</f>
        <v>0.9179832272917009</v>
      </c>
      <c r="Q263" s="21">
        <f>SUM(logistic_fill!Q$7:Q107)/logistic_fill!Q$162</f>
        <v>0.95796806344443253</v>
      </c>
      <c r="R263" s="21">
        <f>SUM(logistic_fill!R$7:R107)/logistic_fill!R$162</f>
        <v>0.95173557635351258</v>
      </c>
      <c r="S263" s="21">
        <f>SUM(logistic_fill!S$7:S107)/logistic_fill!S$162</f>
        <v>0.9533853539191518</v>
      </c>
      <c r="T263" s="21">
        <f>SUM(logistic_fill!T$7:T107)/logistic_fill!T$162</f>
        <v>0.93953007091840601</v>
      </c>
      <c r="U263" s="21">
        <f>SUM(logistic_fill!U$7:U107)/logistic_fill!U$162</f>
        <v>0.92590604026845635</v>
      </c>
      <c r="V263" s="21">
        <f>SUM(logistic_fill!V$7:V107)/logistic_fill!V$162</f>
        <v>0.97586374695863742</v>
      </c>
      <c r="W263" s="21">
        <f>SUM(logistic_fill!W$7:W107)/logistic_fill!W$162</f>
        <v>0.90486683272657598</v>
      </c>
      <c r="X263" s="21">
        <f>SUM(logistic_fill!X$7:X107)/logistic_fill!X$162</f>
        <v>0.94436706901887957</v>
      </c>
      <c r="Y263" s="21">
        <f>SUM(logistic_fill!Y$7:Y107)/logistic_fill!Y$162</f>
        <v>0.831191667793859</v>
      </c>
      <c r="Z263" s="21">
        <f>SUM(logistic_fill!Z$7:Z107)/logistic_fill!Z$162</f>
        <v>0.95274763738186907</v>
      </c>
      <c r="AA263" s="21">
        <f>SUM(logistic_fill!AA$7:AA107)/logistic_fill!AA$162</f>
        <v>0.98146756175319461</v>
      </c>
      <c r="AB263" s="21">
        <f>SUM(logistic_fill!AB$7:AB107)/logistic_fill!AB$162</f>
        <v>0.93556742755382871</v>
      </c>
      <c r="AC263" s="21">
        <f>SUM(logistic_fill!AC$7:AC107)/logistic_fill!AC$162</f>
        <v>0.98619546479246789</v>
      </c>
      <c r="AD263" s="21">
        <f>SUM(logistic_fill!AD$7:AD107)/logistic_fill!AD$162</f>
        <v>0.9011631485014463</v>
      </c>
      <c r="AE263" s="21">
        <f>SUM(logistic_fill!AE$7:AE107)/logistic_fill!AE$162</f>
        <v>0.83027686714920967</v>
      </c>
      <c r="AF263" s="21">
        <f>SUM(logistic_fill!AF$7:AF107)/logistic_fill!AF$162</f>
        <v>0.84875950606129058</v>
      </c>
      <c r="AG263" s="21">
        <f>SUM(logistic_fill!AG$7:AG107)/logistic_fill!AG$162</f>
        <v>0.83887947079534808</v>
      </c>
      <c r="AH263" s="21">
        <f>SUM(logistic_fill!AH$7:AH107)/logistic_fill!AH$162</f>
        <v>0.9873482698230569</v>
      </c>
      <c r="AI263" s="21">
        <f>SUM(logistic_fill!AI$7:AI107)/logistic_fill!AI$162</f>
        <v>0.98482313224717455</v>
      </c>
      <c r="AJ263" s="21">
        <f>SUM(logistic_fill!AJ$7:AJ107)/logistic_fill!AJ$162</f>
        <v>0.99002803308182596</v>
      </c>
      <c r="AK263" s="21">
        <f>SUM(logistic_fill!AK$7:AK107)/logistic_fill!AK$162</f>
        <v>0.97853065460745792</v>
      </c>
      <c r="AL263" s="21">
        <f>SUM(logistic_fill!AL$7:AL107)/logistic_fill!AL$162</f>
        <v>0.9926374180534544</v>
      </c>
      <c r="AM263" s="21">
        <f>SUM(logistic_fill!AM$7:AM107)/logistic_fill!AM$162</f>
        <v>0.99687021088303218</v>
      </c>
      <c r="AN263" s="21">
        <f>SUM(logistic_fill!AN$7:AN107)/logistic_fill!AN$162</f>
        <v>0.99513319914193099</v>
      </c>
      <c r="AO263" s="21">
        <f>SUM(logistic_fill!AO$7:AO107)/logistic_fill!AO$162</f>
        <v>0.95634828783443393</v>
      </c>
      <c r="AP263" s="21">
        <f>SUM(logistic_fill!AP$7:AP107)/logistic_fill!AP$162</f>
        <v>0.98475825404431061</v>
      </c>
      <c r="AQ263" s="21">
        <f>SUM(logistic_fill!AQ$7:AQ107)/logistic_fill!AQ$162</f>
        <v>0.9805636762287594</v>
      </c>
      <c r="AR263" s="21">
        <f>SUM(logistic_fill!AR$7:AR107)/logistic_fill!AR$162</f>
        <v>0.99668878046497478</v>
      </c>
      <c r="AS263" s="21">
        <f>SUM(logistic_fill!AS$7:AS107)/logistic_fill!AS$162</f>
        <v>0.99522219294935244</v>
      </c>
      <c r="AT263" s="21">
        <f>SUM(logistic_fill!AT$7:AT107)/logistic_fill!AT$162</f>
        <v>0.98275009070219999</v>
      </c>
      <c r="AU263" s="21">
        <f>SUM(logistic_fill!AU$7:AU107)/logistic_fill!AU$162</f>
        <v>0.93862421243018701</v>
      </c>
      <c r="AV263" s="21">
        <f t="shared" si="3"/>
        <v>0.95429790080052623</v>
      </c>
      <c r="AW263" s="55"/>
    </row>
    <row r="264" spans="1:49" x14ac:dyDescent="0.25">
      <c r="A264" s="7">
        <v>248</v>
      </c>
      <c r="B264" s="21">
        <f>SUM(logistic_fill!B$7:B108)/logistic_fill!B$162</f>
        <v>0.99046176289064691</v>
      </c>
      <c r="C264" s="21">
        <f>SUM(logistic_fill!C$7:C108)/logistic_fill!C$162</f>
        <v>0.99663940853590227</v>
      </c>
      <c r="D264" s="21">
        <f>SUM(logistic_fill!D$7:D108)/logistic_fill!D$162</f>
        <v>0.99292250698073037</v>
      </c>
      <c r="E264" s="21">
        <f>SUM(logistic_fill!E$7:E108)/logistic_fill!E$162</f>
        <v>0.9906611063157128</v>
      </c>
      <c r="F264" s="21">
        <f>SUM(logistic_fill!F$7:F108)/logistic_fill!F$162</f>
        <v>0.98989694887856128</v>
      </c>
      <c r="G264" s="21">
        <f>SUM(logistic_fill!G$7:G108)/logistic_fill!G$162</f>
        <v>0.99826284255681219</v>
      </c>
      <c r="H264" s="21">
        <f>SUM(logistic_fill!H$7:H108)/logistic_fill!H$162</f>
        <v>0.96698598611708797</v>
      </c>
      <c r="I264" s="21">
        <f>SUM(logistic_fill!I$7:I108)/logistic_fill!I$162</f>
        <v>0.96412792049640794</v>
      </c>
      <c r="J264" s="21">
        <f>SUM(logistic_fill!J$7:J108)/logistic_fill!J$162</f>
        <v>0.90881887472031719</v>
      </c>
      <c r="K264" s="21">
        <f>SUM(logistic_fill!K$7:K108)/logistic_fill!K$162</f>
        <v>0.96305877932100992</v>
      </c>
      <c r="L264" s="21">
        <f>SUM(logistic_fill!L$7:L108)/logistic_fill!L$162</f>
        <v>0.92394401371278079</v>
      </c>
      <c r="M264" s="21">
        <f>SUM(logistic_fill!M$7:M108)/logistic_fill!M$162</f>
        <v>0.98861748600258414</v>
      </c>
      <c r="N264" s="21">
        <f>SUM(logistic_fill!N$7:N108)/logistic_fill!N$162</f>
        <v>0.96191565304778737</v>
      </c>
      <c r="O264" s="21">
        <f>SUM(logistic_fill!O$7:O108)/logistic_fill!O$162</f>
        <v>0.96639074980675088</v>
      </c>
      <c r="P264" s="21">
        <f>SUM(logistic_fill!P$7:P108)/logistic_fill!P$162</f>
        <v>0.93662800258041667</v>
      </c>
      <c r="Q264" s="21">
        <f>SUM(logistic_fill!Q$7:Q108)/logistic_fill!Q$162</f>
        <v>0.96146179401993359</v>
      </c>
      <c r="R264" s="21">
        <f>SUM(logistic_fill!R$7:R108)/logistic_fill!R$162</f>
        <v>0.95450775974410618</v>
      </c>
      <c r="S264" s="21">
        <f>SUM(logistic_fill!S$7:S108)/logistic_fill!S$162</f>
        <v>0.95462717550460585</v>
      </c>
      <c r="T264" s="57">
        <f>SUM(logistic_fill!T$7:T108)/logistic_fill!T$162</f>
        <v>0.94566287257401005</v>
      </c>
      <c r="U264" s="21">
        <f>SUM(logistic_fill!U$7:U108)/logistic_fill!U$162</f>
        <v>0.93315436241610739</v>
      </c>
      <c r="V264" s="21">
        <f>SUM(logistic_fill!V$7:V108)/logistic_fill!V$162</f>
        <v>0.97876399026763994</v>
      </c>
      <c r="W264" s="21">
        <f>SUM(logistic_fill!W$7:W108)/logistic_fill!W$162</f>
        <v>0.9059781567350067</v>
      </c>
      <c r="X264" s="57">
        <f>SUM(logistic_fill!X$7:X108)/logistic_fill!X$162</f>
        <v>0.9480810894459919</v>
      </c>
      <c r="Y264" s="21">
        <f>SUM(logistic_fill!Y$7:Y108)/logistic_fill!Y$162</f>
        <v>0.84029938229857071</v>
      </c>
      <c r="Z264" s="21">
        <f>SUM(logistic_fill!Z$7:Z108)/logistic_fill!Z$162</f>
        <v>0.95524151207560382</v>
      </c>
      <c r="AA264" s="21">
        <f>SUM(logistic_fill!AA$7:AA108)/logistic_fill!AA$162</f>
        <v>0.98230994530986759</v>
      </c>
      <c r="AB264" s="21">
        <f>SUM(logistic_fill!AB$7:AB108)/logistic_fill!AB$162</f>
        <v>0.9431924882629108</v>
      </c>
      <c r="AC264" s="21">
        <f>SUM(logistic_fill!AC$7:AC108)/logistic_fill!AC$162</f>
        <v>0.98768067895504574</v>
      </c>
      <c r="AD264" s="21">
        <f>SUM(logistic_fill!AD$7:AD108)/logistic_fill!AD$162</f>
        <v>0.9130900363099268</v>
      </c>
      <c r="AE264" s="21">
        <f>SUM(logistic_fill!AE$7:AE108)/logistic_fill!AE$162</f>
        <v>0.83751501184718746</v>
      </c>
      <c r="AF264" s="21">
        <f>SUM(logistic_fill!AF$7:AF108)/logistic_fill!AF$162</f>
        <v>0.85666553723364203</v>
      </c>
      <c r="AG264" s="21">
        <f>SUM(logistic_fill!AG$7:AG108)/logistic_fill!AG$162</f>
        <v>0.84414306545113982</v>
      </c>
      <c r="AH264" s="21">
        <f>SUM(logistic_fill!AH$7:AH108)/logistic_fill!AH$162</f>
        <v>0.98934114378887617</v>
      </c>
      <c r="AI264" s="21">
        <f>SUM(logistic_fill!AI$7:AI108)/logistic_fill!AI$162</f>
        <v>0.98667253779539121</v>
      </c>
      <c r="AJ264" s="21">
        <f>SUM(logistic_fill!AJ$7:AJ108)/logistic_fill!AJ$162</f>
        <v>0.99107404359771833</v>
      </c>
      <c r="AK264" s="21">
        <f>SUM(logistic_fill!AK$7:AK108)/logistic_fill!AK$162</f>
        <v>0.97949440284676403</v>
      </c>
      <c r="AL264" s="21">
        <f>SUM(logistic_fill!AL$7:AL108)/logistic_fill!AL$162</f>
        <v>0.99388972936628006</v>
      </c>
      <c r="AM264" s="21">
        <f>SUM(logistic_fill!AM$7:AM108)/logistic_fill!AM$162</f>
        <v>0.99803578751969613</v>
      </c>
      <c r="AN264" s="21">
        <f>SUM(logistic_fill!AN$7:AN108)/logistic_fill!AN$162</f>
        <v>0.99518989973445227</v>
      </c>
      <c r="AO264" s="21">
        <f>SUM(logistic_fill!AO$7:AO108)/logistic_fill!AO$162</f>
        <v>0.96092313976444954</v>
      </c>
      <c r="AP264" s="21">
        <f>SUM(logistic_fill!AP$7:AP108)/logistic_fill!AP$162</f>
        <v>0.9863896684692085</v>
      </c>
      <c r="AQ264" s="21">
        <f>SUM(logistic_fill!AQ$7:AQ108)/logistic_fill!AQ$162</f>
        <v>0.98287045496071623</v>
      </c>
      <c r="AR264" s="21">
        <f>SUM(logistic_fill!AR$7:AR108)/logistic_fill!AR$162</f>
        <v>0.99674728257690104</v>
      </c>
      <c r="AS264" s="21">
        <f>SUM(logistic_fill!AS$7:AS108)/logistic_fill!AS$162</f>
        <v>0.99645402695793961</v>
      </c>
      <c r="AT264" s="21">
        <f>SUM(logistic_fill!AT$7:AT108)/logistic_fill!AT$162</f>
        <v>0.98672449619050762</v>
      </c>
      <c r="AU264" s="50">
        <f>SUM(logistic_fill!AU$7:AU108)/logistic_fill!AU$162</f>
        <v>0.95399797269095465</v>
      </c>
      <c r="AV264" s="21">
        <f t="shared" si="3"/>
        <v>0.95825024971031869</v>
      </c>
      <c r="AW264" s="55"/>
    </row>
    <row r="265" spans="1:49" x14ac:dyDescent="0.25">
      <c r="A265" s="7">
        <v>249</v>
      </c>
      <c r="B265" s="21">
        <f>SUM(logistic_fill!B$7:B109)/logistic_fill!B$162</f>
        <v>0.99057397744487463</v>
      </c>
      <c r="C265" s="21">
        <f>SUM(logistic_fill!C$7:C109)/logistic_fill!C$162</f>
        <v>0.99686344796684212</v>
      </c>
      <c r="D265" s="21">
        <f>SUM(logistic_fill!D$7:D109)/logistic_fill!D$162</f>
        <v>0.99306073926626304</v>
      </c>
      <c r="E265" s="21">
        <f>SUM(logistic_fill!E$7:E109)/logistic_fill!E$162</f>
        <v>0.9919194650415466</v>
      </c>
      <c r="F265" s="21">
        <f>SUM(logistic_fill!F$7:F109)/logistic_fill!F$162</f>
        <v>0.99242271165892104</v>
      </c>
      <c r="G265" s="21">
        <f>SUM(logistic_fill!G$7:G109)/logistic_fill!G$162</f>
        <v>0.99866463407428419</v>
      </c>
      <c r="H265" s="21">
        <f>SUM(logistic_fill!H$7:H109)/logistic_fill!H$162</f>
        <v>0.96991412053061909</v>
      </c>
      <c r="I265" s="21">
        <f>SUM(logistic_fill!I$7:I109)/logistic_fill!I$162</f>
        <v>0.96835032494155948</v>
      </c>
      <c r="J265" s="21">
        <f>SUM(logistic_fill!J$7:J109)/logistic_fill!J$162</f>
        <v>0.91504011059974899</v>
      </c>
      <c r="K265" s="21">
        <f>SUM(logistic_fill!K$7:K109)/logistic_fill!K$162</f>
        <v>0.96574699021549049</v>
      </c>
      <c r="L265" s="21">
        <f>SUM(logistic_fill!L$7:L109)/logistic_fill!L$162</f>
        <v>0.9281554720579388</v>
      </c>
      <c r="M265" s="21">
        <f>SUM(logistic_fill!M$7:M109)/logistic_fill!M$162</f>
        <v>0.99155027789741379</v>
      </c>
      <c r="N265" s="21">
        <f>SUM(logistic_fill!N$7:N109)/logistic_fill!N$162</f>
        <v>0.97126058379826963</v>
      </c>
      <c r="O265" s="21">
        <f>SUM(logistic_fill!O$7:O109)/logistic_fill!O$162</f>
        <v>0.96962767328008248</v>
      </c>
      <c r="P265" s="56">
        <f>SUM(logistic_fill!P$7:P109)/logistic_fill!P$162</f>
        <v>0.94740503687213029</v>
      </c>
      <c r="Q265" s="21">
        <f>SUM(logistic_fill!Q$7:Q109)/logistic_fill!Q$162</f>
        <v>0.96290858428892934</v>
      </c>
      <c r="R265" s="21">
        <f>SUM(logistic_fill!R$7:R109)/logistic_fill!R$162</f>
        <v>0.96014690202582631</v>
      </c>
      <c r="S265" s="21">
        <f>SUM(logistic_fill!S$7:S109)/logistic_fill!S$162</f>
        <v>0.96228198617315075</v>
      </c>
      <c r="T265" s="21">
        <f>SUM(logistic_fill!T$7:T109)/logistic_fill!T$162</f>
        <v>0.95270423743785171</v>
      </c>
      <c r="U265" s="21">
        <f>SUM(logistic_fill!U$7:U109)/logistic_fill!U$162</f>
        <v>0.94134228187919466</v>
      </c>
      <c r="V265" s="21">
        <f>SUM(logistic_fill!V$7:V109)/logistic_fill!V$162</f>
        <v>0.98080778588807782</v>
      </c>
      <c r="W265" s="21">
        <f>SUM(logistic_fill!W$7:W109)/logistic_fill!W$162</f>
        <v>0.9086798237210193</v>
      </c>
      <c r="X265" s="21">
        <f>SUM(logistic_fill!X$7:X109)/logistic_fill!X$162</f>
        <v>0.95272361497988234</v>
      </c>
      <c r="Y265" s="21">
        <f>SUM(logistic_fill!Y$7:Y109)/logistic_fill!Y$162</f>
        <v>0.84679201046034536</v>
      </c>
      <c r="Z265" s="21">
        <f>SUM(logistic_fill!Z$7:Z109)/logistic_fill!Z$162</f>
        <v>0.9584572978648932</v>
      </c>
      <c r="AA265" s="21">
        <f>SUM(logistic_fill!AA$7:AA109)/logistic_fill!AA$162</f>
        <v>0.98600347321220294</v>
      </c>
      <c r="AB265" s="58">
        <f>SUM(logistic_fill!AB$7:AB109)/logistic_fill!AB$162</f>
        <v>0.94847013113161727</v>
      </c>
      <c r="AC265" s="21">
        <f>SUM(logistic_fill!AC$7:AC109)/logistic_fill!AC$162</f>
        <v>0.99054502055430316</v>
      </c>
      <c r="AD265" s="21">
        <f>SUM(logistic_fill!AD$7:AD109)/logistic_fill!AD$162</f>
        <v>0.92097975260015996</v>
      </c>
      <c r="AE265" s="21">
        <f>SUM(logistic_fill!AE$7:AE109)/logistic_fill!AE$162</f>
        <v>0.8433250024343536</v>
      </c>
      <c r="AF265" s="21">
        <f>SUM(logistic_fill!AF$7:AF109)/logistic_fill!AF$162</f>
        <v>0.86886341389955579</v>
      </c>
      <c r="AG265" s="21">
        <f>SUM(logistic_fill!AG$7:AG109)/logistic_fill!AG$162</f>
        <v>0.85165909926143701</v>
      </c>
      <c r="AH265" s="21">
        <f>SUM(logistic_fill!AH$7:AH109)/logistic_fill!AH$162</f>
        <v>0.99097167703363731</v>
      </c>
      <c r="AI265" s="21">
        <f>SUM(logistic_fill!AI$7:AI109)/logistic_fill!AI$162</f>
        <v>0.98861001027447526</v>
      </c>
      <c r="AJ265" s="21">
        <f>SUM(logistic_fill!AJ$7:AJ109)/logistic_fill!AJ$162</f>
        <v>0.99407260707660983</v>
      </c>
      <c r="AK265" s="21">
        <f>SUM(logistic_fill!AK$7:AK109)/logistic_fill!AK$162</f>
        <v>0.98155534138928013</v>
      </c>
      <c r="AL265" s="21">
        <f>SUM(logistic_fill!AL$7:AL109)/logistic_fill!AL$162</f>
        <v>0.99464615901832243</v>
      </c>
      <c r="AM265" s="21">
        <f>SUM(logistic_fill!AM$7:AM109)/logistic_fill!AM$162</f>
        <v>0.99907185564117507</v>
      </c>
      <c r="AN265" s="21">
        <f>SUM(logistic_fill!AN$7:AN109)/logistic_fill!AN$162</f>
        <v>0.99548285279581172</v>
      </c>
      <c r="AO265" s="21">
        <f>SUM(logistic_fill!AO$7:AO109)/logistic_fill!AO$162</f>
        <v>0.96579753557083536</v>
      </c>
      <c r="AP265" s="21">
        <f>SUM(logistic_fill!AP$7:AP109)/logistic_fill!AP$162</f>
        <v>0.98873981792045995</v>
      </c>
      <c r="AQ265" s="21">
        <f>SUM(logistic_fill!AQ$7:AQ109)/logistic_fill!AQ$162</f>
        <v>0.98595377306778731</v>
      </c>
      <c r="AR265" s="21">
        <f>SUM(logistic_fill!AR$7:AR109)/logistic_fill!AR$162</f>
        <v>0.99763651467817993</v>
      </c>
      <c r="AS265" s="21">
        <f>SUM(logistic_fill!AS$7:AS109)/logistic_fill!AS$162</f>
        <v>0.99725151487101349</v>
      </c>
      <c r="AT265" s="21">
        <f>SUM(logistic_fill!AT$7:AT109)/logistic_fill!AT$162</f>
        <v>0.98893433160724298</v>
      </c>
      <c r="AU265" s="21">
        <f>SUM(logistic_fill!AU$7:AU109)/logistic_fill!AU$162</f>
        <v>0.96622145369983903</v>
      </c>
      <c r="AV265" s="21">
        <f t="shared" si="3"/>
        <v>0.96222155278485755</v>
      </c>
      <c r="AW265" s="55"/>
    </row>
    <row r="266" spans="1:49" x14ac:dyDescent="0.25">
      <c r="A266" s="7">
        <v>250</v>
      </c>
      <c r="B266" s="21">
        <f>SUM(logistic_fill!B$7:B110)/logistic_fill!B$162</f>
        <v>0.99063008472198844</v>
      </c>
      <c r="C266" s="21">
        <f>SUM(logistic_fill!C$7:C110)/logistic_fill!C$162</f>
        <v>0.99691945782457714</v>
      </c>
      <c r="D266" s="21">
        <f>SUM(logistic_fill!D$7:D110)/logistic_fill!D$162</f>
        <v>0.99328191092311524</v>
      </c>
      <c r="E266" s="21">
        <f>SUM(logistic_fill!E$7:E110)/logistic_fill!E$162</f>
        <v>0.99347941387522487</v>
      </c>
      <c r="F266" s="21">
        <f>SUM(logistic_fill!F$7:F110)/logistic_fill!F$162</f>
        <v>0.99321074964639322</v>
      </c>
      <c r="G266" s="21">
        <f>SUM(logistic_fill!G$7:G110)/logistic_fill!G$162</f>
        <v>0.99866463407428419</v>
      </c>
      <c r="H266" s="21">
        <f>SUM(logistic_fill!H$7:H110)/logistic_fill!H$162</f>
        <v>0.9710835032836268</v>
      </c>
      <c r="I266" s="21">
        <f>SUM(logistic_fill!I$7:I110)/logistic_fill!I$162</f>
        <v>0.97072466251361578</v>
      </c>
      <c r="J266" s="21">
        <f>SUM(logistic_fill!J$7:J110)/logistic_fill!J$162</f>
        <v>0.91923307805650045</v>
      </c>
      <c r="K266" s="21">
        <f>SUM(logistic_fill!K$7:K110)/logistic_fill!K$162</f>
        <v>0.96824731540229225</v>
      </c>
      <c r="L266" s="56">
        <f>SUM(logistic_fill!L$7:L110)/logistic_fill!L$162</f>
        <v>0.95216419011726239</v>
      </c>
      <c r="M266" s="21">
        <f>SUM(logistic_fill!M$7:M110)/logistic_fill!M$162</f>
        <v>0.99261674767735186</v>
      </c>
      <c r="N266" s="21">
        <f>SUM(logistic_fill!N$7:N110)/logistic_fill!N$162</f>
        <v>0.97705929237273448</v>
      </c>
      <c r="O266" s="21">
        <f>SUM(logistic_fill!O$7:O110)/logistic_fill!O$162</f>
        <v>0.9712541870651894</v>
      </c>
      <c r="P266" s="21">
        <f>SUM(logistic_fill!P$7:P110)/logistic_fill!P$162</f>
        <v>0.95711954665621013</v>
      </c>
      <c r="Q266" s="21">
        <f>SUM(logistic_fill!Q$7:Q110)/logistic_fill!Q$162</f>
        <v>0.96693816311220659</v>
      </c>
      <c r="R266" s="21">
        <f>SUM(logistic_fill!R$7:R110)/logistic_fill!R$162</f>
        <v>0.96300201397938634</v>
      </c>
      <c r="S266" s="21">
        <f>SUM(logistic_fill!S$7:S110)/logistic_fill!S$162</f>
        <v>0.97091913331974122</v>
      </c>
      <c r="T266" s="21">
        <f>SUM(logistic_fill!T$7:T110)/logistic_fill!T$162</f>
        <v>0.95936703429826109</v>
      </c>
      <c r="U266" s="57">
        <f>SUM(logistic_fill!U$7:U110)/logistic_fill!U$162</f>
        <v>0.95946308724832219</v>
      </c>
      <c r="V266" s="21">
        <f>SUM(logistic_fill!V$7:V110)/logistic_fill!V$162</f>
        <v>0.98436982968369835</v>
      </c>
      <c r="W266" s="21">
        <f>SUM(logistic_fill!W$7:W110)/logistic_fill!W$162</f>
        <v>0.91170722360605483</v>
      </c>
      <c r="X266" s="21">
        <f>SUM(logistic_fill!X$7:X110)/logistic_fill!X$162</f>
        <v>0.95334261838440115</v>
      </c>
      <c r="Y266" s="21">
        <f>SUM(logistic_fill!Y$7:Y110)/logistic_fill!Y$162</f>
        <v>0.85139095540826903</v>
      </c>
      <c r="Z266" s="21">
        <f>SUM(logistic_fill!Z$7:Z110)/logistic_fill!Z$162</f>
        <v>0.958894819740987</v>
      </c>
      <c r="AA266" s="21">
        <f>SUM(logistic_fill!AA$7:AA110)/logistic_fill!AA$162</f>
        <v>0.98691065550400459</v>
      </c>
      <c r="AB266" s="21">
        <f>SUM(logistic_fill!AB$7:AB110)/logistic_fill!AB$162</f>
        <v>0.955301926501538</v>
      </c>
      <c r="AC266" s="21">
        <f>SUM(logistic_fill!AC$7:AC110)/logistic_fill!AC$162</f>
        <v>0.99299827609070412</v>
      </c>
      <c r="AD266" s="21">
        <f>SUM(logistic_fill!AD$7:AD110)/logistic_fill!AD$162</f>
        <v>0.93071573635300631</v>
      </c>
      <c r="AE266" s="21">
        <f>SUM(logistic_fill!AE$7:AE110)/logistic_fill!AE$162</f>
        <v>0.84739848745496449</v>
      </c>
      <c r="AF266" s="21">
        <f>SUM(logistic_fill!AF$7:AF110)/logistic_fill!AF$162</f>
        <v>0.87711768692116554</v>
      </c>
      <c r="AG266" s="21">
        <f>SUM(logistic_fill!AG$7:AG110)/logistic_fill!AG$162</f>
        <v>0.85675672471637054</v>
      </c>
      <c r="AH266" s="21">
        <f>SUM(logistic_fill!AH$7:AH110)/logistic_fill!AH$162</f>
        <v>0.99254182015822212</v>
      </c>
      <c r="AI266" s="21">
        <f>SUM(logistic_fill!AI$7:AI110)/logistic_fill!AI$162</f>
        <v>0.99116395126963164</v>
      </c>
      <c r="AJ266" s="21">
        <f>SUM(logistic_fill!AJ$7:AJ110)/logistic_fill!AJ$162</f>
        <v>0.99549518137822346</v>
      </c>
      <c r="AK266" s="21">
        <f>SUM(logistic_fill!AK$7:AK110)/logistic_fill!AK$162</f>
        <v>0.98340870338794573</v>
      </c>
      <c r="AL266" s="21">
        <f>SUM(logistic_fill!AL$7:AL110)/logistic_fill!AL$162</f>
        <v>0.99530173138342581</v>
      </c>
      <c r="AM266" s="21">
        <f>SUM(logistic_fill!AM$7:AM110)/logistic_fill!AM$162</f>
        <v>1</v>
      </c>
      <c r="AN266" s="21">
        <f>SUM(logistic_fill!AN$7:AN110)/logistic_fill!AN$162</f>
        <v>0.9959175573384742</v>
      </c>
      <c r="AO266" s="21">
        <f>SUM(logistic_fill!AO$7:AO110)/logistic_fill!AO$162</f>
        <v>0.97097147525359118</v>
      </c>
      <c r="AP266" s="21">
        <f>SUM(logistic_fill!AP$7:AP110)/logistic_fill!AP$162</f>
        <v>0.98900221324754145</v>
      </c>
      <c r="AQ266" s="21">
        <f>SUM(logistic_fill!AQ$7:AQ110)/logistic_fill!AQ$162</f>
        <v>0.98739265485108718</v>
      </c>
      <c r="AR266" s="21">
        <f>SUM(logistic_fill!AR$7:AR110)/logistic_fill!AR$162</f>
        <v>0.99817473410790125</v>
      </c>
      <c r="AS266" s="21">
        <f>SUM(logistic_fill!AS$7:AS110)/logistic_fill!AS$162</f>
        <v>0.99823413390676508</v>
      </c>
      <c r="AT266" s="21">
        <f>SUM(logistic_fill!AT$7:AT110)/logistic_fill!AT$162</f>
        <v>0.99041854942445329</v>
      </c>
      <c r="AU266" s="21">
        <f>SUM(logistic_fill!AU$7:AU110)/logistic_fill!AU$162</f>
        <v>0.97170711346967975</v>
      </c>
      <c r="AV266" s="21">
        <f t="shared" si="3"/>
        <v>0.96591332534152996</v>
      </c>
      <c r="AW266" s="55"/>
    </row>
    <row r="267" spans="1:49" x14ac:dyDescent="0.25">
      <c r="A267" s="7">
        <v>251</v>
      </c>
      <c r="B267" s="21">
        <f>SUM(logistic_fill!B$7:B111)/logistic_fill!B$162</f>
        <v>0.99088256746900072</v>
      </c>
      <c r="C267" s="21">
        <f>SUM(logistic_fill!C$7:C111)/logistic_fill!C$162</f>
        <v>0.99692879280086633</v>
      </c>
      <c r="D267" s="21">
        <f>SUM(logistic_fill!D$7:D111)/logistic_fill!D$162</f>
        <v>0.99350308257996733</v>
      </c>
      <c r="E267" s="21">
        <f>SUM(logistic_fill!E$7:E111)/logistic_fill!E$162</f>
        <v>0.99462337635325559</v>
      </c>
      <c r="F267" s="21">
        <f>SUM(logistic_fill!F$7:F111)/logistic_fill!F$162</f>
        <v>0.99459486765003036</v>
      </c>
      <c r="G267" s="21">
        <f>SUM(logistic_fill!G$7:G111)/logistic_fill!G$162</f>
        <v>0.99866463407428419</v>
      </c>
      <c r="H267" s="21">
        <f>SUM(logistic_fill!H$7:H111)/logistic_fill!H$162</f>
        <v>0.97223417591258632</v>
      </c>
      <c r="I267" s="21">
        <f>SUM(logistic_fill!I$7:I111)/logistic_fill!I$162</f>
        <v>0.9733682548618845</v>
      </c>
      <c r="J267" s="21">
        <f>SUM(logistic_fill!J$7:J111)/logistic_fill!J$162</f>
        <v>0.92363523911738488</v>
      </c>
      <c r="K267" s="21">
        <f>SUM(logistic_fill!K$7:K111)/logistic_fill!K$162</f>
        <v>0.97281438337356019</v>
      </c>
      <c r="L267" s="21">
        <f>SUM(logistic_fill!L$7:L111)/logistic_fill!L$162</f>
        <v>0.96680780538748823</v>
      </c>
      <c r="M267" s="21">
        <f>SUM(logistic_fill!M$7:M111)/logistic_fill!M$162</f>
        <v>0.99410365265899625</v>
      </c>
      <c r="N267" s="21">
        <f>SUM(logistic_fill!N$7:N111)/logistic_fill!N$162</f>
        <v>0.98144875304663226</v>
      </c>
      <c r="O267" s="21">
        <f>SUM(logistic_fill!O$7:O111)/logistic_fill!O$162</f>
        <v>0.9732188868848235</v>
      </c>
      <c r="P267" s="21">
        <f>SUM(logistic_fill!P$7:P111)/logistic_fill!P$162</f>
        <v>0.96725147678257462</v>
      </c>
      <c r="Q267" s="21">
        <f>SUM(logistic_fill!Q$7:Q111)/logistic_fill!Q$162</f>
        <v>0.9766048655020898</v>
      </c>
      <c r="R267" s="21">
        <f>SUM(logistic_fill!R$7:R111)/logistic_fill!R$162</f>
        <v>0.96586897287051299</v>
      </c>
      <c r="S267" s="21">
        <f>SUM(logistic_fill!S$7:S111)/logistic_fill!S$162</f>
        <v>0.97586788501102817</v>
      </c>
      <c r="T267" s="21">
        <f>SUM(logistic_fill!T$7:T111)/logistic_fill!T$162</f>
        <v>0.96242081619261544</v>
      </c>
      <c r="U267" s="21">
        <f>SUM(logistic_fill!U$7:U111)/logistic_fill!U$162</f>
        <v>0.9679194630872483</v>
      </c>
      <c r="V267" s="21">
        <f>SUM(logistic_fill!V$7:V111)/logistic_fill!V$162</f>
        <v>0.98561557177615566</v>
      </c>
      <c r="W267" s="21">
        <f>SUM(logistic_fill!W$7:W111)/logistic_fill!W$162</f>
        <v>0.9142556045219391</v>
      </c>
      <c r="X267" s="21">
        <f>SUM(logistic_fill!X$7:X111)/logistic_fill!X$162</f>
        <v>0.953884246363355</v>
      </c>
      <c r="Y267" s="21">
        <f>SUM(logistic_fill!Y$7:Y111)/logistic_fill!Y$162</f>
        <v>0.85770323278777216</v>
      </c>
      <c r="Z267" s="21">
        <f>SUM(logistic_fill!Z$7:Z111)/logistic_fill!Z$162</f>
        <v>0.95976986349317461</v>
      </c>
      <c r="AA267" s="21">
        <f>SUM(logistic_fill!AA$7:AA111)/logistic_fill!AA$162</f>
        <v>0.9888805370519167</v>
      </c>
      <c r="AB267" s="21">
        <f>SUM(logistic_fill!AB$7:AB111)/logistic_fill!AB$162</f>
        <v>0.96407641249797638</v>
      </c>
      <c r="AC267" s="21">
        <f>SUM(logistic_fill!AC$7:AC111)/logistic_fill!AC$162</f>
        <v>0.99488131547540115</v>
      </c>
      <c r="AD267" s="21">
        <f>SUM(logistic_fill!AD$7:AD111)/logistic_fill!AD$162</f>
        <v>0.94121484399039945</v>
      </c>
      <c r="AE267" s="21">
        <f>SUM(logistic_fill!AE$7:AE111)/logistic_fill!AE$162</f>
        <v>0.85036839884449344</v>
      </c>
      <c r="AF267" s="21">
        <f>SUM(logistic_fill!AF$7:AF111)/logistic_fill!AF$162</f>
        <v>0.88267073262555529</v>
      </c>
      <c r="AG267" s="21">
        <f>SUM(logistic_fill!AG$7:AG111)/logistic_fill!AG$162</f>
        <v>0.86268419617559544</v>
      </c>
      <c r="AH267" s="21">
        <f>SUM(logistic_fill!AH$7:AH111)/logistic_fill!AH$162</f>
        <v>0.99393079292227793</v>
      </c>
      <c r="AI267" s="21">
        <f>SUM(logistic_fill!AI$7:AI111)/logistic_fill!AI$162</f>
        <v>0.99260237780713345</v>
      </c>
      <c r="AJ267" s="21">
        <f>SUM(logistic_fill!AJ$7:AJ111)/logistic_fill!AJ$162</f>
        <v>0.99615068130151607</v>
      </c>
      <c r="AK267" s="21">
        <f>SUM(logistic_fill!AK$7:AK111)/logistic_fill!AK$162</f>
        <v>0.98508414263473942</v>
      </c>
      <c r="AL267" s="21">
        <f>SUM(logistic_fill!AL$7:AL111)/logistic_fill!AL$162</f>
        <v>0.99581442259203223</v>
      </c>
      <c r="AM267" s="21">
        <f>SUM(logistic_fill!AM$7:AM111)/logistic_fill!AM$162</f>
        <v>1</v>
      </c>
      <c r="AN267" s="21">
        <f>SUM(logistic_fill!AN$7:AN111)/logistic_fill!AN$162</f>
        <v>0.99689091751008796</v>
      </c>
      <c r="AO267" s="21">
        <f>SUM(logistic_fill!AO$7:AO111)/logistic_fill!AO$162</f>
        <v>0.97726189665736263</v>
      </c>
      <c r="AP267" s="21">
        <f>SUM(logistic_fill!AP$7:AP111)/logistic_fill!AP$162</f>
        <v>0.99007461154083098</v>
      </c>
      <c r="AQ267" s="21">
        <f>SUM(logistic_fill!AQ$7:AQ111)/logistic_fill!AQ$162</f>
        <v>0.98869450027407269</v>
      </c>
      <c r="AR267" s="21">
        <f>SUM(logistic_fill!AR$7:AR111)/logistic_fill!AR$162</f>
        <v>0.99995319831045903</v>
      </c>
      <c r="AS267" s="21">
        <f>SUM(logistic_fill!AS$7:AS111)/logistic_fill!AS$162</f>
        <v>0.99969382160480202</v>
      </c>
      <c r="AT267" s="21">
        <f>SUM(logistic_fill!AT$7:AT111)/logistic_fill!AT$162</f>
        <v>0.99178732807810288</v>
      </c>
      <c r="AU267" s="21">
        <f>SUM(logistic_fill!AU$7:AU111)/logistic_fill!AU$162</f>
        <v>0.97532446882515456</v>
      </c>
      <c r="AV267" s="21">
        <f t="shared" si="3"/>
        <v>0.96917456667998114</v>
      </c>
      <c r="AW267" s="55"/>
    </row>
    <row r="268" spans="1:49" x14ac:dyDescent="0.25">
      <c r="A268" s="7">
        <v>252</v>
      </c>
      <c r="B268" s="21">
        <f>SUM(logistic_fill!B$7:B112)/logistic_fill!B$162</f>
        <v>0.99096672838467148</v>
      </c>
      <c r="C268" s="21">
        <f>SUM(logistic_fill!C$7:C112)/logistic_fill!C$162</f>
        <v>0.99696613270602297</v>
      </c>
      <c r="D268" s="21">
        <f>SUM(logistic_fill!D$7:D112)/logistic_fill!D$162</f>
        <v>0.99366896132260651</v>
      </c>
      <c r="E268" s="21">
        <f>SUM(logistic_fill!E$7:E112)/logistic_fill!E$162</f>
        <v>0.99534095281674762</v>
      </c>
      <c r="F268" s="21">
        <f>SUM(logistic_fill!F$7:F112)/logistic_fill!F$162</f>
        <v>0.99497878359264502</v>
      </c>
      <c r="G268" s="21">
        <f>SUM(logistic_fill!G$7:G112)/logistic_fill!G$162</f>
        <v>0.99866463407428419</v>
      </c>
      <c r="H268" s="21">
        <f>SUM(logistic_fill!H$7:H112)/logistic_fill!H$162</f>
        <v>0.97415196362751888</v>
      </c>
      <c r="I268" s="21">
        <f>SUM(logistic_fill!I$7:I112)/logistic_fill!I$162</f>
        <v>0.97573035358047655</v>
      </c>
      <c r="J268" s="21">
        <f>SUM(logistic_fill!J$7:J112)/logistic_fill!J$162</f>
        <v>0.92494497298673894</v>
      </c>
      <c r="K268" s="21">
        <f>SUM(logistic_fill!K$7:K112)/logistic_fill!K$162</f>
        <v>0.97795956121460881</v>
      </c>
      <c r="L268" s="21">
        <f>SUM(logistic_fill!L$7:L112)/logistic_fill!L$162</f>
        <v>0.96910083661584911</v>
      </c>
      <c r="M268" s="21">
        <f>SUM(logistic_fill!M$7:M112)/logistic_fill!M$162</f>
        <v>0.99616481059906892</v>
      </c>
      <c r="N268" s="21">
        <f>SUM(logistic_fill!N$7:N112)/logistic_fill!N$162</f>
        <v>0.98318143489159182</v>
      </c>
      <c r="O268" s="21">
        <f>SUM(logistic_fill!O$7:O112)/logistic_fill!O$162</f>
        <v>0.97540904406080908</v>
      </c>
      <c r="P268" s="21">
        <f>SUM(logistic_fill!P$7:P112)/logistic_fill!P$162</f>
        <v>0.97715572308587473</v>
      </c>
      <c r="Q268" s="21">
        <f>SUM(logistic_fill!Q$7:Q112)/logistic_fill!Q$162</f>
        <v>0.97891972993248311</v>
      </c>
      <c r="R268" s="21">
        <f>SUM(logistic_fill!R$7:R112)/logistic_fill!R$162</f>
        <v>0.96705366662717684</v>
      </c>
      <c r="S268" s="21">
        <f>SUM(logistic_fill!S$7:S112)/logistic_fill!S$162</f>
        <v>0.97729505310177378</v>
      </c>
      <c r="T268" s="21">
        <f>SUM(logistic_fill!T$7:T112)/logistic_fill!T$162</f>
        <v>0.96719077303586298</v>
      </c>
      <c r="U268" s="21">
        <f>SUM(logistic_fill!U$7:U112)/logistic_fill!U$162</f>
        <v>0.97422818791946308</v>
      </c>
      <c r="V268" s="21">
        <f>SUM(logistic_fill!V$7:V112)/logistic_fill!V$162</f>
        <v>0.98845742092457423</v>
      </c>
      <c r="W268" s="21">
        <f>SUM(logistic_fill!W$7:W112)/logistic_fill!W$162</f>
        <v>0.91718720061314429</v>
      </c>
      <c r="X268" s="21">
        <f>SUM(logistic_fill!X$7:X112)/logistic_fill!X$162</f>
        <v>0.95713401423707833</v>
      </c>
      <c r="Y268" s="21">
        <f>SUM(logistic_fill!Y$7:Y112)/logistic_fill!Y$162</f>
        <v>0.86518779025204018</v>
      </c>
      <c r="Z268" s="21">
        <f>SUM(logistic_fill!Z$7:Z112)/logistic_fill!Z$162</f>
        <v>0.96095117255862794</v>
      </c>
      <c r="AA268" s="21">
        <f>SUM(logistic_fill!AA$7:AA112)/logistic_fill!AA$162</f>
        <v>0.98990435706695001</v>
      </c>
      <c r="AB268" s="21">
        <f>SUM(logistic_fill!AB$7:AB112)/logistic_fill!AB$162</f>
        <v>0.96661809940100374</v>
      </c>
      <c r="AC268" s="21">
        <f>SUM(logistic_fill!AC$7:AC112)/logistic_fill!AC$162</f>
        <v>0.99622066038986867</v>
      </c>
      <c r="AD268" s="58">
        <f>SUM(logistic_fill!AD$7:AD112)/logistic_fill!AD$162</f>
        <v>0.94640900978521758</v>
      </c>
      <c r="AE268" s="21">
        <f>SUM(logistic_fill!AE$7:AE112)/logistic_fill!AE$162</f>
        <v>0.85350060047388754</v>
      </c>
      <c r="AF268" s="21">
        <f>SUM(logistic_fill!AF$7:AF112)/logistic_fill!AF$162</f>
        <v>0.89002145922746778</v>
      </c>
      <c r="AG268" s="21">
        <f>SUM(logistic_fill!AG$7:AG112)/logistic_fill!AG$162</f>
        <v>0.86786480623095796</v>
      </c>
      <c r="AH268" s="21">
        <f>SUM(logistic_fill!AH$7:AH112)/logistic_fill!AH$162</f>
        <v>0.99519898544598107</v>
      </c>
      <c r="AI268" s="21">
        <f>SUM(logistic_fill!AI$7:AI112)/logistic_fill!AI$162</f>
        <v>0.99395273741376777</v>
      </c>
      <c r="AJ268" s="21">
        <f>SUM(logistic_fill!AJ$7:AJ112)/logistic_fill!AJ$162</f>
        <v>0.99683407483856568</v>
      </c>
      <c r="AK268" s="21">
        <f>SUM(logistic_fill!AK$7:AK112)/logistic_fill!AK$162</f>
        <v>0.98659648602565053</v>
      </c>
      <c r="AL268" s="21">
        <f>SUM(logistic_fill!AL$7:AL112)/logistic_fill!AL$162</f>
        <v>0.99643637586148937</v>
      </c>
      <c r="AM268" s="21">
        <f>SUM(logistic_fill!AM$7:AM112)/logistic_fill!AM$162</f>
        <v>1</v>
      </c>
      <c r="AN268" s="21">
        <f>SUM(logistic_fill!AN$7:AN112)/logistic_fill!AN$162</f>
        <v>0.99899828953212566</v>
      </c>
      <c r="AO268" s="21">
        <f>SUM(logistic_fill!AO$7:AO112)/logistic_fill!AO$162</f>
        <v>0.97927701000748857</v>
      </c>
      <c r="AP268" s="21">
        <f>SUM(logistic_fill!AP$7:AP112)/logistic_fill!AP$162</f>
        <v>0.99070207862733017</v>
      </c>
      <c r="AQ268" s="21">
        <f>SUM(logistic_fill!AQ$7:AQ112)/logistic_fill!AQ$162</f>
        <v>0.98985930933674404</v>
      </c>
      <c r="AR268" s="21">
        <f>SUM(logistic_fill!AR$7:AR112)/logistic_fill!AR$162</f>
        <v>0.99996489873284422</v>
      </c>
      <c r="AS268" s="21">
        <f>SUM(logistic_fill!AS$7:AS112)/logistic_fill!AS$162</f>
        <v>0.99974366459936914</v>
      </c>
      <c r="AT268" s="21">
        <f>SUM(logistic_fill!AT$7:AT112)/logistic_fill!AT$162</f>
        <v>0.99407962004023875</v>
      </c>
      <c r="AU268" s="21">
        <f>SUM(logistic_fill!AU$7:AU112)/logistic_fill!AU$162</f>
        <v>0.97944865144197324</v>
      </c>
      <c r="AV268" s="21">
        <f t="shared" si="3"/>
        <v>0.97151350167914496</v>
      </c>
      <c r="AW268" s="55"/>
    </row>
    <row r="269" spans="1:49" x14ac:dyDescent="0.25">
      <c r="A269" s="7">
        <v>253</v>
      </c>
      <c r="B269" s="21">
        <f>SUM(logistic_fill!B$7:B113)/logistic_fill!B$162</f>
        <v>0.99151377433653143</v>
      </c>
      <c r="C269" s="21">
        <f>SUM(logistic_fill!C$7:C113)/logistic_fill!C$162</f>
        <v>0.99703147754004706</v>
      </c>
      <c r="D269" s="21">
        <f>SUM(logistic_fill!D$7:D113)/logistic_fill!D$162</f>
        <v>0.99397307235077825</v>
      </c>
      <c r="E269" s="21">
        <f>SUM(logistic_fill!E$7:E113)/logistic_fill!E$162</f>
        <v>0.99678650540262281</v>
      </c>
      <c r="F269" s="21">
        <f>SUM(logistic_fill!F$7:F113)/logistic_fill!F$162</f>
        <v>0.9964235199030107</v>
      </c>
      <c r="G269" s="21">
        <f>SUM(logistic_fill!G$7:G113)/logistic_fill!G$162</f>
        <v>0.99866463407428419</v>
      </c>
      <c r="H269" s="21">
        <f>SUM(logistic_fill!H$7:H113)/logistic_fill!H$162</f>
        <v>0.97525586094635808</v>
      </c>
      <c r="I269" s="21">
        <f>SUM(logistic_fill!I$7:I113)/logistic_fill!I$162</f>
        <v>0.97957335356823771</v>
      </c>
      <c r="J269" s="21">
        <f>SUM(logistic_fill!J$7:J113)/logistic_fill!J$162</f>
        <v>0.93332181252614921</v>
      </c>
      <c r="K269" s="21">
        <f>SUM(logistic_fill!K$7:K113)/logistic_fill!K$162</f>
        <v>0.98176063360841725</v>
      </c>
      <c r="L269" s="21">
        <f>SUM(logistic_fill!L$7:L113)/logistic_fill!L$162</f>
        <v>0.98167845345260119</v>
      </c>
      <c r="M269" s="21">
        <f>SUM(logistic_fill!M$7:M113)/logistic_fill!M$162</f>
        <v>0.99616481059906892</v>
      </c>
      <c r="N269" s="21">
        <f>SUM(logistic_fill!N$7:N113)/logistic_fill!N$162</f>
        <v>0.98424414642316715</v>
      </c>
      <c r="O269" s="21">
        <f>SUM(logistic_fill!O$7:O113)/logistic_fill!O$162</f>
        <v>0.97689062097397583</v>
      </c>
      <c r="P269" s="21">
        <f>SUM(logistic_fill!P$7:P113)/logistic_fill!P$162</f>
        <v>0.98131727740744024</v>
      </c>
      <c r="Q269" s="21">
        <f>SUM(logistic_fill!Q$7:Q113)/logistic_fill!Q$162</f>
        <v>0.98018433179723508</v>
      </c>
      <c r="R269" s="21">
        <f>SUM(logistic_fill!R$7:R113)/logistic_fill!R$162</f>
        <v>0.96809619713304107</v>
      </c>
      <c r="S269" s="21">
        <f>SUM(logistic_fill!S$7:S113)/logistic_fill!S$162</f>
        <v>0.97835152818193616</v>
      </c>
      <c r="T269" s="21">
        <f>SUM(logistic_fill!T$7:T113)/logistic_fill!T$162</f>
        <v>0.96908361305302471</v>
      </c>
      <c r="U269" s="21">
        <f>SUM(logistic_fill!U$7:U113)/logistic_fill!U$162</f>
        <v>0.97624161073825499</v>
      </c>
      <c r="V269" s="21">
        <f>SUM(logistic_fill!V$7:V113)/logistic_fill!V$162</f>
        <v>0.98892457420924573</v>
      </c>
      <c r="W269" s="21">
        <f>SUM(logistic_fill!W$7:W113)/logistic_fill!W$162</f>
        <v>0.92117263843648212</v>
      </c>
      <c r="X269" s="21">
        <f>SUM(logistic_fill!X$7:X113)/logistic_fill!X$162</f>
        <v>0.96224079232435777</v>
      </c>
      <c r="Y269" s="21">
        <f>SUM(logistic_fill!Y$7:Y113)/logistic_fill!Y$162</f>
        <v>0.86996708598223549</v>
      </c>
      <c r="Z269" s="21">
        <f>SUM(logistic_fill!Z$7:Z113)/logistic_fill!Z$162</f>
        <v>0.9620449772488624</v>
      </c>
      <c r="AA269" s="21">
        <f>SUM(logistic_fill!AA$7:AA113)/logistic_fill!AA$162</f>
        <v>0.99107073429926651</v>
      </c>
      <c r="AB269" s="21">
        <f>SUM(logistic_fill!AB$7:AB113)/logistic_fill!AB$162</f>
        <v>0.96776752468836003</v>
      </c>
      <c r="AC269" s="21">
        <f>SUM(logistic_fill!AC$7:AC113)/logistic_fill!AC$162</f>
        <v>0.99669805065641159</v>
      </c>
      <c r="AD269" s="21">
        <f>SUM(logistic_fill!AD$7:AD113)/logistic_fill!AD$162</f>
        <v>0.95090159394424267</v>
      </c>
      <c r="AE269" s="21">
        <f>SUM(logistic_fill!AE$7:AE113)/logistic_fill!AE$162</f>
        <v>0.85716835989483597</v>
      </c>
      <c r="AF269" s="21">
        <f>SUM(logistic_fill!AF$7:AF113)/logistic_fill!AF$162</f>
        <v>0.89999811761162563</v>
      </c>
      <c r="AG269" s="21">
        <f>SUM(logistic_fill!AG$7:AG113)/logistic_fill!AG$162</f>
        <v>0.87053216838760916</v>
      </c>
      <c r="AH269" s="21">
        <f>SUM(logistic_fill!AH$7:AH113)/logistic_fill!AH$162</f>
        <v>0.99682951869074221</v>
      </c>
      <c r="AI269" s="21">
        <f>SUM(logistic_fill!AI$7:AI113)/logistic_fill!AI$162</f>
        <v>0.99418758256274764</v>
      </c>
      <c r="AJ269" s="21">
        <f>SUM(logistic_fill!AJ$7:AJ113)/logistic_fill!AJ$162</f>
        <v>0.99782429812694384</v>
      </c>
      <c r="AK269" s="21">
        <f>SUM(logistic_fill!AK$7:AK113)/logistic_fill!AK$162</f>
        <v>0.98796056045666836</v>
      </c>
      <c r="AL269" s="21">
        <f>SUM(logistic_fill!AL$7:AL113)/logistic_fill!AL$162</f>
        <v>0.99720961506135486</v>
      </c>
      <c r="AM269" s="21">
        <f>SUM(logistic_fill!AM$7:AM113)/logistic_fill!AM$162</f>
        <v>1</v>
      </c>
      <c r="AN269" s="21">
        <f>SUM(logistic_fill!AN$7:AN113)/logistic_fill!AN$162</f>
        <v>0.99913059091467504</v>
      </c>
      <c r="AO269" s="21">
        <f>SUM(logistic_fill!AO$7:AO113)/logistic_fill!AO$162</f>
        <v>0.98112873578868542</v>
      </c>
      <c r="AP269" s="21">
        <f>SUM(logistic_fill!AP$7:AP113)/logistic_fill!AP$162</f>
        <v>0.99073630410477564</v>
      </c>
      <c r="AQ269" s="21">
        <f>SUM(logistic_fill!AQ$7:AQ113)/logistic_fill!AQ$162</f>
        <v>0.9909099214324868</v>
      </c>
      <c r="AR269" s="21">
        <f>SUM(logistic_fill!AR$7:AR113)/logistic_fill!AR$162</f>
        <v>0.99997659915522952</v>
      </c>
      <c r="AS269" s="21">
        <f>SUM(logistic_fill!AS$7:AS113)/logistic_fill!AS$162</f>
        <v>0.99978638716614099</v>
      </c>
      <c r="AT269" s="21">
        <f>SUM(logistic_fill!AT$7:AT113)/logistic_fill!AT$162</f>
        <v>0.9947887463306837</v>
      </c>
      <c r="AU269" s="21">
        <f>SUM(logistic_fill!AU$7:AU113)/logistic_fill!AU$162</f>
        <v>0.98121757796195819</v>
      </c>
      <c r="AV269" s="9">
        <f t="shared" si="3"/>
        <v>0.97362457150984394</v>
      </c>
      <c r="AW269" s="55"/>
    </row>
    <row r="270" spans="1:49" x14ac:dyDescent="0.25">
      <c r="A270" s="7">
        <v>254</v>
      </c>
      <c r="B270" s="21">
        <f>SUM(logistic_fill!B$7:B114)/logistic_fill!B$162</f>
        <v>0.99211692756550529</v>
      </c>
      <c r="C270" s="21">
        <f>SUM(logistic_fill!C$7:C114)/logistic_fill!C$162</f>
        <v>0.99705014749262533</v>
      </c>
      <c r="D270" s="21">
        <f>SUM(logistic_fill!D$7:D114)/logistic_fill!D$162</f>
        <v>0.99433247629316301</v>
      </c>
      <c r="E270" s="21">
        <f>SUM(logistic_fill!E$7:E114)/logistic_fill!E$162</f>
        <v>0.99811766174069494</v>
      </c>
      <c r="F270" s="21">
        <f>SUM(logistic_fill!F$7:F114)/logistic_fill!F$162</f>
        <v>0.99721155789048288</v>
      </c>
      <c r="G270" s="21">
        <f>SUM(logistic_fill!G$7:G114)/logistic_fill!G$162</f>
        <v>0.99866463407428419</v>
      </c>
      <c r="H270" s="21">
        <f>SUM(logistic_fill!H$7:H114)/logistic_fill!H$162</f>
        <v>0.97663105506389503</v>
      </c>
      <c r="I270" s="21">
        <f>SUM(logistic_fill!I$7:I114)/logistic_fill!I$162</f>
        <v>0.98106649369087107</v>
      </c>
      <c r="J270" s="21">
        <f>SUM(logistic_fill!J$7:J114)/logistic_fill!J$162</f>
        <v>0.9434722500136431</v>
      </c>
      <c r="K270" s="21">
        <f>SUM(logistic_fill!K$7:K114)/logistic_fill!K$162</f>
        <v>0.98638551256666329</v>
      </c>
      <c r="L270" s="21">
        <f>SUM(logistic_fill!L$7:L114)/logistic_fill!L$162</f>
        <v>0.98296118874371408</v>
      </c>
      <c r="M270" s="21">
        <f>SUM(logistic_fill!M$7:M114)/logistic_fill!M$162</f>
        <v>0.99616481059906892</v>
      </c>
      <c r="N270" s="21">
        <f>SUM(logistic_fill!N$7:N114)/logistic_fill!N$162</f>
        <v>0.98479860461355417</v>
      </c>
      <c r="O270" s="21">
        <f>SUM(logistic_fill!O$7:O114)/logistic_fill!O$162</f>
        <v>0.97887142489049217</v>
      </c>
      <c r="P270" s="21">
        <f>SUM(logistic_fill!P$7:P114)/logistic_fill!P$162</f>
        <v>0.98556737543797512</v>
      </c>
      <c r="Q270" s="21">
        <f>SUM(logistic_fill!Q$7:Q114)/logistic_fill!Q$162</f>
        <v>0.98290644089593826</v>
      </c>
      <c r="R270" s="21">
        <f>SUM(logistic_fill!R$7:R114)/logistic_fill!R$162</f>
        <v>0.97002724795640327</v>
      </c>
      <c r="S270" s="21">
        <f>SUM(logistic_fill!S$7:S114)/logistic_fill!S$162</f>
        <v>0.97983430022426932</v>
      </c>
      <c r="T270" s="21">
        <f>SUM(logistic_fill!T$7:T114)/logistic_fill!T$162</f>
        <v>0.97165787547636473</v>
      </c>
      <c r="U270" s="21">
        <f>SUM(logistic_fill!U$7:U114)/logistic_fill!U$162</f>
        <v>0.97624161073825499</v>
      </c>
      <c r="V270" s="21">
        <f>SUM(logistic_fill!V$7:V114)/logistic_fill!V$162</f>
        <v>0.99143552311435523</v>
      </c>
      <c r="W270" s="21">
        <f>SUM(logistic_fill!W$7:W114)/logistic_fill!W$162</f>
        <v>0.92500479018969151</v>
      </c>
      <c r="X270" s="21">
        <f>SUM(logistic_fill!X$7:X114)/logistic_fill!X$162</f>
        <v>0.96386567626121944</v>
      </c>
      <c r="Y270" s="21">
        <f>SUM(logistic_fill!Y$7:Y114)/logistic_fill!Y$162</f>
        <v>0.87582848640605981</v>
      </c>
      <c r="Z270" s="21">
        <f>SUM(logistic_fill!Z$7:Z114)/logistic_fill!Z$162</f>
        <v>0.96331379068953449</v>
      </c>
      <c r="AA270" s="21">
        <f>SUM(logistic_fill!AA$7:AA114)/logistic_fill!AA$162</f>
        <v>0.99171872165055341</v>
      </c>
      <c r="AB270" s="21">
        <f>SUM(logistic_fill!AB$7:AB114)/logistic_fill!AB$162</f>
        <v>0.96833414278776109</v>
      </c>
      <c r="AC270" s="21">
        <f>SUM(logistic_fill!AC$7:AC114)/logistic_fill!AC$162</f>
        <v>0.99710913671926804</v>
      </c>
      <c r="AD270" s="21">
        <f>SUM(logistic_fill!AD$7:AD114)/logistic_fill!AD$162</f>
        <v>0.95688350052310911</v>
      </c>
      <c r="AE270" s="21">
        <f>SUM(logistic_fill!AE$7:AE114)/logistic_fill!AE$162</f>
        <v>0.8626375409782856</v>
      </c>
      <c r="AF270" s="21">
        <f>SUM(logistic_fill!AF$7:AF114)/logistic_fill!AF$162</f>
        <v>0.90702883818989533</v>
      </c>
      <c r="AG270" s="21">
        <f>SUM(logistic_fill!AG$7:AG114)/logistic_fill!AG$162</f>
        <v>0.87509632141121241</v>
      </c>
      <c r="AH270" s="21">
        <f>SUM(logistic_fill!AH$7:AH114)/logistic_fill!AH$162</f>
        <v>0.99737302977232922</v>
      </c>
      <c r="AI270" s="21">
        <f>SUM(logistic_fill!AI$7:AI114)/logistic_fill!AI$162</f>
        <v>0.99477469543519736</v>
      </c>
      <c r="AJ270" s="21">
        <f>SUM(logistic_fill!AJ$7:AJ114)/logistic_fill!AJ$162</f>
        <v>0.99839611720896504</v>
      </c>
      <c r="AK270" s="21">
        <f>SUM(logistic_fill!AK$7:AK114)/logistic_fill!AK$162</f>
        <v>0.98917636592779301</v>
      </c>
      <c r="AL270" s="21">
        <f>SUM(logistic_fill!AL$7:AL114)/logistic_fill!AL$162</f>
        <v>0.99771390149604977</v>
      </c>
      <c r="AM270" s="21">
        <f>SUM(logistic_fill!AM$7:AM114)/logistic_fill!AM$162</f>
        <v>1</v>
      </c>
      <c r="AN270" s="21">
        <f>SUM(logistic_fill!AN$7:AN114)/logistic_fill!AN$162</f>
        <v>0.99924399209971748</v>
      </c>
      <c r="AO270" s="21">
        <f>SUM(logistic_fill!AO$7:AO114)/logistic_fill!AO$162</f>
        <v>0.98281707400095308</v>
      </c>
      <c r="AP270" s="21">
        <f>SUM(logistic_fill!AP$7:AP114)/logistic_fill!AP$162</f>
        <v>0.99172884295069252</v>
      </c>
      <c r="AQ270" s="21">
        <f>SUM(logistic_fill!AQ$7:AQ114)/logistic_fill!AQ$162</f>
        <v>0.99184633656130095</v>
      </c>
      <c r="AR270" s="21">
        <f>SUM(logistic_fill!AR$7:AR114)/logistic_fill!AR$162</f>
        <v>0.9999882995776147</v>
      </c>
      <c r="AS270" s="21">
        <f>SUM(logistic_fill!AS$7:AS114)/logistic_fill!AS$162</f>
        <v>0.99982198930511745</v>
      </c>
      <c r="AT270" s="21">
        <f>SUM(logistic_fill!AT$7:AT114)/logistic_fill!AT$162</f>
        <v>0.99541541607572814</v>
      </c>
      <c r="AU270" s="21">
        <f>SUM(logistic_fill!AU$7:AU114)/logistic_fill!AU$162</f>
        <v>0.98280762427205692</v>
      </c>
      <c r="AV270" s="9">
        <f t="shared" si="3"/>
        <v>0.97550955977331133</v>
      </c>
      <c r="AW270" s="55"/>
    </row>
    <row r="271" spans="1:49" x14ac:dyDescent="0.25">
      <c r="A271" s="7">
        <v>255</v>
      </c>
      <c r="B271" s="21">
        <f>SUM(logistic_fill!B$7:B115)/logistic_fill!B$162</f>
        <v>0.99211692756550529</v>
      </c>
      <c r="C271" s="21">
        <f>SUM(logistic_fill!C$7:C115)/logistic_fill!C$162</f>
        <v>0.99705014749262533</v>
      </c>
      <c r="D271" s="21">
        <f>SUM(logistic_fill!D$7:D115)/logistic_fill!D$162</f>
        <v>0.99466423377844126</v>
      </c>
      <c r="E271" s="21">
        <f>SUM(logistic_fill!E$7:E115)/logistic_fill!E$162</f>
        <v>0.99906403069979299</v>
      </c>
      <c r="F271" s="21">
        <f>SUM(logistic_fill!F$7:F115)/logistic_fill!F$162</f>
        <v>0.99766619519094768</v>
      </c>
      <c r="G271" s="21">
        <f>SUM(logistic_fill!G$7:G115)/logistic_fill!G$162</f>
        <v>0.99866463407428419</v>
      </c>
      <c r="H271" s="21">
        <f>SUM(logistic_fill!H$7:H115)/logistic_fill!H$162</f>
        <v>0.97853948771680355</v>
      </c>
      <c r="I271" s="21">
        <f>SUM(logistic_fill!I$7:I115)/logistic_fill!I$162</f>
        <v>0.98401605737574505</v>
      </c>
      <c r="J271" s="50">
        <f>SUM(logistic_fill!J$7:J115)/logistic_fill!J$162</f>
        <v>0.94781074345587835</v>
      </c>
      <c r="K271" s="21">
        <f>SUM(logistic_fill!K$7:K115)/logistic_fill!K$162</f>
        <v>0.98824991689670627</v>
      </c>
      <c r="L271" s="21">
        <f>SUM(logistic_fill!L$7:L115)/logistic_fill!L$162</f>
        <v>0.98393742976172904</v>
      </c>
      <c r="M271" s="21">
        <f>SUM(logistic_fill!M$7:M115)/logistic_fill!M$162</f>
        <v>0.99618531963329848</v>
      </c>
      <c r="N271" s="21">
        <f>SUM(logistic_fill!N$7:N115)/logistic_fill!N$162</f>
        <v>0.98594217463122757</v>
      </c>
      <c r="O271" s="21">
        <f>SUM(logistic_fill!O$7:O115)/logistic_fill!O$162</f>
        <v>0.98101326977583092</v>
      </c>
      <c r="P271" s="21">
        <f>SUM(logistic_fill!P$7:P115)/logistic_fill!P$162</f>
        <v>0.98970363155697783</v>
      </c>
      <c r="Q271" s="21">
        <f>SUM(logistic_fill!Q$7:Q115)/logistic_fill!Q$162</f>
        <v>0.98468545707855537</v>
      </c>
      <c r="R271" s="21">
        <f>SUM(logistic_fill!R$7:R115)/logistic_fill!R$162</f>
        <v>0.97269280890889709</v>
      </c>
      <c r="S271" s="21">
        <f>SUM(logistic_fill!S$7:S115)/logistic_fill!S$162</f>
        <v>0.98000111207903173</v>
      </c>
      <c r="T271" s="21">
        <f>SUM(logistic_fill!T$7:T115)/logistic_fill!T$162</f>
        <v>0.97761401206370035</v>
      </c>
      <c r="U271" s="21">
        <f>SUM(logistic_fill!U$7:U115)/logistic_fill!U$162</f>
        <v>0.97812080536912749</v>
      </c>
      <c r="V271" s="21">
        <f>SUM(logistic_fill!V$7:V115)/logistic_fill!V$162</f>
        <v>0.9946666666666667</v>
      </c>
      <c r="W271" s="21">
        <f>SUM(logistic_fill!W$7:W115)/logistic_fill!W$162</f>
        <v>0.92868365587277257</v>
      </c>
      <c r="X271" s="21">
        <f>SUM(logistic_fill!X$7:X115)/logistic_fill!X$162</f>
        <v>0.96479418136799755</v>
      </c>
      <c r="Y271" s="21">
        <f>SUM(logistic_fill!Y$7:Y115)/logistic_fill!Y$162</f>
        <v>0.88173497452545202</v>
      </c>
      <c r="Z271" s="21">
        <f>SUM(logistic_fill!Z$7:Z115)/logistic_fill!Z$162</f>
        <v>0.964123206160308</v>
      </c>
      <c r="AA271" s="21">
        <f>SUM(logistic_fill!AA$7:AA115)/logistic_fill!AA$162</f>
        <v>0.99208159456727407</v>
      </c>
      <c r="AB271" s="21">
        <f>SUM(logistic_fill!AB$7:AB115)/logistic_fill!AB$162</f>
        <v>0.97058442609681073</v>
      </c>
      <c r="AC271" s="21">
        <f>SUM(logistic_fill!AC$7:AC115)/logistic_fill!AC$162</f>
        <v>0.99746717941917518</v>
      </c>
      <c r="AD271" s="21">
        <f>SUM(logistic_fill!AD$7:AD115)/logistic_fill!AD$162</f>
        <v>0.96119145793587302</v>
      </c>
      <c r="AE271" s="21">
        <f>SUM(logistic_fill!AE$7:AE115)/logistic_fill!AE$162</f>
        <v>0.86448764971274628</v>
      </c>
      <c r="AF271" s="21">
        <f>SUM(logistic_fill!AF$7:AF115)/logistic_fill!AF$162</f>
        <v>0.91325013176718617</v>
      </c>
      <c r="AG271" s="21">
        <f>SUM(logistic_fill!AG$7:AG115)/logistic_fill!AG$162</f>
        <v>0.87842756037129677</v>
      </c>
      <c r="AH271" s="21">
        <f>SUM(logistic_fill!AH$7:AH115)/logistic_fill!AH$162</f>
        <v>0.99933570867806032</v>
      </c>
      <c r="AI271" s="21">
        <f>SUM(logistic_fill!AI$7:AI115)/logistic_fill!AI$162</f>
        <v>0.99530309702040221</v>
      </c>
      <c r="AJ271" s="21">
        <f>SUM(logistic_fill!AJ$7:AJ115)/logistic_fill!AJ$162</f>
        <v>0.99892609587035053</v>
      </c>
      <c r="AK271" s="21">
        <f>SUM(logistic_fill!AK$7:AK115)/logistic_fill!AK$162</f>
        <v>0.99027355623100299</v>
      </c>
      <c r="AL271" s="21">
        <f>SUM(logistic_fill!AL$7:AL115)/logistic_fill!AL$162</f>
        <v>0.99804168767860146</v>
      </c>
      <c r="AM271" s="21">
        <f>SUM(logistic_fill!AM$7:AM115)/logistic_fill!AM$162</f>
        <v>1</v>
      </c>
      <c r="AN271" s="21">
        <f>SUM(logistic_fill!AN$7:AN115)/logistic_fill!AN$162</f>
        <v>0.99934794318600628</v>
      </c>
      <c r="AO271" s="21">
        <f>SUM(logistic_fill!AO$7:AO115)/logistic_fill!AO$162</f>
        <v>0.98435564027503575</v>
      </c>
      <c r="AP271" s="21">
        <f>SUM(logistic_fill!AP$7:AP115)/logistic_fill!AP$162</f>
        <v>0.99260729687179139</v>
      </c>
      <c r="AQ271" s="21">
        <f>SUM(logistic_fill!AQ$7:AQ115)/logistic_fill!AQ$162</f>
        <v>0.99269139411657226</v>
      </c>
      <c r="AR271" s="21">
        <f>SUM(logistic_fill!AR$7:AR115)/logistic_fill!AR$162</f>
        <v>1</v>
      </c>
      <c r="AS271" s="21">
        <f>SUM(logistic_fill!AS$7:AS115)/logistic_fill!AS$162</f>
        <v>0.99985047101629865</v>
      </c>
      <c r="AT271" s="21">
        <f>SUM(logistic_fill!AT$7:AT115)/logistic_fill!AT$162</f>
        <v>0.99597612058445195</v>
      </c>
      <c r="AU271" s="21">
        <f>SUM(logistic_fill!AU$7:AU115)/logistic_fill!AU$162</f>
        <v>0.98444735952934626</v>
      </c>
      <c r="AV271" s="9">
        <f t="shared" si="3"/>
        <v>0.9771823358831867</v>
      </c>
      <c r="AW271" s="55"/>
    </row>
    <row r="272" spans="1:49" x14ac:dyDescent="0.25">
      <c r="A272" s="7">
        <v>256</v>
      </c>
      <c r="B272" s="21">
        <f>SUM(logistic_fill!B$7:B116)/logistic_fill!B$162</f>
        <v>0.99231330303540366</v>
      </c>
      <c r="C272" s="21">
        <f>SUM(logistic_fill!C$7:C116)/logistic_fill!C$162</f>
        <v>0.99705014749262533</v>
      </c>
      <c r="D272" s="21">
        <f>SUM(logistic_fill!D$7:D116)/logistic_fill!D$162</f>
        <v>0.99560421332006299</v>
      </c>
      <c r="E272" s="21">
        <f>SUM(logistic_fill!E$7:E116)/logistic_fill!E$162</f>
        <v>0.99906403069979299</v>
      </c>
      <c r="F272" s="21">
        <f>SUM(logistic_fill!F$7:F116)/logistic_fill!F$162</f>
        <v>0.99783794706001216</v>
      </c>
      <c r="G272" s="21">
        <f>SUM(logistic_fill!G$7:G116)/logistic_fill!G$162</f>
        <v>0.99866463407428419</v>
      </c>
      <c r="H272" s="21">
        <f>SUM(logistic_fill!H$7:H116)/logistic_fill!H$162</f>
        <v>0.98072857223043386</v>
      </c>
      <c r="I272" s="21">
        <f>SUM(logistic_fill!I$7:I116)/logistic_fill!I$162</f>
        <v>0.98711248730218948</v>
      </c>
      <c r="J272" s="21">
        <f>SUM(logistic_fill!J$7:J116)/logistic_fill!J$162</f>
        <v>0.95123969948884002</v>
      </c>
      <c r="K272" s="21">
        <f>SUM(logistic_fill!K$7:K116)/logistic_fill!K$162</f>
        <v>0.98973854981139164</v>
      </c>
      <c r="L272" s="21">
        <f>SUM(logistic_fill!L$7:L116)/logistic_fill!L$162</f>
        <v>0.98571963720159372</v>
      </c>
      <c r="M272" s="21">
        <f>SUM(logistic_fill!M$7:M116)/logistic_fill!M$162</f>
        <v>0.99680059066018578</v>
      </c>
      <c r="N272" s="21">
        <f>SUM(logistic_fill!N$7:N116)/logistic_fill!N$162</f>
        <v>0.98672765706760923</v>
      </c>
      <c r="O272" s="21">
        <f>SUM(logistic_fill!O$7:O116)/logistic_fill!O$162</f>
        <v>0.98344498840505024</v>
      </c>
      <c r="P272" s="21">
        <f>SUM(logistic_fill!P$7:P116)/logistic_fill!P$162</f>
        <v>0.99187927697737077</v>
      </c>
      <c r="Q272" s="21">
        <f>SUM(logistic_fill!Q$7:Q116)/logistic_fill!Q$162</f>
        <v>0.98576787053906334</v>
      </c>
      <c r="R272" s="21">
        <f>SUM(logistic_fill!R$7:R116)/logistic_fill!R$162</f>
        <v>0.97436322710579315</v>
      </c>
      <c r="S272" s="21">
        <f>SUM(logistic_fill!S$7:S116)/logistic_fill!S$162</f>
        <v>0.9848015865660853</v>
      </c>
      <c r="T272" s="21">
        <f>SUM(logistic_fill!T$7:T116)/logistic_fill!T$162</f>
        <v>0.98089493476011402</v>
      </c>
      <c r="U272" s="21">
        <f>SUM(logistic_fill!U$7:U116)/logistic_fill!U$162</f>
        <v>0.97986577181208057</v>
      </c>
      <c r="V272" s="21">
        <f>SUM(logistic_fill!V$7:V116)/logistic_fill!V$162</f>
        <v>0.99519221411192216</v>
      </c>
      <c r="W272" s="21">
        <f>SUM(logistic_fill!W$7:W116)/logistic_fill!W$162</f>
        <v>0.93222839624449128</v>
      </c>
      <c r="X272" s="21">
        <f>SUM(logistic_fill!X$7:X116)/logistic_fill!X$162</f>
        <v>0.96742494583720207</v>
      </c>
      <c r="Y272" s="21">
        <f>SUM(logistic_fill!Y$7:Y116)/logistic_fill!Y$162</f>
        <v>0.88777672573154787</v>
      </c>
      <c r="Z272" s="21">
        <f>SUM(logistic_fill!Z$7:Z116)/logistic_fill!Z$162</f>
        <v>0.96508575428771437</v>
      </c>
      <c r="AA272" s="21">
        <f>SUM(logistic_fill!AA$7:AA116)/logistic_fill!AA$162</f>
        <v>0.9928850988828698</v>
      </c>
      <c r="AB272" s="21">
        <f>SUM(logistic_fill!AB$7:AB116)/logistic_fill!AB$162</f>
        <v>0.97267281852031728</v>
      </c>
      <c r="AC272" s="21">
        <f>SUM(logistic_fill!AC$7:AC116)/logistic_fill!AC$162</f>
        <v>0.99778543959687049</v>
      </c>
      <c r="AD272" s="21">
        <f>SUM(logistic_fill!AD$7:AD116)/logistic_fill!AD$162</f>
        <v>0.96311157609699061</v>
      </c>
      <c r="AE272" s="21">
        <f>SUM(logistic_fill!AE$7:AE116)/logistic_fill!AE$162</f>
        <v>0.87097925930734521</v>
      </c>
      <c r="AF272" s="21">
        <f>SUM(logistic_fill!AF$7:AF116)/logistic_fill!AF$162</f>
        <v>0.91836081620359911</v>
      </c>
      <c r="AG272" s="21">
        <f>SUM(logistic_fill!AG$7:AG116)/logistic_fill!AG$162</f>
        <v>0.88510189323438404</v>
      </c>
      <c r="AH272" s="21">
        <f>SUM(logistic_fill!AH$7:AH116)/logistic_fill!AH$162</f>
        <v>0.99996980493991183</v>
      </c>
      <c r="AI272" s="21">
        <f>SUM(logistic_fill!AI$7:AI116)/logistic_fill!AI$162</f>
        <v>0.99577278731836194</v>
      </c>
      <c r="AJ272" s="21">
        <f>SUM(logistic_fill!AJ$7:AJ116)/logistic_fill!AJ$162</f>
        <v>0.99951186175925022</v>
      </c>
      <c r="AK272" s="21">
        <f>SUM(logistic_fill!AK$7:AK116)/logistic_fill!AK$162</f>
        <v>0.99126695826228783</v>
      </c>
      <c r="AL272" s="21">
        <f>SUM(logistic_fill!AL$7:AL116)/logistic_fill!AL$162</f>
        <v>0.9981173306438057</v>
      </c>
      <c r="AM272" s="21">
        <f>SUM(logistic_fill!AM$7:AM116)/logistic_fill!AM$162</f>
        <v>1</v>
      </c>
      <c r="AN272" s="21">
        <f>SUM(logistic_fill!AN$7:AN116)/logistic_fill!AN$162</f>
        <v>0.99943299407478803</v>
      </c>
      <c r="AO272" s="21">
        <f>SUM(logistic_fill!AO$7:AO116)/logistic_fill!AO$162</f>
        <v>0.9857580502416774</v>
      </c>
      <c r="AP272" s="21">
        <f>SUM(logistic_fill!AP$7:AP116)/logistic_fill!AP$162</f>
        <v>0.99339448285303578</v>
      </c>
      <c r="AQ272" s="21">
        <f>SUM(logistic_fill!AQ$7:AQ116)/logistic_fill!AQ$162</f>
        <v>0.99344509409830073</v>
      </c>
      <c r="AR272" s="21">
        <f>SUM(logistic_fill!AR$7:AR116)/logistic_fill!AR$162</f>
        <v>1</v>
      </c>
      <c r="AS272" s="21">
        <f>SUM(logistic_fill!AS$7:AS116)/logistic_fill!AS$162</f>
        <v>0.99987895272747984</v>
      </c>
      <c r="AT272" s="21">
        <f>SUM(logistic_fill!AT$7:AT116)/logistic_fill!AT$162</f>
        <v>0.99647085985685546</v>
      </c>
      <c r="AU272" s="21">
        <f>SUM(logistic_fill!AU$7:AU116)/logistic_fill!AU$162</f>
        <v>0.98592809015562577</v>
      </c>
      <c r="AV272" s="9">
        <f t="shared" si="3"/>
        <v>0.97885155066514362</v>
      </c>
      <c r="AW272" s="55"/>
    </row>
    <row r="273" spans="1:49" x14ac:dyDescent="0.25">
      <c r="A273" s="7">
        <v>257</v>
      </c>
      <c r="B273" s="21">
        <f>SUM(logistic_fill!B$7:B117)/logistic_fill!B$162</f>
        <v>0.9924395444089098</v>
      </c>
      <c r="C273" s="21">
        <f>SUM(logistic_fill!C$7:C117)/logistic_fill!C$162</f>
        <v>0.99705014749262533</v>
      </c>
      <c r="D273" s="21">
        <f>SUM(logistic_fill!D$7:D117)/logistic_fill!D$162</f>
        <v>0.99560421332006299</v>
      </c>
      <c r="E273" s="21">
        <f>SUM(logistic_fill!E$7:E117)/logistic_fill!E$162</f>
        <v>0.99906403069979299</v>
      </c>
      <c r="F273" s="21">
        <f>SUM(logistic_fill!F$7:F117)/logistic_fill!F$162</f>
        <v>0.99805011113356235</v>
      </c>
      <c r="G273" s="21">
        <f>SUM(logistic_fill!G$7:G117)/logistic_fill!G$162</f>
        <v>0.99866463407428419</v>
      </c>
      <c r="H273" s="21">
        <f>SUM(logistic_fill!H$7:H117)/logistic_fill!H$162</f>
        <v>0.98151439744045499</v>
      </c>
      <c r="I273" s="21">
        <f>SUM(logistic_fill!I$7:I117)/logistic_fill!I$162</f>
        <v>0.98781010194964936</v>
      </c>
      <c r="J273" s="21">
        <f>SUM(logistic_fill!J$7:J117)/logistic_fill!J$162</f>
        <v>0.95249486111363757</v>
      </c>
      <c r="K273" s="21">
        <f>SUM(logistic_fill!K$7:K117)/logistic_fill!K$162</f>
        <v>0.99059126186931823</v>
      </c>
      <c r="L273" s="21">
        <f>SUM(logistic_fill!L$7:L117)/logistic_fill!L$162</f>
        <v>0.98791050367225541</v>
      </c>
      <c r="M273" s="21">
        <f>SUM(logistic_fill!M$7:M117)/logistic_fill!M$162</f>
        <v>0.99720051682766253</v>
      </c>
      <c r="N273" s="21">
        <f>SUM(logistic_fill!N$7:N117)/logistic_fill!N$162</f>
        <v>0.98857585103556622</v>
      </c>
      <c r="O273" s="21">
        <f>SUM(logistic_fill!O$7:O117)/logistic_fill!O$162</f>
        <v>0.985973331615563</v>
      </c>
      <c r="P273" s="21">
        <f>SUM(logistic_fill!P$7:P117)/logistic_fill!P$162</f>
        <v>0.99363750205547896</v>
      </c>
      <c r="Q273" s="21">
        <f>SUM(logistic_fill!Q$7:Q117)/logistic_fill!Q$162</f>
        <v>0.9870753402636373</v>
      </c>
      <c r="R273" s="21">
        <f>SUM(logistic_fill!R$7:R117)/logistic_fill!R$162</f>
        <v>0.97545314536192396</v>
      </c>
      <c r="S273" s="21">
        <f>SUM(logistic_fill!S$7:S117)/logistic_fill!S$162</f>
        <v>0.98596926954942266</v>
      </c>
      <c r="T273" s="21">
        <f>SUM(logistic_fill!T$7:T117)/logistic_fill!T$162</f>
        <v>0.98293920197864881</v>
      </c>
      <c r="U273" s="21">
        <f>SUM(logistic_fill!U$7:U117)/logistic_fill!U$162</f>
        <v>0.98147651006711412</v>
      </c>
      <c r="V273" s="21">
        <f>SUM(logistic_fill!V$7:V117)/logistic_fill!V$162</f>
        <v>0.99565936739659366</v>
      </c>
      <c r="W273" s="21">
        <f>SUM(logistic_fill!W$7:W117)/logistic_fill!W$162</f>
        <v>0.93561985054608166</v>
      </c>
      <c r="X273" s="21">
        <f>SUM(logistic_fill!X$7:X117)/logistic_fill!X$162</f>
        <v>0.96982358402971214</v>
      </c>
      <c r="Y273" s="21">
        <f>SUM(logistic_fill!Y$7:Y117)/logistic_fill!Y$162</f>
        <v>0.89377338924207583</v>
      </c>
      <c r="Z273" s="21">
        <f>SUM(logistic_fill!Z$7:Z117)/logistic_fill!Z$162</f>
        <v>0.96762338116905844</v>
      </c>
      <c r="AA273" s="21">
        <f>SUM(logistic_fill!AA$7:AA117)/logistic_fill!AA$162</f>
        <v>0.99361084471631111</v>
      </c>
      <c r="AB273" s="21">
        <f>SUM(logistic_fill!AB$7:AB117)/logistic_fill!AB$162</f>
        <v>0.97463169823538931</v>
      </c>
      <c r="AC273" s="21">
        <f>SUM(logistic_fill!AC$7:AC117)/logistic_fill!AC$162</f>
        <v>0.99806391725235377</v>
      </c>
      <c r="AD273" s="21">
        <f>SUM(logistic_fill!AD$7:AD117)/logistic_fill!AD$162</f>
        <v>0.96593021108991317</v>
      </c>
      <c r="AE273" s="21">
        <f>SUM(logistic_fill!AE$7:AE117)/logistic_fill!AE$162</f>
        <v>0.87725989159011974</v>
      </c>
      <c r="AF273" s="21">
        <f>SUM(logistic_fill!AF$7:AF117)/logistic_fill!AF$162</f>
        <v>0.92340561704690916</v>
      </c>
      <c r="AG273" s="21">
        <f>SUM(logistic_fill!AG$7:AG117)/logistic_fill!AG$162</f>
        <v>0.89149170746742856</v>
      </c>
      <c r="AH273" s="21">
        <f>SUM(logistic_fill!AH$7:AH117)/logistic_fill!AH$162</f>
        <v>1</v>
      </c>
      <c r="AI273" s="21">
        <f>SUM(logistic_fill!AI$7:AI117)/logistic_fill!AI$162</f>
        <v>0.99621312197269929</v>
      </c>
      <c r="AJ273" s="21">
        <f>SUM(logistic_fill!AJ$7:AJ117)/logistic_fill!AJ$162</f>
        <v>0.99969317024867155</v>
      </c>
      <c r="AK273" s="21">
        <f>SUM(logistic_fill!AK$7:AK117)/logistic_fill!AK$162</f>
        <v>0.99215657202164731</v>
      </c>
      <c r="AL273" s="21">
        <f>SUM(logistic_fill!AL$7:AL117)/logistic_fill!AL$162</f>
        <v>0.99831904521768366</v>
      </c>
      <c r="AM273" s="21">
        <f>SUM(logistic_fill!AM$7:AM117)/logistic_fill!AM$162</f>
        <v>1</v>
      </c>
      <c r="AN273" s="21">
        <f>SUM(logistic_fill!AN$7:AN117)/logistic_fill!AN$162</f>
        <v>0.99950859486481636</v>
      </c>
      <c r="AO273" s="21">
        <f>SUM(logistic_fill!AO$7:AO117)/logistic_fill!AO$162</f>
        <v>0.98703791953162234</v>
      </c>
      <c r="AP273" s="21">
        <f>SUM(logistic_fill!AP$7:AP117)/logistic_fill!AP$162</f>
        <v>0.99410180938690762</v>
      </c>
      <c r="AQ273" s="21">
        <f>SUM(logistic_fill!AQ$7:AQ117)/logistic_fill!AQ$162</f>
        <v>0.99413027589987213</v>
      </c>
      <c r="AR273" s="21">
        <f>SUM(logistic_fill!AR$7:AR117)/logistic_fill!AR$162</f>
        <v>1</v>
      </c>
      <c r="AS273" s="21">
        <f>SUM(logistic_fill!AS$7:AS117)/logistic_fill!AS$162</f>
        <v>0.99990031401086577</v>
      </c>
      <c r="AT273" s="21">
        <f>SUM(logistic_fill!AT$7:AT117)/logistic_fill!AT$162</f>
        <v>0.99689963389293845</v>
      </c>
      <c r="AU273" s="21">
        <f>SUM(logistic_fill!AU$7:AU117)/logistic_fill!AU$162</f>
        <v>0.98727962951920978</v>
      </c>
      <c r="AV273" s="9">
        <f t="shared" si="3"/>
        <v>0.98025278309300956</v>
      </c>
      <c r="AW273" s="55"/>
    </row>
    <row r="274" spans="1:49" x14ac:dyDescent="0.25">
      <c r="A274" s="7">
        <v>258</v>
      </c>
      <c r="B274" s="21">
        <f>SUM(logistic_fill!B$7:B118)/logistic_fill!B$162</f>
        <v>0.99255175896313752</v>
      </c>
      <c r="C274" s="21">
        <f>SUM(logistic_fill!C$7:C118)/logistic_fill!C$162</f>
        <v>0.99705014749262533</v>
      </c>
      <c r="D274" s="21">
        <f>SUM(logistic_fill!D$7:D118)/logistic_fill!D$162</f>
        <v>0.99601891017666089</v>
      </c>
      <c r="E274" s="21">
        <f>SUM(logistic_fill!E$7:E118)/logistic_fill!E$162</f>
        <v>0.99906403069979299</v>
      </c>
      <c r="F274" s="21">
        <f>SUM(logistic_fill!F$7:F118)/logistic_fill!F$162</f>
        <v>0.99813093554253385</v>
      </c>
      <c r="G274" s="21">
        <f>SUM(logistic_fill!G$7:G118)/logistic_fill!G$162</f>
        <v>0.99866463407428419</v>
      </c>
      <c r="H274" s="21">
        <f>SUM(logistic_fill!H$7:H118)/logistic_fill!H$162</f>
        <v>0.98151439744045499</v>
      </c>
      <c r="I274" s="21">
        <f>SUM(logistic_fill!I$7:I118)/logistic_fill!I$162</f>
        <v>0.98952354143463839</v>
      </c>
      <c r="J274" s="21">
        <f>SUM(logistic_fill!J$7:J118)/logistic_fill!J$162</f>
        <v>0.95545085769377691</v>
      </c>
      <c r="K274" s="21">
        <f>SUM(logistic_fill!K$7:K118)/logistic_fill!K$162</f>
        <v>0.9924267607058721</v>
      </c>
      <c r="L274" s="21">
        <f>SUM(logistic_fill!L$7:L118)/logistic_fill!L$162</f>
        <v>0.98973811767109754</v>
      </c>
      <c r="M274" s="21">
        <f>SUM(logistic_fill!M$7:M118)/logistic_fill!M$162</f>
        <v>0.99737484361861395</v>
      </c>
      <c r="N274" s="21">
        <f>SUM(logistic_fill!N$7:N118)/logistic_fill!N$162</f>
        <v>0.98944219195804595</v>
      </c>
      <c r="O274" s="21">
        <f>SUM(logistic_fill!O$7:O118)/logistic_fill!O$162</f>
        <v>0.98811517650090186</v>
      </c>
      <c r="P274" s="21">
        <f>SUM(logistic_fill!P$7:P118)/logistic_fill!P$162</f>
        <v>0.99416876430929579</v>
      </c>
      <c r="Q274" s="21">
        <f>SUM(logistic_fill!Q$7:Q118)/logistic_fill!Q$162</f>
        <v>0.98766477333619118</v>
      </c>
      <c r="R274" s="21">
        <f>SUM(logistic_fill!R$7:R118)/logistic_fill!R$162</f>
        <v>0.97659045136832134</v>
      </c>
      <c r="S274" s="21">
        <f>SUM(logistic_fill!S$7:S118)/logistic_fill!S$162</f>
        <v>0.98641410116212258</v>
      </c>
      <c r="T274" s="21">
        <f>SUM(logistic_fill!T$7:T118)/logistic_fill!T$162</f>
        <v>0.98293920197864881</v>
      </c>
      <c r="U274" s="21">
        <f>SUM(logistic_fill!U$7:U118)/logistic_fill!U$162</f>
        <v>0.98295302013422814</v>
      </c>
      <c r="V274" s="21">
        <f>SUM(logistic_fill!V$7:V118)/logistic_fill!V$162</f>
        <v>0.99608759124087587</v>
      </c>
      <c r="W274" s="21">
        <f>SUM(logistic_fill!W$7:W118)/logistic_fill!W$162</f>
        <v>0.93887717953630967</v>
      </c>
      <c r="X274" s="21">
        <f>SUM(logistic_fill!X$7:X118)/logistic_fill!X$162</f>
        <v>0.97206747137109251</v>
      </c>
      <c r="Y274" s="21">
        <f>SUM(logistic_fill!Y$7:Y118)/logistic_fill!Y$162</f>
        <v>0.8995446142747644</v>
      </c>
      <c r="Z274" s="21">
        <f>SUM(logistic_fill!Z$7:Z118)/logistic_fill!Z$162</f>
        <v>0.97000787539376965</v>
      </c>
      <c r="AA274" s="21">
        <f>SUM(logistic_fill!AA$7:AA118)/logistic_fill!AA$162</f>
        <v>0.99425883206759802</v>
      </c>
      <c r="AB274" s="21">
        <f>SUM(logistic_fill!AB$7:AB118)/logistic_fill!AB$162</f>
        <v>0.97646106524202692</v>
      </c>
      <c r="AC274" s="21">
        <f>SUM(logistic_fill!AC$7:AC118)/logistic_fill!AC$162</f>
        <v>0.99830261238562523</v>
      </c>
      <c r="AD274" s="21">
        <f>SUM(logistic_fill!AD$7:AD118)/logistic_fill!AD$162</f>
        <v>0.9685519108868238</v>
      </c>
      <c r="AE274" s="21">
        <f>SUM(logistic_fill!AE$7:AE118)/logistic_fill!AE$162</f>
        <v>0.88331331753708331</v>
      </c>
      <c r="AF274" s="21">
        <f>SUM(logistic_fill!AF$7:AF118)/logistic_fill!AF$162</f>
        <v>0.92818688351780743</v>
      </c>
      <c r="AG274" s="21">
        <f>SUM(logistic_fill!AG$7:AG118)/logistic_fill!AG$162</f>
        <v>0.89759700307043022</v>
      </c>
      <c r="AH274" s="21">
        <f>SUM(logistic_fill!AH$7:AH118)/logistic_fill!AH$162</f>
        <v>1</v>
      </c>
      <c r="AI274" s="21">
        <f>SUM(logistic_fill!AI$7:AI118)/logistic_fill!AI$162</f>
        <v>0.99659474533979153</v>
      </c>
      <c r="AJ274" s="21">
        <f>SUM(logistic_fill!AJ$7:AJ118)/logistic_fill!AJ$162</f>
        <v>0.99974895747618586</v>
      </c>
      <c r="AK274" s="21">
        <f>SUM(logistic_fill!AK$7:AK118)/logistic_fill!AK$162</f>
        <v>0.99295722440507084</v>
      </c>
      <c r="AL274" s="21">
        <f>SUM(logistic_fill!AL$7:AL118)/logistic_fill!AL$162</f>
        <v>0.99850395024373839</v>
      </c>
      <c r="AM274" s="21">
        <f>SUM(logistic_fill!AM$7:AM118)/logistic_fill!AM$162</f>
        <v>1</v>
      </c>
      <c r="AN274" s="21">
        <f>SUM(logistic_fill!AN$7:AN118)/logistic_fill!AN$162</f>
        <v>0.99957474555609105</v>
      </c>
      <c r="AO274" s="21">
        <f>SUM(logistic_fill!AO$7:AO118)/logistic_fill!AO$162</f>
        <v>0.98820886377561445</v>
      </c>
      <c r="AP274" s="21">
        <f>SUM(logistic_fill!AP$7:AP118)/logistic_fill!AP$162</f>
        <v>0.99472927647340681</v>
      </c>
      <c r="AQ274" s="21">
        <f>SUM(logistic_fill!AQ$7:AQ118)/logistic_fill!AQ$162</f>
        <v>0.99474693952128634</v>
      </c>
      <c r="AR274" s="21">
        <f>SUM(logistic_fill!AR$7:AR118)/logistic_fill!AR$162</f>
        <v>1</v>
      </c>
      <c r="AS274" s="21">
        <f>SUM(logistic_fill!AS$7:AS118)/logistic_fill!AS$162</f>
        <v>0.99992167529425169</v>
      </c>
      <c r="AT274" s="21">
        <f>SUM(logistic_fill!AT$7:AT118)/logistic_fill!AT$162</f>
        <v>0.99727893400178103</v>
      </c>
      <c r="AU274" s="21">
        <f>SUM(logistic_fill!AU$7:AU118)/logistic_fill!AU$162</f>
        <v>0.98850197762009817</v>
      </c>
      <c r="AV274" s="9">
        <f t="shared" si="3"/>
        <v>0.98151783179332086</v>
      </c>
      <c r="AW274" s="55"/>
    </row>
    <row r="275" spans="1:49" x14ac:dyDescent="0.25">
      <c r="A275" s="7">
        <v>259</v>
      </c>
      <c r="B275" s="21">
        <f>SUM(logistic_fill!B$7:B119)/logistic_fill!B$162</f>
        <v>0.99760141390338331</v>
      </c>
      <c r="C275" s="21">
        <f>SUM(logistic_fill!C$7:C119)/logistic_fill!C$162</f>
        <v>0.99705014749262533</v>
      </c>
      <c r="D275" s="21">
        <f>SUM(logistic_fill!D$7:D119)/logistic_fill!D$162</f>
        <v>0.99659948577589785</v>
      </c>
      <c r="E275" s="21">
        <f>SUM(logistic_fill!E$7:E119)/logistic_fill!E$162</f>
        <v>0.99906403069979299</v>
      </c>
      <c r="F275" s="21">
        <f>SUM(logistic_fill!F$7:F119)/logistic_fill!F$162</f>
        <v>0.99822186300262683</v>
      </c>
      <c r="G275" s="21">
        <f>SUM(logistic_fill!G$7:G119)/logistic_fill!G$162</f>
        <v>0.99870008626700224</v>
      </c>
      <c r="H275" s="21">
        <f>SUM(logistic_fill!H$7:H119)/logistic_fill!H$162</f>
        <v>0.98432091604767336</v>
      </c>
      <c r="I275" s="21">
        <f>SUM(logistic_fill!I$7:I119)/logistic_fill!I$162</f>
        <v>0.99111459238498534</v>
      </c>
      <c r="J275" s="21">
        <f>SUM(logistic_fill!J$7:J119)/logistic_fill!J$162</f>
        <v>0.95810670692885602</v>
      </c>
      <c r="K275" s="21">
        <f>SUM(logistic_fill!K$7:K119)/logistic_fill!K$162</f>
        <v>0.99411773207498089</v>
      </c>
      <c r="L275" s="21">
        <f>SUM(logistic_fill!L$7:L119)/logistic_fill!L$162</f>
        <v>0.99117977591863149</v>
      </c>
      <c r="M275" s="21">
        <f>SUM(logistic_fill!M$7:M119)/logistic_fill!M$162</f>
        <v>0.99751840685822102</v>
      </c>
      <c r="N275" s="21">
        <f>SUM(logistic_fill!N$7:N119)/logistic_fill!N$162</f>
        <v>0.9908052350094142</v>
      </c>
      <c r="O275" s="21">
        <f>SUM(logistic_fill!O$7:O119)/logistic_fill!O$162</f>
        <v>0.98951623292965729</v>
      </c>
      <c r="P275" s="21">
        <f>SUM(logistic_fill!P$7:P119)/logistic_fill!P$162</f>
        <v>0.99485181577848891</v>
      </c>
      <c r="Q275" s="21">
        <f>SUM(logistic_fill!Q$7:Q119)/logistic_fill!Q$162</f>
        <v>0.98864001714714389</v>
      </c>
      <c r="R275" s="21">
        <f>SUM(logistic_fill!R$7:R119)/logistic_fill!R$162</f>
        <v>0.97698140030802039</v>
      </c>
      <c r="S275" s="21">
        <f>SUM(logistic_fill!S$7:S119)/logistic_fill!S$162</f>
        <v>0.98680332882323507</v>
      </c>
      <c r="T275" s="21">
        <f>SUM(logistic_fill!T$7:T119)/logistic_fill!T$162</f>
        <v>0.98293920197864881</v>
      </c>
      <c r="U275" s="21">
        <f>SUM(logistic_fill!U$7:U119)/logistic_fill!U$162</f>
        <v>0.98429530201342286</v>
      </c>
      <c r="V275" s="21">
        <f>SUM(logistic_fill!V$7:V119)/logistic_fill!V$162</f>
        <v>0.99647688564476888</v>
      </c>
      <c r="W275" s="21">
        <f>SUM(logistic_fill!W$7:W119)/logistic_fill!W$162</f>
        <v>0.94201954397394139</v>
      </c>
      <c r="X275" s="21">
        <f>SUM(logistic_fill!X$7:X119)/logistic_fill!X$162</f>
        <v>0.97415660786134328</v>
      </c>
      <c r="Y275" s="21">
        <f>SUM(logistic_fill!Y$7:Y119)/logistic_fill!Y$162</f>
        <v>0.90504531313404568</v>
      </c>
      <c r="Z275" s="21">
        <f>SUM(logistic_fill!Z$7:Z119)/logistic_fill!Z$162</f>
        <v>0.97221736086804345</v>
      </c>
      <c r="AA275" s="21">
        <f>SUM(logistic_fill!AA$7:AA119)/logistic_fill!AA$162</f>
        <v>0.99484202068375627</v>
      </c>
      <c r="AB275" s="21">
        <f>SUM(logistic_fill!AB$7:AB119)/logistic_fill!AB$162</f>
        <v>0.97816091954022988</v>
      </c>
      <c r="AC275" s="21">
        <f>SUM(logistic_fill!AC$7:AC119)/logistic_fill!AC$162</f>
        <v>0.99851478583742215</v>
      </c>
      <c r="AD275" s="21">
        <f>SUM(logistic_fill!AD$7:AD119)/logistic_fill!AD$162</f>
        <v>0.97098898393747313</v>
      </c>
      <c r="AE275" s="21">
        <f>SUM(logistic_fill!AE$7:AE119)/logistic_fill!AE$162</f>
        <v>0.8891395371482359</v>
      </c>
      <c r="AF275" s="21">
        <f>SUM(logistic_fill!AF$7:AF119)/logistic_fill!AF$162</f>
        <v>0.93271402755816579</v>
      </c>
      <c r="AG275" s="21">
        <f>SUM(logistic_fill!AG$7:AG119)/logistic_fill!AG$162</f>
        <v>0.90342963498630757</v>
      </c>
      <c r="AH275" s="21">
        <f>SUM(logistic_fill!AH$7:AH119)/logistic_fill!AH$162</f>
        <v>1</v>
      </c>
      <c r="AI275" s="21">
        <f>SUM(logistic_fill!AI$7:AI119)/logistic_fill!AI$162</f>
        <v>0.99694701306326139</v>
      </c>
      <c r="AJ275" s="21">
        <f>SUM(logistic_fill!AJ$7:AJ119)/logistic_fill!AJ$162</f>
        <v>0.99979079789682157</v>
      </c>
      <c r="AK275" s="21">
        <f>SUM(logistic_fill!AK$7:AK119)/logistic_fill!AK$162</f>
        <v>0.99368374230854772</v>
      </c>
      <c r="AL275" s="21">
        <f>SUM(logistic_fill!AL$7:AL119)/logistic_fill!AL$162</f>
        <v>0.99866364094805848</v>
      </c>
      <c r="AM275" s="21">
        <f>SUM(logistic_fill!AM$7:AM119)/logistic_fill!AM$162</f>
        <v>1</v>
      </c>
      <c r="AN275" s="21">
        <f>SUM(logistic_fill!AN$7:AN119)/logistic_fill!AN$162</f>
        <v>0.99963144614861221</v>
      </c>
      <c r="AO275" s="21">
        <f>SUM(logistic_fill!AO$7:AO119)/logistic_fill!AO$162</f>
        <v>0.98928449860439782</v>
      </c>
      <c r="AP275" s="21">
        <f>SUM(logistic_fill!AP$7:AP119)/logistic_fill!AP$162</f>
        <v>0.99529970109749699</v>
      </c>
      <c r="AQ275" s="21">
        <f>SUM(logistic_fill!AQ$7:AQ119)/logistic_fill!AQ$162</f>
        <v>0.99529508496254337</v>
      </c>
      <c r="AR275" s="21">
        <f>SUM(logistic_fill!AR$7:AR119)/logistic_fill!AR$162</f>
        <v>1</v>
      </c>
      <c r="AS275" s="21">
        <f>SUM(logistic_fill!AS$7:AS119)/logistic_fill!AS$162</f>
        <v>0.99993591614984223</v>
      </c>
      <c r="AT275" s="21">
        <f>SUM(logistic_fill!AT$7:AT119)/logistic_fill!AT$162</f>
        <v>0.9976087601833834</v>
      </c>
      <c r="AU275" s="21">
        <f>SUM(logistic_fill!AU$7:AU119)/logistic_fill!AU$162</f>
        <v>0.9896050722477292</v>
      </c>
      <c r="AV275" s="9">
        <f t="shared" si="3"/>
        <v>0.98286693448102458</v>
      </c>
      <c r="AW275" s="55"/>
    </row>
    <row r="276" spans="1:49" x14ac:dyDescent="0.25">
      <c r="A276" s="7">
        <v>260</v>
      </c>
      <c r="B276" s="21">
        <f>SUM(logistic_fill!B$7:B120)/logistic_fill!B$162</f>
        <v>0.99765752118049711</v>
      </c>
      <c r="C276" s="21">
        <f>SUM(logistic_fill!C$7:C120)/logistic_fill!C$162</f>
        <v>0.9972648519472761</v>
      </c>
      <c r="D276" s="21">
        <f>SUM(logistic_fill!D$7:D120)/logistic_fill!D$162</f>
        <v>0.9969312432611761</v>
      </c>
      <c r="E276" s="21">
        <f>SUM(logistic_fill!E$7:E120)/logistic_fill!E$162</f>
        <v>0.99906403069979299</v>
      </c>
      <c r="F276" s="21">
        <f>SUM(logistic_fill!F$7:F120)/logistic_fill!F$162</f>
        <v>0.99834309961608403</v>
      </c>
      <c r="G276" s="21">
        <f>SUM(logistic_fill!G$7:G120)/logistic_fill!G$162</f>
        <v>0.99884189503787479</v>
      </c>
      <c r="H276" s="21">
        <f>SUM(logistic_fill!H$7:H120)/logistic_fill!H$162</f>
        <v>0.98549029880068106</v>
      </c>
      <c r="I276" s="21">
        <f>SUM(logistic_fill!I$7:I120)/logistic_fill!I$162</f>
        <v>0.99266892677493968</v>
      </c>
      <c r="J276" s="21">
        <f>SUM(logistic_fill!J$7:J120)/logistic_fill!J$162</f>
        <v>0.96062612555254401</v>
      </c>
      <c r="K276" s="21">
        <f>SUM(logistic_fill!K$7:K120)/logistic_fill!K$162</f>
        <v>0.99563527048315537</v>
      </c>
      <c r="L276" s="21">
        <f>SUM(logistic_fill!L$7:L120)/logistic_fill!L$162</f>
        <v>0.99236034645204496</v>
      </c>
      <c r="M276" s="21">
        <f>SUM(logistic_fill!M$7:M120)/logistic_fill!M$162</f>
        <v>0.99780553333743516</v>
      </c>
      <c r="N276" s="21">
        <f>SUM(logistic_fill!N$7:N120)/logistic_fill!N$162</f>
        <v>0.99271118503886979</v>
      </c>
      <c r="O276" s="21">
        <f>SUM(logistic_fill!O$7:O120)/logistic_fill!O$162</f>
        <v>0.99046637464570986</v>
      </c>
      <c r="P276" s="21">
        <f>SUM(logistic_fill!P$7:P120)/logistic_fill!P$162</f>
        <v>0.99609142770406167</v>
      </c>
      <c r="Q276" s="21">
        <f>SUM(logistic_fill!Q$7:Q120)/logistic_fill!Q$162</f>
        <v>0.9890365448504983</v>
      </c>
      <c r="R276" s="21">
        <f>SUM(logistic_fill!R$7:R120)/logistic_fill!R$162</f>
        <v>0.977289420684753</v>
      </c>
      <c r="S276" s="21">
        <f>SUM(logistic_fill!S$7:S120)/logistic_fill!S$162</f>
        <v>0.98887920968250143</v>
      </c>
      <c r="T276" s="21">
        <f>SUM(logistic_fill!T$7:T120)/logistic_fill!T$162</f>
        <v>0.98293920197864881</v>
      </c>
      <c r="U276" s="21">
        <f>SUM(logistic_fill!U$7:U120)/logistic_fill!U$162</f>
        <v>0.98550335570469794</v>
      </c>
      <c r="V276" s="21">
        <f>SUM(logistic_fill!V$7:V120)/logistic_fill!V$162</f>
        <v>0.99682725060827249</v>
      </c>
      <c r="W276" s="57">
        <f>SUM(logistic_fill!W$7:W120)/logistic_fill!W$162</f>
        <v>0.94502778310021074</v>
      </c>
      <c r="X276" s="21">
        <f>SUM(logistic_fill!X$7:X120)/logistic_fill!X$162</f>
        <v>0.97609099350046424</v>
      </c>
      <c r="Y276" s="21">
        <f>SUM(logistic_fill!Y$7:Y120)/logistic_fill!Y$162</f>
        <v>0.91032057351548767</v>
      </c>
      <c r="Z276" s="21">
        <f>SUM(logistic_fill!Z$7:Z120)/logistic_fill!Z$162</f>
        <v>0.97427371368568427</v>
      </c>
      <c r="AA276" s="21">
        <f>SUM(logistic_fill!AA$7:AA120)/logistic_fill!AA$162</f>
        <v>0.9953733703118115</v>
      </c>
      <c r="AB276" s="21">
        <f>SUM(logistic_fill!AB$7:AB120)/logistic_fill!AB$162</f>
        <v>0.9797474502185527</v>
      </c>
      <c r="AC276" s="21">
        <f>SUM(logistic_fill!AC$7:AC120)/logistic_fill!AC$162</f>
        <v>0.9987004376077443</v>
      </c>
      <c r="AD276" s="21">
        <f>SUM(logistic_fill!AD$7:AD120)/logistic_fill!AD$162</f>
        <v>0.97324143024186105</v>
      </c>
      <c r="AE276" s="21">
        <f>SUM(logistic_fill!AE$7:AE120)/logistic_fill!AE$162</f>
        <v>0.89475477944756399</v>
      </c>
      <c r="AF276" s="21">
        <f>SUM(logistic_fill!AF$7:AF120)/logistic_fill!AF$162</f>
        <v>0.93699646110985624</v>
      </c>
      <c r="AG276" s="21">
        <f>SUM(logistic_fill!AG$7:AG120)/logistic_fill!AG$162</f>
        <v>0.9089896032150605</v>
      </c>
      <c r="AH276" s="21">
        <f>SUM(logistic_fill!AH$7:AH120)/logistic_fill!AH$162</f>
        <v>1</v>
      </c>
      <c r="AI276" s="21">
        <f>SUM(logistic_fill!AI$7:AI120)/logistic_fill!AI$162</f>
        <v>0.99726992514310875</v>
      </c>
      <c r="AJ276" s="21">
        <f>SUM(logistic_fill!AJ$7:AJ120)/logistic_fill!AJ$162</f>
        <v>0.99983263831745717</v>
      </c>
      <c r="AK276" s="21">
        <f>SUM(logistic_fill!AK$7:AK120)/logistic_fill!AK$162</f>
        <v>0.99433612573207797</v>
      </c>
      <c r="AL276" s="21">
        <f>SUM(logistic_fill!AL$7:AL120)/logistic_fill!AL$162</f>
        <v>0.99880652210455534</v>
      </c>
      <c r="AM276" s="21">
        <f>SUM(logistic_fill!AM$7:AM120)/logistic_fill!AM$162</f>
        <v>1</v>
      </c>
      <c r="AN276" s="21">
        <f>SUM(logistic_fill!AN$7:AN120)/logistic_fill!AN$162</f>
        <v>0.99967869664237996</v>
      </c>
      <c r="AO276" s="21">
        <f>SUM(logistic_fill!AO$7:AO120)/logistic_fill!AO$162</f>
        <v>0.99026482401797267</v>
      </c>
      <c r="AP276" s="21">
        <f>SUM(logistic_fill!AP$7:AP120)/logistic_fill!AP$162</f>
        <v>0.99580167476669634</v>
      </c>
      <c r="AQ276" s="21">
        <f>SUM(logistic_fill!AQ$7:AQ120)/logistic_fill!AQ$162</f>
        <v>0.9957975516170291</v>
      </c>
      <c r="AR276" s="21">
        <f>SUM(logistic_fill!AR$7:AR120)/logistic_fill!AR$162</f>
        <v>1</v>
      </c>
      <c r="AS276" s="21">
        <f>SUM(logistic_fill!AS$7:AS120)/logistic_fill!AS$162</f>
        <v>0.99995015700543288</v>
      </c>
      <c r="AT276" s="21">
        <f>SUM(logistic_fill!AT$7:AT120)/logistic_fill!AT$162</f>
        <v>0.99790560374682546</v>
      </c>
      <c r="AU276" s="21">
        <f>SUM(logistic_fill!AU$7:AU120)/logistic_fill!AU$162</f>
        <v>0.99060878898097904</v>
      </c>
      <c r="AV276" s="9">
        <f t="shared" si="3"/>
        <v>0.9840478743058767</v>
      </c>
      <c r="AW276" s="55"/>
    </row>
    <row r="277" spans="1:49" x14ac:dyDescent="0.25">
      <c r="A277" s="7">
        <v>261</v>
      </c>
      <c r="B277" s="21">
        <f>SUM(logistic_fill!B$7:B121)/logistic_fill!B$162</f>
        <v>0.99785389665039559</v>
      </c>
      <c r="C277" s="21">
        <f>SUM(logistic_fill!C$7:C121)/logistic_fill!C$162</f>
        <v>0.99746088644934838</v>
      </c>
      <c r="D277" s="21">
        <f>SUM(logistic_fill!D$7:D121)/logistic_fill!D$162</f>
        <v>0.99756711177462609</v>
      </c>
      <c r="E277" s="21">
        <f>SUM(logistic_fill!E$7:E121)/logistic_fill!E$162</f>
        <v>0.99906403069979299</v>
      </c>
      <c r="F277" s="21">
        <f>SUM(logistic_fill!F$7:F121)/logistic_fill!F$162</f>
        <v>0.99837340876944836</v>
      </c>
      <c r="G277" s="21">
        <f>SUM(logistic_fill!G$7:G121)/logistic_fill!G$162</f>
        <v>0.99890098202573829</v>
      </c>
      <c r="H277" s="21">
        <f>SUM(logistic_fill!H$7:H121)/logistic_fill!H$162</f>
        <v>0.98658484105749622</v>
      </c>
      <c r="I277" s="21">
        <f>SUM(logistic_fill!I$7:I121)/logistic_fill!I$162</f>
        <v>0.99425997772528674</v>
      </c>
      <c r="J277" s="21">
        <f>SUM(logistic_fill!J$7:J121)/logistic_fill!J$162</f>
        <v>0.96301820893893364</v>
      </c>
      <c r="K277" s="21">
        <f>SUM(logistic_fill!K$7:K121)/logistic_fill!K$162</f>
        <v>0.99617002211270256</v>
      </c>
      <c r="L277" s="21">
        <f>SUM(logistic_fill!L$7:L121)/logistic_fill!L$162</f>
        <v>0.99308685139568409</v>
      </c>
      <c r="M277" s="21">
        <f>SUM(logistic_fill!M$7:M121)/logistic_fill!M$162</f>
        <v>0.99816444143645278</v>
      </c>
      <c r="N277" s="21">
        <f>SUM(logistic_fill!N$7:N121)/logistic_fill!N$162</f>
        <v>0.99356597474904995</v>
      </c>
      <c r="O277" s="21">
        <f>SUM(logistic_fill!O$7:O121)/logistic_fill!O$162</f>
        <v>0.99096560164905956</v>
      </c>
      <c r="P277" s="21">
        <f>SUM(logistic_fill!P$7:P121)/logistic_fill!P$162</f>
        <v>0.99720454861682073</v>
      </c>
      <c r="Q277" s="21">
        <f>SUM(logistic_fill!Q$7:Q121)/logistic_fill!Q$162</f>
        <v>0.98971171364269639</v>
      </c>
      <c r="R277" s="21">
        <f>SUM(logistic_fill!R$7:R121)/logistic_fill!R$162</f>
        <v>0.97750266556095244</v>
      </c>
      <c r="S277" s="21">
        <f>SUM(logistic_fill!S$7:S121)/logistic_fill!S$162</f>
        <v>0.98932404129520135</v>
      </c>
      <c r="T277" s="21">
        <f>SUM(logistic_fill!T$7:T121)/logistic_fill!T$162</f>
        <v>0.98293920197864881</v>
      </c>
      <c r="U277" s="21">
        <f>SUM(logistic_fill!U$7:U121)/logistic_fill!U$162</f>
        <v>0.98671140939597313</v>
      </c>
      <c r="V277" s="21">
        <f>SUM(logistic_fill!V$7:V121)/logistic_fill!V$162</f>
        <v>0.9971386861313869</v>
      </c>
      <c r="W277" s="21">
        <f>SUM(logistic_fill!W$7:W121)/logistic_fill!W$162</f>
        <v>0.9479210576738839</v>
      </c>
      <c r="X277" s="21">
        <f>SUM(logistic_fill!X$7:X121)/logistic_fill!X$162</f>
        <v>0.97787062828845561</v>
      </c>
      <c r="Y277" s="21">
        <f>SUM(logistic_fill!Y$7:Y121)/logistic_fill!Y$162</f>
        <v>0.91537039541909015</v>
      </c>
      <c r="Z277" s="21">
        <f>SUM(logistic_fill!Z$7:Z121)/logistic_fill!Z$162</f>
        <v>0.97619880994049701</v>
      </c>
      <c r="AA277" s="21">
        <f>SUM(logistic_fill!AA$7:AA121)/logistic_fill!AA$162</f>
        <v>0.99585288095176383</v>
      </c>
      <c r="AB277" s="21">
        <f>SUM(logistic_fill!AB$7:AB121)/logistic_fill!AB$162</f>
        <v>0.98123684636554964</v>
      </c>
      <c r="AC277" s="21">
        <f>SUM(logistic_fill!AC$7:AC121)/logistic_fill!AC$162</f>
        <v>0.99885956769659201</v>
      </c>
      <c r="AD277" s="21">
        <f>SUM(logistic_fill!AD$7:AD121)/logistic_fill!AD$162</f>
        <v>0.97533386669948918</v>
      </c>
      <c r="AE277" s="21">
        <f>SUM(logistic_fill!AE$7:AE121)/logistic_fill!AE$162</f>
        <v>0.90015904443506767</v>
      </c>
      <c r="AF277" s="21">
        <f>SUM(logistic_fill!AF$7:AF121)/logistic_fill!AF$162</f>
        <v>0.94104359611475041</v>
      </c>
      <c r="AG277" s="21">
        <f>SUM(logistic_fill!AG$7:AG121)/logistic_fill!AG$162</f>
        <v>0.91430061764252601</v>
      </c>
      <c r="AH277" s="21">
        <f>SUM(logistic_fill!AH$7:AH121)/logistic_fill!AH$162</f>
        <v>1</v>
      </c>
      <c r="AI277" s="21">
        <f>SUM(logistic_fill!AI$7:AI121)/logistic_fill!AI$162</f>
        <v>0.99756348157933361</v>
      </c>
      <c r="AJ277" s="21">
        <f>SUM(logistic_fill!AJ$7:AJ121)/logistic_fill!AJ$162</f>
        <v>0.99986053193121438</v>
      </c>
      <c r="AK277" s="21">
        <f>SUM(logistic_fill!AK$7:AK121)/logistic_fill!AK$162</f>
        <v>0.99491437467566168</v>
      </c>
      <c r="AL277" s="21">
        <f>SUM(logistic_fill!AL$7:AL121)/logistic_fill!AL$162</f>
        <v>0.99893259371322907</v>
      </c>
      <c r="AM277" s="21">
        <f>SUM(logistic_fill!AM$7:AM121)/logistic_fill!AM$162</f>
        <v>1</v>
      </c>
      <c r="AN277" s="21">
        <f>SUM(logistic_fill!AN$7:AN121)/logistic_fill!AN$162</f>
        <v>0.9997259471361476</v>
      </c>
      <c r="AO277" s="21">
        <f>SUM(logistic_fill!AO$7:AO121)/logistic_fill!AO$162</f>
        <v>0.99114984001633877</v>
      </c>
      <c r="AP277" s="21">
        <f>SUM(logistic_fill!AP$7:AP121)/logistic_fill!AP$162</f>
        <v>0.99625801446596851</v>
      </c>
      <c r="AQ277" s="21">
        <f>SUM(logistic_fill!AQ$7:AQ121)/logistic_fill!AQ$162</f>
        <v>0.99623150009135752</v>
      </c>
      <c r="AR277" s="21">
        <f>SUM(logistic_fill!AR$7:AR121)/logistic_fill!AR$162</f>
        <v>1</v>
      </c>
      <c r="AS277" s="21">
        <f>SUM(logistic_fill!AS$7:AS121)/logistic_fill!AS$162</f>
        <v>0.99995727743322815</v>
      </c>
      <c r="AT277" s="21">
        <f>SUM(logistic_fill!AT$7:AT121)/logistic_fill!AT$162</f>
        <v>0.99816946469210721</v>
      </c>
      <c r="AU277" s="21">
        <f>SUM(logistic_fill!AU$7:AU121)/logistic_fill!AU$162</f>
        <v>0.99151312781984779</v>
      </c>
      <c r="AV277" s="9">
        <f t="shared" si="3"/>
        <v>0.98508678188777776</v>
      </c>
      <c r="AW277" s="55"/>
    </row>
    <row r="278" spans="1:49" x14ac:dyDescent="0.25">
      <c r="A278" s="7">
        <v>262</v>
      </c>
      <c r="B278" s="21">
        <f>SUM(logistic_fill!B$7:B122)/logistic_fill!B$162</f>
        <v>0.99786792346967401</v>
      </c>
      <c r="C278" s="21">
        <f>SUM(logistic_fill!C$7:C122)/logistic_fill!C$162</f>
        <v>0.99764758597513159</v>
      </c>
      <c r="D278" s="21">
        <f>SUM(logistic_fill!D$7:D122)/logistic_fill!D$162</f>
        <v>0.99784357634569132</v>
      </c>
      <c r="E278" s="21">
        <f>SUM(logistic_fill!E$7:E122)/logistic_fill!E$162</f>
        <v>0.99906403069979299</v>
      </c>
      <c r="F278" s="21">
        <f>SUM(logistic_fill!F$7:F122)/logistic_fill!F$162</f>
        <v>0.99849464538290567</v>
      </c>
      <c r="G278" s="21">
        <f>SUM(logistic_fill!G$7:G122)/logistic_fill!G$162</f>
        <v>0.99890098202573829</v>
      </c>
      <c r="H278" s="21">
        <f>SUM(logistic_fill!H$7:H122)/logistic_fill!H$162</f>
        <v>0.98759518775609478</v>
      </c>
      <c r="I278" s="21">
        <f>SUM(logistic_fill!I$7:I122)/logistic_fill!I$162</f>
        <v>0.99616923886570308</v>
      </c>
      <c r="J278" s="21">
        <f>SUM(logistic_fill!J$7:J122)/logistic_fill!J$162</f>
        <v>0.96528295708802503</v>
      </c>
      <c r="K278" s="21">
        <f>SUM(logistic_fill!K$7:K122)/logistic_fill!K$162</f>
        <v>0.99645907704759284</v>
      </c>
      <c r="L278" s="21">
        <f>SUM(logistic_fill!L$7:L122)/logistic_fill!L$162</f>
        <v>0.99377930142009008</v>
      </c>
      <c r="M278" s="21">
        <f>SUM(logistic_fill!M$7:M122)/logistic_fill!M$162</f>
        <v>0.99866691277507746</v>
      </c>
      <c r="N278" s="21">
        <f>SUM(logistic_fill!N$7:N122)/logistic_fill!N$162</f>
        <v>0.99383165263194373</v>
      </c>
      <c r="O278" s="21">
        <f>SUM(logistic_fill!O$7:O122)/logistic_fill!O$162</f>
        <v>0.99120716310229318</v>
      </c>
      <c r="P278" s="21">
        <f>SUM(logistic_fill!P$7:P122)/logistic_fill!P$162</f>
        <v>0.99807733660523423</v>
      </c>
      <c r="Q278" s="21">
        <f>SUM(logistic_fill!Q$7:Q122)/logistic_fill!Q$162</f>
        <v>0.99029042975029469</v>
      </c>
      <c r="R278" s="21">
        <f>SUM(logistic_fill!R$7:R122)/logistic_fill!R$162</f>
        <v>0.97794100225091818</v>
      </c>
      <c r="S278" s="21">
        <f>SUM(logistic_fill!S$7:S122)/logistic_fill!S$162</f>
        <v>0.98963913035419715</v>
      </c>
      <c r="T278" s="21">
        <f>SUM(logistic_fill!T$7:T122)/logistic_fill!T$162</f>
        <v>0.98293920197864881</v>
      </c>
      <c r="U278" s="21">
        <f>SUM(logistic_fill!U$7:U122)/logistic_fill!U$162</f>
        <v>0.9877852348993289</v>
      </c>
      <c r="V278" s="21">
        <f>SUM(logistic_fill!V$7:V122)/logistic_fill!V$162</f>
        <v>0.99743065693430655</v>
      </c>
      <c r="W278" s="21">
        <f>SUM(logistic_fill!W$7:W122)/logistic_fill!W$162</f>
        <v>0.9506802069361947</v>
      </c>
      <c r="X278" s="21">
        <f>SUM(logistic_fill!X$7:X122)/logistic_fill!X$162</f>
        <v>0.97957288765088213</v>
      </c>
      <c r="Y278" s="21">
        <f>SUM(logistic_fill!Y$7:Y122)/logistic_fill!Y$162</f>
        <v>0.92019477884485323</v>
      </c>
      <c r="Z278" s="21">
        <f>SUM(logistic_fill!Z$7:Z122)/logistic_fill!Z$162</f>
        <v>0.97799264963248167</v>
      </c>
      <c r="AA278" s="21">
        <f>SUM(logistic_fill!AA$7:AA122)/logistic_fill!AA$162</f>
        <v>0.99628055260361315</v>
      </c>
      <c r="AB278" s="21">
        <f>SUM(logistic_fill!AB$7:AB122)/logistic_fill!AB$162</f>
        <v>0.98261291889266633</v>
      </c>
      <c r="AC278" s="21">
        <f>SUM(logistic_fill!AC$7:AC122)/logistic_fill!AC$162</f>
        <v>0.99900543694470234</v>
      </c>
      <c r="AD278" s="21">
        <f>SUM(logistic_fill!AD$7:AD122)/logistic_fill!AD$162</f>
        <v>0.97727860176010828</v>
      </c>
      <c r="AE278" s="21">
        <f>SUM(logistic_fill!AE$7:AE122)/logistic_fill!AE$162</f>
        <v>0.90536856113473341</v>
      </c>
      <c r="AF278" s="21">
        <f>SUM(logistic_fill!AF$7:AF122)/logistic_fill!AF$162</f>
        <v>0.94487425645659218</v>
      </c>
      <c r="AG278" s="21">
        <f>SUM(logistic_fill!AG$7:AG122)/logistic_fill!AG$162</f>
        <v>0.9193626782687041</v>
      </c>
      <c r="AH278" s="21">
        <f>SUM(logistic_fill!AH$7:AH122)/logistic_fill!AH$162</f>
        <v>1</v>
      </c>
      <c r="AI278" s="21">
        <f>SUM(logistic_fill!AI$7:AI122)/logistic_fill!AI$162</f>
        <v>0.99782768237193598</v>
      </c>
      <c r="AJ278" s="21">
        <f>SUM(logistic_fill!AJ$7:AJ122)/logistic_fill!AJ$162</f>
        <v>0.99988842554497148</v>
      </c>
      <c r="AK278" s="21">
        <f>SUM(logistic_fill!AK$7:AK122)/logistic_fill!AK$162</f>
        <v>0.99543331603528806</v>
      </c>
      <c r="AL278" s="21">
        <f>SUM(logistic_fill!AL$7:AL122)/logistic_fill!AL$162</f>
        <v>0.99905026054799129</v>
      </c>
      <c r="AM278" s="21">
        <f>SUM(logistic_fill!AM$7:AM122)/logistic_fill!AM$162</f>
        <v>1</v>
      </c>
      <c r="AN278" s="21">
        <f>SUM(logistic_fill!AN$7:AN122)/logistic_fill!AN$162</f>
        <v>0.99976374753116171</v>
      </c>
      <c r="AO278" s="21">
        <f>SUM(logistic_fill!AO$7:AO122)/logistic_fill!AO$162</f>
        <v>0.99196677786098442</v>
      </c>
      <c r="AP278" s="21">
        <f>SUM(logistic_fill!AP$7:AP122)/logistic_fill!AP$162</f>
        <v>0.99665731170283156</v>
      </c>
      <c r="AQ278" s="21">
        <f>SUM(logistic_fill!AQ$7:AQ122)/logistic_fill!AQ$162</f>
        <v>0.99661976977891464</v>
      </c>
      <c r="AR278" s="21">
        <f>SUM(logistic_fill!AR$7:AR122)/logistic_fill!AR$162</f>
        <v>1</v>
      </c>
      <c r="AS278" s="21">
        <f>SUM(logistic_fill!AS$7:AS122)/logistic_fill!AS$162</f>
        <v>0.99996439786102354</v>
      </c>
      <c r="AT278" s="21">
        <f>SUM(logistic_fill!AT$7:AT122)/logistic_fill!AT$162</f>
        <v>0.99840034301922886</v>
      </c>
      <c r="AU278" s="21">
        <f>SUM(logistic_fill!AU$7:AU122)/logistic_fill!AU$162</f>
        <v>0.99233796434321153</v>
      </c>
      <c r="AV278" s="9">
        <f t="shared" si="3"/>
        <v>0.98604449463221233</v>
      </c>
      <c r="AW278" s="55"/>
    </row>
    <row r="279" spans="1:49" x14ac:dyDescent="0.25">
      <c r="A279" s="7">
        <v>263</v>
      </c>
      <c r="B279" s="21">
        <f>SUM(logistic_fill!B$7:B123)/logistic_fill!B$162</f>
        <v>0.99828872804802782</v>
      </c>
      <c r="C279" s="21">
        <f>SUM(logistic_fill!C$7:C123)/logistic_fill!C$162</f>
        <v>0.99781561554833653</v>
      </c>
      <c r="D279" s="21">
        <f>SUM(logistic_fill!D$7:D123)/logistic_fill!D$162</f>
        <v>0.99806474800254352</v>
      </c>
      <c r="E279" s="21">
        <f>SUM(logistic_fill!E$7:E123)/logistic_fill!E$162</f>
        <v>0.99906403069979299</v>
      </c>
      <c r="F279" s="21">
        <f>SUM(logistic_fill!F$7:F123)/logistic_fill!F$162</f>
        <v>0.99849464538290567</v>
      </c>
      <c r="G279" s="21">
        <f>SUM(logistic_fill!G$7:G123)/logistic_fill!G$162</f>
        <v>0.99890098202573829</v>
      </c>
      <c r="H279" s="21">
        <f>SUM(logistic_fill!H$7:H123)/logistic_fill!H$162</f>
        <v>0.98854004902052506</v>
      </c>
      <c r="I279" s="21">
        <f>SUM(logistic_fill!I$7:I123)/logistic_fill!I$162</f>
        <v>0.99686685351316284</v>
      </c>
      <c r="J279" s="21">
        <f>SUM(logistic_fill!J$7:J123)/logistic_fill!J$162</f>
        <v>0.96742946537391084</v>
      </c>
      <c r="K279" s="21">
        <f>SUM(logistic_fill!K$7:K123)/logistic_fill!K$162</f>
        <v>0.99726843086528594</v>
      </c>
      <c r="L279" s="21">
        <f>SUM(logistic_fill!L$7:L123)/logistic_fill!L$162</f>
        <v>0.99436958668679687</v>
      </c>
      <c r="M279" s="21">
        <f>SUM(logistic_fill!M$7:M123)/logistic_fill!M$162</f>
        <v>0.99896429377140628</v>
      </c>
      <c r="N279" s="21">
        <f>SUM(logistic_fill!N$7:N123)/logistic_fill!N$162</f>
        <v>0.99417818900093569</v>
      </c>
      <c r="O279" s="21">
        <f>SUM(logistic_fill!O$7:O123)/logistic_fill!O$162</f>
        <v>0.99157755733058495</v>
      </c>
      <c r="P279" s="21">
        <f>SUM(logistic_fill!P$7:P123)/logistic_fill!P$162</f>
        <v>0.99878568627699005</v>
      </c>
      <c r="Q279" s="21">
        <f>SUM(logistic_fill!Q$7:Q123)/logistic_fill!Q$162</f>
        <v>0.99053691994427173</v>
      </c>
      <c r="R279" s="21">
        <f>SUM(logistic_fill!R$7:R123)/logistic_fill!R$162</f>
        <v>0.97846226750385024</v>
      </c>
      <c r="S279" s="21">
        <f>SUM(logistic_fill!S$7:S123)/logistic_fill!S$162</f>
        <v>0.98973180360684299</v>
      </c>
      <c r="T279" s="21">
        <f>SUM(logistic_fill!T$7:T123)/logistic_fill!T$162</f>
        <v>0.98293920197864881</v>
      </c>
      <c r="U279" s="21">
        <f>SUM(logistic_fill!U$7:U123)/logistic_fill!U$162</f>
        <v>0.98872483221476515</v>
      </c>
      <c r="V279" s="21">
        <f>SUM(logistic_fill!V$7:V123)/logistic_fill!V$162</f>
        <v>0.99768369829683701</v>
      </c>
      <c r="W279" s="21">
        <f>SUM(logistic_fill!W$7:W123)/logistic_fill!W$162</f>
        <v>0.95332439164590921</v>
      </c>
      <c r="X279" s="21">
        <f>SUM(logistic_fill!X$7:X123)/logistic_fill!X$162</f>
        <v>0.98112039616217894</v>
      </c>
      <c r="Y279" s="21">
        <f>SUM(logistic_fill!Y$7:Y123)/logistic_fill!Y$162</f>
        <v>0.92479372379277691</v>
      </c>
      <c r="Z279" s="21">
        <f>SUM(logistic_fill!Z$7:Z123)/logistic_fill!Z$162</f>
        <v>0.97965523276163813</v>
      </c>
      <c r="AA279" s="21">
        <f>SUM(logistic_fill!AA$7:AA123)/logistic_fill!AA$162</f>
        <v>0.99666934501438531</v>
      </c>
      <c r="AB279" s="21">
        <f>SUM(logistic_fill!AB$7:AB123)/logistic_fill!AB$162</f>
        <v>0.98390804597701154</v>
      </c>
      <c r="AC279" s="21">
        <f>SUM(logistic_fill!AC$7:AC123)/logistic_fill!AC$162</f>
        <v>0.99913804535207529</v>
      </c>
      <c r="AD279" s="21">
        <f>SUM(logistic_fill!AD$7:AD123)/logistic_fill!AD$162</f>
        <v>0.97907563542371834</v>
      </c>
      <c r="AE279" s="21">
        <f>SUM(logistic_fill!AE$7:AE123)/logistic_fill!AE$162</f>
        <v>0.91038332954656109</v>
      </c>
      <c r="AF279" s="58">
        <f>SUM(logistic_fill!AF$7:AF123)/logistic_fill!AF$162</f>
        <v>0.94848844213538142</v>
      </c>
      <c r="AG279" s="21">
        <f>SUM(logistic_fill!AG$7:AG123)/logistic_fill!AG$162</f>
        <v>0.92418764003651321</v>
      </c>
      <c r="AH279" s="21">
        <f>SUM(logistic_fill!AH$7:AH123)/logistic_fill!AH$162</f>
        <v>1</v>
      </c>
      <c r="AI279" s="21">
        <f>SUM(logistic_fill!AI$7:AI123)/logistic_fill!AI$162</f>
        <v>0.99806252752091584</v>
      </c>
      <c r="AJ279" s="21">
        <f>SUM(logistic_fill!AJ$7:AJ123)/logistic_fill!AJ$162</f>
        <v>0.99991631915872858</v>
      </c>
      <c r="AK279" s="21">
        <f>SUM(logistic_fill!AK$7:AK123)/logistic_fill!AK$162</f>
        <v>0.99590777670694641</v>
      </c>
      <c r="AL279" s="21">
        <f>SUM(logistic_fill!AL$7:AL123)/logistic_fill!AL$162</f>
        <v>0.99915111783493027</v>
      </c>
      <c r="AM279" s="21">
        <f>SUM(logistic_fill!AM$7:AM123)/logistic_fill!AM$162</f>
        <v>1</v>
      </c>
      <c r="AN279" s="21">
        <f>SUM(logistic_fill!AN$7:AN123)/logistic_fill!AN$162</f>
        <v>0.99980154792617582</v>
      </c>
      <c r="AO279" s="21">
        <f>SUM(logistic_fill!AO$7:AO123)/logistic_fill!AO$162</f>
        <v>0.99270202192116552</v>
      </c>
      <c r="AP279" s="21">
        <f>SUM(logistic_fill!AP$7:AP123)/logistic_fill!AP$162</f>
        <v>0.99702238346224925</v>
      </c>
      <c r="AQ279" s="21">
        <f>SUM(logistic_fill!AQ$7:AQ123)/logistic_fill!AQ$162</f>
        <v>0.99698520007308611</v>
      </c>
      <c r="AR279" s="21">
        <f>SUM(logistic_fill!AR$7:AR123)/logistic_fill!AR$162</f>
        <v>1</v>
      </c>
      <c r="AS279" s="21">
        <f>SUM(logistic_fill!AS$7:AS123)/logistic_fill!AS$162</f>
        <v>0.99997151828881881</v>
      </c>
      <c r="AT279" s="21">
        <f>SUM(logistic_fill!AT$7:AT123)/logistic_fill!AT$162</f>
        <v>0.9985982387281902</v>
      </c>
      <c r="AU279" s="21">
        <f>SUM(logistic_fill!AU$7:AU123)/logistic_fill!AU$162</f>
        <v>0.99308329855107025</v>
      </c>
      <c r="AV279" s="9">
        <f t="shared" si="3"/>
        <v>0.98692682093723005</v>
      </c>
      <c r="AW279" s="55"/>
    </row>
    <row r="280" spans="1:49" x14ac:dyDescent="0.25">
      <c r="A280" s="7">
        <v>264</v>
      </c>
      <c r="B280" s="21">
        <f>SUM(logistic_fill!B$7:B124)/logistic_fill!B$162</f>
        <v>0.99859731807215391</v>
      </c>
      <c r="C280" s="21">
        <f>SUM(logistic_fill!C$7:C124)/logistic_fill!C$162</f>
        <v>0.99797431014525229</v>
      </c>
      <c r="D280" s="21">
        <f>SUM(logistic_fill!D$7:D124)/logistic_fill!D$162</f>
        <v>0.99806474800254352</v>
      </c>
      <c r="E280" s="21">
        <f>SUM(logistic_fill!E$7:E124)/logistic_fill!E$162</f>
        <v>0.99909522967646658</v>
      </c>
      <c r="F280" s="21">
        <f>SUM(logistic_fill!F$7:F124)/logistic_fill!F$162</f>
        <v>0.99851485148514851</v>
      </c>
      <c r="G280" s="21">
        <f>SUM(logistic_fill!G$7:G124)/logistic_fill!G$162</f>
        <v>0.99890098202573829</v>
      </c>
      <c r="H280" s="21">
        <f>SUM(logistic_fill!H$7:H124)/logistic_fill!H$162</f>
        <v>0.98941942485078671</v>
      </c>
      <c r="I280" s="21">
        <f>SUM(logistic_fill!I$7:I124)/logistic_fill!I$162</f>
        <v>0.99787043949722787</v>
      </c>
      <c r="J280" s="21">
        <f>SUM(logistic_fill!J$7:J124)/logistic_fill!J$162</f>
        <v>0.96946682917068383</v>
      </c>
      <c r="K280" s="21">
        <f>SUM(logistic_fill!K$7:K124)/logistic_fill!K$162</f>
        <v>0.99752858030668734</v>
      </c>
      <c r="L280" s="21">
        <f>SUM(logistic_fill!L$7:L124)/logistic_fill!L$162</f>
        <v>0.9948009489970826</v>
      </c>
      <c r="M280" s="21">
        <f>SUM(logistic_fill!M$7:M124)/logistic_fill!M$162</f>
        <v>0.99923091121639085</v>
      </c>
      <c r="N280" s="21">
        <f>SUM(logistic_fill!N$7:N124)/logistic_fill!N$162</f>
        <v>0.99514849083411305</v>
      </c>
      <c r="O280" s="21">
        <f>SUM(logistic_fill!O$7:O124)/logistic_fill!O$162</f>
        <v>0.99188353517134764</v>
      </c>
      <c r="P280" s="21">
        <f>SUM(logistic_fill!P$7:P124)/logistic_fill!P$162</f>
        <v>0.99903866830261712</v>
      </c>
      <c r="Q280" s="21">
        <f>SUM(logistic_fill!Q$7:Q124)/logistic_fill!Q$162</f>
        <v>0.9915335976851356</v>
      </c>
      <c r="R280" s="21">
        <f>SUM(logistic_fill!R$7:R124)/logistic_fill!R$162</f>
        <v>0.979161236820282</v>
      </c>
      <c r="S280" s="21">
        <f>SUM(logistic_fill!S$7:S124)/logistic_fill!S$162</f>
        <v>0.98982447685948882</v>
      </c>
      <c r="T280" s="21">
        <f>SUM(logistic_fill!T$7:T124)/logistic_fill!T$162</f>
        <v>0.98298967771243972</v>
      </c>
      <c r="U280" s="21">
        <f>SUM(logistic_fill!U$7:U124)/logistic_fill!U$162</f>
        <v>0.98966442953020139</v>
      </c>
      <c r="V280" s="21">
        <f>SUM(logistic_fill!V$7:V124)/logistic_fill!V$162</f>
        <v>0.9979172749391727</v>
      </c>
      <c r="W280" s="21">
        <f>SUM(logistic_fill!W$7:W124)/logistic_fill!W$162</f>
        <v>0.95587277256179348</v>
      </c>
      <c r="X280" s="21">
        <f>SUM(logistic_fill!X$7:X124)/logistic_fill!X$162</f>
        <v>0.9825905292479109</v>
      </c>
      <c r="Y280" s="21">
        <f>SUM(logistic_fill!Y$7:Y124)/logistic_fill!Y$162</f>
        <v>0.92921231795842918</v>
      </c>
      <c r="Z280" s="21">
        <f>SUM(logistic_fill!Z$7:Z124)/logistic_fill!Z$162</f>
        <v>0.98120843542177105</v>
      </c>
      <c r="AA280" s="21">
        <f>SUM(logistic_fill!AA$7:AA124)/logistic_fill!AA$162</f>
        <v>0.99701925818408021</v>
      </c>
      <c r="AB280" s="21">
        <f>SUM(logistic_fill!AB$7:AB124)/logistic_fill!AB$162</f>
        <v>0.98510603853003076</v>
      </c>
      <c r="AC280" s="21">
        <f>SUM(logistic_fill!AC$7:AC124)/logistic_fill!AC$162</f>
        <v>0.99924413207797369</v>
      </c>
      <c r="AD280" s="21">
        <f>SUM(logistic_fill!AD$7:AD124)/logistic_fill!AD$162</f>
        <v>0.98074958458982087</v>
      </c>
      <c r="AE280" s="21">
        <f>SUM(logistic_fill!AE$7:AE124)/logistic_fill!AE$162</f>
        <v>0.91520334967055084</v>
      </c>
      <c r="AF280" s="21">
        <f>SUM(logistic_fill!AF$7:AF124)/logistic_fill!AF$162</f>
        <v>0.95190497703486188</v>
      </c>
      <c r="AG280" s="21">
        <f>SUM(logistic_fill!AG$7:AG124)/logistic_fill!AG$162</f>
        <v>0.92877550294595335</v>
      </c>
      <c r="AH280" s="21">
        <f>SUM(logistic_fill!AH$7:AH124)/logistic_fill!AH$162</f>
        <v>1</v>
      </c>
      <c r="AI280" s="21">
        <f>SUM(logistic_fill!AI$7:AI124)/logistic_fill!AI$162</f>
        <v>0.99826801702627332</v>
      </c>
      <c r="AJ280" s="21">
        <f>SUM(logistic_fill!AJ$7:AJ124)/logistic_fill!AJ$162</f>
        <v>0.99993026596560719</v>
      </c>
      <c r="AK280" s="21">
        <f>SUM(logistic_fill!AK$7:AK124)/logistic_fill!AK$162</f>
        <v>0.99632292979464754</v>
      </c>
      <c r="AL280" s="21">
        <f>SUM(logistic_fill!AL$7:AL124)/logistic_fill!AL$162</f>
        <v>0.99924357034795763</v>
      </c>
      <c r="AM280" s="21">
        <f>SUM(logistic_fill!AM$7:AM124)/logistic_fill!AM$162</f>
        <v>1</v>
      </c>
      <c r="AN280" s="21">
        <f>SUM(logistic_fill!AN$7:AN124)/logistic_fill!AN$162</f>
        <v>0.9998298982224364</v>
      </c>
      <c r="AO280" s="21">
        <f>SUM(logistic_fill!AO$7:AO124)/logistic_fill!AO$162</f>
        <v>0.99338280345837016</v>
      </c>
      <c r="AP280" s="21">
        <f>SUM(logistic_fill!AP$7:AP124)/logistic_fill!AP$162</f>
        <v>0.99734182125173976</v>
      </c>
      <c r="AQ280" s="21">
        <f>SUM(logistic_fill!AQ$7:AQ124)/logistic_fill!AQ$162</f>
        <v>0.99730495158048604</v>
      </c>
      <c r="AR280" s="21">
        <f>SUM(logistic_fill!AR$7:AR124)/logistic_fill!AR$162</f>
        <v>1</v>
      </c>
      <c r="AS280" s="21">
        <f>SUM(logistic_fill!AS$7:AS124)/logistic_fill!AS$162</f>
        <v>0.99997863871661408</v>
      </c>
      <c r="AT280" s="21">
        <f>SUM(logistic_fill!AT$7:AT124)/logistic_fill!AT$162</f>
        <v>0.99877964312807155</v>
      </c>
      <c r="AU280" s="21">
        <f>SUM(logistic_fill!AU$7:AU124)/logistic_fill!AU$162</f>
        <v>0.99375906823286231</v>
      </c>
      <c r="AV280" s="9">
        <f t="shared" si="3"/>
        <v>0.98777509711411293</v>
      </c>
      <c r="AW280" s="55"/>
    </row>
    <row r="281" spans="1:49" x14ac:dyDescent="0.25">
      <c r="A281" s="7">
        <v>265</v>
      </c>
      <c r="B281" s="21">
        <f>SUM(logistic_fill!B$7:B125)/logistic_fill!B$162</f>
        <v>0.99866745216854624</v>
      </c>
      <c r="C281" s="21">
        <f>SUM(logistic_fill!C$7:C125)/logistic_fill!C$162</f>
        <v>0.99812366976587874</v>
      </c>
      <c r="D281" s="21">
        <f>SUM(logistic_fill!D$7:D125)/logistic_fill!D$162</f>
        <v>0.99850709131624782</v>
      </c>
      <c r="E281" s="21">
        <f>SUM(logistic_fill!E$7:E125)/logistic_fill!E$162</f>
        <v>0.99914722797092259</v>
      </c>
      <c r="F281" s="21">
        <f>SUM(logistic_fill!F$7:F125)/logistic_fill!F$162</f>
        <v>0.99854516063851284</v>
      </c>
      <c r="G281" s="21">
        <f>SUM(logistic_fill!G$7:G125)/logistic_fill!G$162</f>
        <v>0.99890098202573829</v>
      </c>
      <c r="H281" s="21">
        <f>SUM(logistic_fill!H$7:H125)/logistic_fill!H$162</f>
        <v>0.99023331524688007</v>
      </c>
      <c r="I281" s="21">
        <f>SUM(logistic_fill!I$7:I125)/logistic_fill!I$162</f>
        <v>0.99828656051501097</v>
      </c>
      <c r="J281" s="21">
        <f>SUM(logistic_fill!J$7:J125)/logistic_fill!J$162</f>
        <v>0.9713950484783439</v>
      </c>
      <c r="K281" s="21">
        <f>SUM(logistic_fill!K$7:K125)/logistic_fill!K$162</f>
        <v>0.99783208798832224</v>
      </c>
      <c r="L281" s="21">
        <f>SUM(logistic_fill!L$7:L125)/logistic_fill!L$162</f>
        <v>0.99581124493433082</v>
      </c>
      <c r="M281" s="21">
        <f>SUM(logistic_fill!M$7:M125)/logistic_fill!M$162</f>
        <v>0.99950778317849009</v>
      </c>
      <c r="N281" s="21">
        <f>SUM(logistic_fill!N$7:N125)/logistic_fill!N$162</f>
        <v>0.99544882235390608</v>
      </c>
      <c r="O281" s="21">
        <f>SUM(logistic_fill!O$7:O125)/logistic_fill!O$162</f>
        <v>0.99309134243751607</v>
      </c>
      <c r="P281" s="21">
        <f>SUM(logistic_fill!P$7:P125)/logistic_fill!P$162</f>
        <v>0.99903866830261712</v>
      </c>
      <c r="Q281" s="21">
        <f>SUM(logistic_fill!Q$7:Q125)/logistic_fill!Q$162</f>
        <v>0.99294823705926483</v>
      </c>
      <c r="R281" s="21">
        <f>SUM(logistic_fill!R$7:R125)/logistic_fill!R$162</f>
        <v>0.97955218575998104</v>
      </c>
      <c r="S281" s="21">
        <f>SUM(logistic_fill!S$7:S125)/logistic_fill!S$162</f>
        <v>0.99034344707430544</v>
      </c>
      <c r="T281" s="21">
        <f>SUM(logistic_fill!T$7:T125)/logistic_fill!T$162</f>
        <v>0.98334300784897666</v>
      </c>
      <c r="U281" s="21">
        <f>SUM(logistic_fill!U$7:U125)/logistic_fill!U$162</f>
        <v>0.99046979865771811</v>
      </c>
      <c r="V281" s="21">
        <f>SUM(logistic_fill!V$7:V125)/logistic_fill!V$162</f>
        <v>0.99813138686131386</v>
      </c>
      <c r="W281" s="21">
        <f>SUM(logistic_fill!W$7:W125)/logistic_fill!W$162</f>
        <v>0.95830618892508146</v>
      </c>
      <c r="X281" s="21">
        <f>SUM(logistic_fill!X$7:X125)/logistic_fill!X$162</f>
        <v>0.98390591148251316</v>
      </c>
      <c r="Y281" s="21">
        <f>SUM(logistic_fill!Y$7:Y125)/logistic_fill!Y$162</f>
        <v>0.93340547364624193</v>
      </c>
      <c r="Z281" s="21">
        <f>SUM(logistic_fill!Z$7:Z125)/logistic_fill!Z$162</f>
        <v>0.98265225761288066</v>
      </c>
      <c r="AA281" s="21">
        <f>SUM(logistic_fill!AA$7:AA125)/logistic_fill!AA$162</f>
        <v>0.99733029211269797</v>
      </c>
      <c r="AB281" s="21">
        <f>SUM(logistic_fill!AB$7:AB125)/logistic_fill!AB$162</f>
        <v>0.9862230856402785</v>
      </c>
      <c r="AC281" s="21">
        <f>SUM(logistic_fill!AC$7:AC125)/logistic_fill!AC$162</f>
        <v>0.99933695796313482</v>
      </c>
      <c r="AD281" s="21">
        <f>SUM(logistic_fill!AD$7:AD125)/logistic_fill!AD$162</f>
        <v>0.98230044925841586</v>
      </c>
      <c r="AE281" s="21">
        <f>SUM(logistic_fill!AE$7:AE125)/logistic_fill!AE$162</f>
        <v>0.91982862150670264</v>
      </c>
      <c r="AF281" s="21">
        <f>SUM(logistic_fill!AF$7:AF125)/logistic_fill!AF$162</f>
        <v>0.95512386115503356</v>
      </c>
      <c r="AG281" s="21">
        <f>SUM(logistic_fill!AG$7:AG125)/logistic_fill!AG$162</f>
        <v>0.93313812193994283</v>
      </c>
      <c r="AH281" s="21">
        <f>SUM(logistic_fill!AH$7:AH125)/logistic_fill!AH$162</f>
        <v>1</v>
      </c>
      <c r="AI281" s="21">
        <f>SUM(logistic_fill!AI$7:AI125)/logistic_fill!AI$162</f>
        <v>0.9984441508880082</v>
      </c>
      <c r="AJ281" s="21">
        <f>SUM(logistic_fill!AJ$7:AJ125)/logistic_fill!AJ$162</f>
        <v>0.99994421277248569</v>
      </c>
      <c r="AK281" s="21">
        <f>SUM(logistic_fill!AK$7:AK125)/logistic_fill!AK$162</f>
        <v>0.99670842909036994</v>
      </c>
      <c r="AL281" s="21">
        <f>SUM(logistic_fill!AL$7:AL125)/logistic_fill!AL$162</f>
        <v>0.99932761808707349</v>
      </c>
      <c r="AM281" s="21">
        <f>SUM(logistic_fill!AM$7:AM125)/logistic_fill!AM$162</f>
        <v>1</v>
      </c>
      <c r="AN281" s="21">
        <f>SUM(logistic_fill!AN$7:AN125)/logistic_fill!AN$162</f>
        <v>0.99985824851869698</v>
      </c>
      <c r="AO281" s="21">
        <f>SUM(logistic_fill!AO$7:AO125)/logistic_fill!AO$162</f>
        <v>0.99399550684185445</v>
      </c>
      <c r="AP281" s="21">
        <f>SUM(logistic_fill!AP$7:AP125)/logistic_fill!AP$162</f>
        <v>0.9976270335637849</v>
      </c>
      <c r="AQ281" s="21">
        <f>SUM(logistic_fill!AQ$7:AQ125)/logistic_fill!AQ$162</f>
        <v>0.99760186369450032</v>
      </c>
      <c r="AR281" s="21">
        <f>SUM(logistic_fill!AR$7:AR125)/logistic_fill!AR$162</f>
        <v>1</v>
      </c>
      <c r="AS281" s="21">
        <f>SUM(logistic_fill!AS$7:AS125)/logistic_fill!AS$162</f>
        <v>0.99998575914440935</v>
      </c>
      <c r="AT281" s="21">
        <f>SUM(logistic_fill!AT$7:AT125)/logistic_fill!AT$162</f>
        <v>0.99892806490979258</v>
      </c>
      <c r="AU281" s="21">
        <f>SUM(logistic_fill!AU$7:AU125)/logistic_fill!AU$162</f>
        <v>0.99437521117802552</v>
      </c>
      <c r="AV281" s="9">
        <f t="shared" si="3"/>
        <v>0.98860156175032043</v>
      </c>
      <c r="AW281" s="55"/>
    </row>
    <row r="282" spans="1:49" x14ac:dyDescent="0.25">
      <c r="A282" s="7">
        <v>266</v>
      </c>
      <c r="B282" s="21">
        <f>SUM(logistic_fill!B$7:B126)/logistic_fill!B$162</f>
        <v>0.99876563990349543</v>
      </c>
      <c r="C282" s="21">
        <f>SUM(logistic_fill!C$7:C126)/logistic_fill!C$162</f>
        <v>0.99826369441021623</v>
      </c>
      <c r="D282" s="21">
        <f>SUM(logistic_fill!D$7:D126)/logistic_fill!D$162</f>
        <v>0.99883884880152607</v>
      </c>
      <c r="E282" s="21">
        <f>SUM(logistic_fill!E$7:E126)/logistic_fill!E$162</f>
        <v>0.99925122455983439</v>
      </c>
      <c r="F282" s="21">
        <f>SUM(logistic_fill!F$7:F126)/logistic_fill!F$162</f>
        <v>0.99856536674075569</v>
      </c>
      <c r="G282" s="21">
        <f>SUM(logistic_fill!G$7:G126)/logistic_fill!G$162</f>
        <v>0.99890098202573829</v>
      </c>
      <c r="H282" s="21">
        <f>SUM(logistic_fill!H$7:H126)/logistic_fill!H$162</f>
        <v>0.99099107527082908</v>
      </c>
      <c r="I282" s="21">
        <f>SUM(logistic_fill!I$7:I126)/logistic_fill!I$162</f>
        <v>0.99872715923972244</v>
      </c>
      <c r="J282" s="21">
        <f>SUM(logistic_fill!J$7:J126)/logistic_fill!J$162</f>
        <v>0.97322321867098394</v>
      </c>
      <c r="K282" s="21">
        <f>SUM(logistic_fill!K$7:K126)/logistic_fill!K$162</f>
        <v>0.99807778468297903</v>
      </c>
      <c r="L282" s="21">
        <f>SUM(logistic_fill!L$7:L126)/logistic_fill!L$162</f>
        <v>0.99772967205112784</v>
      </c>
      <c r="M282" s="21">
        <f>SUM(logistic_fill!M$7:M126)/logistic_fill!M$162</f>
        <v>0.99964109190098238</v>
      </c>
      <c r="N282" s="21">
        <f>SUM(logistic_fill!N$7:N126)/logistic_fill!N$162</f>
        <v>0.99587621720899611</v>
      </c>
      <c r="O282" s="21">
        <f>SUM(logistic_fill!O$7:O126)/logistic_fill!O$162</f>
        <v>0.99325238340633859</v>
      </c>
      <c r="P282" s="21">
        <f>SUM(logistic_fill!P$7:P126)/logistic_fill!P$162</f>
        <v>0.99903866830261712</v>
      </c>
      <c r="Q282" s="21">
        <f>SUM(logistic_fill!Q$7:Q126)/logistic_fill!Q$162</f>
        <v>0.99322687814810851</v>
      </c>
      <c r="R282" s="21">
        <f>SUM(logistic_fill!R$7:R126)/logistic_fill!R$162</f>
        <v>0.97984835919914703</v>
      </c>
      <c r="S282" s="21">
        <f>SUM(logistic_fill!S$7:S126)/logistic_fill!S$162</f>
        <v>0.99108483309547202</v>
      </c>
      <c r="T282" s="21">
        <f>SUM(logistic_fill!T$7:T126)/logistic_fill!T$162</f>
        <v>0.98367110011861802</v>
      </c>
      <c r="U282" s="21">
        <f>SUM(logistic_fill!U$7:U126)/logistic_fill!U$162</f>
        <v>0.99127516778523495</v>
      </c>
      <c r="V282" s="21">
        <f>SUM(logistic_fill!V$7:V126)/logistic_fill!V$162</f>
        <v>0.99832603406326037</v>
      </c>
      <c r="W282" s="21">
        <f>SUM(logistic_fill!W$7:W126)/logistic_fill!W$162</f>
        <v>0.96064380149453921</v>
      </c>
      <c r="X282" s="21">
        <f>SUM(logistic_fill!X$7:X126)/logistic_fill!X$162</f>
        <v>0.98514391829155057</v>
      </c>
      <c r="Y282" s="21">
        <f>SUM(logistic_fill!Y$7:Y126)/logistic_fill!Y$162</f>
        <v>0.93741827855178317</v>
      </c>
      <c r="Z282" s="21">
        <f>SUM(logistic_fill!Z$7:Z126)/logistic_fill!Z$162</f>
        <v>0.98398669933496674</v>
      </c>
      <c r="AA282" s="21">
        <f>SUM(logistic_fill!AA$7:AA126)/logistic_fill!AA$162</f>
        <v>0.99761540654726422</v>
      </c>
      <c r="AB282" s="21">
        <f>SUM(logistic_fill!AB$7:AB126)/logistic_fill!AB$162</f>
        <v>0.98727537639630891</v>
      </c>
      <c r="AC282" s="21">
        <f>SUM(logistic_fill!AC$7:AC126)/logistic_fill!AC$162</f>
        <v>0.99941652300755868</v>
      </c>
      <c r="AD282" s="21">
        <f>SUM(logistic_fill!AD$7:AD126)/logistic_fill!AD$162</f>
        <v>0.98372822942950333</v>
      </c>
      <c r="AE282" s="21">
        <f>SUM(logistic_fill!AE$7:AE126)/logistic_fill!AE$162</f>
        <v>0.92427537407900284</v>
      </c>
      <c r="AF282" s="21">
        <f>SUM(logistic_fill!AF$7:AF126)/logistic_fill!AF$162</f>
        <v>0.9581639183796401</v>
      </c>
      <c r="AG282" s="21">
        <f>SUM(logistic_fill!AG$7:AG126)/logistic_fill!AG$162</f>
        <v>0.93729920690431878</v>
      </c>
      <c r="AH282" s="21">
        <f>SUM(logistic_fill!AH$7:AH126)/logistic_fill!AH$162</f>
        <v>1</v>
      </c>
      <c r="AI282" s="21">
        <f>SUM(logistic_fill!AI$7:AI126)/logistic_fill!AI$162</f>
        <v>0.99862028474974318</v>
      </c>
      <c r="AJ282" s="21">
        <f>SUM(logistic_fill!AJ$7:AJ126)/logistic_fill!AJ$162</f>
        <v>0.99995815957936429</v>
      </c>
      <c r="AK282" s="21">
        <f>SUM(logistic_fill!AK$7:AK126)/logistic_fill!AK$162</f>
        <v>0.99704944769812442</v>
      </c>
      <c r="AL282" s="21">
        <f>SUM(logistic_fill!AL$7:AL126)/logistic_fill!AL$162</f>
        <v>0.99940326105227772</v>
      </c>
      <c r="AM282" s="21">
        <f>SUM(logistic_fill!AM$7:AM126)/logistic_fill!AM$162</f>
        <v>1</v>
      </c>
      <c r="AN282" s="21">
        <f>SUM(logistic_fill!AN$7:AN126)/logistic_fill!AN$162</f>
        <v>0.99987714871620403</v>
      </c>
      <c r="AO282" s="21">
        <f>SUM(logistic_fill!AO$7:AO126)/logistic_fill!AO$162</f>
        <v>0.99455374770236227</v>
      </c>
      <c r="AP282" s="21">
        <f>SUM(logistic_fill!AP$7:AP126)/logistic_fill!AP$162</f>
        <v>0.9978894288908664</v>
      </c>
      <c r="AQ282" s="21">
        <f>SUM(logistic_fill!AQ$7:AQ126)/logistic_fill!AQ$162</f>
        <v>0.99785309702174307</v>
      </c>
      <c r="AR282" s="21">
        <f>SUM(logistic_fill!AR$7:AR126)/logistic_fill!AR$162</f>
        <v>1</v>
      </c>
      <c r="AS282" s="21">
        <f>SUM(logistic_fill!AS$7:AS126)/logistic_fill!AS$162</f>
        <v>0.99999287957220473</v>
      </c>
      <c r="AT282" s="21">
        <f>SUM(logistic_fill!AT$7:AT126)/logistic_fill!AT$162</f>
        <v>0.99905999538243351</v>
      </c>
      <c r="AU282" s="21">
        <f>SUM(logistic_fill!AU$7:AU126)/logistic_fill!AU$162</f>
        <v>0.99493172738656011</v>
      </c>
      <c r="AV282" s="9">
        <f t="shared" si="3"/>
        <v>0.98936372412509332</v>
      </c>
      <c r="AW282" s="55"/>
    </row>
    <row r="283" spans="1:49" x14ac:dyDescent="0.25">
      <c r="A283" s="7">
        <v>267</v>
      </c>
      <c r="B283" s="21">
        <f>SUM(logistic_fill!B$7:B127)/logistic_fill!B$162</f>
        <v>0.99879369354205239</v>
      </c>
      <c r="C283" s="21">
        <f>SUM(logistic_fill!C$7:C127)/logistic_fill!C$162</f>
        <v>0.99839438407826442</v>
      </c>
      <c r="D283" s="21">
        <f>SUM(logistic_fill!D$7:D127)/logistic_fill!D$162</f>
        <v>0.99889414171573909</v>
      </c>
      <c r="E283" s="21">
        <f>SUM(logistic_fill!E$7:E127)/logistic_fill!E$162</f>
        <v>0.99932402217207272</v>
      </c>
      <c r="F283" s="21">
        <f>SUM(logistic_fill!F$7:F127)/logistic_fill!F$162</f>
        <v>0.99864619114972719</v>
      </c>
      <c r="G283" s="21">
        <f>SUM(logistic_fill!G$7:G127)/logistic_fill!G$162</f>
        <v>0.99890098202573829</v>
      </c>
      <c r="H283" s="21">
        <f>SUM(logistic_fill!H$7:H127)/logistic_fill!H$162</f>
        <v>0.99169270492263362</v>
      </c>
      <c r="I283" s="21">
        <f>SUM(logistic_fill!I$7:I127)/logistic_fill!I$162</f>
        <v>0.99881283121397191</v>
      </c>
      <c r="J283" s="21">
        <f>SUM(logistic_fill!J$7:J127)/logistic_fill!J$162</f>
        <v>0.97495133974860382</v>
      </c>
      <c r="K283" s="21">
        <f>SUM(logistic_fill!K$7:K127)/logistic_fill!K$162</f>
        <v>0.99856917807229262</v>
      </c>
      <c r="L283" s="21">
        <f>SUM(logistic_fill!L$7:L127)/logistic_fill!L$162</f>
        <v>0.99846752863451127</v>
      </c>
      <c r="M283" s="21">
        <f>SUM(logistic_fill!M$7:M127)/logistic_fill!M$162</f>
        <v>0.99968210996944151</v>
      </c>
      <c r="N283" s="21">
        <f>SUM(logistic_fill!N$7:N127)/logistic_fill!N$162</f>
        <v>0.996950479952871</v>
      </c>
      <c r="O283" s="21">
        <f>SUM(logistic_fill!O$7:O127)/logistic_fill!O$162</f>
        <v>0.99365498582839473</v>
      </c>
      <c r="P283" s="21">
        <f>SUM(logistic_fill!P$7:P127)/logistic_fill!P$162</f>
        <v>0.99903866830261712</v>
      </c>
      <c r="Q283" s="21">
        <f>SUM(logistic_fill!Q$7:Q127)/logistic_fill!Q$162</f>
        <v>0.99367699067624049</v>
      </c>
      <c r="R283" s="21">
        <f>SUM(logistic_fill!R$7:R127)/logistic_fill!R$162</f>
        <v>0.98022746120127946</v>
      </c>
      <c r="S283" s="21">
        <f>SUM(logistic_fill!S$7:S127)/logistic_fill!S$162</f>
        <v>0.99117750634811785</v>
      </c>
      <c r="T283" s="21">
        <f>SUM(logistic_fill!T$7:T127)/logistic_fill!T$162</f>
        <v>0.98399919238825939</v>
      </c>
      <c r="U283" s="21">
        <f>SUM(logistic_fill!U$7:U127)/logistic_fill!U$162</f>
        <v>0.99194630872483225</v>
      </c>
      <c r="V283" s="21">
        <f>SUM(logistic_fill!V$7:V127)/logistic_fill!V$162</f>
        <v>0.99850121654501212</v>
      </c>
      <c r="W283" s="21">
        <f>SUM(logistic_fill!W$7:W127)/logistic_fill!W$162</f>
        <v>0.96288561027016673</v>
      </c>
      <c r="X283" s="21">
        <f>SUM(logistic_fill!X$7:X127)/logistic_fill!X$162</f>
        <v>0.98630454967502323</v>
      </c>
      <c r="Y283" s="21">
        <f>SUM(logistic_fill!Y$7:Y127)/logistic_fill!Y$162</f>
        <v>0.94125073267505299</v>
      </c>
      <c r="Z283" s="21">
        <f>SUM(logistic_fill!Z$7:Z127)/logistic_fill!Z$162</f>
        <v>0.98523363668183406</v>
      </c>
      <c r="AA283" s="21">
        <f>SUM(logistic_fill!AA$7:AA127)/logistic_fill!AA$162</f>
        <v>0.9978616417407532</v>
      </c>
      <c r="AB283" s="21">
        <f>SUM(logistic_fill!AB$7:AB127)/logistic_fill!AB$162</f>
        <v>0.98824672170956773</v>
      </c>
      <c r="AC283" s="21">
        <f>SUM(logistic_fill!AC$7:AC127)/logistic_fill!AC$162</f>
        <v>0.99949608805198253</v>
      </c>
      <c r="AD283" s="21">
        <f>SUM(logistic_fill!AD$7:AD127)/logistic_fill!AD$162</f>
        <v>0.98505754200258477</v>
      </c>
      <c r="AE283" s="21">
        <f>SUM(logistic_fill!AE$7:AE127)/logistic_fill!AE$162</f>
        <v>0.92854360738745167</v>
      </c>
      <c r="AF283" s="21">
        <f>SUM(logistic_fill!AF$7:AF127)/logistic_fill!AF$162</f>
        <v>0.96102514870868161</v>
      </c>
      <c r="AG283" s="21">
        <f>SUM(logistic_fill!AG$7:AG127)/logistic_fill!AG$162</f>
        <v>0.94124690289616253</v>
      </c>
      <c r="AH283" s="21">
        <f>SUM(logistic_fill!AH$7:AH127)/logistic_fill!AH$162</f>
        <v>1</v>
      </c>
      <c r="AI283" s="21">
        <f>SUM(logistic_fill!AI$7:AI127)/logistic_fill!AI$162</f>
        <v>0.99876706296785556</v>
      </c>
      <c r="AJ283" s="21">
        <f>SUM(logistic_fill!AJ$7:AJ127)/logistic_fill!AJ$162</f>
        <v>0.9999721063862429</v>
      </c>
      <c r="AK283" s="21">
        <f>SUM(logistic_fill!AK$7:AK127)/logistic_fill!AK$162</f>
        <v>0.99736081251390019</v>
      </c>
      <c r="AL283" s="21">
        <f>SUM(logistic_fill!AL$7:AL127)/logistic_fill!AL$162</f>
        <v>0.99947049924357034</v>
      </c>
      <c r="AM283" s="21">
        <f>SUM(logistic_fill!AM$7:AM127)/logistic_fill!AM$162</f>
        <v>1</v>
      </c>
      <c r="AN283" s="21">
        <f>SUM(logistic_fill!AN$7:AN127)/logistic_fill!AN$162</f>
        <v>0.9998960489137112</v>
      </c>
      <c r="AO283" s="21">
        <f>SUM(logistic_fill!AO$7:AO127)/logistic_fill!AO$162</f>
        <v>0.99507114167063793</v>
      </c>
      <c r="AP283" s="21">
        <f>SUM(logistic_fill!AP$7:AP127)/logistic_fill!AP$162</f>
        <v>0.99811759874050243</v>
      </c>
      <c r="AQ283" s="21">
        <f>SUM(logistic_fill!AQ$7:AQ127)/logistic_fill!AQ$162</f>
        <v>0.99808149095560017</v>
      </c>
      <c r="AR283" s="21">
        <f>SUM(logistic_fill!AR$7:AR127)/logistic_fill!AR$162</f>
        <v>1</v>
      </c>
      <c r="AS283" s="21">
        <f>SUM(logistic_fill!AS$7:AS127)/logistic_fill!AS$162</f>
        <v>1</v>
      </c>
      <c r="AT283" s="21">
        <f>SUM(logistic_fill!AT$7:AT127)/logistic_fill!AT$162</f>
        <v>0.99917543454599422</v>
      </c>
      <c r="AU283" s="21">
        <f>SUM(logistic_fill!AU$7:AU127)/logistic_fill!AU$162</f>
        <v>0.99542861685846595</v>
      </c>
      <c r="AV283" s="9">
        <f t="shared" si="3"/>
        <v>0.99006075895235701</v>
      </c>
      <c r="AW283" s="55"/>
    </row>
    <row r="284" spans="1:49" x14ac:dyDescent="0.25">
      <c r="A284" s="7">
        <v>268</v>
      </c>
      <c r="B284" s="21">
        <f>SUM(logistic_fill!B$7:B128)/logistic_fill!B$162</f>
        <v>0.99880772036133092</v>
      </c>
      <c r="C284" s="21">
        <f>SUM(logistic_fill!C$7:C128)/logistic_fill!C$162</f>
        <v>0.99851573877002353</v>
      </c>
      <c r="D284" s="21">
        <f>SUM(logistic_fill!D$7:D128)/logistic_fill!D$162</f>
        <v>0.99900472754416525</v>
      </c>
      <c r="E284" s="21">
        <f>SUM(logistic_fill!E$7:E128)/logistic_fill!E$162</f>
        <v>0.99954241500878771</v>
      </c>
      <c r="F284" s="21">
        <f>SUM(logistic_fill!F$7:F128)/logistic_fill!F$162</f>
        <v>0.99869670640533437</v>
      </c>
      <c r="G284" s="21">
        <f>SUM(logistic_fill!G$7:G128)/logistic_fill!G$162</f>
        <v>0.99906642559175618</v>
      </c>
      <c r="H284" s="21">
        <f>SUM(logistic_fill!H$7:H128)/logistic_fill!H$162</f>
        <v>0.99234755926431795</v>
      </c>
      <c r="I284" s="21">
        <f>SUM(logistic_fill!I$7:I128)/logistic_fill!I$162</f>
        <v>0.99895969745554236</v>
      </c>
      <c r="J284" s="21">
        <f>SUM(logistic_fill!J$7:J128)/logistic_fill!J$162</f>
        <v>0.97658850708529643</v>
      </c>
      <c r="K284" s="21">
        <f>SUM(logistic_fill!K$7:K128)/logistic_fill!K$162</f>
        <v>0.99885823300718302</v>
      </c>
      <c r="L284" s="21">
        <f>SUM(logistic_fill!L$7:L128)/logistic_fill!L$162</f>
        <v>0.99886483602556386</v>
      </c>
      <c r="M284" s="21">
        <f>SUM(logistic_fill!M$7:M128)/logistic_fill!M$162</f>
        <v>0.99977440062347467</v>
      </c>
      <c r="N284" s="21">
        <f>SUM(logistic_fill!N$7:N128)/logistic_fill!N$162</f>
        <v>0.99796698663524741</v>
      </c>
      <c r="O284" s="21">
        <f>SUM(logistic_fill!O$7:O128)/logistic_fill!O$162</f>
        <v>0.99412200463797995</v>
      </c>
      <c r="P284" s="21">
        <f>SUM(logistic_fill!P$7:P128)/logistic_fill!P$162</f>
        <v>0.99903866830261712</v>
      </c>
      <c r="Q284" s="21">
        <f>SUM(logistic_fill!Q$7:Q128)/logistic_fill!Q$162</f>
        <v>0.994116386239417</v>
      </c>
      <c r="R284" s="21">
        <f>SUM(logistic_fill!R$7:R128)/logistic_fill!R$162</f>
        <v>0.98083165501717806</v>
      </c>
      <c r="S284" s="21">
        <f>SUM(logistic_fill!S$7:S128)/logistic_fill!S$162</f>
        <v>0.99128871425129284</v>
      </c>
      <c r="T284" s="21">
        <f>SUM(logistic_fill!T$7:T128)/logistic_fill!T$162</f>
        <v>0.98505918279786997</v>
      </c>
      <c r="U284" s="21">
        <f>SUM(logistic_fill!U$7:U128)/logistic_fill!U$162</f>
        <v>0.99261744966442955</v>
      </c>
      <c r="V284" s="21">
        <f>SUM(logistic_fill!V$7:V128)/logistic_fill!V$162</f>
        <v>0.99865693430656932</v>
      </c>
      <c r="W284" s="21">
        <f>SUM(logistic_fill!W$7:W128)/logistic_fill!W$162</f>
        <v>0.96503161525196401</v>
      </c>
      <c r="X284" s="21">
        <f>SUM(logistic_fill!X$7:X128)/logistic_fill!X$162</f>
        <v>0.98738780563293094</v>
      </c>
      <c r="Y284" s="21">
        <f>SUM(logistic_fill!Y$7:Y128)/logistic_fill!Y$162</f>
        <v>0.94490283601605118</v>
      </c>
      <c r="Z284" s="21">
        <f>SUM(logistic_fill!Z$7:Z128)/logistic_fill!Z$162</f>
        <v>0.98639306965348272</v>
      </c>
      <c r="AA284" s="21">
        <f>SUM(logistic_fill!AA$7:AA128)/logistic_fill!AA$162</f>
        <v>0.99808195744019079</v>
      </c>
      <c r="AB284" s="21">
        <f>SUM(logistic_fill!AB$7:AB128)/logistic_fill!AB$162</f>
        <v>0.98915331066860934</v>
      </c>
      <c r="AC284" s="21">
        <f>SUM(logistic_fill!AC$7:AC128)/logistic_fill!AC$162</f>
        <v>0.99956239225566901</v>
      </c>
      <c r="AD284" s="21">
        <f>SUM(logistic_fill!AD$7:AD128)/logistic_fill!AD$162</f>
        <v>0.98628838697766019</v>
      </c>
      <c r="AE284" s="21">
        <f>SUM(logistic_fill!AE$7:AE128)/logistic_fill!AE$162</f>
        <v>0.93263332143204902</v>
      </c>
      <c r="AF284" s="21">
        <f>SUM(logistic_fill!AF$7:AF128)/logistic_fill!AF$162</f>
        <v>0.96372637602590161</v>
      </c>
      <c r="AG284" s="58">
        <f>SUM(logistic_fill!AG$7:AG128)/logistic_fill!AG$162</f>
        <v>0.94500491980131118</v>
      </c>
      <c r="AH284" s="21">
        <f>SUM(logistic_fill!AH$7:AH128)/logistic_fill!AH$162</f>
        <v>1</v>
      </c>
      <c r="AI284" s="21">
        <f>SUM(logistic_fill!AI$7:AI128)/logistic_fill!AI$162</f>
        <v>0.99891384118596804</v>
      </c>
      <c r="AJ284" s="21">
        <f>SUM(logistic_fill!AJ$7:AJ128)/logistic_fill!AJ$162</f>
        <v>0.99998605319312139</v>
      </c>
      <c r="AK284" s="21">
        <f>SUM(logistic_fill!AK$7:AK128)/logistic_fill!AK$162</f>
        <v>0.99764252353769733</v>
      </c>
      <c r="AL284" s="21">
        <f>SUM(logistic_fill!AL$7:AL128)/logistic_fill!AL$162</f>
        <v>0.99952933266095145</v>
      </c>
      <c r="AM284" s="21">
        <f>SUM(logistic_fill!AM$7:AM128)/logistic_fill!AM$162</f>
        <v>1</v>
      </c>
      <c r="AN284" s="21">
        <f>SUM(logistic_fill!AN$7:AN128)/logistic_fill!AN$162</f>
        <v>0.99991494911121825</v>
      </c>
      <c r="AO284" s="21">
        <f>SUM(logistic_fill!AO$7:AO128)/logistic_fill!AO$162</f>
        <v>0.99553407311593711</v>
      </c>
      <c r="AP284" s="21">
        <f>SUM(logistic_fill!AP$7:AP128)/logistic_fill!AP$162</f>
        <v>0.99832295160517492</v>
      </c>
      <c r="AQ284" s="21">
        <f>SUM(logistic_fill!AQ$7:AQ128)/logistic_fill!AQ$162</f>
        <v>0.99828704549607161</v>
      </c>
      <c r="AR284" s="21">
        <f>SUM(logistic_fill!AR$7:AR128)/logistic_fill!AR$162</f>
        <v>1</v>
      </c>
      <c r="AS284" s="21">
        <f>SUM(logistic_fill!AS$7:AS128)/logistic_fill!AS$162</f>
        <v>1</v>
      </c>
      <c r="AT284" s="21">
        <f>SUM(logistic_fill!AT$7:AT128)/logistic_fill!AT$162</f>
        <v>0.99927438240047495</v>
      </c>
      <c r="AU284" s="21">
        <f>SUM(logistic_fill!AU$7:AU128)/logistic_fill!AU$162</f>
        <v>0.99588575517261946</v>
      </c>
      <c r="AV284" s="9">
        <f t="shared" si="3"/>
        <v>0.99074308364413954</v>
      </c>
      <c r="AW284" s="55"/>
    </row>
    <row r="285" spans="1:49" x14ac:dyDescent="0.25">
      <c r="A285" s="7">
        <v>269</v>
      </c>
      <c r="B285" s="21">
        <f>SUM(logistic_fill!B$7:B129)/logistic_fill!B$162</f>
        <v>0.99985973180721543</v>
      </c>
      <c r="C285" s="21">
        <f>SUM(logistic_fill!C$7:C129)/logistic_fill!C$162</f>
        <v>0.99862775848549346</v>
      </c>
      <c r="D285" s="21">
        <f>SUM(logistic_fill!D$7:D129)/logistic_fill!D$162</f>
        <v>0.99908766691548478</v>
      </c>
      <c r="E285" s="21">
        <f>SUM(logistic_fill!E$7:E129)/logistic_fill!E$162</f>
        <v>0.9997608078455027</v>
      </c>
      <c r="F285" s="21">
        <f>SUM(logistic_fill!F$7:F129)/logistic_fill!F$162</f>
        <v>0.9987674277631845</v>
      </c>
      <c r="G285" s="21">
        <f>SUM(logistic_fill!G$7:G129)/logistic_fill!G$162</f>
        <v>0.9991373299771924</v>
      </c>
      <c r="H285" s="21">
        <f>SUM(logistic_fill!H$7:H129)/logistic_fill!H$162</f>
        <v>0.99295563829588185</v>
      </c>
      <c r="I285" s="21">
        <f>SUM(logistic_fill!I$7:I129)/logistic_fill!I$162</f>
        <v>0.99911880255057706</v>
      </c>
      <c r="J285" s="21">
        <f>SUM(logistic_fill!J$7:J129)/logistic_fill!J$162</f>
        <v>0.97813472068106166</v>
      </c>
      <c r="K285" s="21">
        <f>SUM(logistic_fill!K$7:K129)/logistic_fill!K$162</f>
        <v>0.99924845716928501</v>
      </c>
      <c r="L285" s="21">
        <f>SUM(logistic_fill!L$7:L129)/logistic_fill!L$162</f>
        <v>0.99894429750377445</v>
      </c>
      <c r="M285" s="21">
        <f>SUM(logistic_fill!M$7:M129)/logistic_fill!M$162</f>
        <v>0.9998154186919338</v>
      </c>
      <c r="N285" s="21">
        <f>SUM(logistic_fill!N$7:N129)/logistic_fill!N$162</f>
        <v>0.99839438149033743</v>
      </c>
      <c r="O285" s="21">
        <f>SUM(logistic_fill!O$7:O129)/logistic_fill!O$162</f>
        <v>0.99450850296315385</v>
      </c>
      <c r="P285" s="21">
        <f>SUM(logistic_fill!P$7:P129)/logistic_fill!P$162</f>
        <v>0.99903866830261712</v>
      </c>
      <c r="Q285" s="21">
        <f>SUM(logistic_fill!Q$7:Q129)/logistic_fill!Q$162</f>
        <v>0.994341442503483</v>
      </c>
      <c r="R285" s="21">
        <f>SUM(logistic_fill!R$7:R129)/logistic_fill!R$162</f>
        <v>0.98162539983414288</v>
      </c>
      <c r="S285" s="21">
        <f>SUM(logistic_fill!S$7:S129)/logistic_fill!S$162</f>
        <v>0.99139992215446782</v>
      </c>
      <c r="T285" s="21">
        <f>SUM(logistic_fill!T$7:T129)/logistic_fill!T$162</f>
        <v>0.98606869747368953</v>
      </c>
      <c r="U285" s="21">
        <f>SUM(logistic_fill!U$7:U129)/logistic_fill!U$162</f>
        <v>0.99328859060402686</v>
      </c>
      <c r="V285" s="21">
        <f>SUM(logistic_fill!V$7:V129)/logistic_fill!V$162</f>
        <v>0.99879318734793188</v>
      </c>
      <c r="W285" s="21">
        <f>SUM(logistic_fill!W$7:W129)/logistic_fill!W$162</f>
        <v>0.96708181643993107</v>
      </c>
      <c r="X285" s="21">
        <f>SUM(logistic_fill!X$7:X129)/logistic_fill!X$162</f>
        <v>0.9883936861652739</v>
      </c>
      <c r="Y285" s="57">
        <f>SUM(logistic_fill!Y$7:Y129)/logistic_fill!Y$162</f>
        <v>0.94837458857477797</v>
      </c>
      <c r="Z285" s="21">
        <f>SUM(logistic_fill!Z$7:Z129)/logistic_fill!Z$162</f>
        <v>0.98746499824991252</v>
      </c>
      <c r="AA285" s="21">
        <f>SUM(logistic_fill!AA$7:AA129)/logistic_fill!AA$162</f>
        <v>0.99828931339260263</v>
      </c>
      <c r="AB285" s="21">
        <f>SUM(logistic_fill!AB$7:AB129)/logistic_fill!AB$162</f>
        <v>0.98999514327343374</v>
      </c>
      <c r="AC285" s="21">
        <f>SUM(logistic_fill!AC$7:AC129)/logistic_fill!AC$162</f>
        <v>0.99961543561861821</v>
      </c>
      <c r="AD285" s="21">
        <f>SUM(logistic_fill!AD$7:AD129)/logistic_fill!AD$162</f>
        <v>0.98742076435472947</v>
      </c>
      <c r="AE285" s="21">
        <f>SUM(logistic_fill!AE$7:AE129)/logistic_fill!AE$162</f>
        <v>0.93656074523678146</v>
      </c>
      <c r="AF285" s="21">
        <f>SUM(logistic_fill!AF$7:AF129)/logistic_fill!AF$162</f>
        <v>0.96626760033130032</v>
      </c>
      <c r="AG285" s="21">
        <f>SUM(logistic_fill!AG$7:AG129)/logistic_fill!AG$162</f>
        <v>0.94857325761976452</v>
      </c>
      <c r="AH285" s="21">
        <f>SUM(logistic_fill!AH$7:AH129)/logistic_fill!AH$162</f>
        <v>1</v>
      </c>
      <c r="AI285" s="21">
        <f>SUM(logistic_fill!AI$7:AI129)/logistic_fill!AI$162</f>
        <v>0.99903126376045792</v>
      </c>
      <c r="AJ285" s="21">
        <f>SUM(logistic_fill!AJ$7:AJ129)/logistic_fill!AJ$162</f>
        <v>1</v>
      </c>
      <c r="AK285" s="21">
        <f>SUM(logistic_fill!AK$7:AK129)/logistic_fill!AK$162</f>
        <v>0.99789458076951587</v>
      </c>
      <c r="AL285" s="21">
        <f>SUM(logistic_fill!AL$7:AL129)/logistic_fill!AL$162</f>
        <v>0.99957976130442094</v>
      </c>
      <c r="AM285" s="21">
        <f>SUM(logistic_fill!AM$7:AM129)/logistic_fill!AM$162</f>
        <v>1</v>
      </c>
      <c r="AN285" s="21">
        <f>SUM(logistic_fill!AN$7:AN129)/logistic_fill!AN$162</f>
        <v>0.99993384930872531</v>
      </c>
      <c r="AO285" s="21">
        <f>SUM(logistic_fill!AO$7:AO129)/logistic_fill!AO$162</f>
        <v>0.99595615766900403</v>
      </c>
      <c r="AP285" s="21">
        <f>SUM(logistic_fill!AP$7:AP129)/logistic_fill!AP$162</f>
        <v>0.99850548748488377</v>
      </c>
      <c r="AQ285" s="21">
        <f>SUM(logistic_fill!AQ$7:AQ129)/logistic_fill!AQ$162</f>
        <v>0.99846976064315729</v>
      </c>
      <c r="AR285" s="21">
        <f>SUM(logistic_fill!AR$7:AR129)/logistic_fill!AR$162</f>
        <v>1</v>
      </c>
      <c r="AS285" s="21">
        <f>SUM(logistic_fill!AS$7:AS129)/logistic_fill!AS$162</f>
        <v>1</v>
      </c>
      <c r="AT285" s="21">
        <f>SUM(logistic_fill!AT$7:AT129)/logistic_fill!AT$162</f>
        <v>0.99937333025495567</v>
      </c>
      <c r="AU285" s="21">
        <f>SUM(logistic_fill!AU$7:AU129)/logistic_fill!AU$162</f>
        <v>0.99629320453958226</v>
      </c>
      <c r="AV285" s="9">
        <f t="shared" si="3"/>
        <v>0.99139112163809295</v>
      </c>
      <c r="AW285" s="55"/>
    </row>
    <row r="286" spans="1:49" x14ac:dyDescent="0.25">
      <c r="A286" s="7">
        <v>270</v>
      </c>
      <c r="B286" s="21">
        <f>SUM(logistic_fill!B$7:B130)/logistic_fill!B$162</f>
        <v>0.99985973180721543</v>
      </c>
      <c r="C286" s="21">
        <f>SUM(logistic_fill!C$7:C130)/logistic_fill!C$162</f>
        <v>0.99873044322467419</v>
      </c>
      <c r="D286" s="21">
        <f>SUM(logistic_fill!D$7:D130)/logistic_fill!D$162</f>
        <v>0.99908766691548478</v>
      </c>
      <c r="E286" s="21">
        <f>SUM(logistic_fill!E$7:E130)/logistic_fill!E$162</f>
        <v>0.9998128061399586</v>
      </c>
      <c r="F286" s="21">
        <f>SUM(logistic_fill!F$7:F130)/logistic_fill!F$162</f>
        <v>0.9988078399676702</v>
      </c>
      <c r="G286" s="21">
        <f>SUM(logistic_fill!G$7:G130)/logistic_fill!G$162</f>
        <v>0.99918459956748329</v>
      </c>
      <c r="H286" s="21">
        <f>SUM(logistic_fill!H$7:H130)/logistic_fill!H$162</f>
        <v>0.99351694201732554</v>
      </c>
      <c r="I286" s="21">
        <f>SUM(logistic_fill!I$7:I130)/logistic_fill!I$162</f>
        <v>0.99921671337829077</v>
      </c>
      <c r="J286" s="21">
        <f>SUM(logistic_fill!J$7:J130)/logistic_fill!J$162</f>
        <v>0.97959907590999218</v>
      </c>
      <c r="K286" s="21">
        <f>SUM(logistic_fill!K$7:K130)/logistic_fill!K$162</f>
        <v>0.99943634287696381</v>
      </c>
      <c r="L286" s="21">
        <f>SUM(logistic_fill!L$7:L130)/logistic_fill!L$162</f>
        <v>0.99901240734224062</v>
      </c>
      <c r="M286" s="21">
        <f>SUM(logistic_fill!M$7:M130)/logistic_fill!M$162</f>
        <v>0.99986669127750771</v>
      </c>
      <c r="N286" s="21">
        <f>SUM(logistic_fill!N$7:N130)/logistic_fill!N$162</f>
        <v>0.99870626422243014</v>
      </c>
      <c r="O286" s="21">
        <f>SUM(logistic_fill!O$7:O130)/logistic_fill!O$162</f>
        <v>0.99495941767585672</v>
      </c>
      <c r="P286" s="21">
        <f>SUM(logistic_fill!P$7:P130)/logistic_fill!P$162</f>
        <v>0.99903866830261712</v>
      </c>
      <c r="Q286" s="21">
        <f>SUM(logistic_fill!Q$7:Q130)/logistic_fill!Q$162</f>
        <v>0.99468438538205983</v>
      </c>
      <c r="R286" s="21">
        <f>SUM(logistic_fill!R$7:R130)/logistic_fill!R$162</f>
        <v>0.98169648145954269</v>
      </c>
      <c r="S286" s="21">
        <f>SUM(logistic_fill!S$7:S130)/logistic_fill!S$162</f>
        <v>0.9914740607565844</v>
      </c>
      <c r="T286" s="21">
        <f>SUM(logistic_fill!T$7:T130)/logistic_fill!T$162</f>
        <v>0.98702773641571817</v>
      </c>
      <c r="U286" s="21">
        <f>SUM(logistic_fill!U$7:U130)/logistic_fill!U$162</f>
        <v>0.99382550335570474</v>
      </c>
      <c r="V286" s="21">
        <f>SUM(logistic_fill!V$7:V130)/logistic_fill!V$162</f>
        <v>0.99890997566909978</v>
      </c>
      <c r="W286" s="21">
        <f>SUM(logistic_fill!W$7:W130)/logistic_fill!W$162</f>
        <v>0.96903621383406779</v>
      </c>
      <c r="X286" s="21">
        <f>SUM(logistic_fill!X$7:X130)/logistic_fill!X$162</f>
        <v>0.98932219127205201</v>
      </c>
      <c r="Y286" s="21">
        <f>SUM(logistic_fill!Y$7:Y130)/logistic_fill!Y$162</f>
        <v>0.95166599035123312</v>
      </c>
      <c r="Z286" s="21">
        <f>SUM(logistic_fill!Z$7:Z130)/logistic_fill!Z$162</f>
        <v>0.98847129856492821</v>
      </c>
      <c r="AA286" s="21">
        <f>SUM(logistic_fill!AA$7:AA130)/logistic_fill!AA$162</f>
        <v>0.99847074985096296</v>
      </c>
      <c r="AB286" s="21">
        <f>SUM(logistic_fill!AB$7:AB130)/logistic_fill!AB$162</f>
        <v>0.9907884086125951</v>
      </c>
      <c r="AC286" s="21">
        <f>SUM(logistic_fill!AC$7:AC130)/logistic_fill!AC$162</f>
        <v>0.99966847898156741</v>
      </c>
      <c r="AD286" s="21">
        <f>SUM(logistic_fill!AD$7:AD130)/logistic_fill!AD$162</f>
        <v>0.9884669825835436</v>
      </c>
      <c r="AE286" s="21">
        <f>SUM(logistic_fill!AE$7:AE130)/logistic_fill!AE$162</f>
        <v>0.94032587880164886</v>
      </c>
      <c r="AF286" s="21">
        <f>SUM(logistic_fill!AF$7:AF130)/logistic_fill!AF$162</f>
        <v>0.96866764550862139</v>
      </c>
      <c r="AG286" s="21">
        <f>SUM(logistic_fill!AG$7:AG130)/logistic_fill!AG$162</f>
        <v>0.95196377129444121</v>
      </c>
      <c r="AH286" s="21">
        <f>SUM(logistic_fill!AH$7:AH130)/logistic_fill!AH$162</f>
        <v>1</v>
      </c>
      <c r="AI286" s="21">
        <f>SUM(logistic_fill!AI$7:AI130)/logistic_fill!AI$162</f>
        <v>0.99914868633494791</v>
      </c>
      <c r="AJ286" s="21">
        <f>SUM(logistic_fill!AJ$7:AJ130)/logistic_fill!AJ$162</f>
        <v>1</v>
      </c>
      <c r="AK286" s="21">
        <f>SUM(logistic_fill!AK$7:AK130)/logistic_fill!AK$162</f>
        <v>0.9981169842093558</v>
      </c>
      <c r="AL286" s="21">
        <f>SUM(logistic_fill!AL$7:AL130)/logistic_fill!AL$162</f>
        <v>0.99963018994789044</v>
      </c>
      <c r="AM286" s="21">
        <f>SUM(logistic_fill!AM$7:AM130)/logistic_fill!AM$162</f>
        <v>1</v>
      </c>
      <c r="AN286" s="21">
        <f>SUM(logistic_fill!AN$7:AN130)/logistic_fill!AN$162</f>
        <v>0.99994329940747884</v>
      </c>
      <c r="AO286" s="21">
        <f>SUM(logistic_fill!AO$7:AO130)/logistic_fill!AO$162</f>
        <v>0.99633739532983867</v>
      </c>
      <c r="AP286" s="21">
        <f>SUM(logistic_fill!AP$7:AP130)/logistic_fill!AP$162</f>
        <v>0.99866520637962897</v>
      </c>
      <c r="AQ286" s="21">
        <f>SUM(logistic_fill!AQ$7:AQ130)/logistic_fill!AQ$162</f>
        <v>0.99862963639685731</v>
      </c>
      <c r="AR286" s="21">
        <f>SUM(logistic_fill!AR$7:AR130)/logistic_fill!AR$162</f>
        <v>1</v>
      </c>
      <c r="AS286" s="21">
        <f>SUM(logistic_fill!AS$7:AS130)/logistic_fill!AS$162</f>
        <v>1</v>
      </c>
      <c r="AT286" s="21">
        <f>SUM(logistic_fill!AT$7:AT130)/logistic_fill!AT$162</f>
        <v>0.99945578680035618</v>
      </c>
      <c r="AU286" s="21">
        <f>SUM(logistic_fill!AU$7:AU130)/logistic_fill!AU$162</f>
        <v>0.9966609027487926</v>
      </c>
      <c r="AV286" s="9">
        <f t="shared" si="3"/>
        <v>0.99195411849728732</v>
      </c>
      <c r="AW286" s="55"/>
    </row>
    <row r="287" spans="1:49" x14ac:dyDescent="0.25">
      <c r="A287" s="7">
        <v>271</v>
      </c>
      <c r="B287" s="21">
        <f>SUM(logistic_fill!B$7:B131)/logistic_fill!B$162</f>
        <v>0.99995791954216462</v>
      </c>
      <c r="C287" s="21">
        <f>SUM(logistic_fill!C$7:C131)/logistic_fill!C$162</f>
        <v>0.99883312796385493</v>
      </c>
      <c r="D287" s="21">
        <f>SUM(logistic_fill!D$7:D131)/logistic_fill!D$162</f>
        <v>0.99914295982969781</v>
      </c>
      <c r="E287" s="21">
        <f>SUM(logistic_fill!E$7:E131)/logistic_fill!E$162</f>
        <v>0.9998648044344145</v>
      </c>
      <c r="F287" s="21">
        <f>SUM(logistic_fill!F$7:F131)/logistic_fill!F$162</f>
        <v>0.99887856132552033</v>
      </c>
      <c r="G287" s="21">
        <f>SUM(logistic_fill!G$7:G131)/logistic_fill!G$162</f>
        <v>0.99918459956748329</v>
      </c>
      <c r="H287" s="21">
        <f>SUM(logistic_fill!H$7:H131)/logistic_fill!H$162</f>
        <v>0.99404082549067296</v>
      </c>
      <c r="I287" s="21">
        <f>SUM(logistic_fill!I$7:I131)/logistic_fill!I$162</f>
        <v>0.99930238535254012</v>
      </c>
      <c r="J287" s="21">
        <f>SUM(logistic_fill!J$7:J131)/logistic_fill!J$162</f>
        <v>0.98099066814618086</v>
      </c>
      <c r="K287" s="21">
        <f>SUM(logistic_fill!K$7:K131)/logistic_fill!K$162</f>
        <v>0.9996242285846425</v>
      </c>
      <c r="L287" s="21">
        <f>SUM(logistic_fill!L$7:L131)/logistic_fill!L$162</f>
        <v>0.99912592373968423</v>
      </c>
      <c r="M287" s="21">
        <f>SUM(logistic_fill!M$7:M131)/logistic_fill!M$162</f>
        <v>0.99991796386308174</v>
      </c>
      <c r="N287" s="21">
        <f>SUM(logistic_fill!N$7:N131)/logistic_fill!N$162</f>
        <v>0.99889108361922585</v>
      </c>
      <c r="O287" s="21">
        <f>SUM(logistic_fill!O$7:O131)/logistic_fill!O$162</f>
        <v>0.99560358155114659</v>
      </c>
      <c r="P287" s="21">
        <f>SUM(logistic_fill!P$7:P131)/logistic_fill!P$162</f>
        <v>0.99906396650517981</v>
      </c>
      <c r="Q287" s="21">
        <f>SUM(logistic_fill!Q$7:Q131)/logistic_fill!Q$162</f>
        <v>0.99526310148965813</v>
      </c>
      <c r="R287" s="21">
        <f>SUM(logistic_fill!R$7:R131)/logistic_fill!R$162</f>
        <v>0.98289302215377328</v>
      </c>
      <c r="S287" s="21">
        <f>SUM(logistic_fill!S$7:S131)/logistic_fill!S$162</f>
        <v>0.99165940726187607</v>
      </c>
      <c r="T287" s="21">
        <f>SUM(logistic_fill!T$7:T131)/logistic_fill!T$162</f>
        <v>0.98793629962395579</v>
      </c>
      <c r="U287" s="21">
        <f>SUM(logistic_fill!U$7:U131)/logistic_fill!U$162</f>
        <v>0.99436241610738252</v>
      </c>
      <c r="V287" s="21">
        <f>SUM(logistic_fill!V$7:V131)/logistic_fill!V$162</f>
        <v>0.99902676399026769</v>
      </c>
      <c r="W287" s="21">
        <f>SUM(logistic_fill!W$7:W131)/logistic_fill!W$162</f>
        <v>0.97091396819314046</v>
      </c>
      <c r="X287" s="21">
        <f>SUM(logistic_fill!X$7:X131)/logistic_fill!X$162</f>
        <v>0.99017332095326527</v>
      </c>
      <c r="Y287" s="21">
        <f>SUM(logistic_fill!Y$7:Y131)/logistic_fill!Y$162</f>
        <v>0.95482212904098474</v>
      </c>
      <c r="Z287" s="21">
        <f>SUM(logistic_fill!Z$7:Z131)/logistic_fill!Z$162</f>
        <v>0.98941197059852992</v>
      </c>
      <c r="AA287" s="21">
        <f>SUM(logistic_fill!AA$7:AA131)/logistic_fill!AA$162</f>
        <v>0.99863922656229753</v>
      </c>
      <c r="AB287" s="21">
        <f>SUM(logistic_fill!AB$7:AB131)/logistic_fill!AB$162</f>
        <v>0.99151691759753924</v>
      </c>
      <c r="AC287" s="21">
        <f>SUM(logistic_fill!AC$7:AC131)/logistic_fill!AC$162</f>
        <v>0.99970826150377934</v>
      </c>
      <c r="AD287" s="21">
        <f>SUM(logistic_fill!AD$7:AD131)/logistic_fill!AD$162</f>
        <v>0.9894393501138532</v>
      </c>
      <c r="AE287" s="21">
        <f>SUM(logistic_fill!AE$7:AE131)/logistic_fill!AE$162</f>
        <v>0.94392872212665135</v>
      </c>
      <c r="AF287" s="21">
        <f>SUM(logistic_fill!AF$7:AF131)/logistic_fill!AF$162</f>
        <v>0.97092651155786458</v>
      </c>
      <c r="AG287" s="21">
        <f>SUM(logistic_fill!AG$7:AG131)/logistic_fill!AG$162</f>
        <v>0.95517646082534113</v>
      </c>
      <c r="AH287" s="21">
        <f>SUM(logistic_fill!AH$7:AH131)/logistic_fill!AH$162</f>
        <v>1</v>
      </c>
      <c r="AI287" s="21">
        <f>SUM(logistic_fill!AI$7:AI131)/logistic_fill!AI$162</f>
        <v>0.9992367532658154</v>
      </c>
      <c r="AJ287" s="21">
        <f>SUM(logistic_fill!AJ$7:AJ131)/logistic_fill!AJ$162</f>
        <v>1</v>
      </c>
      <c r="AK287" s="21">
        <f>SUM(logistic_fill!AK$7:AK131)/logistic_fill!AK$162</f>
        <v>0.998309733857217</v>
      </c>
      <c r="AL287" s="21">
        <f>SUM(logistic_fill!AL$7:AL131)/logistic_fill!AL$162</f>
        <v>0.99967221381744831</v>
      </c>
      <c r="AM287" s="21">
        <f>SUM(logistic_fill!AM$7:AM131)/logistic_fill!AM$162</f>
        <v>1</v>
      </c>
      <c r="AN287" s="21">
        <f>SUM(logistic_fill!AN$7:AN131)/logistic_fill!AN$162</f>
        <v>0.99995274950623236</v>
      </c>
      <c r="AO287" s="21">
        <f>SUM(logistic_fill!AO$7:AO131)/logistic_fill!AO$162</f>
        <v>0.99669140172918513</v>
      </c>
      <c r="AP287" s="21">
        <f>SUM(logistic_fill!AP$7:AP131)/logistic_fill!AP$162</f>
        <v>0.99881351678189245</v>
      </c>
      <c r="AQ287" s="21">
        <f>SUM(logistic_fill!AQ$7:AQ131)/logistic_fill!AQ$162</f>
        <v>0.99878951215055733</v>
      </c>
      <c r="AR287" s="21">
        <f>SUM(logistic_fill!AR$7:AR131)/logistic_fill!AR$162</f>
        <v>1</v>
      </c>
      <c r="AS287" s="21">
        <f>SUM(logistic_fill!AS$7:AS131)/logistic_fill!AS$162</f>
        <v>1</v>
      </c>
      <c r="AT287" s="21">
        <f>SUM(logistic_fill!AT$7:AT131)/logistic_fill!AT$162</f>
        <v>0.9995217520366767</v>
      </c>
      <c r="AU287" s="21">
        <f>SUM(logistic_fill!AU$7:AU131)/logistic_fill!AU$162</f>
        <v>0.99699878758968852</v>
      </c>
      <c r="AV287" s="9">
        <f t="shared" si="3"/>
        <v>0.99252623630326897</v>
      </c>
      <c r="AW287" s="55"/>
    </row>
    <row r="288" spans="1:49" x14ac:dyDescent="0.25">
      <c r="A288" s="7">
        <v>272</v>
      </c>
      <c r="B288" s="21">
        <f>SUM(logistic_fill!B$7:B132)/logistic_fill!B$162</f>
        <v>0.99995791954216462</v>
      </c>
      <c r="C288" s="21">
        <f>SUM(logistic_fill!C$7:C132)/logistic_fill!C$162</f>
        <v>0.99892647772674659</v>
      </c>
      <c r="D288" s="21">
        <f>SUM(logistic_fill!D$7:D132)/logistic_fill!D$162</f>
        <v>0.99914295982969781</v>
      </c>
      <c r="E288" s="21">
        <f>SUM(logistic_fill!E$7:E132)/logistic_fill!E$162</f>
        <v>0.99987520409330577</v>
      </c>
      <c r="F288" s="21">
        <f>SUM(logistic_fill!F$7:F132)/logistic_fill!F$162</f>
        <v>0.99890887047888466</v>
      </c>
      <c r="G288" s="21">
        <f>SUM(logistic_fill!G$7:G132)/logistic_fill!G$162</f>
        <v>0.99922005176020134</v>
      </c>
      <c r="H288" s="21">
        <f>SUM(logistic_fill!H$7:H132)/logistic_fill!H$162</f>
        <v>0.99452728871592422</v>
      </c>
      <c r="I288" s="21">
        <f>SUM(logistic_fill!I$7:I132)/logistic_fill!I$162</f>
        <v>0.99946149044757482</v>
      </c>
      <c r="J288" s="21">
        <f>SUM(logistic_fill!J$7:J132)/logistic_fill!J$162</f>
        <v>0.98230040201553492</v>
      </c>
      <c r="K288" s="21">
        <f>SUM(logistic_fill!K$7:K132)/logistic_fill!K$162</f>
        <v>0.9996531340781315</v>
      </c>
      <c r="L288" s="21">
        <f>SUM(logistic_fill!L$7:L132)/logistic_fill!L$162</f>
        <v>0.99922808849738343</v>
      </c>
      <c r="M288" s="21">
        <f>SUM(logistic_fill!M$7:M132)/logistic_fill!M$162</f>
        <v>0.99994872741442609</v>
      </c>
      <c r="N288" s="21">
        <f>SUM(logistic_fill!N$7:N132)/logistic_fill!N$162</f>
        <v>0.99898349331762371</v>
      </c>
      <c r="O288" s="21">
        <f>SUM(logistic_fill!O$7:O132)/logistic_fill!O$162</f>
        <v>0.99650541097655243</v>
      </c>
      <c r="P288" s="21">
        <f>SUM(logistic_fill!P$7:P132)/logistic_fill!P$162</f>
        <v>0.99910191380902391</v>
      </c>
      <c r="Q288" s="21">
        <f>SUM(logistic_fill!Q$7:Q132)/logistic_fill!Q$162</f>
        <v>0.99616332654592221</v>
      </c>
      <c r="R288" s="21">
        <f>SUM(logistic_fill!R$7:R132)/logistic_fill!R$162</f>
        <v>0.98403032816017055</v>
      </c>
      <c r="S288" s="21">
        <f>SUM(logistic_fill!S$7:S132)/logistic_fill!S$162</f>
        <v>0.99228958537986767</v>
      </c>
      <c r="T288" s="21">
        <f>SUM(logistic_fill!T$7:T132)/logistic_fill!T$162</f>
        <v>0.98879438709840239</v>
      </c>
      <c r="U288" s="21">
        <f>SUM(logistic_fill!U$7:U132)/logistic_fill!U$162</f>
        <v>0.99489932885906041</v>
      </c>
      <c r="V288" s="21">
        <f>SUM(logistic_fill!V$7:V132)/logistic_fill!V$162</f>
        <v>0.99912408759124083</v>
      </c>
      <c r="W288" s="21">
        <f>SUM(logistic_fill!W$7:W132)/logistic_fill!W$162</f>
        <v>0.97271507951714886</v>
      </c>
      <c r="X288" s="21">
        <f>SUM(logistic_fill!X$7:X132)/logistic_fill!X$162</f>
        <v>0.99094707520891367</v>
      </c>
      <c r="Y288" s="21">
        <f>SUM(logistic_fill!Y$7:Y132)/logistic_fill!Y$162</f>
        <v>0.95779791694846472</v>
      </c>
      <c r="Z288" s="21">
        <f>SUM(logistic_fill!Z$7:Z132)/logistic_fill!Z$162</f>
        <v>0.99028701435071753</v>
      </c>
      <c r="AA288" s="21">
        <f>SUM(logistic_fill!AA$7:AA132)/logistic_fill!AA$162</f>
        <v>0.9987817837795806</v>
      </c>
      <c r="AB288" s="21">
        <f>SUM(logistic_fill!AB$7:AB132)/logistic_fill!AB$162</f>
        <v>0.99219685931682045</v>
      </c>
      <c r="AC288" s="21">
        <f>SUM(logistic_fill!AC$7:AC132)/logistic_fill!AC$162</f>
        <v>0.99974804402599127</v>
      </c>
      <c r="AD288" s="21">
        <f>SUM(logistic_fill!AD$7:AD132)/logistic_fill!AD$162</f>
        <v>0.99033786694565817</v>
      </c>
      <c r="AE288" s="58">
        <f>SUM(logistic_fill!AE$7:AE132)/logistic_fill!AE$162</f>
        <v>0.94738550423577528</v>
      </c>
      <c r="AF288" s="21">
        <f>SUM(logistic_fill!AF$7:AF132)/logistic_fill!AF$162</f>
        <v>0.97305361042090199</v>
      </c>
      <c r="AG288" s="21">
        <f>SUM(logistic_fill!AG$7:AG132)/logistic_fill!AG$162</f>
        <v>0.95822318115538274</v>
      </c>
      <c r="AH288" s="21">
        <f>SUM(logistic_fill!AH$7:AH132)/logistic_fill!AH$162</f>
        <v>1</v>
      </c>
      <c r="AI288" s="21">
        <f>SUM(logistic_fill!AI$7:AI132)/logistic_fill!AI$162</f>
        <v>0.99932482019668278</v>
      </c>
      <c r="AJ288" s="21">
        <f>SUM(logistic_fill!AJ$7:AJ132)/logistic_fill!AJ$162</f>
        <v>1</v>
      </c>
      <c r="AK288" s="21">
        <f>SUM(logistic_fill!AK$7:AK132)/logistic_fill!AK$162</f>
        <v>0.99848765660908889</v>
      </c>
      <c r="AL288" s="21">
        <f>SUM(logistic_fill!AL$7:AL132)/logistic_fill!AL$162</f>
        <v>0.99970583291309467</v>
      </c>
      <c r="AM288" s="21">
        <f>SUM(logistic_fill!AM$7:AM132)/logistic_fill!AM$162</f>
        <v>1</v>
      </c>
      <c r="AN288" s="21">
        <f>SUM(logistic_fill!AN$7:AN132)/logistic_fill!AN$162</f>
        <v>0.99996219960498589</v>
      </c>
      <c r="AO288" s="21">
        <f>SUM(logistic_fill!AO$7:AO132)/logistic_fill!AO$162</f>
        <v>0.99701817686704342</v>
      </c>
      <c r="AP288" s="21">
        <f>SUM(logistic_fill!AP$7:AP132)/logistic_fill!AP$162</f>
        <v>0.99893901019919229</v>
      </c>
      <c r="AQ288" s="21">
        <f>SUM(logistic_fill!AQ$7:AQ132)/logistic_fill!AQ$162</f>
        <v>0.99892654851087159</v>
      </c>
      <c r="AR288" s="21">
        <f>SUM(logistic_fill!AR$7:AR132)/logistic_fill!AR$162</f>
        <v>1</v>
      </c>
      <c r="AS288" s="21">
        <f>SUM(logistic_fill!AS$7:AS132)/logistic_fill!AS$162</f>
        <v>1</v>
      </c>
      <c r="AT288" s="21">
        <f>SUM(logistic_fill!AT$7:AT132)/logistic_fill!AT$162</f>
        <v>0.99958771727299711</v>
      </c>
      <c r="AU288" s="21">
        <f>SUM(logistic_fill!AU$7:AU132)/logistic_fill!AU$162</f>
        <v>0.99730685906227023</v>
      </c>
      <c r="AV288" s="9">
        <f t="shared" si="3"/>
        <v>0.99308207029303086</v>
      </c>
      <c r="AW288" s="55"/>
    </row>
    <row r="289" spans="1:49" x14ac:dyDescent="0.25">
      <c r="A289" s="7">
        <v>273</v>
      </c>
      <c r="B289" s="21">
        <f>SUM(logistic_fill!B$7:B133)/logistic_fill!B$162</f>
        <v>0.99995791954216462</v>
      </c>
      <c r="C289" s="21">
        <f>SUM(logistic_fill!C$7:C133)/logistic_fill!C$162</f>
        <v>0.99901049251334906</v>
      </c>
      <c r="D289" s="21">
        <f>SUM(logistic_fill!D$7:D133)/logistic_fill!D$162</f>
        <v>0.99922589920101734</v>
      </c>
      <c r="E289" s="21">
        <f>SUM(logistic_fill!E$7:E133)/logistic_fill!E$162</f>
        <v>0.99987520409330577</v>
      </c>
      <c r="F289" s="21">
        <f>SUM(logistic_fill!F$7:F133)/logistic_fill!F$162</f>
        <v>0.99892907658112751</v>
      </c>
      <c r="G289" s="21">
        <f>SUM(logistic_fill!G$7:G133)/logistic_fill!G$162</f>
        <v>0.99924368655534679</v>
      </c>
      <c r="H289" s="21">
        <f>SUM(logistic_fill!H$7:H133)/logistic_fill!H$162</f>
        <v>0.99497633169307909</v>
      </c>
      <c r="I289" s="21">
        <f>SUM(logistic_fill!I$7:I133)/logistic_fill!I$162</f>
        <v>0.99953492356836016</v>
      </c>
      <c r="J289" s="21">
        <f>SUM(logistic_fill!J$7:J133)/logistic_fill!J$162</f>
        <v>0.98354646826623982</v>
      </c>
      <c r="K289" s="21">
        <f>SUM(logistic_fill!K$7:K133)/logistic_fill!K$162</f>
        <v>0.99973985055859871</v>
      </c>
      <c r="L289" s="21">
        <f>SUM(logistic_fill!L$7:L133)/logistic_fill!L$162</f>
        <v>0.99933025325508273</v>
      </c>
      <c r="M289" s="21">
        <f>SUM(logistic_fill!M$7:M133)/logistic_fill!M$162</f>
        <v>0.99996923644865565</v>
      </c>
      <c r="N289" s="21">
        <f>SUM(logistic_fill!N$7:N133)/logistic_fill!N$162</f>
        <v>0.99915676150211963</v>
      </c>
      <c r="O289" s="21">
        <f>SUM(logistic_fill!O$7:O133)/logistic_fill!O$162</f>
        <v>0.99673086833290392</v>
      </c>
      <c r="P289" s="21">
        <f>SUM(logistic_fill!P$7:P133)/logistic_fill!P$162</f>
        <v>0.999177808416712</v>
      </c>
      <c r="Q289" s="21">
        <f>SUM(logistic_fill!Q$7:Q133)/logistic_fill!Q$162</f>
        <v>0.99623834530061084</v>
      </c>
      <c r="R289" s="21">
        <f>SUM(logistic_fill!R$7:R133)/logistic_fill!R$162</f>
        <v>0.98510839947873474</v>
      </c>
      <c r="S289" s="21">
        <f>SUM(logistic_fill!S$7:S133)/logistic_fill!S$162</f>
        <v>0.99228958537986767</v>
      </c>
      <c r="T289" s="21">
        <f>SUM(logistic_fill!T$7:T133)/logistic_fill!T$162</f>
        <v>0.98960199883905808</v>
      </c>
      <c r="U289" s="21">
        <f>SUM(logistic_fill!U$7:U133)/logistic_fill!U$162</f>
        <v>0.99530201342281877</v>
      </c>
      <c r="V289" s="21">
        <f>SUM(logistic_fill!V$7:V133)/logistic_fill!V$162</f>
        <v>0.99922141119221408</v>
      </c>
      <c r="W289" s="21">
        <f>SUM(logistic_fill!W$7:W133)/logistic_fill!W$162</f>
        <v>0.9744395478060931</v>
      </c>
      <c r="X289" s="21">
        <f>SUM(logistic_fill!X$7:X133)/logistic_fill!X$162</f>
        <v>0.99172082946456208</v>
      </c>
      <c r="Y289" s="21">
        <f>SUM(logistic_fill!Y$7:Y133)/logistic_fill!Y$162</f>
        <v>0.96063844176924118</v>
      </c>
      <c r="Z289" s="21">
        <f>SUM(logistic_fill!Z$7:Z133)/logistic_fill!Z$162</f>
        <v>0.99109642982149104</v>
      </c>
      <c r="AA289" s="21">
        <f>SUM(logistic_fill!AA$7:AA133)/logistic_fill!AA$162</f>
        <v>0.99891138124983803</v>
      </c>
      <c r="AB289" s="21">
        <f>SUM(logistic_fill!AB$7:AB133)/logistic_fill!AB$162</f>
        <v>0.99282823377043872</v>
      </c>
      <c r="AC289" s="21">
        <f>SUM(logistic_fill!AC$7:AC133)/logistic_fill!AC$162</f>
        <v>0.9997878265482032</v>
      </c>
      <c r="AD289" s="21">
        <f>SUM(logistic_fill!AD$7:AD133)/logistic_fill!AD$162</f>
        <v>0.99117484152870949</v>
      </c>
      <c r="AE289" s="21">
        <f>SUM(logistic_fill!AE$7:AE133)/logistic_fill!AE$162</f>
        <v>0.95069622512902074</v>
      </c>
      <c r="AF289" s="21">
        <f>SUM(logistic_fill!AF$7:AF133)/logistic_fill!AF$162</f>
        <v>0.97504894209773363</v>
      </c>
      <c r="AG289" s="21">
        <f>SUM(logistic_fill!AG$7:AG133)/logistic_fill!AG$162</f>
        <v>0.96111578722748447</v>
      </c>
      <c r="AH289" s="21">
        <f>SUM(logistic_fill!AH$7:AH133)/logistic_fill!AH$162</f>
        <v>1</v>
      </c>
      <c r="AI289" s="21">
        <f>SUM(logistic_fill!AI$7:AI133)/logistic_fill!AI$162</f>
        <v>0.99941288712755028</v>
      </c>
      <c r="AJ289" s="21">
        <f>SUM(logistic_fill!AJ$7:AJ133)/logistic_fill!AJ$162</f>
        <v>1</v>
      </c>
      <c r="AK289" s="21">
        <f>SUM(logistic_fill!AK$7:AK133)/logistic_fill!AK$162</f>
        <v>0.99865075246497148</v>
      </c>
      <c r="AL289" s="21">
        <f>SUM(logistic_fill!AL$7:AL133)/logistic_fill!AL$162</f>
        <v>0.99973945200874093</v>
      </c>
      <c r="AM289" s="21">
        <f>SUM(logistic_fill!AM$7:AM133)/logistic_fill!AM$162</f>
        <v>1</v>
      </c>
      <c r="AN289" s="21">
        <f>SUM(logistic_fill!AN$7:AN133)/logistic_fill!AN$162</f>
        <v>0.99997164970373942</v>
      </c>
      <c r="AO289" s="21">
        <f>SUM(logistic_fill!AO$7:AO133)/logistic_fill!AO$162</f>
        <v>0.99730410511266931</v>
      </c>
      <c r="AP289" s="21">
        <f>SUM(logistic_fill!AP$7:AP133)/logistic_fill!AP$162</f>
        <v>0.9990530951240103</v>
      </c>
      <c r="AQ289" s="21">
        <f>SUM(logistic_fill!AQ$7:AQ133)/logistic_fill!AQ$162</f>
        <v>0.99904074547780009</v>
      </c>
      <c r="AR289" s="21">
        <f>SUM(logistic_fill!AR$7:AR133)/logistic_fill!AR$162</f>
        <v>1</v>
      </c>
      <c r="AS289" s="21">
        <f>SUM(logistic_fill!AS$7:AS133)/logistic_fill!AS$162</f>
        <v>1</v>
      </c>
      <c r="AT289" s="21">
        <f>SUM(logistic_fill!AT$7:AT133)/logistic_fill!AT$162</f>
        <v>0.99963719120023753</v>
      </c>
      <c r="AU289" s="21">
        <f>SUM(logistic_fill!AU$7:AU133)/logistic_fill!AU$162</f>
        <v>0.99758511716653753</v>
      </c>
      <c r="AV289" s="9">
        <f t="shared" si="3"/>
        <v>0.99356565252044393</v>
      </c>
      <c r="AW289" s="55"/>
    </row>
    <row r="290" spans="1:49" x14ac:dyDescent="0.25">
      <c r="A290" s="7">
        <v>274</v>
      </c>
      <c r="B290" s="21">
        <f>SUM(logistic_fill!B$7:B134)/logistic_fill!B$162</f>
        <v>0.99995791954216462</v>
      </c>
      <c r="C290" s="21">
        <f>SUM(logistic_fill!C$7:C134)/logistic_fill!C$162</f>
        <v>0.99909450729995142</v>
      </c>
      <c r="D290" s="21">
        <f>SUM(logistic_fill!D$7:D134)/logistic_fill!D$162</f>
        <v>0.99925354565812397</v>
      </c>
      <c r="E290" s="21">
        <f>SUM(logistic_fill!E$7:E134)/logistic_fill!E$162</f>
        <v>0.99990640306997935</v>
      </c>
      <c r="F290" s="21">
        <f>SUM(logistic_fill!F$7:F134)/logistic_fill!F$162</f>
        <v>0.99892907658112751</v>
      </c>
      <c r="G290" s="21">
        <f>SUM(logistic_fill!G$7:G134)/logistic_fill!G$162</f>
        <v>0.99924368655534679</v>
      </c>
      <c r="H290" s="21">
        <f>SUM(logistic_fill!H$7:H134)/logistic_fill!H$162</f>
        <v>0.99539730948416183</v>
      </c>
      <c r="I290" s="21">
        <f>SUM(logistic_fill!I$7:I134)/logistic_fill!I$162</f>
        <v>0.99963283439607376</v>
      </c>
      <c r="J290" s="21">
        <f>SUM(logistic_fill!J$7:J134)/logistic_fill!J$162</f>
        <v>0.98471977152420276</v>
      </c>
      <c r="K290" s="21">
        <f>SUM(logistic_fill!K$7:K134)/logistic_fill!K$162</f>
        <v>0.99982656703906581</v>
      </c>
      <c r="L290" s="21">
        <f>SUM(logistic_fill!L$7:L134)/logistic_fill!L$162</f>
        <v>0.99933025325508273</v>
      </c>
      <c r="M290" s="21">
        <f>SUM(logistic_fill!M$7:M134)/logistic_fill!M$162</f>
        <v>0.99996923644865565</v>
      </c>
      <c r="N290" s="21">
        <f>SUM(logistic_fill!N$7:N134)/logistic_fill!N$162</f>
        <v>0.99926072241281727</v>
      </c>
      <c r="O290" s="21">
        <f>SUM(logistic_fill!O$7:O134)/logistic_fill!O$162</f>
        <v>0.9971495748518423</v>
      </c>
      <c r="P290" s="21">
        <f>SUM(logistic_fill!P$7:P134)/logistic_fill!P$162</f>
        <v>0.99943079044233907</v>
      </c>
      <c r="Q290" s="21">
        <f>SUM(logistic_fill!Q$7:Q134)/logistic_fill!Q$162</f>
        <v>0.99680634444325367</v>
      </c>
      <c r="R290" s="21">
        <f>SUM(logistic_fill!R$7:R134)/logistic_fill!R$162</f>
        <v>0.98613908304703235</v>
      </c>
      <c r="S290" s="21">
        <f>SUM(logistic_fill!S$7:S134)/logistic_fill!S$162</f>
        <v>0.99290122884733012</v>
      </c>
      <c r="T290" s="21">
        <f>SUM(logistic_fill!T$7:T134)/logistic_fill!T$162</f>
        <v>0.99035913484592286</v>
      </c>
      <c r="U290" s="21">
        <f>SUM(logistic_fill!U$7:U134)/logistic_fill!U$162</f>
        <v>0.99570469798657724</v>
      </c>
      <c r="V290" s="21">
        <f>SUM(logistic_fill!V$7:V134)/logistic_fill!V$162</f>
        <v>0.99929927007299268</v>
      </c>
      <c r="W290" s="21">
        <f>SUM(logistic_fill!W$7:W134)/logistic_fill!W$162</f>
        <v>0.97608737305997317</v>
      </c>
      <c r="X290" s="21">
        <f>SUM(logistic_fill!X$7:X134)/logistic_fill!X$162</f>
        <v>0.99241720829464564</v>
      </c>
      <c r="Y290" s="21">
        <f>SUM(logistic_fill!Y$7:Y134)/logistic_fill!Y$162</f>
        <v>0.963343703503314</v>
      </c>
      <c r="Z290" s="21">
        <f>SUM(logistic_fill!Z$7:Z134)/logistic_fill!Z$162</f>
        <v>0.99184021701085057</v>
      </c>
      <c r="AA290" s="21">
        <f>SUM(logistic_fill!AA$7:AA134)/logistic_fill!AA$162</f>
        <v>0.9990280189730697</v>
      </c>
      <c r="AB290" s="21">
        <f>SUM(logistic_fill!AB$7:AB134)/logistic_fill!AB$162</f>
        <v>0.99341104095839405</v>
      </c>
      <c r="AC290" s="21">
        <f>SUM(logistic_fill!AC$7:AC134)/logistic_fill!AC$162</f>
        <v>0.99981434822967774</v>
      </c>
      <c r="AD290" s="21">
        <f>SUM(logistic_fill!AD$7:AD134)/logistic_fill!AD$162</f>
        <v>0.99195027386300694</v>
      </c>
      <c r="AE290" s="21">
        <f>SUM(logistic_fill!AE$7:AE134)/logistic_fill!AE$162</f>
        <v>0.95386088480638775</v>
      </c>
      <c r="AF290" s="21">
        <f>SUM(logistic_fill!AF$7:AF134)/logistic_fill!AF$162</f>
        <v>0.97693133047210301</v>
      </c>
      <c r="AG290" s="21">
        <f>SUM(logistic_fill!AG$7:AG134)/logistic_fill!AG$162</f>
        <v>0.96385427904164644</v>
      </c>
      <c r="AH290" s="21">
        <f>SUM(logistic_fill!AH$7:AH134)/logistic_fill!AH$162</f>
        <v>1</v>
      </c>
      <c r="AI290" s="21">
        <f>SUM(logistic_fill!AI$7:AI134)/logistic_fill!AI$162</f>
        <v>0.99947159841479527</v>
      </c>
      <c r="AJ290" s="21">
        <f>SUM(logistic_fill!AJ$7:AJ134)/logistic_fill!AJ$162</f>
        <v>1</v>
      </c>
      <c r="AK290" s="21">
        <f>SUM(logistic_fill!AK$7:AK134)/logistic_fill!AK$162</f>
        <v>0.99879902142486465</v>
      </c>
      <c r="AL290" s="21">
        <f>SUM(logistic_fill!AL$7:AL134)/logistic_fill!AL$162</f>
        <v>0.99977307110438729</v>
      </c>
      <c r="AM290" s="21">
        <f>SUM(logistic_fill!AM$7:AM134)/logistic_fill!AM$162</f>
        <v>1</v>
      </c>
      <c r="AN290" s="21">
        <f>SUM(logistic_fill!AN$7:AN134)/logistic_fill!AN$162</f>
        <v>0.99998109980249295</v>
      </c>
      <c r="AO290" s="21">
        <f>SUM(logistic_fill!AO$7:AO134)/logistic_fill!AO$162</f>
        <v>0.99757641772755123</v>
      </c>
      <c r="AP290" s="21">
        <f>SUM(logistic_fill!AP$7:AP134)/logistic_fill!AP$162</f>
        <v>0.99915577155634649</v>
      </c>
      <c r="AQ290" s="21">
        <f>SUM(logistic_fill!AQ$7:AQ134)/logistic_fill!AQ$162</f>
        <v>0.99915494244472869</v>
      </c>
      <c r="AR290" s="21">
        <f>SUM(logistic_fill!AR$7:AR134)/logistic_fill!AR$162</f>
        <v>1</v>
      </c>
      <c r="AS290" s="21">
        <f>SUM(logistic_fill!AS$7:AS134)/logistic_fill!AS$162</f>
        <v>1</v>
      </c>
      <c r="AT290" s="21">
        <f>SUM(logistic_fill!AT$7:AT134)/logistic_fill!AT$162</f>
        <v>0.99968666512747784</v>
      </c>
      <c r="AU290" s="21">
        <f>SUM(logistic_fill!AU$7:AU134)/logistic_fill!AU$162</f>
        <v>0.9978335619024904</v>
      </c>
      <c r="AV290" s="9">
        <f t="shared" si="3"/>
        <v>0.99404962577222256</v>
      </c>
      <c r="AW290" s="55"/>
    </row>
    <row r="291" spans="1:49" x14ac:dyDescent="0.25">
      <c r="A291" s="7">
        <v>275</v>
      </c>
      <c r="B291" s="21">
        <f>SUM(logistic_fill!B$7:B135)/logistic_fill!B$162</f>
        <v>0.99997194636144304</v>
      </c>
      <c r="C291" s="21">
        <f>SUM(logistic_fill!C$7:C135)/logistic_fill!C$162</f>
        <v>0.9991691871102647</v>
      </c>
      <c r="D291" s="21">
        <f>SUM(logistic_fill!D$7:D135)/logistic_fill!D$162</f>
        <v>0.99936413148655001</v>
      </c>
      <c r="E291" s="21">
        <f>SUM(logistic_fill!E$7:E135)/logistic_fill!E$162</f>
        <v>0.99990640306997935</v>
      </c>
      <c r="F291" s="21">
        <f>SUM(logistic_fill!F$7:F135)/logistic_fill!F$162</f>
        <v>0.99892907658112751</v>
      </c>
      <c r="G291" s="21">
        <f>SUM(logistic_fill!G$7:G135)/logistic_fill!G$162</f>
        <v>0.99924368655534679</v>
      </c>
      <c r="H291" s="21">
        <f>SUM(logistic_fill!H$7:H135)/logistic_fill!H$162</f>
        <v>0.99579022208917245</v>
      </c>
      <c r="I291" s="21">
        <f>SUM(logistic_fill!I$7:I135)/logistic_fill!I$162</f>
        <v>0.99966955095646637</v>
      </c>
      <c r="J291" s="21">
        <f>SUM(logistic_fill!J$7:J135)/logistic_fill!J$162</f>
        <v>0.98582940716351664</v>
      </c>
      <c r="K291" s="21">
        <f>SUM(logistic_fill!K$7:K135)/logistic_fill!K$162</f>
        <v>0.99989883077278841</v>
      </c>
      <c r="L291" s="21">
        <f>SUM(logistic_fill!L$7:L135)/logistic_fill!L$162</f>
        <v>0.9995005278512481</v>
      </c>
      <c r="M291" s="21">
        <f>SUM(logistic_fill!M$7:M135)/logistic_fill!M$162</f>
        <v>0.99996923644865565</v>
      </c>
      <c r="N291" s="21">
        <f>SUM(logistic_fill!N$7:N135)/logistic_fill!N$162</f>
        <v>0.99941088817271373</v>
      </c>
      <c r="O291" s="21">
        <f>SUM(logistic_fill!O$7:O135)/logistic_fill!O$162</f>
        <v>0.99727840762690023</v>
      </c>
      <c r="P291" s="21">
        <f>SUM(logistic_fill!P$7:P135)/logistic_fill!P$162</f>
        <v>0.99951933415130856</v>
      </c>
      <c r="Q291" s="21">
        <f>SUM(logistic_fill!Q$7:Q135)/logistic_fill!Q$162</f>
        <v>0.99719215518165261</v>
      </c>
      <c r="R291" s="21">
        <f>SUM(logistic_fill!R$7:R135)/logistic_fill!R$162</f>
        <v>0.98711053192749676</v>
      </c>
      <c r="S291" s="21">
        <f>SUM(logistic_fill!S$7:S135)/logistic_fill!S$162</f>
        <v>0.99347580301373417</v>
      </c>
      <c r="T291" s="21">
        <f>SUM(logistic_fill!T$7:T135)/logistic_fill!T$162</f>
        <v>0.99106579511899651</v>
      </c>
      <c r="U291" s="21">
        <f>SUM(logistic_fill!U$7:U135)/logistic_fill!U$162</f>
        <v>0.9961073825503356</v>
      </c>
      <c r="V291" s="21">
        <f>SUM(logistic_fill!V$7:V135)/logistic_fill!V$162</f>
        <v>0.99937712895377129</v>
      </c>
      <c r="W291" s="21">
        <f>SUM(logistic_fill!W$7:W135)/logistic_fill!W$162</f>
        <v>0.97765855527878909</v>
      </c>
      <c r="X291" s="21">
        <f>SUM(logistic_fill!X$7:X135)/logistic_fill!X$162</f>
        <v>0.99303621169916434</v>
      </c>
      <c r="Y291" s="21">
        <f>SUM(logistic_fill!Y$7:Y135)/logistic_fill!Y$162</f>
        <v>0.96591370215068306</v>
      </c>
      <c r="Z291" s="21">
        <f>SUM(logistic_fill!Z$7:Z135)/logistic_fill!Z$162</f>
        <v>0.99254025201260065</v>
      </c>
      <c r="AA291" s="21">
        <f>SUM(logistic_fill!AA$7:AA135)/logistic_fill!AA$162</f>
        <v>0.99913169694927551</v>
      </c>
      <c r="AB291" s="21">
        <f>SUM(logistic_fill!AB$7:AB135)/logistic_fill!AB$162</f>
        <v>0.99396146996924073</v>
      </c>
      <c r="AC291" s="21">
        <f>SUM(logistic_fill!AC$7:AC135)/logistic_fill!AC$162</f>
        <v>0.9998408699111524</v>
      </c>
      <c r="AD291" s="21">
        <f>SUM(logistic_fill!AD$7:AD135)/logistic_fill!AD$162</f>
        <v>0.99266416394855073</v>
      </c>
      <c r="AE291" s="21">
        <f>SUM(logistic_fill!AE$7:AE135)/logistic_fill!AE$162</f>
        <v>0.95689571229186277</v>
      </c>
      <c r="AF291" s="21">
        <f>SUM(logistic_fill!AF$7:AF135)/logistic_fill!AF$162</f>
        <v>0.97870077554401025</v>
      </c>
      <c r="AG291" s="21">
        <f>SUM(logistic_fill!AG$7:AG135)/logistic_fill!AG$162</f>
        <v>0.96645051154078698</v>
      </c>
      <c r="AH291" s="21">
        <f>SUM(logistic_fill!AH$7:AH135)/logistic_fill!AH$162</f>
        <v>1</v>
      </c>
      <c r="AI291" s="21">
        <f>SUM(logistic_fill!AI$7:AI135)/logistic_fill!AI$162</f>
        <v>0.99953030970204026</v>
      </c>
      <c r="AJ291" s="21">
        <f>SUM(logistic_fill!AJ$7:AJ135)/logistic_fill!AJ$162</f>
        <v>1</v>
      </c>
      <c r="AK291" s="21">
        <f>SUM(logistic_fill!AK$7:AK135)/logistic_fill!AK$162</f>
        <v>0.99893246348876863</v>
      </c>
      <c r="AL291" s="21">
        <f>SUM(logistic_fill!AL$7:AL135)/logistic_fill!AL$162</f>
        <v>0.99979828542612204</v>
      </c>
      <c r="AM291" s="21">
        <f>SUM(logistic_fill!AM$7:AM135)/logistic_fill!AM$162</f>
        <v>1</v>
      </c>
      <c r="AN291" s="21">
        <f>SUM(logistic_fill!AN$7:AN135)/logistic_fill!AN$162</f>
        <v>0.99999054990124647</v>
      </c>
      <c r="AO291" s="21">
        <f>SUM(logistic_fill!AO$7:AO135)/logistic_fill!AO$162</f>
        <v>0.99782149908094497</v>
      </c>
      <c r="AP291" s="21">
        <f>SUM(logistic_fill!AP$7:AP135)/logistic_fill!AP$162</f>
        <v>0.99924703949620097</v>
      </c>
      <c r="AQ291" s="21">
        <f>SUM(logistic_fill!AQ$7:AQ135)/logistic_fill!AQ$162</f>
        <v>0.99924630001827153</v>
      </c>
      <c r="AR291" s="21">
        <f>SUM(logistic_fill!AR$7:AR135)/logistic_fill!AR$162</f>
        <v>1</v>
      </c>
      <c r="AS291" s="21">
        <f>SUM(logistic_fill!AS$7:AS135)/logistic_fill!AS$162</f>
        <v>1</v>
      </c>
      <c r="AT291" s="21">
        <f>SUM(logistic_fill!AT$7:AT135)/logistic_fill!AT$162</f>
        <v>0.99973613905471814</v>
      </c>
      <c r="AU291" s="21">
        <f>SUM(logistic_fill!AU$7:AU135)/logistic_fill!AU$162</f>
        <v>0.99806213105956709</v>
      </c>
      <c r="AV291" s="9">
        <f t="shared" ref="AV291:AV315" si="4">AVERAGE(B291:AU291)</f>
        <v>0.9944986580797277</v>
      </c>
      <c r="AW291" s="55"/>
    </row>
    <row r="292" spans="1:49" x14ac:dyDescent="0.25">
      <c r="A292" s="7">
        <v>276</v>
      </c>
      <c r="B292" s="21">
        <f>SUM(logistic_fill!B$7:B136)/logistic_fill!B$162</f>
        <v>1</v>
      </c>
      <c r="C292" s="21">
        <f>SUM(logistic_fill!C$7:C136)/logistic_fill!C$162</f>
        <v>0.99923453194428891</v>
      </c>
      <c r="D292" s="21">
        <f>SUM(logistic_fill!D$7:D136)/logistic_fill!D$162</f>
        <v>0.99941942440076303</v>
      </c>
      <c r="E292" s="21">
        <f>SUM(logistic_fill!E$7:E136)/logistic_fill!E$162</f>
        <v>0.99990640306997935</v>
      </c>
      <c r="F292" s="21">
        <f>SUM(logistic_fill!F$7:F136)/logistic_fill!F$162</f>
        <v>0.99892907658112751</v>
      </c>
      <c r="G292" s="21">
        <f>SUM(logistic_fill!G$7:G136)/logistic_fill!G$162</f>
        <v>0.99924368655534679</v>
      </c>
      <c r="H292" s="21">
        <f>SUM(logistic_fill!H$7:H136)/logistic_fill!H$162</f>
        <v>0.99615506950811084</v>
      </c>
      <c r="I292" s="21">
        <f>SUM(logistic_fill!I$7:I136)/logistic_fill!I$162</f>
        <v>0.99970626751685898</v>
      </c>
      <c r="J292" s="21">
        <f>SUM(logistic_fill!J$7:J136)/logistic_fill!J$162</f>
        <v>0.98688447055827411</v>
      </c>
      <c r="K292" s="21">
        <f>SUM(logistic_fill!K$7:K136)/logistic_fill!K$162</f>
        <v>0.9999132835195329</v>
      </c>
      <c r="L292" s="21">
        <f>SUM(logistic_fill!L$7:L136)/logistic_fill!L$162</f>
        <v>0.99962539588843613</v>
      </c>
      <c r="M292" s="21">
        <f>SUM(logistic_fill!M$7:M136)/logistic_fill!M$162</f>
        <v>0.99996923644865565</v>
      </c>
      <c r="N292" s="21">
        <f>SUM(logistic_fill!N$7:N136)/logistic_fill!N$162</f>
        <v>0.99958415635720965</v>
      </c>
      <c r="O292" s="21">
        <f>SUM(logistic_fill!O$7:O136)/logistic_fill!O$162</f>
        <v>0.997648801855192</v>
      </c>
      <c r="P292" s="21">
        <f>SUM(logistic_fill!P$7:P136)/logistic_fill!P$162</f>
        <v>0.99973436887309153</v>
      </c>
      <c r="Q292" s="21">
        <f>SUM(logistic_fill!Q$7:Q136)/logistic_fill!Q$162</f>
        <v>0.99767441860465111</v>
      </c>
      <c r="R292" s="21">
        <f>SUM(logistic_fill!R$7:R136)/logistic_fill!R$162</f>
        <v>0.98803459305769459</v>
      </c>
      <c r="S292" s="21">
        <f>SUM(logistic_fill!S$7:S136)/logistic_fill!S$162</f>
        <v>0.99401330787907993</v>
      </c>
      <c r="T292" s="21">
        <f>SUM(logistic_fill!T$7:T136)/logistic_fill!T$162</f>
        <v>0.99174721752517481</v>
      </c>
      <c r="U292" s="21">
        <f>SUM(logistic_fill!U$7:U136)/logistic_fill!U$162</f>
        <v>0.99651006711409396</v>
      </c>
      <c r="V292" s="21">
        <f>SUM(logistic_fill!V$7:V136)/logistic_fill!V$162</f>
        <v>0.99943552311435524</v>
      </c>
      <c r="W292" s="21">
        <f>SUM(logistic_fill!W$7:W136)/logistic_fill!W$162</f>
        <v>0.97915309446254073</v>
      </c>
      <c r="X292" s="21">
        <f>SUM(logistic_fill!X$7:X136)/logistic_fill!X$162</f>
        <v>0.99365521510368304</v>
      </c>
      <c r="Y292" s="21">
        <f>SUM(logistic_fill!Y$7:Y136)/logistic_fill!Y$162</f>
        <v>0.9683484377113486</v>
      </c>
      <c r="Z292" s="21">
        <f>SUM(logistic_fill!Z$7:Z136)/logistic_fill!Z$162</f>
        <v>0.99317465873293664</v>
      </c>
      <c r="AA292" s="21">
        <f>SUM(logistic_fill!AA$7:AA136)/logistic_fill!AA$162</f>
        <v>0.99922241517845567</v>
      </c>
      <c r="AB292" s="21">
        <f>SUM(logistic_fill!AB$7:AB136)/logistic_fill!AB$162</f>
        <v>0.99447952080297874</v>
      </c>
      <c r="AC292" s="21">
        <f>SUM(logistic_fill!AC$7:AC136)/logistic_fill!AC$162</f>
        <v>0.99986739159262694</v>
      </c>
      <c r="AD292" s="21">
        <f>SUM(logistic_fill!AD$7:AD136)/logistic_fill!AD$162</f>
        <v>0.99331651178534064</v>
      </c>
      <c r="AE292" s="21">
        <f>SUM(logistic_fill!AE$7:AE136)/logistic_fill!AE$162</f>
        <v>0.95980070758544578</v>
      </c>
      <c r="AF292" s="21">
        <f>SUM(logistic_fill!AF$7:AF136)/logistic_fill!AF$162</f>
        <v>0.98036668925532711</v>
      </c>
      <c r="AG292" s="21">
        <f>SUM(logistic_fill!AG$7:AG136)/logistic_fill!AG$162</f>
        <v>0.96891633966782453</v>
      </c>
      <c r="AH292" s="21">
        <f>SUM(logistic_fill!AH$7:AH136)/logistic_fill!AH$162</f>
        <v>1</v>
      </c>
      <c r="AI292" s="21">
        <f>SUM(logistic_fill!AI$7:AI136)/logistic_fill!AI$162</f>
        <v>0.99958902098928515</v>
      </c>
      <c r="AJ292" s="21">
        <f>SUM(logistic_fill!AJ$7:AJ136)/logistic_fill!AJ$162</f>
        <v>1</v>
      </c>
      <c r="AK292" s="21">
        <f>SUM(logistic_fill!AK$7:AK136)/logistic_fill!AK$162</f>
        <v>0.99905107865668319</v>
      </c>
      <c r="AL292" s="21">
        <f>SUM(logistic_fill!AL$7:AL136)/logistic_fill!AL$162</f>
        <v>0.99982349974785678</v>
      </c>
      <c r="AM292" s="21">
        <f>SUM(logistic_fill!AM$7:AM136)/logistic_fill!AM$162</f>
        <v>1</v>
      </c>
      <c r="AN292" s="21">
        <f>SUM(logistic_fill!AN$7:AN136)/logistic_fill!AN$162</f>
        <v>1</v>
      </c>
      <c r="AO292" s="21">
        <f>SUM(logistic_fill!AO$7:AO136)/logistic_fill!AO$162</f>
        <v>0.99803934917285042</v>
      </c>
      <c r="AP292" s="21">
        <f>SUM(logistic_fill!AP$7:AP136)/logistic_fill!AP$162</f>
        <v>0.99932689894357363</v>
      </c>
      <c r="AQ292" s="21">
        <f>SUM(logistic_fill!AQ$7:AQ136)/logistic_fill!AQ$162</f>
        <v>0.99933765759181437</v>
      </c>
      <c r="AR292" s="21">
        <f>SUM(logistic_fill!AR$7:AR136)/logistic_fill!AR$162</f>
        <v>1</v>
      </c>
      <c r="AS292" s="21">
        <f>SUM(logistic_fill!AS$7:AS136)/logistic_fill!AS$162</f>
        <v>1</v>
      </c>
      <c r="AT292" s="21">
        <f>SUM(logistic_fill!AT$7:AT136)/logistic_fill!AT$162</f>
        <v>0.99976912167287835</v>
      </c>
      <c r="AU292" s="21">
        <f>SUM(logistic_fill!AU$7:AU136)/logistic_fill!AU$162</f>
        <v>0.99826088684832948</v>
      </c>
      <c r="AV292" s="9">
        <f t="shared" si="4"/>
        <v>0.99493190860594971</v>
      </c>
      <c r="AW292" s="55"/>
    </row>
    <row r="293" spans="1:49" x14ac:dyDescent="0.25">
      <c r="A293" s="7">
        <v>277</v>
      </c>
      <c r="B293" s="21">
        <f>SUM(logistic_fill!B$7:B137)/logistic_fill!B$162</f>
        <v>1</v>
      </c>
      <c r="C293" s="21">
        <f>SUM(logistic_fill!C$7:C137)/logistic_fill!C$162</f>
        <v>0.999299876778313</v>
      </c>
      <c r="D293" s="21">
        <f>SUM(logistic_fill!D$7:D137)/logistic_fill!D$162</f>
        <v>0.9995576566862957</v>
      </c>
      <c r="E293" s="21">
        <f>SUM(logistic_fill!E$7:E137)/logistic_fill!E$162</f>
        <v>0.99990640306997935</v>
      </c>
      <c r="F293" s="21">
        <f>SUM(logistic_fill!F$7:F137)/logistic_fill!F$162</f>
        <v>0.99892907658112751</v>
      </c>
      <c r="G293" s="21">
        <f>SUM(logistic_fill!G$7:G137)/logistic_fill!G$162</f>
        <v>0.99924368655534679</v>
      </c>
      <c r="H293" s="21">
        <f>SUM(logistic_fill!H$7:H137)/logistic_fill!H$162</f>
        <v>0.9964918517409771</v>
      </c>
      <c r="I293" s="21">
        <f>SUM(logistic_fill!I$7:I137)/logistic_fill!I$162</f>
        <v>0.99975522293071584</v>
      </c>
      <c r="J293" s="21">
        <f>SUM(logistic_fill!J$7:J137)/logistic_fill!J$162</f>
        <v>0.98787586633438229</v>
      </c>
      <c r="K293" s="21">
        <f>SUM(logistic_fill!K$7:K137)/logistic_fill!K$162</f>
        <v>0.9999855472532555</v>
      </c>
      <c r="L293" s="21">
        <f>SUM(logistic_fill!L$7:L137)/logistic_fill!L$162</f>
        <v>0.99964809916792485</v>
      </c>
      <c r="M293" s="21">
        <f>SUM(logistic_fill!M$7:M137)/logistic_fill!M$162</f>
        <v>0.99996923644865565</v>
      </c>
      <c r="N293" s="21">
        <f>SUM(logistic_fill!N$7:N137)/logistic_fill!N$162</f>
        <v>0.99973432211710622</v>
      </c>
      <c r="O293" s="21">
        <f>SUM(logistic_fill!O$7:O137)/logistic_fill!O$162</f>
        <v>0.9978420510177789</v>
      </c>
      <c r="P293" s="21">
        <f>SUM(logistic_fill!P$7:P137)/logistic_fill!P$162</f>
        <v>0.99977231617693563</v>
      </c>
      <c r="Q293" s="21">
        <f>SUM(logistic_fill!Q$7:Q137)/logistic_fill!Q$162</f>
        <v>0.99784589004393953</v>
      </c>
      <c r="R293" s="21">
        <f>SUM(logistic_fill!R$7:R137)/logistic_fill!R$162</f>
        <v>0.98891126643762584</v>
      </c>
      <c r="S293" s="21">
        <f>SUM(logistic_fill!S$7:S137)/logistic_fill!S$162</f>
        <v>0.9945137434433674</v>
      </c>
      <c r="T293" s="21">
        <f>SUM(logistic_fill!T$7:T137)/logistic_fill!T$162</f>
        <v>0.99237816419756197</v>
      </c>
      <c r="U293" s="21">
        <f>SUM(logistic_fill!U$7:U137)/logistic_fill!U$162</f>
        <v>0.9967785234899329</v>
      </c>
      <c r="V293" s="21">
        <f>SUM(logistic_fill!V$7:V137)/logistic_fill!V$162</f>
        <v>0.99949391727493919</v>
      </c>
      <c r="W293" s="21">
        <f>SUM(logistic_fill!W$7:W137)/logistic_fill!W$162</f>
        <v>0.98059015136999428</v>
      </c>
      <c r="X293" s="21">
        <f>SUM(logistic_fill!X$7:X137)/logistic_fill!X$162</f>
        <v>0.99419684308263701</v>
      </c>
      <c r="Y293" s="21">
        <f>SUM(logistic_fill!Y$7:Y137)/logistic_fill!Y$162</f>
        <v>0.97064791018531038</v>
      </c>
      <c r="Z293" s="21">
        <f>SUM(logistic_fill!Z$7:Z137)/logistic_fill!Z$162</f>
        <v>0.99376531326566331</v>
      </c>
      <c r="AA293" s="21">
        <f>SUM(logistic_fill!AA$7:AA137)/logistic_fill!AA$162</f>
        <v>0.99931313340763583</v>
      </c>
      <c r="AB293" s="21">
        <f>SUM(logistic_fill!AB$7:AB137)/logistic_fill!AB$162</f>
        <v>0.99494900437105394</v>
      </c>
      <c r="AC293" s="21">
        <f>SUM(logistic_fill!AC$7:AC137)/logistic_fill!AC$162</f>
        <v>0.9998939132741016</v>
      </c>
      <c r="AD293" s="21">
        <f>SUM(logistic_fill!AD$7:AD137)/logistic_fill!AD$162</f>
        <v>0.99391962582312754</v>
      </c>
      <c r="AE293" s="21">
        <f>SUM(logistic_fill!AE$7:AE137)/logistic_fill!AE$162</f>
        <v>0.9625758706871369</v>
      </c>
      <c r="AF293" s="21">
        <f>SUM(logistic_fill!AF$7:AF137)/logistic_fill!AF$162</f>
        <v>0.9819290716060538</v>
      </c>
      <c r="AG293" s="21">
        <f>SUM(logistic_fill!AG$7:AG137)/logistic_fill!AG$162</f>
        <v>0.9712517634227591</v>
      </c>
      <c r="AH293" s="21">
        <f>SUM(logistic_fill!AH$7:AH137)/logistic_fill!AH$162</f>
        <v>1</v>
      </c>
      <c r="AI293" s="21">
        <f>SUM(logistic_fill!AI$7:AI137)/logistic_fill!AI$162</f>
        <v>0.99964773227653014</v>
      </c>
      <c r="AJ293" s="21">
        <f>SUM(logistic_fill!AJ$7:AJ137)/logistic_fill!AJ$162</f>
        <v>1</v>
      </c>
      <c r="AK293" s="21">
        <f>SUM(logistic_fill!AK$7:AK137)/logistic_fill!AK$162</f>
        <v>0.99915486692860844</v>
      </c>
      <c r="AL293" s="21">
        <f>SUM(logistic_fill!AL$7:AL137)/logistic_fill!AL$162</f>
        <v>0.99984871406959153</v>
      </c>
      <c r="AM293" s="21">
        <f>SUM(logistic_fill!AM$7:AM137)/logistic_fill!AM$162</f>
        <v>1</v>
      </c>
      <c r="AN293" s="21">
        <f>SUM(logistic_fill!AN$7:AN137)/logistic_fill!AN$162</f>
        <v>1</v>
      </c>
      <c r="AO293" s="21">
        <f>SUM(logistic_fill!AO$7:AO137)/logistic_fill!AO$162</f>
        <v>0.99824358363401189</v>
      </c>
      <c r="AP293" s="21">
        <f>SUM(logistic_fill!AP$7:AP137)/logistic_fill!AP$162</f>
        <v>0.99940675839094617</v>
      </c>
      <c r="AQ293" s="21">
        <f>SUM(logistic_fill!AQ$7:AQ137)/logistic_fill!AQ$162</f>
        <v>0.99940617577197155</v>
      </c>
      <c r="AR293" s="21">
        <f>SUM(logistic_fill!AR$7:AR137)/logistic_fill!AR$162</f>
        <v>1</v>
      </c>
      <c r="AS293" s="21">
        <f>SUM(logistic_fill!AS$7:AS137)/logistic_fill!AS$162</f>
        <v>1</v>
      </c>
      <c r="AT293" s="21">
        <f>SUM(logistic_fill!AT$7:AT137)/logistic_fill!AT$162</f>
        <v>0.99980210429103866</v>
      </c>
      <c r="AU293" s="21">
        <f>SUM(logistic_fill!AU$7:AU137)/logistic_fill!AU$162</f>
        <v>0.99844970484765372</v>
      </c>
      <c r="AV293" s="9">
        <f t="shared" si="4"/>
        <v>0.99532445561852134</v>
      </c>
      <c r="AW293" s="55"/>
    </row>
    <row r="294" spans="1:49" x14ac:dyDescent="0.25">
      <c r="A294" s="7">
        <v>278</v>
      </c>
      <c r="B294" s="21">
        <f>SUM(logistic_fill!B$7:B138)/logistic_fill!B$162</f>
        <v>1</v>
      </c>
      <c r="C294" s="21">
        <f>SUM(logistic_fill!C$7:C138)/logistic_fill!C$162</f>
        <v>0.99935588663604791</v>
      </c>
      <c r="D294" s="21">
        <f>SUM(logistic_fill!D$7:D138)/logistic_fill!D$162</f>
        <v>0.99958530314340222</v>
      </c>
      <c r="E294" s="21">
        <f>SUM(logistic_fill!E$7:E138)/logistic_fill!E$162</f>
        <v>0.99990640306997935</v>
      </c>
      <c r="F294" s="21">
        <f>SUM(logistic_fill!F$7:F138)/logistic_fill!F$162</f>
        <v>0.99892907658112751</v>
      </c>
      <c r="G294" s="21">
        <f>SUM(logistic_fill!G$7:G138)/logistic_fill!G$162</f>
        <v>0.99924368655534679</v>
      </c>
      <c r="H294" s="21">
        <f>SUM(logistic_fill!H$7:H138)/logistic_fill!H$162</f>
        <v>0.99680056878777101</v>
      </c>
      <c r="I294" s="21">
        <f>SUM(logistic_fill!I$7:I138)/logistic_fill!I$162</f>
        <v>0.99981641719803693</v>
      </c>
      <c r="J294" s="21">
        <f>SUM(logistic_fill!J$7:J138)/logistic_fill!J$162</f>
        <v>0.98881268986593418</v>
      </c>
      <c r="K294" s="21">
        <f>SUM(logistic_fill!K$7:K138)/logistic_fill!K$162</f>
        <v>1</v>
      </c>
      <c r="L294" s="21">
        <f>SUM(logistic_fill!L$7:L138)/logistic_fill!L$162</f>
        <v>0.99985242868332336</v>
      </c>
      <c r="M294" s="21">
        <f>SUM(logistic_fill!M$7:M138)/logistic_fill!M$162</f>
        <v>0.99996923644865565</v>
      </c>
      <c r="N294" s="21">
        <f>SUM(logistic_fill!N$7:N138)/logistic_fill!N$162</f>
        <v>0.99990759030160214</v>
      </c>
      <c r="O294" s="21">
        <f>SUM(logistic_fill!O$7:O138)/logistic_fill!O$162</f>
        <v>0.99800309198660142</v>
      </c>
      <c r="P294" s="21">
        <f>SUM(logistic_fill!P$7:P138)/logistic_fill!P$162</f>
        <v>0.99986085988590512</v>
      </c>
      <c r="Q294" s="21">
        <f>SUM(logistic_fill!Q$7:Q138)/logistic_fill!Q$162</f>
        <v>0.99815668202764973</v>
      </c>
      <c r="R294" s="21">
        <f>SUM(logistic_fill!R$7:R138)/logistic_fill!R$162</f>
        <v>0.98974055206729061</v>
      </c>
      <c r="S294" s="21">
        <f>SUM(logistic_fill!S$7:S138)/logistic_fill!S$162</f>
        <v>0.99497710970659647</v>
      </c>
      <c r="T294" s="21">
        <f>SUM(logistic_fill!T$7:T138)/logistic_fill!T$162</f>
        <v>0.9929838730030538</v>
      </c>
      <c r="U294" s="21">
        <f>SUM(logistic_fill!U$7:U138)/logistic_fill!U$162</f>
        <v>0.99704697986577184</v>
      </c>
      <c r="V294" s="21">
        <f>SUM(logistic_fill!V$7:V138)/logistic_fill!V$162</f>
        <v>0.99955231143552314</v>
      </c>
      <c r="W294" s="21">
        <f>SUM(logistic_fill!W$7:W138)/logistic_fill!W$162</f>
        <v>0.98196972600114962</v>
      </c>
      <c r="X294" s="21">
        <f>SUM(logistic_fill!X$7:X138)/logistic_fill!X$162</f>
        <v>0.99473847106159086</v>
      </c>
      <c r="Y294" s="21">
        <f>SUM(logistic_fill!Y$7:Y138)/logistic_fill!Y$162</f>
        <v>0.97285720726813651</v>
      </c>
      <c r="Z294" s="21">
        <f>SUM(logistic_fill!Z$7:Z138)/logistic_fill!Z$162</f>
        <v>0.99431221561078054</v>
      </c>
      <c r="AA294" s="21">
        <f>SUM(logistic_fill!AA$7:AA138)/logistic_fill!AA$162</f>
        <v>0.99939089188979036</v>
      </c>
      <c r="AB294" s="21">
        <f>SUM(logistic_fill!AB$7:AB138)/logistic_fill!AB$162</f>
        <v>0.99538610976202035</v>
      </c>
      <c r="AC294" s="21">
        <f>SUM(logistic_fill!AC$7:AC138)/logistic_fill!AC$162</f>
        <v>0.99990717411483887</v>
      </c>
      <c r="AD294" s="21">
        <f>SUM(logistic_fill!AD$7:AD138)/logistic_fill!AD$162</f>
        <v>0.99448581451166229</v>
      </c>
      <c r="AE294" s="21">
        <f>SUM(logistic_fill!AE$7:AE138)/logistic_fill!AE$162</f>
        <v>0.96523743062092249</v>
      </c>
      <c r="AF294" s="21">
        <f>SUM(logistic_fill!AF$7:AF138)/logistic_fill!AF$162</f>
        <v>0.98339733453806188</v>
      </c>
      <c r="AG294" s="21">
        <f>SUM(logistic_fill!AG$7:AG138)/logistic_fill!AG$162</f>
        <v>0.97345678280559078</v>
      </c>
      <c r="AH294" s="21">
        <f>SUM(logistic_fill!AH$7:AH138)/logistic_fill!AH$162</f>
        <v>1</v>
      </c>
      <c r="AI294" s="21">
        <f>SUM(logistic_fill!AI$7:AI138)/logistic_fill!AI$162</f>
        <v>0.99970644356377514</v>
      </c>
      <c r="AJ294" s="21">
        <f>SUM(logistic_fill!AJ$7:AJ138)/logistic_fill!AJ$162</f>
        <v>1</v>
      </c>
      <c r="AK294" s="21">
        <f>SUM(logistic_fill!AK$7:AK138)/logistic_fill!AK$162</f>
        <v>0.99924382830454439</v>
      </c>
      <c r="AL294" s="21">
        <f>SUM(logistic_fill!AL$7:AL138)/logistic_fill!AL$162</f>
        <v>0.99986552361741465</v>
      </c>
      <c r="AM294" s="21">
        <f>SUM(logistic_fill!AM$7:AM138)/logistic_fill!AM$162</f>
        <v>1</v>
      </c>
      <c r="AN294" s="21">
        <f>SUM(logistic_fill!AN$7:AN138)/logistic_fill!AN$162</f>
        <v>1</v>
      </c>
      <c r="AO294" s="21">
        <f>SUM(logistic_fill!AO$7:AO138)/logistic_fill!AO$162</f>
        <v>0.99842058683368506</v>
      </c>
      <c r="AP294" s="21">
        <f>SUM(logistic_fill!AP$7:AP138)/logistic_fill!AP$162</f>
        <v>0.999475209345837</v>
      </c>
      <c r="AQ294" s="21">
        <f>SUM(logistic_fill!AQ$7:AQ138)/logistic_fill!AQ$162</f>
        <v>0.99947469395212862</v>
      </c>
      <c r="AR294" s="21">
        <f>SUM(logistic_fill!AR$7:AR138)/logistic_fill!AR$162</f>
        <v>1</v>
      </c>
      <c r="AS294" s="21">
        <f>SUM(logistic_fill!AS$7:AS138)/logistic_fill!AS$162</f>
        <v>1</v>
      </c>
      <c r="AT294" s="21">
        <f>SUM(logistic_fill!AT$7:AT138)/logistic_fill!AT$162</f>
        <v>0.99983508690919887</v>
      </c>
      <c r="AU294" s="21">
        <f>SUM(logistic_fill!AU$7:AU138)/logistic_fill!AU$162</f>
        <v>0.99861864726810168</v>
      </c>
      <c r="AV294" s="9">
        <f t="shared" si="4"/>
        <v>0.99570173750497515</v>
      </c>
      <c r="AW294" s="55"/>
    </row>
    <row r="295" spans="1:49" x14ac:dyDescent="0.25">
      <c r="A295" s="7">
        <v>279</v>
      </c>
      <c r="B295" s="21">
        <f>SUM(logistic_fill!B$7:B139)/logistic_fill!B$162</f>
        <v>1</v>
      </c>
      <c r="C295" s="21">
        <f>SUM(logistic_fill!C$7:C139)/logistic_fill!C$162</f>
        <v>0.99941189649378293</v>
      </c>
      <c r="D295" s="21">
        <f>SUM(logistic_fill!D$7:D139)/logistic_fill!D$162</f>
        <v>0.99975118188604128</v>
      </c>
      <c r="E295" s="21">
        <f>SUM(logistic_fill!E$7:E139)/logistic_fill!E$162</f>
        <v>0.99992720238776167</v>
      </c>
      <c r="F295" s="21">
        <f>SUM(logistic_fill!F$7:F139)/logistic_fill!F$162</f>
        <v>0.99892907658112751</v>
      </c>
      <c r="G295" s="21">
        <f>SUM(logistic_fill!G$7:G139)/logistic_fill!G$162</f>
        <v>0.99924368655534679</v>
      </c>
      <c r="H295" s="21">
        <f>SUM(logistic_fill!H$7:H139)/logistic_fill!H$162</f>
        <v>0.99709057571051696</v>
      </c>
      <c r="I295" s="21">
        <f>SUM(logistic_fill!I$7:I139)/logistic_fill!I$162</f>
        <v>0.99985313375842955</v>
      </c>
      <c r="J295" s="21">
        <f>SUM(logistic_fill!J$7:J139)/logistic_fill!J$162</f>
        <v>0.98970403652702232</v>
      </c>
      <c r="K295" s="21">
        <f>SUM(logistic_fill!K$7:K139)/logistic_fill!K$162</f>
        <v>1</v>
      </c>
      <c r="L295" s="21">
        <f>SUM(logistic_fill!L$7:L139)/logistic_fill!L$162</f>
        <v>0.99995459344102255</v>
      </c>
      <c r="M295" s="21">
        <f>SUM(logistic_fill!M$7:M139)/logistic_fill!M$162</f>
        <v>0.99996923644865565</v>
      </c>
      <c r="N295" s="21">
        <f>SUM(logistic_fill!N$7:N139)/logistic_fill!N$162</f>
        <v>0.99990759030160214</v>
      </c>
      <c r="O295" s="21">
        <f>SUM(logistic_fill!O$7:O139)/logistic_fill!O$162</f>
        <v>0.99806750837413039</v>
      </c>
      <c r="P295" s="21">
        <f>SUM(logistic_fill!P$7:P139)/logistic_fill!P$162</f>
        <v>0.99988615808846781</v>
      </c>
      <c r="Q295" s="21">
        <f>SUM(logistic_fill!Q$7:Q139)/logistic_fill!Q$162</f>
        <v>0.99838173829171584</v>
      </c>
      <c r="R295" s="21">
        <f>SUM(logistic_fill!R$7:R139)/logistic_fill!R$162</f>
        <v>0.99053429688425543</v>
      </c>
      <c r="S295" s="21">
        <f>SUM(logistic_fill!S$7:S139)/logistic_fill!S$162</f>
        <v>0.99540340666876725</v>
      </c>
      <c r="T295" s="21">
        <f>SUM(logistic_fill!T$7:T139)/logistic_fill!T$162</f>
        <v>0.9935391060747546</v>
      </c>
      <c r="U295" s="21">
        <f>SUM(logistic_fill!U$7:U139)/logistic_fill!U$162</f>
        <v>0.99731543624161079</v>
      </c>
      <c r="V295" s="21">
        <f>SUM(logistic_fill!V$7:V139)/logistic_fill!V$162</f>
        <v>0.9996107055961071</v>
      </c>
      <c r="W295" s="21">
        <f>SUM(logistic_fill!W$7:W139)/logistic_fill!W$162</f>
        <v>0.98327265759724081</v>
      </c>
      <c r="X295" s="21">
        <f>SUM(logistic_fill!X$7:X139)/logistic_fill!X$162</f>
        <v>0.99520272361497986</v>
      </c>
      <c r="Y295" s="21">
        <f>SUM(logistic_fill!Y$7:Y139)/logistic_fill!Y$162</f>
        <v>0.97493124126425901</v>
      </c>
      <c r="Z295" s="21">
        <f>SUM(logistic_fill!Z$7:Z139)/logistic_fill!Z$162</f>
        <v>0.9948372418620931</v>
      </c>
      <c r="AA295" s="21">
        <f>SUM(logistic_fill!AA$7:AA139)/logistic_fill!AA$162</f>
        <v>0.99945569062491901</v>
      </c>
      <c r="AB295" s="21">
        <f>SUM(logistic_fill!AB$7:AB139)/logistic_fill!AB$162</f>
        <v>0.99579083697587822</v>
      </c>
      <c r="AC295" s="21">
        <f>SUM(logistic_fill!AC$7:AC139)/logistic_fill!AC$162</f>
        <v>0.99992043495557614</v>
      </c>
      <c r="AD295" s="21">
        <f>SUM(logistic_fill!AD$7:AD139)/logistic_fill!AD$162</f>
        <v>0.99500276940119392</v>
      </c>
      <c r="AE295" s="21">
        <f>SUM(logistic_fill!AE$7:AE139)/logistic_fill!AE$162</f>
        <v>0.96776915836281607</v>
      </c>
      <c r="AF295" s="21">
        <f>SUM(logistic_fill!AF$7:AF139)/logistic_fill!AF$162</f>
        <v>0.98478088999322344</v>
      </c>
      <c r="AG295" s="21">
        <f>SUM(logistic_fill!AG$7:AG139)/logistic_fill!AG$162</f>
        <v>0.97554325275923792</v>
      </c>
      <c r="AH295" s="21">
        <f>SUM(logistic_fill!AH$7:AH139)/logistic_fill!AH$162</f>
        <v>1</v>
      </c>
      <c r="AI295" s="21">
        <f>SUM(logistic_fill!AI$7:AI139)/logistic_fill!AI$162</f>
        <v>0.99973579920739764</v>
      </c>
      <c r="AJ295" s="21">
        <f>SUM(logistic_fill!AJ$7:AJ139)/logistic_fill!AJ$162</f>
        <v>1</v>
      </c>
      <c r="AK295" s="21">
        <f>SUM(logistic_fill!AK$7:AK139)/logistic_fill!AK$162</f>
        <v>0.99933278968048034</v>
      </c>
      <c r="AL295" s="21">
        <f>SUM(logistic_fill!AL$7:AL139)/logistic_fill!AL$162</f>
        <v>0.99988233316523789</v>
      </c>
      <c r="AM295" s="21">
        <f>SUM(logistic_fill!AM$7:AM139)/logistic_fill!AM$162</f>
        <v>1</v>
      </c>
      <c r="AN295" s="21">
        <f>SUM(logistic_fill!AN$7:AN139)/logistic_fill!AN$162</f>
        <v>1</v>
      </c>
      <c r="AO295" s="21">
        <f>SUM(logistic_fill!AO$7:AO139)/logistic_fill!AO$162</f>
        <v>0.99858397440261415</v>
      </c>
      <c r="AP295" s="21">
        <f>SUM(logistic_fill!AP$7:AP139)/logistic_fill!AP$162</f>
        <v>0.99953225180824601</v>
      </c>
      <c r="AQ295" s="21">
        <f>SUM(logistic_fill!AQ$7:AQ139)/logistic_fill!AQ$162</f>
        <v>0.99954321213228581</v>
      </c>
      <c r="AR295" s="21">
        <f>SUM(logistic_fill!AR$7:AR139)/logistic_fill!AR$162</f>
        <v>1</v>
      </c>
      <c r="AS295" s="21">
        <f>SUM(logistic_fill!AS$7:AS139)/logistic_fill!AS$162</f>
        <v>1</v>
      </c>
      <c r="AT295" s="21">
        <f>SUM(logistic_fill!AT$7:AT139)/logistic_fill!AT$162</f>
        <v>0.99986806952735907</v>
      </c>
      <c r="AU295" s="21">
        <f>SUM(logistic_fill!AU$7:AU139)/logistic_fill!AU$162</f>
        <v>0.99876771410967347</v>
      </c>
      <c r="AV295" s="9">
        <f t="shared" si="4"/>
        <v>0.99604855669034442</v>
      </c>
      <c r="AW295" s="55"/>
    </row>
    <row r="296" spans="1:49" x14ac:dyDescent="0.25">
      <c r="A296" s="7">
        <v>280</v>
      </c>
      <c r="B296" s="21">
        <f>SUM(logistic_fill!B$7:B140)/logistic_fill!B$162</f>
        <v>1</v>
      </c>
      <c r="C296" s="21">
        <f>SUM(logistic_fill!C$7:C140)/logistic_fill!C$162</f>
        <v>0.99946790635151783</v>
      </c>
      <c r="D296" s="21">
        <f>SUM(logistic_fill!D$7:D140)/logistic_fill!D$162</f>
        <v>0.99994470708578698</v>
      </c>
      <c r="E296" s="21">
        <f>SUM(logistic_fill!E$7:E140)/logistic_fill!E$162</f>
        <v>0.99993760204665283</v>
      </c>
      <c r="F296" s="21">
        <f>SUM(logistic_fill!F$7:F140)/logistic_fill!F$162</f>
        <v>0.99906041624570618</v>
      </c>
      <c r="G296" s="21">
        <f>SUM(logistic_fill!G$7:G140)/logistic_fill!G$162</f>
        <v>0.99924368655534679</v>
      </c>
      <c r="H296" s="21">
        <f>SUM(logistic_fill!H$7:H140)/logistic_fill!H$162</f>
        <v>0.99736187250921471</v>
      </c>
      <c r="I296" s="21">
        <f>SUM(logistic_fill!I$7:I140)/logistic_fill!I$162</f>
        <v>0.99985313375842955</v>
      </c>
      <c r="J296" s="21">
        <f>SUM(logistic_fill!J$7:J140)/logistic_fill!J$162</f>
        <v>0.99054081094355406</v>
      </c>
      <c r="K296" s="21">
        <f>SUM(logistic_fill!K$7:K140)/logistic_fill!K$162</f>
        <v>1</v>
      </c>
      <c r="L296" s="21">
        <f>SUM(logistic_fill!L$7:L140)/logistic_fill!L$162</f>
        <v>0.99995459344102255</v>
      </c>
      <c r="M296" s="21">
        <f>SUM(logistic_fill!M$7:M140)/logistic_fill!M$162</f>
        <v>0.99996923644865565</v>
      </c>
      <c r="N296" s="21">
        <f>SUM(logistic_fill!N$7:N140)/logistic_fill!N$162</f>
        <v>0.99990759030160214</v>
      </c>
      <c r="O296" s="21">
        <f>SUM(logistic_fill!O$7:O140)/logistic_fill!O$162</f>
        <v>0.99866335995877353</v>
      </c>
      <c r="P296" s="21">
        <f>SUM(logistic_fill!P$7:P140)/logistic_fill!P$162</f>
        <v>0.99988615808846781</v>
      </c>
      <c r="Q296" s="21">
        <f>SUM(logistic_fill!Q$7:Q140)/logistic_fill!Q$162</f>
        <v>0.99848890794127099</v>
      </c>
      <c r="R296" s="21">
        <f>SUM(logistic_fill!R$7:R140)/logistic_fill!R$162</f>
        <v>0.99128065395095366</v>
      </c>
      <c r="S296" s="21">
        <f>SUM(logistic_fill!S$7:S140)/logistic_fill!S$162</f>
        <v>0.99581116898040889</v>
      </c>
      <c r="T296" s="21">
        <f>SUM(logistic_fill!T$7:T140)/logistic_fill!T$162</f>
        <v>0.99406910127955983</v>
      </c>
      <c r="U296" s="21">
        <f>SUM(logistic_fill!U$7:U140)/logistic_fill!U$162</f>
        <v>0.99758389261744962</v>
      </c>
      <c r="V296" s="21">
        <f>SUM(logistic_fill!V$7:V140)/logistic_fill!V$162</f>
        <v>0.9996496350364964</v>
      </c>
      <c r="W296" s="21">
        <f>SUM(logistic_fill!W$7:W140)/logistic_fill!W$162</f>
        <v>0.9845181069170339</v>
      </c>
      <c r="X296" s="21">
        <f>SUM(logistic_fill!X$7:X140)/logistic_fill!X$162</f>
        <v>0.99566697616836897</v>
      </c>
      <c r="Y296" s="21">
        <f>SUM(logistic_fill!Y$7:Y140)/logistic_fill!Y$162</f>
        <v>0.97691509986924563</v>
      </c>
      <c r="Z296" s="21">
        <f>SUM(logistic_fill!Z$7:Z140)/logistic_fill!Z$162</f>
        <v>0.99531851592579634</v>
      </c>
      <c r="AA296" s="21">
        <f>SUM(logistic_fill!AA$7:AA140)/logistic_fill!AA$162</f>
        <v>0.99952048936004767</v>
      </c>
      <c r="AB296" s="21">
        <f>SUM(logistic_fill!AB$7:AB140)/logistic_fill!AB$162</f>
        <v>0.99617937510118182</v>
      </c>
      <c r="AC296" s="21">
        <f>SUM(logistic_fill!AC$7:AC140)/logistic_fill!AC$162</f>
        <v>0.99993369579631353</v>
      </c>
      <c r="AD296" s="21">
        <f>SUM(logistic_fill!AD$7:AD140)/logistic_fill!AD$162</f>
        <v>0.99548279894147329</v>
      </c>
      <c r="AE296" s="21">
        <f>SUM(logistic_fill!AE$7:AE140)/logistic_fill!AE$162</f>
        <v>0.97018728293680423</v>
      </c>
      <c r="AF296" s="21">
        <f>SUM(logistic_fill!AF$7:AF140)/logistic_fill!AF$162</f>
        <v>0.98607973797153825</v>
      </c>
      <c r="AG296" s="21">
        <f>SUM(logistic_fill!AG$7:AG140)/logistic_fill!AG$162</f>
        <v>0.97752302822661907</v>
      </c>
      <c r="AH296" s="21">
        <f>SUM(logistic_fill!AH$7:AH140)/logistic_fill!AH$162</f>
        <v>1</v>
      </c>
      <c r="AI296" s="21">
        <f>SUM(logistic_fill!AI$7:AI140)/logistic_fill!AI$162</f>
        <v>0.99976515485102013</v>
      </c>
      <c r="AJ296" s="21">
        <f>SUM(logistic_fill!AJ$7:AJ140)/logistic_fill!AJ$162</f>
        <v>1</v>
      </c>
      <c r="AK296" s="21">
        <f>SUM(logistic_fill!AK$7:AK140)/logistic_fill!AK$162</f>
        <v>0.99940692416042698</v>
      </c>
      <c r="AL296" s="21">
        <f>SUM(logistic_fill!AL$7:AL140)/logistic_fill!AL$162</f>
        <v>0.99989914271306102</v>
      </c>
      <c r="AM296" s="21">
        <f>SUM(logistic_fill!AM$7:AM140)/logistic_fill!AM$162</f>
        <v>1</v>
      </c>
      <c r="AN296" s="21">
        <f>SUM(logistic_fill!AN$7:AN140)/logistic_fill!AN$162</f>
        <v>1</v>
      </c>
      <c r="AO296" s="21">
        <f>SUM(logistic_fill!AO$7:AO140)/logistic_fill!AO$162</f>
        <v>0.99873374634079926</v>
      </c>
      <c r="AP296" s="21">
        <f>SUM(logistic_fill!AP$7:AP140)/logistic_fill!AP$162</f>
        <v>0.99958929427065513</v>
      </c>
      <c r="AQ296" s="21">
        <f>SUM(logistic_fill!AQ$7:AQ140)/logistic_fill!AQ$162</f>
        <v>0.99958889091905723</v>
      </c>
      <c r="AR296" s="21">
        <f>SUM(logistic_fill!AR$7:AR140)/logistic_fill!AR$162</f>
        <v>1</v>
      </c>
      <c r="AS296" s="21">
        <f>SUM(logistic_fill!AS$7:AS140)/logistic_fill!AS$162</f>
        <v>1</v>
      </c>
      <c r="AT296" s="21">
        <f>SUM(logistic_fill!AT$7:AT140)/logistic_fill!AT$162</f>
        <v>0.99988456083643917</v>
      </c>
      <c r="AU296" s="21">
        <f>SUM(logistic_fill!AU$7:AU140)/logistic_fill!AU$162</f>
        <v>0.99890684316180711</v>
      </c>
      <c r="AV296" s="9">
        <f t="shared" si="4"/>
        <v>0.99638639343496871</v>
      </c>
      <c r="AW296" s="55"/>
    </row>
    <row r="297" spans="1:49" x14ac:dyDescent="0.25">
      <c r="A297" s="7">
        <v>281</v>
      </c>
      <c r="B297" s="21">
        <f>SUM(logistic_fill!B$7:B141)/logistic_fill!B$162</f>
        <v>1</v>
      </c>
      <c r="C297" s="21">
        <f>SUM(logistic_fill!C$7:C141)/logistic_fill!C$162</f>
        <v>0.99951458123296366</v>
      </c>
      <c r="D297" s="21">
        <f>SUM(logistic_fill!D$7:D141)/logistic_fill!D$162</f>
        <v>0.99997235354289349</v>
      </c>
      <c r="E297" s="21">
        <f>SUM(logistic_fill!E$7:E141)/logistic_fill!E$162</f>
        <v>0.99993760204665283</v>
      </c>
      <c r="F297" s="21">
        <f>SUM(logistic_fill!F$7:F141)/logistic_fill!F$162</f>
        <v>0.99917154980804201</v>
      </c>
      <c r="G297" s="21">
        <f>SUM(logistic_fill!G$7:G141)/logistic_fill!G$162</f>
        <v>0.99924368655534679</v>
      </c>
      <c r="H297" s="21">
        <f>SUM(logistic_fill!H$7:H141)/logistic_fill!H$162</f>
        <v>0.99761445918386438</v>
      </c>
      <c r="I297" s="21">
        <f>SUM(logistic_fill!I$7:I141)/logistic_fill!I$162</f>
        <v>0.99987761146535792</v>
      </c>
      <c r="J297" s="21">
        <f>SUM(logistic_fill!J$7:J141)/logistic_fill!J$162</f>
        <v>0.99133210848962217</v>
      </c>
      <c r="K297" s="21">
        <f>SUM(logistic_fill!K$7:K141)/logistic_fill!K$162</f>
        <v>1</v>
      </c>
      <c r="L297" s="21">
        <f>SUM(logistic_fill!L$7:L141)/logistic_fill!L$162</f>
        <v>0.99996594508076697</v>
      </c>
      <c r="M297" s="21">
        <f>SUM(logistic_fill!M$7:M141)/logistic_fill!M$162</f>
        <v>0.99997949096577043</v>
      </c>
      <c r="N297" s="21">
        <f>SUM(logistic_fill!N$7:N141)/logistic_fill!N$162</f>
        <v>0.99990759030160214</v>
      </c>
      <c r="O297" s="21">
        <f>SUM(logistic_fill!O$7:O141)/logistic_fill!O$162</f>
        <v>0.99871167224942026</v>
      </c>
      <c r="P297" s="21">
        <f>SUM(logistic_fill!P$7:P141)/logistic_fill!P$162</f>
        <v>0.99988615808846781</v>
      </c>
      <c r="Q297" s="21">
        <f>SUM(logistic_fill!Q$7:Q141)/logistic_fill!Q$162</f>
        <v>0.99848890794127099</v>
      </c>
      <c r="R297" s="21">
        <f>SUM(logistic_fill!R$7:R141)/logistic_fill!R$162</f>
        <v>0.99199147020495204</v>
      </c>
      <c r="S297" s="21">
        <f>SUM(logistic_fill!S$7:S141)/logistic_fill!S$162</f>
        <v>0.99618186199099212</v>
      </c>
      <c r="T297" s="21">
        <f>SUM(logistic_fill!T$7:T141)/logistic_fill!T$162</f>
        <v>0.99457385861746961</v>
      </c>
      <c r="U297" s="21">
        <f>SUM(logistic_fill!U$7:U141)/logistic_fill!U$162</f>
        <v>0.99785234899328856</v>
      </c>
      <c r="V297" s="21">
        <f>SUM(logistic_fill!V$7:V141)/logistic_fill!V$162</f>
        <v>0.9996885644768857</v>
      </c>
      <c r="W297" s="21">
        <f>SUM(logistic_fill!W$7:W141)/logistic_fill!W$162</f>
        <v>0.98572523471929485</v>
      </c>
      <c r="X297" s="21">
        <f>SUM(logistic_fill!X$7:X141)/logistic_fill!X$162</f>
        <v>0.99605385329619311</v>
      </c>
      <c r="Y297" s="21">
        <f>SUM(logistic_fill!Y$7:Y141)/logistic_fill!Y$162</f>
        <v>0.9788087830830966</v>
      </c>
      <c r="Z297" s="21">
        <f>SUM(logistic_fill!Z$7:Z141)/logistic_fill!Z$162</f>
        <v>0.99575603780189015</v>
      </c>
      <c r="AA297" s="21">
        <f>SUM(logistic_fill!AA$7:AA141)/logistic_fill!AA$162</f>
        <v>0.99957232834815068</v>
      </c>
      <c r="AB297" s="21">
        <f>SUM(logistic_fill!AB$7:AB141)/logistic_fill!AB$162</f>
        <v>0.99653553504937675</v>
      </c>
      <c r="AC297" s="21">
        <f>SUM(logistic_fill!AC$7:AC141)/logistic_fill!AC$162</f>
        <v>0.9999469566370508</v>
      </c>
      <c r="AD297" s="21">
        <f>SUM(logistic_fill!AD$7:AD141)/logistic_fill!AD$162</f>
        <v>0.99592590313250051</v>
      </c>
      <c r="AE297" s="21">
        <f>SUM(logistic_fill!AE$7:AE141)/logistic_fill!AE$162</f>
        <v>0.9725080333668733</v>
      </c>
      <c r="AF297" s="21">
        <f>SUM(logistic_fill!AF$7:AF141)/logistic_fill!AF$162</f>
        <v>0.98730329041487841</v>
      </c>
      <c r="AG297" s="21">
        <f>SUM(logistic_fill!AG$7:AG141)/logistic_fill!AG$162</f>
        <v>0.97939610920773412</v>
      </c>
      <c r="AH297" s="21">
        <f>SUM(logistic_fill!AH$7:AH141)/logistic_fill!AH$162</f>
        <v>1</v>
      </c>
      <c r="AI297" s="21">
        <f>SUM(logistic_fill!AI$7:AI141)/logistic_fill!AI$162</f>
        <v>0.99979451049464263</v>
      </c>
      <c r="AJ297" s="21">
        <f>SUM(logistic_fill!AJ$7:AJ141)/logistic_fill!AJ$162</f>
        <v>1</v>
      </c>
      <c r="AK297" s="21">
        <f>SUM(logistic_fill!AK$7:AK141)/logistic_fill!AK$162</f>
        <v>0.99948105864037362</v>
      </c>
      <c r="AL297" s="21">
        <f>SUM(logistic_fill!AL$7:AL141)/logistic_fill!AL$162</f>
        <v>0.99991595226088414</v>
      </c>
      <c r="AM297" s="21">
        <f>SUM(logistic_fill!AM$7:AM141)/logistic_fill!AM$162</f>
        <v>1</v>
      </c>
      <c r="AN297" s="21">
        <f>SUM(logistic_fill!AN$7:AN141)/logistic_fill!AN$162</f>
        <v>1</v>
      </c>
      <c r="AO297" s="21">
        <f>SUM(logistic_fill!AO$7:AO141)/logistic_fill!AO$162</f>
        <v>0.99886990264824016</v>
      </c>
      <c r="AP297" s="21">
        <f>SUM(logistic_fill!AP$7:AP141)/logistic_fill!AP$162</f>
        <v>0.99963492824058231</v>
      </c>
      <c r="AQ297" s="21">
        <f>SUM(logistic_fill!AQ$7:AQ141)/logistic_fill!AQ$162</f>
        <v>0.99963456970582865</v>
      </c>
      <c r="AR297" s="21">
        <f>SUM(logistic_fill!AR$7:AR141)/logistic_fill!AR$162</f>
        <v>1</v>
      </c>
      <c r="AS297" s="21">
        <f>SUM(logistic_fill!AS$7:AS141)/logistic_fill!AS$162</f>
        <v>1</v>
      </c>
      <c r="AT297" s="21">
        <f>SUM(logistic_fill!AT$7:AT141)/logistic_fill!AT$162</f>
        <v>0.99990105214551928</v>
      </c>
      <c r="AU297" s="21">
        <f>SUM(logistic_fill!AU$7:AU141)/logistic_fill!AU$162</f>
        <v>0.99902609663506448</v>
      </c>
      <c r="AV297" s="9">
        <f t="shared" si="4"/>
        <v>0.99668873819703896</v>
      </c>
      <c r="AW297" s="55"/>
    </row>
    <row r="298" spans="1:49" x14ac:dyDescent="0.25">
      <c r="A298" s="7">
        <v>282</v>
      </c>
      <c r="B298" s="21">
        <f>SUM(logistic_fill!B$7:B142)/logistic_fill!B$162</f>
        <v>1</v>
      </c>
      <c r="C298" s="21">
        <f>SUM(logistic_fill!C$7:C142)/logistic_fill!C$162</f>
        <v>0.99956125611440949</v>
      </c>
      <c r="D298" s="21">
        <f>SUM(logistic_fill!D$7:D142)/logistic_fill!D$162</f>
        <v>0.99997235354289349</v>
      </c>
      <c r="E298" s="21">
        <f>SUM(logistic_fill!E$7:E142)/logistic_fill!E$162</f>
        <v>0.99993760204665283</v>
      </c>
      <c r="F298" s="21">
        <f>SUM(logistic_fill!F$7:F142)/logistic_fill!F$162</f>
        <v>0.99927258031925636</v>
      </c>
      <c r="G298" s="21">
        <f>SUM(logistic_fill!G$7:G142)/logistic_fill!G$162</f>
        <v>0.99924368655534679</v>
      </c>
      <c r="H298" s="21">
        <f>SUM(logistic_fill!H$7:H142)/logistic_fill!H$162</f>
        <v>0.99784833573446596</v>
      </c>
      <c r="I298" s="21">
        <f>SUM(logistic_fill!I$7:I142)/logistic_fill!I$162</f>
        <v>0.99988985031882216</v>
      </c>
      <c r="J298" s="21">
        <f>SUM(logistic_fill!J$7:J142)/logistic_fill!J$162</f>
        <v>0.99207792916522652</v>
      </c>
      <c r="K298" s="21">
        <f>SUM(logistic_fill!K$7:K142)/logistic_fill!K$162</f>
        <v>1</v>
      </c>
      <c r="L298" s="21">
        <f>SUM(logistic_fill!L$7:L142)/logistic_fill!L$162</f>
        <v>0.99997729672051128</v>
      </c>
      <c r="M298" s="21">
        <f>SUM(logistic_fill!M$7:M142)/logistic_fill!M$162</f>
        <v>0.99997949096577043</v>
      </c>
      <c r="N298" s="21">
        <f>SUM(logistic_fill!N$7:N142)/logistic_fill!N$162</f>
        <v>0.99990759030160214</v>
      </c>
      <c r="O298" s="21">
        <f>SUM(logistic_fill!O$7:O142)/logistic_fill!O$162</f>
        <v>0.99913037876835864</v>
      </c>
      <c r="P298" s="21">
        <f>SUM(logistic_fill!P$7:P142)/logistic_fill!P$162</f>
        <v>0.99992410539231191</v>
      </c>
      <c r="Q298" s="21">
        <f>SUM(logistic_fill!Q$7:Q142)/logistic_fill!Q$162</f>
        <v>0.99864966241560393</v>
      </c>
      <c r="R298" s="21">
        <f>SUM(logistic_fill!R$7:R142)/logistic_fill!R$162</f>
        <v>0.99266674564625046</v>
      </c>
      <c r="S298" s="21">
        <f>SUM(logistic_fill!S$7:S142)/logistic_fill!S$162</f>
        <v>0.99653402035104632</v>
      </c>
      <c r="T298" s="21">
        <f>SUM(logistic_fill!T$7:T142)/logistic_fill!T$162</f>
        <v>0.99505337808848393</v>
      </c>
      <c r="U298" s="21">
        <f>SUM(logistic_fill!U$7:U142)/logistic_fill!U$162</f>
        <v>0.99812080536912751</v>
      </c>
      <c r="V298" s="21">
        <f>SUM(logistic_fill!V$7:V142)/logistic_fill!V$162</f>
        <v>0.99972749391727489</v>
      </c>
      <c r="W298" s="21">
        <f>SUM(logistic_fill!W$7:W142)/logistic_fill!W$162</f>
        <v>0.98687488024525771</v>
      </c>
      <c r="X298" s="21">
        <f>SUM(logistic_fill!X$7:X142)/logistic_fill!X$162</f>
        <v>0.99644073042401737</v>
      </c>
      <c r="Y298" s="21">
        <f>SUM(logistic_fill!Y$7:Y142)/logistic_fill!Y$162</f>
        <v>0.98056720321024393</v>
      </c>
      <c r="Z298" s="21">
        <f>SUM(logistic_fill!Z$7:Z142)/logistic_fill!Z$162</f>
        <v>0.99617168358417918</v>
      </c>
      <c r="AA298" s="21">
        <f>SUM(logistic_fill!AA$7:AA142)/logistic_fill!AA$162</f>
        <v>0.99962416733625359</v>
      </c>
      <c r="AB298" s="21">
        <f>SUM(logistic_fill!AB$7:AB142)/logistic_fill!AB$162</f>
        <v>0.9968755059090173</v>
      </c>
      <c r="AC298" s="21">
        <f>SUM(logistic_fill!AC$7:AC142)/logistic_fill!AC$162</f>
        <v>0.99996021747778807</v>
      </c>
      <c r="AD298" s="21">
        <f>SUM(logistic_fill!AD$7:AD142)/logistic_fill!AD$162</f>
        <v>0.99633208197427536</v>
      </c>
      <c r="AE298" s="21">
        <f>SUM(logistic_fill!AE$7:AE142)/logistic_fill!AE$162</f>
        <v>0.97471518062903695</v>
      </c>
      <c r="AF298" s="21">
        <f>SUM(logistic_fill!AF$7:AF142)/logistic_fill!AF$162</f>
        <v>0.9884515473232437</v>
      </c>
      <c r="AG298" s="21">
        <f>SUM(logistic_fill!AG$7:AG142)/logistic_fill!AG$162</f>
        <v>0.98116249570258318</v>
      </c>
      <c r="AH298" s="21">
        <f>SUM(logistic_fill!AH$7:AH142)/logistic_fill!AH$162</f>
        <v>1</v>
      </c>
      <c r="AI298" s="21">
        <f>SUM(logistic_fill!AI$7:AI142)/logistic_fill!AI$162</f>
        <v>0.99982386613826513</v>
      </c>
      <c r="AJ298" s="21">
        <f>SUM(logistic_fill!AJ$7:AJ142)/logistic_fill!AJ$162</f>
        <v>1</v>
      </c>
      <c r="AK298" s="21">
        <f>SUM(logistic_fill!AK$7:AK142)/logistic_fill!AK$162</f>
        <v>0.99954036622433096</v>
      </c>
      <c r="AL298" s="21">
        <f>SUM(logistic_fill!AL$7:AL142)/logistic_fill!AL$162</f>
        <v>0.99992435703479576</v>
      </c>
      <c r="AM298" s="21">
        <f>SUM(logistic_fill!AM$7:AM142)/logistic_fill!AM$162</f>
        <v>1</v>
      </c>
      <c r="AN298" s="21">
        <f>SUM(logistic_fill!AN$7:AN142)/logistic_fill!AN$162</f>
        <v>1</v>
      </c>
      <c r="AO298" s="21">
        <f>SUM(logistic_fill!AO$7:AO142)/logistic_fill!AO$162</f>
        <v>0.99899244332493697</v>
      </c>
      <c r="AP298" s="21">
        <f>SUM(logistic_fill!AP$7:AP142)/logistic_fill!AP$162</f>
        <v>0.99968056221050949</v>
      </c>
      <c r="AQ298" s="21">
        <f>SUM(logistic_fill!AQ$7:AQ142)/logistic_fill!AQ$162</f>
        <v>0.99968024849260007</v>
      </c>
      <c r="AR298" s="21">
        <f>SUM(logistic_fill!AR$7:AR142)/logistic_fill!AR$162</f>
        <v>1</v>
      </c>
      <c r="AS298" s="21">
        <f>SUM(logistic_fill!AS$7:AS142)/logistic_fill!AS$162</f>
        <v>1</v>
      </c>
      <c r="AT298" s="21">
        <f>SUM(logistic_fill!AT$7:AT142)/logistic_fill!AT$162</f>
        <v>0.99991754345459938</v>
      </c>
      <c r="AU298" s="21">
        <f>SUM(logistic_fill!AU$7:AU142)/logistic_fill!AU$162</f>
        <v>0.99913541231888381</v>
      </c>
      <c r="AV298" s="9">
        <f t="shared" si="4"/>
        <v>0.9969857620597441</v>
      </c>
      <c r="AW298" s="55"/>
    </row>
    <row r="299" spans="1:49" x14ac:dyDescent="0.25">
      <c r="A299" s="7">
        <v>283</v>
      </c>
      <c r="B299" s="21">
        <f>SUM(logistic_fill!B$7:B143)/logistic_fill!B$162</f>
        <v>1</v>
      </c>
      <c r="C299" s="21">
        <f>SUM(logistic_fill!C$7:C143)/logistic_fill!C$162</f>
        <v>0.99960793099585532</v>
      </c>
      <c r="D299" s="21">
        <f>SUM(logistic_fill!D$7:D143)/logistic_fill!D$162</f>
        <v>0.99997235354289349</v>
      </c>
      <c r="E299" s="21">
        <f>SUM(logistic_fill!E$7:E143)/logistic_fill!E$162</f>
        <v>0.99993760204665283</v>
      </c>
      <c r="F299" s="21">
        <f>SUM(logistic_fill!F$7:F143)/logistic_fill!F$162</f>
        <v>0.99936350777934935</v>
      </c>
      <c r="G299" s="21">
        <f>SUM(logistic_fill!G$7:G143)/logistic_fill!G$162</f>
        <v>0.99924368655534679</v>
      </c>
      <c r="H299" s="21">
        <f>SUM(logistic_fill!H$7:H143)/logistic_fill!H$162</f>
        <v>0.99806350216101936</v>
      </c>
      <c r="I299" s="21">
        <f>SUM(logistic_fill!I$7:I143)/logistic_fill!I$162</f>
        <v>0.99988985031882216</v>
      </c>
      <c r="J299" s="21">
        <f>SUM(logistic_fill!J$7:J143)/logistic_fill!J$162</f>
        <v>0.99278736834446002</v>
      </c>
      <c r="K299" s="21">
        <f>SUM(logistic_fill!K$7:K143)/logistic_fill!K$162</f>
        <v>1</v>
      </c>
      <c r="L299" s="21">
        <f>SUM(logistic_fill!L$7:L143)/logistic_fill!L$162</f>
        <v>0.99997729672051128</v>
      </c>
      <c r="M299" s="21">
        <f>SUM(logistic_fill!M$7:M143)/logistic_fill!M$162</f>
        <v>0.99997949096577043</v>
      </c>
      <c r="N299" s="21">
        <f>SUM(logistic_fill!N$7:N143)/logistic_fill!N$162</f>
        <v>0.99990759030160214</v>
      </c>
      <c r="O299" s="21">
        <f>SUM(logistic_fill!O$7:O143)/logistic_fill!O$162</f>
        <v>0.99924310744653444</v>
      </c>
      <c r="P299" s="21">
        <f>SUM(logistic_fill!P$7:P143)/logistic_fill!P$162</f>
        <v>0.99993675449359321</v>
      </c>
      <c r="Q299" s="21">
        <f>SUM(logistic_fill!Q$7:Q143)/logistic_fill!Q$162</f>
        <v>0.9987996999249813</v>
      </c>
      <c r="R299" s="21">
        <f>SUM(logistic_fill!R$7:R143)/logistic_fill!R$162</f>
        <v>0.99330648027484891</v>
      </c>
      <c r="S299" s="21">
        <f>SUM(logistic_fill!S$7:S143)/logistic_fill!S$162</f>
        <v>0.99686764406057127</v>
      </c>
      <c r="T299" s="21">
        <f>SUM(logistic_fill!T$7:T143)/logistic_fill!T$162</f>
        <v>0.9955076596926028</v>
      </c>
      <c r="U299" s="21">
        <f>SUM(logistic_fill!U$7:U143)/logistic_fill!U$162</f>
        <v>0.99825503355704703</v>
      </c>
      <c r="V299" s="21">
        <f>SUM(logistic_fill!V$7:V143)/logistic_fill!V$162</f>
        <v>0.99976642335766419</v>
      </c>
      <c r="W299" s="21">
        <f>SUM(logistic_fill!W$7:W143)/logistic_fill!W$162</f>
        <v>0.98796704349492237</v>
      </c>
      <c r="X299" s="21">
        <f>SUM(logistic_fill!X$7:X143)/logistic_fill!X$162</f>
        <v>0.99682760755184152</v>
      </c>
      <c r="Y299" s="21">
        <f>SUM(logistic_fill!Y$7:Y143)/logistic_fill!Y$162</f>
        <v>0.9822354479462555</v>
      </c>
      <c r="Z299" s="21">
        <f>SUM(logistic_fill!Z$7:Z143)/logistic_fill!Z$162</f>
        <v>0.99656545327266366</v>
      </c>
      <c r="AA299" s="21">
        <f>SUM(logistic_fill!AA$7:AA143)/logistic_fill!AA$162</f>
        <v>0.99966304657733085</v>
      </c>
      <c r="AB299" s="21">
        <f>SUM(logistic_fill!AB$7:AB143)/logistic_fill!AB$162</f>
        <v>0.9971830985915493</v>
      </c>
      <c r="AC299" s="21">
        <f>SUM(logistic_fill!AC$7:AC143)/logistic_fill!AC$162</f>
        <v>0.99997347831852534</v>
      </c>
      <c r="AD299" s="21">
        <f>SUM(logistic_fill!AD$7:AD143)/logistic_fill!AD$162</f>
        <v>0.99671364391654871</v>
      </c>
      <c r="AE299" s="21">
        <f>SUM(logistic_fill!AE$7:AE143)/logistic_fill!AE$162</f>
        <v>0.97682495374728162</v>
      </c>
      <c r="AF299" s="21">
        <f>SUM(logistic_fill!AF$7:AF143)/logistic_fill!AF$162</f>
        <v>0.98952450869663433</v>
      </c>
      <c r="AG299" s="21">
        <f>SUM(logistic_fill!AG$7:AG143)/logistic_fill!AG$162</f>
        <v>0.98283404265408458</v>
      </c>
      <c r="AH299" s="21">
        <f>SUM(logistic_fill!AH$7:AH143)/logistic_fill!AH$162</f>
        <v>1</v>
      </c>
      <c r="AI299" s="21">
        <f>SUM(logistic_fill!AI$7:AI143)/logistic_fill!AI$162</f>
        <v>0.99985322178188751</v>
      </c>
      <c r="AJ299" s="21">
        <f>SUM(logistic_fill!AJ$7:AJ143)/logistic_fill!AJ$162</f>
        <v>1</v>
      </c>
      <c r="AK299" s="21">
        <f>SUM(logistic_fill!AK$7:AK143)/logistic_fill!AK$162</f>
        <v>0.99959967380828818</v>
      </c>
      <c r="AL299" s="21">
        <f>SUM(logistic_fill!AL$7:AL143)/logistic_fill!AL$162</f>
        <v>0.99993276180870738</v>
      </c>
      <c r="AM299" s="21">
        <f>SUM(logistic_fill!AM$7:AM143)/logistic_fill!AM$162</f>
        <v>1</v>
      </c>
      <c r="AN299" s="21">
        <f>SUM(logistic_fill!AN$7:AN143)/logistic_fill!AN$162</f>
        <v>1</v>
      </c>
      <c r="AO299" s="21">
        <f>SUM(logistic_fill!AO$7:AO143)/logistic_fill!AO$162</f>
        <v>0.99910136837088981</v>
      </c>
      <c r="AP299" s="21">
        <f>SUM(logistic_fill!AP$7:AP143)/logistic_fill!AP$162</f>
        <v>0.99971478768795496</v>
      </c>
      <c r="AQ299" s="21">
        <f>SUM(logistic_fill!AQ$7:AQ143)/logistic_fill!AQ$162</f>
        <v>0.99972592727937148</v>
      </c>
      <c r="AR299" s="21">
        <f>SUM(logistic_fill!AR$7:AR143)/logistic_fill!AR$162</f>
        <v>1</v>
      </c>
      <c r="AS299" s="21">
        <f>SUM(logistic_fill!AS$7:AS143)/logistic_fill!AS$162</f>
        <v>1</v>
      </c>
      <c r="AT299" s="21">
        <f>SUM(logistic_fill!AT$7:AT143)/logistic_fill!AT$162</f>
        <v>0.99993403476367959</v>
      </c>
      <c r="AU299" s="21">
        <f>SUM(logistic_fill!AU$7:AU143)/logistic_fill!AU$162</f>
        <v>0.999234790213265</v>
      </c>
      <c r="AV299" s="9">
        <f t="shared" si="4"/>
        <v>0.99725699723960459</v>
      </c>
      <c r="AW299" s="55"/>
    </row>
    <row r="300" spans="1:49" x14ac:dyDescent="0.25">
      <c r="A300" s="7">
        <v>284</v>
      </c>
      <c r="B300" s="21">
        <f>SUM(logistic_fill!B$7:B144)/logistic_fill!B$162</f>
        <v>1</v>
      </c>
      <c r="C300" s="21">
        <f>SUM(logistic_fill!C$7:C144)/logistic_fill!C$162</f>
        <v>0.99964527090101196</v>
      </c>
      <c r="D300" s="21">
        <f>SUM(logistic_fill!D$7:D144)/logistic_fill!D$162</f>
        <v>0.99997235354289349</v>
      </c>
      <c r="E300" s="21">
        <f>SUM(logistic_fill!E$7:E144)/logistic_fill!E$162</f>
        <v>0.99995840136443526</v>
      </c>
      <c r="F300" s="21">
        <f>SUM(logistic_fill!F$7:F144)/logistic_fill!F$162</f>
        <v>0.99944433218832085</v>
      </c>
      <c r="G300" s="21">
        <f>SUM(logistic_fill!G$7:G144)/logistic_fill!G$162</f>
        <v>0.99924368655534679</v>
      </c>
      <c r="H300" s="21">
        <f>SUM(logistic_fill!H$7:H144)/logistic_fill!H$162</f>
        <v>0.99825995846352467</v>
      </c>
      <c r="I300" s="21">
        <f>SUM(logistic_fill!I$7:I144)/logistic_fill!I$162</f>
        <v>0.99990208917228629</v>
      </c>
      <c r="J300" s="21">
        <f>SUM(logistic_fill!J$7:J144)/logistic_fill!J$162</f>
        <v>0.99346042602732254</v>
      </c>
      <c r="K300" s="21">
        <f>SUM(logistic_fill!K$7:K144)/logistic_fill!K$162</f>
        <v>1</v>
      </c>
      <c r="L300" s="21">
        <f>SUM(logistic_fill!L$7:L144)/logistic_fill!L$162</f>
        <v>0.99998864836025569</v>
      </c>
      <c r="M300" s="21">
        <f>SUM(logistic_fill!M$7:M144)/logistic_fill!M$162</f>
        <v>0.99997949096577043</v>
      </c>
      <c r="N300" s="21">
        <f>SUM(logistic_fill!N$7:N144)/logistic_fill!N$162</f>
        <v>0.99990759030160214</v>
      </c>
      <c r="O300" s="21">
        <f>SUM(logistic_fill!O$7:O144)/logistic_fill!O$162</f>
        <v>0.99967791806235506</v>
      </c>
      <c r="P300" s="21">
        <f>SUM(logistic_fill!P$7:P144)/logistic_fill!P$162</f>
        <v>0.9999620526961559</v>
      </c>
      <c r="Q300" s="21">
        <f>SUM(logistic_fill!Q$7:Q144)/logistic_fill!Q$162</f>
        <v>0.99893902046940308</v>
      </c>
      <c r="R300" s="21">
        <f>SUM(logistic_fill!R$7:R144)/logistic_fill!R$162</f>
        <v>0.99391067409074751</v>
      </c>
      <c r="S300" s="21">
        <f>SUM(logistic_fill!S$7:S144)/logistic_fill!S$162</f>
        <v>0.99718273311956707</v>
      </c>
      <c r="T300" s="21">
        <f>SUM(logistic_fill!T$7:T144)/logistic_fill!T$162</f>
        <v>0.9959367034298261</v>
      </c>
      <c r="U300" s="21">
        <f>SUM(logistic_fill!U$7:U144)/logistic_fill!U$162</f>
        <v>0.99838926174496645</v>
      </c>
      <c r="V300" s="21">
        <f>SUM(logistic_fill!V$7:V144)/logistic_fill!V$162</f>
        <v>0.99980535279805349</v>
      </c>
      <c r="W300" s="21">
        <f>SUM(logistic_fill!W$7:W144)/logistic_fill!W$162</f>
        <v>0.98900172446828893</v>
      </c>
      <c r="X300" s="21">
        <f>SUM(logistic_fill!X$7:X144)/logistic_fill!X$162</f>
        <v>0.99713710925410093</v>
      </c>
      <c r="Y300" s="21">
        <f>SUM(logistic_fill!Y$7:Y144)/logistic_fill!Y$162</f>
        <v>0.98385860498669908</v>
      </c>
      <c r="Z300" s="21">
        <f>SUM(logistic_fill!Z$7:Z144)/logistic_fill!Z$162</f>
        <v>0.9969154707735387</v>
      </c>
      <c r="AA300" s="21">
        <f>SUM(logistic_fill!AA$7:AA144)/logistic_fill!AA$162</f>
        <v>0.999701925818408</v>
      </c>
      <c r="AB300" s="21">
        <f>SUM(logistic_fill!AB$7:AB144)/logistic_fill!AB$162</f>
        <v>0.99747450218552691</v>
      </c>
      <c r="AC300" s="21">
        <f>SUM(logistic_fill!AC$7:AC144)/logistic_fill!AC$162</f>
        <v>0.99998673915926273</v>
      </c>
      <c r="AD300" s="21">
        <f>SUM(logistic_fill!AD$7:AD144)/logistic_fill!AD$162</f>
        <v>0.99705828050956979</v>
      </c>
      <c r="AE300" s="21">
        <f>SUM(logistic_fill!AE$7:AE144)/logistic_fill!AE$162</f>
        <v>0.97883735272160732</v>
      </c>
      <c r="AF300" s="21">
        <f>SUM(logistic_fill!AF$7:AF144)/logistic_fill!AF$162</f>
        <v>0.99053158647692197</v>
      </c>
      <c r="AG300" s="21">
        <f>SUM(logistic_fill!AG$7:AG144)/logistic_fill!AG$162</f>
        <v>0.98442260500515688</v>
      </c>
      <c r="AH300" s="21">
        <f>SUM(logistic_fill!AH$7:AH144)/logistic_fill!AH$162</f>
        <v>1</v>
      </c>
      <c r="AI300" s="21">
        <f>SUM(logistic_fill!AI$7:AI144)/logistic_fill!AI$162</f>
        <v>0.99988257742551001</v>
      </c>
      <c r="AJ300" s="21">
        <f>SUM(logistic_fill!AJ$7:AJ144)/logistic_fill!AJ$162</f>
        <v>1</v>
      </c>
      <c r="AK300" s="21">
        <f>SUM(logistic_fill!AK$7:AK144)/logistic_fill!AK$162</f>
        <v>0.99964415449625621</v>
      </c>
      <c r="AL300" s="21">
        <f>SUM(logistic_fill!AL$7:AL144)/logistic_fill!AL$162</f>
        <v>0.99994116658261889</v>
      </c>
      <c r="AM300" s="21">
        <f>SUM(logistic_fill!AM$7:AM144)/logistic_fill!AM$162</f>
        <v>1</v>
      </c>
      <c r="AN300" s="21">
        <f>SUM(logistic_fill!AN$7:AN144)/logistic_fill!AN$162</f>
        <v>1</v>
      </c>
      <c r="AO300" s="21">
        <f>SUM(logistic_fill!AO$7:AO144)/logistic_fill!AO$162</f>
        <v>0.99921029341684253</v>
      </c>
      <c r="AP300" s="21">
        <f>SUM(logistic_fill!AP$7:AP144)/logistic_fill!AP$162</f>
        <v>0.99974901316540032</v>
      </c>
      <c r="AQ300" s="21">
        <f>SUM(logistic_fill!AQ$7:AQ144)/logistic_fill!AQ$162</f>
        <v>0.9997716060661429</v>
      </c>
      <c r="AR300" s="21">
        <f>SUM(logistic_fill!AR$7:AR144)/logistic_fill!AR$162</f>
        <v>1</v>
      </c>
      <c r="AS300" s="21">
        <f>SUM(logistic_fill!AS$7:AS144)/logistic_fill!AS$162</f>
        <v>1</v>
      </c>
      <c r="AT300" s="21">
        <f>SUM(logistic_fill!AT$7:AT144)/logistic_fill!AT$162</f>
        <v>0.99995052607275969</v>
      </c>
      <c r="AU300" s="21">
        <f>SUM(logistic_fill!AU$7:AU144)/logistic_fill!AU$162</f>
        <v>0.99932423031820805</v>
      </c>
      <c r="AV300" s="9">
        <f t="shared" si="4"/>
        <v>0.99752098767731856</v>
      </c>
      <c r="AW300" s="55"/>
    </row>
    <row r="301" spans="1:49" x14ac:dyDescent="0.25">
      <c r="A301" s="7">
        <v>285</v>
      </c>
      <c r="B301" s="21">
        <f>SUM(logistic_fill!B$7:B145)/logistic_fill!B$162</f>
        <v>1</v>
      </c>
      <c r="C301" s="21">
        <f>SUM(logistic_fill!C$7:C145)/logistic_fill!C$162</f>
        <v>0.9996826108061686</v>
      </c>
      <c r="D301" s="21">
        <f>SUM(logistic_fill!D$7:D145)/logistic_fill!D$162</f>
        <v>0.99997235354289349</v>
      </c>
      <c r="E301" s="21">
        <f>SUM(logistic_fill!E$7:E145)/logistic_fill!E$162</f>
        <v>0.99995840136443526</v>
      </c>
      <c r="F301" s="21">
        <f>SUM(logistic_fill!F$7:F145)/logistic_fill!F$162</f>
        <v>0.99951505354617098</v>
      </c>
      <c r="G301" s="21">
        <f>SUM(logistic_fill!G$7:G145)/logistic_fill!G$162</f>
        <v>0.99924368655534679</v>
      </c>
      <c r="H301" s="21">
        <f>SUM(logistic_fill!H$7:H145)/logistic_fill!H$162</f>
        <v>0.99844705970400582</v>
      </c>
      <c r="I301" s="21">
        <f>SUM(logistic_fill!I$7:I145)/logistic_fill!I$162</f>
        <v>0.99995104458614315</v>
      </c>
      <c r="J301" s="21">
        <f>SUM(logistic_fill!J$7:J145)/logistic_fill!J$162</f>
        <v>0.99408800683972132</v>
      </c>
      <c r="K301" s="21">
        <f>SUM(logistic_fill!K$7:K145)/logistic_fill!K$162</f>
        <v>1</v>
      </c>
      <c r="L301" s="21">
        <f>SUM(logistic_fill!L$7:L145)/logistic_fill!L$162</f>
        <v>0.99998864836025569</v>
      </c>
      <c r="M301" s="21">
        <f>SUM(logistic_fill!M$7:M145)/logistic_fill!M$162</f>
        <v>0.99997949096577043</v>
      </c>
      <c r="N301" s="21">
        <f>SUM(logistic_fill!N$7:N145)/logistic_fill!N$162</f>
        <v>0.99990759030160214</v>
      </c>
      <c r="O301" s="21">
        <f>SUM(logistic_fill!O$7:O145)/logistic_fill!O$162</f>
        <v>0.99979064674053075</v>
      </c>
      <c r="P301" s="21">
        <f>SUM(logistic_fill!P$7:P145)/logistic_fill!P$162</f>
        <v>0.9999620526961559</v>
      </c>
      <c r="Q301" s="21">
        <f>SUM(logistic_fill!Q$7:Q145)/logistic_fill!Q$162</f>
        <v>0.99905690708391381</v>
      </c>
      <c r="R301" s="21">
        <f>SUM(logistic_fill!R$7:R145)/logistic_fill!R$162</f>
        <v>0.99449117403151288</v>
      </c>
      <c r="S301" s="21">
        <f>SUM(logistic_fill!S$7:S145)/logistic_fill!S$162</f>
        <v>0.99747928752803361</v>
      </c>
      <c r="T301" s="21">
        <f>SUM(logistic_fill!T$7:T145)/logistic_fill!T$162</f>
        <v>0.99634050930015394</v>
      </c>
      <c r="U301" s="21">
        <f>SUM(logistic_fill!U$7:U145)/logistic_fill!U$162</f>
        <v>0.99852348993288587</v>
      </c>
      <c r="V301" s="21">
        <f>SUM(logistic_fill!V$7:V145)/logistic_fill!V$162</f>
        <v>0.99982481751824814</v>
      </c>
      <c r="W301" s="21">
        <f>SUM(logistic_fill!W$7:W145)/logistic_fill!W$162</f>
        <v>0.98999808392412336</v>
      </c>
      <c r="X301" s="21">
        <f>SUM(logistic_fill!X$7:X145)/logistic_fill!X$162</f>
        <v>0.99744661095636022</v>
      </c>
      <c r="Y301" s="21">
        <f>SUM(logistic_fill!Y$7:Y145)/logistic_fill!Y$162</f>
        <v>0.98539158663600701</v>
      </c>
      <c r="Z301" s="21">
        <f>SUM(logistic_fill!Z$7:Z145)/logistic_fill!Z$162</f>
        <v>0.99724361218060908</v>
      </c>
      <c r="AA301" s="21">
        <f>SUM(logistic_fill!AA$7:AA145)/logistic_fill!AA$162</f>
        <v>0.99974080505948526</v>
      </c>
      <c r="AB301" s="21">
        <f>SUM(logistic_fill!AB$7:AB145)/logistic_fill!AB$162</f>
        <v>0.99774971669095025</v>
      </c>
      <c r="AC301" s="21">
        <f>SUM(logistic_fill!AC$7:AC145)/logistic_fill!AC$162</f>
        <v>1</v>
      </c>
      <c r="AD301" s="21">
        <f>SUM(logistic_fill!AD$7:AD145)/logistic_fill!AD$162</f>
        <v>0.99737830020308937</v>
      </c>
      <c r="AE301" s="21">
        <f>SUM(logistic_fill!AE$7:AE145)/logistic_fill!AE$162</f>
        <v>0.98076860657600051</v>
      </c>
      <c r="AF301" s="21">
        <f>SUM(logistic_fill!AF$7:AF145)/logistic_fill!AF$162</f>
        <v>0.99148219260597847</v>
      </c>
      <c r="AG301" s="21">
        <f>SUM(logistic_fill!AG$7:AG145)/logistic_fill!AG$162</f>
        <v>0.98591632781288163</v>
      </c>
      <c r="AH301" s="21">
        <f>SUM(logistic_fill!AH$7:AH145)/logistic_fill!AH$162</f>
        <v>1</v>
      </c>
      <c r="AI301" s="21">
        <f>SUM(logistic_fill!AI$7:AI145)/logistic_fill!AI$162</f>
        <v>0.99991193306913251</v>
      </c>
      <c r="AJ301" s="21">
        <f>SUM(logistic_fill!AJ$7:AJ145)/logistic_fill!AJ$162</f>
        <v>1</v>
      </c>
      <c r="AK301" s="21">
        <f>SUM(logistic_fill!AK$7:AK145)/logistic_fill!AK$162</f>
        <v>0.99968863518422413</v>
      </c>
      <c r="AL301" s="21">
        <f>SUM(logistic_fill!AL$7:AL145)/logistic_fill!AL$162</f>
        <v>0.99994957135653051</v>
      </c>
      <c r="AM301" s="21">
        <f>SUM(logistic_fill!AM$7:AM145)/logistic_fill!AM$162</f>
        <v>1</v>
      </c>
      <c r="AN301" s="21">
        <f>SUM(logistic_fill!AN$7:AN145)/logistic_fill!AN$162</f>
        <v>1</v>
      </c>
      <c r="AO301" s="21">
        <f>SUM(logistic_fill!AO$7:AO145)/logistic_fill!AO$162</f>
        <v>0.99930560283205117</v>
      </c>
      <c r="AP301" s="21">
        <f>SUM(logistic_fill!AP$7:AP145)/logistic_fill!AP$162</f>
        <v>0.99978323864284568</v>
      </c>
      <c r="AQ301" s="21">
        <f>SUM(logistic_fill!AQ$7:AQ145)/logistic_fill!AQ$162</f>
        <v>0.99979444545952856</v>
      </c>
      <c r="AR301" s="21">
        <f>SUM(logistic_fill!AR$7:AR145)/logistic_fill!AR$162</f>
        <v>1</v>
      </c>
      <c r="AS301" s="21">
        <f>SUM(logistic_fill!AS$7:AS145)/logistic_fill!AS$162</f>
        <v>1</v>
      </c>
      <c r="AT301" s="21">
        <f>SUM(logistic_fill!AT$7:AT145)/logistic_fill!AT$162</f>
        <v>0.9999670173818398</v>
      </c>
      <c r="AU301" s="21">
        <f>SUM(logistic_fill!AU$7:AU145)/logistic_fill!AU$162</f>
        <v>0.99940373263371296</v>
      </c>
      <c r="AV301" s="9">
        <f t="shared" si="4"/>
        <v>0.99776354023063707</v>
      </c>
      <c r="AW301" s="55"/>
    </row>
    <row r="302" spans="1:49" x14ac:dyDescent="0.25">
      <c r="A302" s="7">
        <v>286</v>
      </c>
      <c r="B302" s="21">
        <f>SUM(logistic_fill!B$7:B146)/logistic_fill!B$162</f>
        <v>1</v>
      </c>
      <c r="C302" s="21">
        <f>SUM(logistic_fill!C$7:C146)/logistic_fill!C$162</f>
        <v>0.99971995071132524</v>
      </c>
      <c r="D302" s="21">
        <f>SUM(logistic_fill!D$7:D146)/logistic_fill!D$162</f>
        <v>0.99997235354289349</v>
      </c>
      <c r="E302" s="21">
        <f>SUM(logistic_fill!E$7:E146)/logistic_fill!E$162</f>
        <v>0.99996880102332641</v>
      </c>
      <c r="F302" s="21">
        <f>SUM(logistic_fill!F$7:F146)/logistic_fill!F$162</f>
        <v>0.99957567185289953</v>
      </c>
      <c r="G302" s="21">
        <f>SUM(logistic_fill!G$7:G146)/logistic_fill!G$162</f>
        <v>0.99933822573592845</v>
      </c>
      <c r="H302" s="21">
        <f>SUM(logistic_fill!H$7:H146)/logistic_fill!H$162</f>
        <v>0.9986154508204389</v>
      </c>
      <c r="I302" s="21">
        <f>SUM(logistic_fill!I$7:I146)/logistic_fill!I$162</f>
        <v>1</v>
      </c>
      <c r="J302" s="21">
        <f>SUM(logistic_fill!J$7:J146)/logistic_fill!J$162</f>
        <v>0.99468830152984189</v>
      </c>
      <c r="K302" s="21">
        <f>SUM(logistic_fill!K$7:K146)/logistic_fill!K$162</f>
        <v>1</v>
      </c>
      <c r="L302" s="21">
        <f>SUM(logistic_fill!L$7:L146)/logistic_fill!L$162</f>
        <v>0.99998864836025569</v>
      </c>
      <c r="M302" s="21">
        <f>SUM(logistic_fill!M$7:M146)/logistic_fill!M$162</f>
        <v>0.99997949096577043</v>
      </c>
      <c r="N302" s="21">
        <f>SUM(logistic_fill!N$7:N146)/logistic_fill!N$162</f>
        <v>0.99991914151390193</v>
      </c>
      <c r="O302" s="21">
        <f>SUM(logistic_fill!O$7:O146)/logistic_fill!O$162</f>
        <v>0.99983895903117748</v>
      </c>
      <c r="P302" s="21">
        <f>SUM(logistic_fill!P$7:P146)/logistic_fill!P$162</f>
        <v>0.9999747017974373</v>
      </c>
      <c r="Q302" s="21">
        <f>SUM(logistic_fill!Q$7:Q146)/logistic_fill!Q$162</f>
        <v>0.99916407673346908</v>
      </c>
      <c r="R302" s="21">
        <f>SUM(logistic_fill!R$7:R146)/logistic_fill!R$162</f>
        <v>0.99503613315957828</v>
      </c>
      <c r="S302" s="21">
        <f>SUM(logistic_fill!S$7:S146)/logistic_fill!S$162</f>
        <v>0.99775730728597112</v>
      </c>
      <c r="T302" s="21">
        <f>SUM(logistic_fill!T$7:T146)/logistic_fill!T$162</f>
        <v>0.99671907730358633</v>
      </c>
      <c r="U302" s="21">
        <f>SUM(logistic_fill!U$7:U146)/logistic_fill!U$162</f>
        <v>0.99865771812080539</v>
      </c>
      <c r="V302" s="21">
        <f>SUM(logistic_fill!V$7:V146)/logistic_fill!V$162</f>
        <v>0.99984428223844279</v>
      </c>
      <c r="W302" s="21">
        <f>SUM(logistic_fill!W$7:W146)/logistic_fill!W$162</f>
        <v>0.99095612186242577</v>
      </c>
      <c r="X302" s="21">
        <f>SUM(logistic_fill!X$7:X146)/logistic_fill!X$162</f>
        <v>0.99775611265861963</v>
      </c>
      <c r="Y302" s="21">
        <f>SUM(logistic_fill!Y$7:Y146)/logistic_fill!Y$162</f>
        <v>0.98683439289417918</v>
      </c>
      <c r="Z302" s="21">
        <f>SUM(logistic_fill!Z$7:Z146)/logistic_fill!Z$162</f>
        <v>0.99754987749387469</v>
      </c>
      <c r="AA302" s="21">
        <f>SUM(logistic_fill!AA$7:AA146)/logistic_fill!AA$162</f>
        <v>0.99977968430056241</v>
      </c>
      <c r="AB302" s="21">
        <f>SUM(logistic_fill!AB$7:AB146)/logistic_fill!AB$162</f>
        <v>0.99799255301926504</v>
      </c>
      <c r="AC302" s="21">
        <f>SUM(logistic_fill!AC$7:AC146)/logistic_fill!AC$162</f>
        <v>1</v>
      </c>
      <c r="AD302" s="21">
        <f>SUM(logistic_fill!AD$7:AD146)/logistic_fill!AD$162</f>
        <v>0.99767370299710756</v>
      </c>
      <c r="AE302" s="21">
        <f>SUM(logistic_fill!AE$7:AE146)/logistic_fill!AE$162</f>
        <v>0.98260248628647473</v>
      </c>
      <c r="AF302" s="21">
        <f>SUM(logistic_fill!AF$7:AF146)/logistic_fill!AF$162</f>
        <v>0.99237632708380397</v>
      </c>
      <c r="AG302" s="21">
        <f>SUM(logistic_fill!AG$7:AG146)/logistic_fill!AG$162</f>
        <v>0.98733892096309561</v>
      </c>
      <c r="AH302" s="21">
        <f>SUM(logistic_fill!AH$7:AH146)/logistic_fill!AH$162</f>
        <v>1</v>
      </c>
      <c r="AI302" s="21">
        <f>SUM(logistic_fill!AI$7:AI146)/logistic_fill!AI$162</f>
        <v>0.99994128871275501</v>
      </c>
      <c r="AJ302" s="21">
        <f>SUM(logistic_fill!AJ$7:AJ146)/logistic_fill!AJ$162</f>
        <v>1</v>
      </c>
      <c r="AK302" s="21">
        <f>SUM(logistic_fill!AK$7:AK146)/logistic_fill!AK$162</f>
        <v>0.99973311587219216</v>
      </c>
      <c r="AL302" s="21">
        <f>SUM(logistic_fill!AL$7:AL146)/logistic_fill!AL$162</f>
        <v>0.99995797613044213</v>
      </c>
      <c r="AM302" s="21">
        <f>SUM(logistic_fill!AM$7:AM146)/logistic_fill!AM$162</f>
        <v>1</v>
      </c>
      <c r="AN302" s="21">
        <f>SUM(logistic_fill!AN$7:AN146)/logistic_fill!AN$162</f>
        <v>1</v>
      </c>
      <c r="AO302" s="21">
        <f>SUM(logistic_fill!AO$7:AO146)/logistic_fill!AO$162</f>
        <v>0.99938729661651571</v>
      </c>
      <c r="AP302" s="21">
        <f>SUM(logistic_fill!AP$7:AP146)/logistic_fill!AP$162</f>
        <v>0.99980605562780933</v>
      </c>
      <c r="AQ302" s="21">
        <f>SUM(logistic_fill!AQ$7:AQ146)/logistic_fill!AQ$162</f>
        <v>0.99981728485291432</v>
      </c>
      <c r="AR302" s="21">
        <f>SUM(logistic_fill!AR$7:AR146)/logistic_fill!AR$162</f>
        <v>1</v>
      </c>
      <c r="AS302" s="21">
        <f>SUM(logistic_fill!AS$7:AS146)/logistic_fill!AS$162</f>
        <v>1</v>
      </c>
      <c r="AT302" s="21">
        <f>SUM(logistic_fill!AT$7:AT146)/logistic_fill!AT$162</f>
        <v>0.9999835086909199</v>
      </c>
      <c r="AU302" s="21">
        <f>SUM(logistic_fill!AU$7:AU146)/logistic_fill!AU$162</f>
        <v>0.99948323494921787</v>
      </c>
      <c r="AV302" s="9">
        <f t="shared" si="4"/>
        <v>0.99799409201607003</v>
      </c>
      <c r="AW302" s="55"/>
    </row>
    <row r="303" spans="1:49" x14ac:dyDescent="0.25">
      <c r="A303" s="7">
        <v>287</v>
      </c>
      <c r="B303" s="21">
        <f>SUM(logistic_fill!B$7:B147)/logistic_fill!B$162</f>
        <v>1</v>
      </c>
      <c r="C303" s="21">
        <f>SUM(logistic_fill!C$7:C147)/logistic_fill!C$162</f>
        <v>0.9997479556401927</v>
      </c>
      <c r="D303" s="21">
        <f>SUM(logistic_fill!D$7:D147)/logistic_fill!D$162</f>
        <v>0.99997235354289349</v>
      </c>
      <c r="E303" s="21">
        <f>SUM(logistic_fill!E$7:E147)/logistic_fill!E$162</f>
        <v>0.99997920068221757</v>
      </c>
      <c r="F303" s="21">
        <f>SUM(logistic_fill!F$7:F147)/logistic_fill!F$162</f>
        <v>0.99963629015962818</v>
      </c>
      <c r="G303" s="21">
        <f>SUM(logistic_fill!G$7:G147)/logistic_fill!G$162</f>
        <v>0.9994209475189374</v>
      </c>
      <c r="H303" s="21">
        <f>SUM(logistic_fill!H$7:H147)/logistic_fill!H$162</f>
        <v>0.99877448687484793</v>
      </c>
      <c r="I303" s="21">
        <f>SUM(logistic_fill!I$7:I147)/logistic_fill!I$162</f>
        <v>1</v>
      </c>
      <c r="J303" s="21">
        <f>SUM(logistic_fill!J$7:J147)/logistic_fill!J$162</f>
        <v>0.9952522147235916</v>
      </c>
      <c r="K303" s="21">
        <f>SUM(logistic_fill!K$7:K147)/logistic_fill!K$162</f>
        <v>1</v>
      </c>
      <c r="L303" s="21">
        <f>SUM(logistic_fill!L$7:L147)/logistic_fill!L$162</f>
        <v>0.99998864836025569</v>
      </c>
      <c r="M303" s="21">
        <f>SUM(logistic_fill!M$7:M147)/logistic_fill!M$162</f>
        <v>0.99998974548288522</v>
      </c>
      <c r="N303" s="21">
        <f>SUM(logistic_fill!N$7:N147)/logistic_fill!N$162</f>
        <v>0.99993069272620161</v>
      </c>
      <c r="O303" s="21">
        <f>SUM(logistic_fill!O$7:O147)/logistic_fill!O$162</f>
        <v>0.99988727132182431</v>
      </c>
      <c r="P303" s="21">
        <f>SUM(logistic_fill!P$7:P147)/logistic_fill!P$162</f>
        <v>1</v>
      </c>
      <c r="Q303" s="21">
        <f>SUM(logistic_fill!Q$7:Q147)/logistic_fill!Q$162</f>
        <v>0.99927124638302434</v>
      </c>
      <c r="R303" s="21">
        <f>SUM(logistic_fill!R$7:R147)/logistic_fill!R$162</f>
        <v>0.99555739841251034</v>
      </c>
      <c r="S303" s="21">
        <f>SUM(logistic_fill!S$7:S147)/logistic_fill!S$162</f>
        <v>0.99801679239337937</v>
      </c>
      <c r="T303" s="21">
        <f>SUM(logistic_fill!T$7:T147)/logistic_fill!T$162</f>
        <v>0.99707240744012315</v>
      </c>
      <c r="U303" s="21">
        <f>SUM(logistic_fill!U$7:U147)/logistic_fill!U$162</f>
        <v>0.99879194630872481</v>
      </c>
      <c r="V303" s="21">
        <f>SUM(logistic_fill!V$7:V147)/logistic_fill!V$162</f>
        <v>0.99986374695863744</v>
      </c>
      <c r="W303" s="21">
        <f>SUM(logistic_fill!W$7:W147)/logistic_fill!W$162</f>
        <v>0.99185667752442996</v>
      </c>
      <c r="X303" s="21">
        <f>SUM(logistic_fill!X$7:X147)/logistic_fill!X$162</f>
        <v>0.99798823893531419</v>
      </c>
      <c r="Y303" s="21">
        <f>SUM(logistic_fill!Y$7:Y147)/logistic_fill!Y$162</f>
        <v>0.98818702376121559</v>
      </c>
      <c r="Z303" s="21">
        <f>SUM(logistic_fill!Z$7:Z147)/logistic_fill!Z$162</f>
        <v>0.99783426671333564</v>
      </c>
      <c r="AA303" s="21">
        <f>SUM(logistic_fill!AA$7:AA147)/logistic_fill!AA$162</f>
        <v>0.99980560379461392</v>
      </c>
      <c r="AB303" s="21">
        <f>SUM(logistic_fill!AB$7:AB147)/logistic_fill!AB$162</f>
        <v>0.99821920025902544</v>
      </c>
      <c r="AC303" s="21">
        <f>SUM(logistic_fill!AC$7:AC147)/logistic_fill!AC$162</f>
        <v>1</v>
      </c>
      <c r="AD303" s="21">
        <f>SUM(logistic_fill!AD$7:AD147)/logistic_fill!AD$162</f>
        <v>0.99794448889162413</v>
      </c>
      <c r="AE303" s="21">
        <f>SUM(logistic_fill!AE$7:AE147)/logistic_fill!AE$162</f>
        <v>0.98435522087701643</v>
      </c>
      <c r="AF303" s="21">
        <f>SUM(logistic_fill!AF$7:AF147)/logistic_fill!AF$162</f>
        <v>0.99321398991039833</v>
      </c>
      <c r="AG303" s="21">
        <f>SUM(logistic_fill!AG$7:AG147)/logistic_fill!AG$162</f>
        <v>0.98867852951288038</v>
      </c>
      <c r="AH303" s="21">
        <f>SUM(logistic_fill!AH$7:AH147)/logistic_fill!AH$162</f>
        <v>1</v>
      </c>
      <c r="AI303" s="21">
        <f>SUM(logistic_fill!AI$7:AI147)/logistic_fill!AI$162</f>
        <v>0.9999706443563775</v>
      </c>
      <c r="AJ303" s="21">
        <f>SUM(logistic_fill!AJ$7:AJ147)/logistic_fill!AJ$162</f>
        <v>1</v>
      </c>
      <c r="AK303" s="21">
        <f>SUM(logistic_fill!AK$7:AK147)/logistic_fill!AK$162</f>
        <v>0.99976276966417077</v>
      </c>
      <c r="AL303" s="21">
        <f>SUM(logistic_fill!AL$7:AL147)/logistic_fill!AL$162</f>
        <v>0.99996638090435364</v>
      </c>
      <c r="AM303" s="21">
        <f>SUM(logistic_fill!AM$7:AM147)/logistic_fill!AM$162</f>
        <v>1</v>
      </c>
      <c r="AN303" s="21">
        <f>SUM(logistic_fill!AN$7:AN147)/logistic_fill!AN$162</f>
        <v>1</v>
      </c>
      <c r="AO303" s="21">
        <f>SUM(logistic_fill!AO$7:AO147)/logistic_fill!AO$162</f>
        <v>0.99946899040098036</v>
      </c>
      <c r="AP303" s="21">
        <f>SUM(logistic_fill!AP$7:AP147)/logistic_fill!AP$162</f>
        <v>0.99982887261277298</v>
      </c>
      <c r="AQ303" s="21">
        <f>SUM(logistic_fill!AQ$7:AQ147)/logistic_fill!AQ$162</f>
        <v>0.99984012424629998</v>
      </c>
      <c r="AR303" s="21">
        <f>SUM(logistic_fill!AR$7:AR147)/logistic_fill!AR$162</f>
        <v>1</v>
      </c>
      <c r="AS303" s="21">
        <f>SUM(logistic_fill!AS$7:AS147)/logistic_fill!AS$162</f>
        <v>1</v>
      </c>
      <c r="AT303" s="21">
        <f>SUM(logistic_fill!AT$7:AT147)/logistic_fill!AT$162</f>
        <v>1</v>
      </c>
      <c r="AU303" s="21">
        <f>SUM(logistic_fill!AU$7:AU147)/logistic_fill!AU$162</f>
        <v>0.99955279947528475</v>
      </c>
      <c r="AV303" s="9">
        <f t="shared" si="4"/>
        <v>0.99820928623412974</v>
      </c>
      <c r="AW303" s="55"/>
    </row>
    <row r="304" spans="1:49" x14ac:dyDescent="0.25">
      <c r="A304" s="7">
        <v>288</v>
      </c>
      <c r="B304" s="21">
        <f>SUM(logistic_fill!B$7:B148)/logistic_fill!B$162</f>
        <v>1</v>
      </c>
      <c r="C304" s="21">
        <f>SUM(logistic_fill!C$7:C148)/logistic_fill!C$162</f>
        <v>0.99977596056906015</v>
      </c>
      <c r="D304" s="21">
        <f>SUM(logistic_fill!D$7:D148)/logistic_fill!D$162</f>
        <v>1</v>
      </c>
      <c r="E304" s="21">
        <f>SUM(logistic_fill!E$7:E148)/logistic_fill!E$162</f>
        <v>0.99998960034110884</v>
      </c>
      <c r="F304" s="21">
        <f>SUM(logistic_fill!F$7:F148)/logistic_fill!F$162</f>
        <v>0.99968680541523536</v>
      </c>
      <c r="G304" s="21">
        <f>SUM(logistic_fill!G$7:G148)/logistic_fill!G$162</f>
        <v>0.99950366930194634</v>
      </c>
      <c r="H304" s="21">
        <f>SUM(logistic_fill!H$7:H148)/logistic_fill!H$162</f>
        <v>0.99892416786723293</v>
      </c>
      <c r="I304" s="21">
        <f>SUM(logistic_fill!I$7:I148)/logistic_fill!I$162</f>
        <v>1</v>
      </c>
      <c r="J304" s="21">
        <f>SUM(logistic_fill!J$7:J148)/logistic_fill!J$162</f>
        <v>0.995788841795063</v>
      </c>
      <c r="K304" s="21">
        <f>SUM(logistic_fill!K$7:K148)/logistic_fill!K$162</f>
        <v>1</v>
      </c>
      <c r="L304" s="21">
        <f>SUM(logistic_fill!L$7:L148)/logistic_fill!L$162</f>
        <v>0.99998864836025569</v>
      </c>
      <c r="M304" s="21">
        <f>SUM(logistic_fill!M$7:M148)/logistic_fill!M$162</f>
        <v>0.99998974548288522</v>
      </c>
      <c r="N304" s="21">
        <f>SUM(logistic_fill!N$7:N148)/logistic_fill!N$162</f>
        <v>0.9999422439385014</v>
      </c>
      <c r="O304" s="21">
        <f>SUM(logistic_fill!O$7:O148)/logistic_fill!O$162</f>
        <v>0.99990337541870655</v>
      </c>
      <c r="P304" s="21">
        <f>SUM(logistic_fill!P$7:P148)/logistic_fill!P$162</f>
        <v>1</v>
      </c>
      <c r="Q304" s="21">
        <f>SUM(logistic_fill!Q$7:Q148)/logistic_fill!Q$162</f>
        <v>0.99936769906762402</v>
      </c>
      <c r="R304" s="21">
        <f>SUM(logistic_fill!R$7:R148)/logistic_fill!R$162</f>
        <v>0.99604312285274255</v>
      </c>
      <c r="S304" s="21">
        <f>SUM(logistic_fill!S$7:S148)/logistic_fill!S$162</f>
        <v>0.99825774285025859</v>
      </c>
      <c r="T304" s="21">
        <f>SUM(logistic_fill!T$7:T148)/logistic_fill!T$162</f>
        <v>0.99740049970976452</v>
      </c>
      <c r="U304" s="21">
        <f>SUM(logistic_fill!U$7:U148)/logistic_fill!U$162</f>
        <v>0.99892617449664434</v>
      </c>
      <c r="V304" s="21">
        <f>SUM(logistic_fill!V$7:V148)/logistic_fill!V$162</f>
        <v>0.9998832116788321</v>
      </c>
      <c r="W304" s="21">
        <f>SUM(logistic_fill!W$7:W148)/logistic_fill!W$162</f>
        <v>0.99271891166890214</v>
      </c>
      <c r="X304" s="21">
        <f>SUM(logistic_fill!X$7:X148)/logistic_fill!X$162</f>
        <v>0.99822036521200863</v>
      </c>
      <c r="Y304" s="21">
        <f>SUM(logistic_fill!Y$7:Y148)/logistic_fill!Y$162</f>
        <v>0.98949456693268412</v>
      </c>
      <c r="Z304" s="21">
        <f>SUM(logistic_fill!Z$7:Z148)/logistic_fill!Z$162</f>
        <v>0.99809677983899192</v>
      </c>
      <c r="AA304" s="21">
        <f>SUM(logistic_fill!AA$7:AA148)/logistic_fill!AA$162</f>
        <v>0.99983152328866542</v>
      </c>
      <c r="AB304" s="21">
        <f>SUM(logistic_fill!AB$7:AB148)/logistic_fill!AB$162</f>
        <v>0.99842965841023146</v>
      </c>
      <c r="AC304" s="21">
        <f>SUM(logistic_fill!AC$7:AC148)/logistic_fill!AC$162</f>
        <v>1</v>
      </c>
      <c r="AD304" s="21">
        <f>SUM(logistic_fill!AD$7:AD148)/logistic_fill!AD$162</f>
        <v>0.99820296633638994</v>
      </c>
      <c r="AE304" s="21">
        <f>SUM(logistic_fill!AE$7:AE148)/logistic_fill!AE$162</f>
        <v>0.98602681034762574</v>
      </c>
      <c r="AF304" s="21">
        <f>SUM(logistic_fill!AF$7:AF148)/logistic_fill!AF$162</f>
        <v>0.99399518108576157</v>
      </c>
      <c r="AG304" s="21">
        <f>SUM(logistic_fill!AG$7:AG148)/logistic_fill!AG$162</f>
        <v>0.98994700840515448</v>
      </c>
      <c r="AH304" s="21">
        <f>SUM(logistic_fill!AH$7:AH148)/logistic_fill!AH$162</f>
        <v>1</v>
      </c>
      <c r="AI304" s="21">
        <f>SUM(logistic_fill!AI$7:AI148)/logistic_fill!AI$162</f>
        <v>1</v>
      </c>
      <c r="AJ304" s="21">
        <f>SUM(logistic_fill!AJ$7:AJ148)/logistic_fill!AJ$162</f>
        <v>1</v>
      </c>
      <c r="AK304" s="21">
        <f>SUM(logistic_fill!AK$7:AK148)/logistic_fill!AK$162</f>
        <v>0.99979242345614949</v>
      </c>
      <c r="AL304" s="21">
        <f>SUM(logistic_fill!AL$7:AL148)/logistic_fill!AL$162</f>
        <v>0.99997478567826525</v>
      </c>
      <c r="AM304" s="21">
        <f>SUM(logistic_fill!AM$7:AM148)/logistic_fill!AM$162</f>
        <v>1</v>
      </c>
      <c r="AN304" s="21">
        <f>SUM(logistic_fill!AN$7:AN148)/logistic_fill!AN$162</f>
        <v>1</v>
      </c>
      <c r="AO304" s="21">
        <f>SUM(logistic_fill!AO$7:AO148)/logistic_fill!AO$162</f>
        <v>0.99953706855470081</v>
      </c>
      <c r="AP304" s="21">
        <f>SUM(logistic_fill!AP$7:AP148)/logistic_fill!AP$162</f>
        <v>0.99985168959773651</v>
      </c>
      <c r="AQ304" s="21">
        <f>SUM(logistic_fill!AQ$7:AQ148)/logistic_fill!AQ$162</f>
        <v>0.99986296363968574</v>
      </c>
      <c r="AR304" s="21">
        <f>SUM(logistic_fill!AR$7:AR148)/logistic_fill!AR$162</f>
        <v>1</v>
      </c>
      <c r="AS304" s="21">
        <f>SUM(logistic_fill!AS$7:AS148)/logistic_fill!AS$162</f>
        <v>1</v>
      </c>
      <c r="AT304" s="21">
        <f>SUM(logistic_fill!AT$7:AT148)/logistic_fill!AT$162</f>
        <v>1</v>
      </c>
      <c r="AU304" s="21">
        <f>SUM(logistic_fill!AU$7:AU148)/logistic_fill!AU$162</f>
        <v>0.99961242621191337</v>
      </c>
      <c r="AV304" s="9">
        <f t="shared" si="4"/>
        <v>0.99841231821327658</v>
      </c>
      <c r="AW304" s="55"/>
    </row>
    <row r="305" spans="1:49" x14ac:dyDescent="0.25">
      <c r="A305" s="7">
        <v>289</v>
      </c>
      <c r="B305" s="21">
        <f>SUM(logistic_fill!B$7:B149)/logistic_fill!B$162</f>
        <v>1</v>
      </c>
      <c r="C305" s="21">
        <f>SUM(logistic_fill!C$7:C149)/logistic_fill!C$162</f>
        <v>0.9998039654979276</v>
      </c>
      <c r="D305" s="21">
        <f>SUM(logistic_fill!D$7:D149)/logistic_fill!D$162</f>
        <v>1</v>
      </c>
      <c r="E305" s="21">
        <f>SUM(logistic_fill!E$7:E149)/logistic_fill!E$162</f>
        <v>1</v>
      </c>
      <c r="F305" s="21">
        <f>SUM(logistic_fill!F$7:F149)/logistic_fill!F$162</f>
        <v>0.99973732067084264</v>
      </c>
      <c r="G305" s="21">
        <f>SUM(logistic_fill!G$7:G149)/logistic_fill!G$162</f>
        <v>0.99957457368738256</v>
      </c>
      <c r="H305" s="21">
        <f>SUM(logistic_fill!H$7:H149)/logistic_fill!H$162</f>
        <v>0.99906449379759388</v>
      </c>
      <c r="I305" s="21">
        <f>SUM(logistic_fill!I$7:I149)/logistic_fill!I$162</f>
        <v>1</v>
      </c>
      <c r="J305" s="21">
        <f>SUM(logistic_fill!J$7:J149)/logistic_fill!J$162</f>
        <v>0.99628908737016353</v>
      </c>
      <c r="K305" s="21">
        <f>SUM(logistic_fill!K$7:K149)/logistic_fill!K$162</f>
        <v>1</v>
      </c>
      <c r="L305" s="21">
        <f>SUM(logistic_fill!L$7:L149)/logistic_fill!L$162</f>
        <v>0.99998864836025569</v>
      </c>
      <c r="M305" s="21">
        <f>SUM(logistic_fill!M$7:M149)/logistic_fill!M$162</f>
        <v>0.99998974548288522</v>
      </c>
      <c r="N305" s="21">
        <f>SUM(logistic_fill!N$7:N149)/logistic_fill!N$162</f>
        <v>0.9999422439385014</v>
      </c>
      <c r="O305" s="21">
        <f>SUM(logistic_fill!O$7:O149)/logistic_fill!O$162</f>
        <v>0.99991947951558879</v>
      </c>
      <c r="P305" s="21">
        <f>SUM(logistic_fill!P$7:P149)/logistic_fill!P$162</f>
        <v>1</v>
      </c>
      <c r="Q305" s="21">
        <f>SUM(logistic_fill!Q$7:Q149)/logistic_fill!Q$162</f>
        <v>0.99945343478726822</v>
      </c>
      <c r="R305" s="21">
        <f>SUM(logistic_fill!R$7:R149)/logistic_fill!R$162</f>
        <v>0.99650515341784152</v>
      </c>
      <c r="S305" s="21">
        <f>SUM(logistic_fill!S$7:S149)/logistic_fill!S$162</f>
        <v>0.99848015865660855</v>
      </c>
      <c r="T305" s="21">
        <f>SUM(logistic_fill!T$7:T149)/logistic_fill!T$162</f>
        <v>0.99770335411251043</v>
      </c>
      <c r="U305" s="21">
        <f>SUM(logistic_fill!U$7:U149)/logistic_fill!U$162</f>
        <v>0.99906040268456375</v>
      </c>
      <c r="V305" s="21">
        <f>SUM(logistic_fill!V$7:V149)/logistic_fill!V$162</f>
        <v>0.99990267639902675</v>
      </c>
      <c r="W305" s="21">
        <f>SUM(logistic_fill!W$7:W149)/logistic_fill!W$162</f>
        <v>0.99354282429584206</v>
      </c>
      <c r="X305" s="21">
        <f>SUM(logistic_fill!X$7:X149)/logistic_fill!X$162</f>
        <v>0.99845249148870319</v>
      </c>
      <c r="Y305" s="21">
        <f>SUM(logistic_fill!Y$7:Y149)/logistic_fill!Y$162</f>
        <v>0.99071193471301677</v>
      </c>
      <c r="Z305" s="21">
        <f>SUM(logistic_fill!Z$7:Z149)/logistic_fill!Z$162</f>
        <v>0.99833741687084354</v>
      </c>
      <c r="AA305" s="21">
        <f>SUM(logistic_fill!AA$7:AA149)/logistic_fill!AA$162</f>
        <v>0.99985744278271693</v>
      </c>
      <c r="AB305" s="21">
        <f>SUM(logistic_fill!AB$7:AB149)/logistic_fill!AB$162</f>
        <v>0.99862392747288331</v>
      </c>
      <c r="AC305" s="21">
        <f>SUM(logistic_fill!AC$7:AC149)/logistic_fill!AC$162</f>
        <v>1</v>
      </c>
      <c r="AD305" s="21">
        <f>SUM(logistic_fill!AD$7:AD149)/logistic_fill!AD$162</f>
        <v>0.99843682688165425</v>
      </c>
      <c r="AE305" s="21">
        <f>SUM(logistic_fill!AE$7:AE149)/logistic_fill!AE$162</f>
        <v>0.98761725469830242</v>
      </c>
      <c r="AF305" s="21">
        <f>SUM(logistic_fill!AF$7:AF149)/logistic_fill!AF$162</f>
        <v>0.99472931255176567</v>
      </c>
      <c r="AG305" s="21">
        <f>SUM(logistic_fill!AG$7:AG149)/logistic_fill!AG$162</f>
        <v>0.99114435763991793</v>
      </c>
      <c r="AH305" s="21">
        <f>SUM(logistic_fill!AH$7:AH149)/logistic_fill!AH$162</f>
        <v>1</v>
      </c>
      <c r="AI305" s="21">
        <f>SUM(logistic_fill!AI$7:AI149)/logistic_fill!AI$162</f>
        <v>1</v>
      </c>
      <c r="AJ305" s="21">
        <f>SUM(logistic_fill!AJ$7:AJ149)/logistic_fill!AJ$162</f>
        <v>1</v>
      </c>
      <c r="AK305" s="21">
        <f>SUM(logistic_fill!AK$7:AK149)/logistic_fill!AK$162</f>
        <v>0.9998220772481281</v>
      </c>
      <c r="AL305" s="21">
        <f>SUM(logistic_fill!AL$7:AL149)/logistic_fill!AL$162</f>
        <v>0.99998319045217687</v>
      </c>
      <c r="AM305" s="21">
        <f>SUM(logistic_fill!AM$7:AM149)/logistic_fill!AM$162</f>
        <v>1</v>
      </c>
      <c r="AN305" s="21">
        <f>SUM(logistic_fill!AN$7:AN149)/logistic_fill!AN$162</f>
        <v>1</v>
      </c>
      <c r="AO305" s="21">
        <f>SUM(logistic_fill!AO$7:AO149)/logistic_fill!AO$162</f>
        <v>0.99960514670842127</v>
      </c>
      <c r="AP305" s="21">
        <f>SUM(logistic_fill!AP$7:AP149)/logistic_fill!AP$162</f>
        <v>0.99987450658270016</v>
      </c>
      <c r="AQ305" s="21">
        <f>SUM(logistic_fill!AQ$7:AQ149)/logistic_fill!AQ$162</f>
        <v>0.9998858030330714</v>
      </c>
      <c r="AR305" s="21">
        <f>SUM(logistic_fill!AR$7:AR149)/logistic_fill!AR$162</f>
        <v>1</v>
      </c>
      <c r="AS305" s="21">
        <f>SUM(logistic_fill!AS$7:AS149)/logistic_fill!AS$162</f>
        <v>1</v>
      </c>
      <c r="AT305" s="21">
        <f>SUM(logistic_fill!AT$7:AT149)/logistic_fill!AT$162</f>
        <v>1</v>
      </c>
      <c r="AU305" s="21">
        <f>SUM(logistic_fill!AU$7:AU149)/logistic_fill!AU$162</f>
        <v>0.99967205294854211</v>
      </c>
      <c r="AV305" s="9">
        <f t="shared" si="4"/>
        <v>0.998602419668427</v>
      </c>
      <c r="AW305" s="55"/>
    </row>
    <row r="306" spans="1:49" x14ac:dyDescent="0.25">
      <c r="A306" s="7">
        <v>290</v>
      </c>
      <c r="B306" s="21">
        <f>SUM(logistic_fill!B$7:B150)/logistic_fill!B$162</f>
        <v>1</v>
      </c>
      <c r="C306" s="21">
        <f>SUM(logistic_fill!C$7:C150)/logistic_fill!C$162</f>
        <v>0.99983197042679517</v>
      </c>
      <c r="D306" s="21">
        <f>SUM(logistic_fill!D$7:D150)/logistic_fill!D$162</f>
        <v>1</v>
      </c>
      <c r="E306" s="21">
        <f>SUM(logistic_fill!E$7:E150)/logistic_fill!E$162</f>
        <v>1</v>
      </c>
      <c r="F306" s="21">
        <f>SUM(logistic_fill!F$7:F150)/logistic_fill!F$162</f>
        <v>0.99977773287532834</v>
      </c>
      <c r="G306" s="21">
        <f>SUM(logistic_fill!G$7:G150)/logistic_fill!G$162</f>
        <v>0.99963366067524606</v>
      </c>
      <c r="H306" s="21">
        <f>SUM(logistic_fill!H$7:H150)/logistic_fill!H$162</f>
        <v>0.99919546466593079</v>
      </c>
      <c r="I306" s="21">
        <f>SUM(logistic_fill!I$7:I150)/logistic_fill!I$162</f>
        <v>1</v>
      </c>
      <c r="J306" s="21">
        <f>SUM(logistic_fill!J$7:J150)/logistic_fill!J$162</f>
        <v>0.99676204682298586</v>
      </c>
      <c r="K306" s="21">
        <f>SUM(logistic_fill!K$7:K150)/logistic_fill!K$162</f>
        <v>1</v>
      </c>
      <c r="L306" s="21">
        <f>SUM(logistic_fill!L$7:L150)/logistic_fill!L$162</f>
        <v>0.99998864836025569</v>
      </c>
      <c r="M306" s="21">
        <f>SUM(logistic_fill!M$7:M150)/logistic_fill!M$162</f>
        <v>0.99998974548288522</v>
      </c>
      <c r="N306" s="21">
        <f>SUM(logistic_fill!N$7:N150)/logistic_fill!N$162</f>
        <v>0.9999422439385014</v>
      </c>
      <c r="O306" s="21">
        <f>SUM(logistic_fill!O$7:O150)/logistic_fill!O$162</f>
        <v>1</v>
      </c>
      <c r="P306" s="21">
        <f>SUM(logistic_fill!P$7:P150)/logistic_fill!P$162</f>
        <v>1</v>
      </c>
      <c r="Q306" s="21">
        <f>SUM(logistic_fill!Q$7:Q150)/logistic_fill!Q$162</f>
        <v>0.99952845354195696</v>
      </c>
      <c r="R306" s="21">
        <f>SUM(logistic_fill!R$7:R150)/logistic_fill!R$162</f>
        <v>0.99694349010780714</v>
      </c>
      <c r="S306" s="21">
        <f>SUM(logistic_fill!S$7:S150)/logistic_fill!S$162</f>
        <v>0.99868403981242937</v>
      </c>
      <c r="T306" s="21">
        <f>SUM(logistic_fill!T$7:T150)/logistic_fill!T$162</f>
        <v>0.99800620851525634</v>
      </c>
      <c r="U306" s="21">
        <f>SUM(logistic_fill!U$7:U150)/logistic_fill!U$162</f>
        <v>0.99919463087248317</v>
      </c>
      <c r="V306" s="21">
        <f>SUM(logistic_fill!V$7:V150)/logistic_fill!V$162</f>
        <v>0.9999221411192214</v>
      </c>
      <c r="W306" s="21">
        <f>SUM(logistic_fill!W$7:W150)/logistic_fill!W$162</f>
        <v>0.99432841540525008</v>
      </c>
      <c r="X306" s="21">
        <f>SUM(logistic_fill!X$7:X150)/logistic_fill!X$162</f>
        <v>0.99868461776539774</v>
      </c>
      <c r="Y306" s="21">
        <f>SUM(logistic_fill!Y$7:Y150)/logistic_fill!Y$162</f>
        <v>0.99188421479778166</v>
      </c>
      <c r="Z306" s="21">
        <f>SUM(logistic_fill!Z$7:Z150)/logistic_fill!Z$162</f>
        <v>0.9985561778088905</v>
      </c>
      <c r="AA306" s="21">
        <f>SUM(logistic_fill!AA$7:AA150)/logistic_fill!AA$162</f>
        <v>0.99988336227676833</v>
      </c>
      <c r="AB306" s="21">
        <f>SUM(logistic_fill!AB$7:AB150)/logistic_fill!AB$162</f>
        <v>0.99881819653553505</v>
      </c>
      <c r="AC306" s="21">
        <f>SUM(logistic_fill!AC$7:AC150)/logistic_fill!AC$162</f>
        <v>1</v>
      </c>
      <c r="AD306" s="21">
        <f>SUM(logistic_fill!AD$7:AD150)/logistic_fill!AD$162</f>
        <v>0.9986583789771678</v>
      </c>
      <c r="AE306" s="21">
        <f>SUM(logistic_fill!AE$7:AE150)/logistic_fill!AE$162</f>
        <v>0.98914278295303315</v>
      </c>
      <c r="AF306" s="21">
        <f>SUM(logistic_fill!AF$7:AF150)/logistic_fill!AF$162</f>
        <v>0.99541638430841051</v>
      </c>
      <c r="AG306" s="21">
        <f>SUM(logistic_fill!AG$7:AG150)/logistic_fill!AG$162</f>
        <v>0.99227057721717071</v>
      </c>
      <c r="AH306" s="21">
        <f>SUM(logistic_fill!AH$7:AH150)/logistic_fill!AH$162</f>
        <v>1</v>
      </c>
      <c r="AI306" s="21">
        <f>SUM(logistic_fill!AI$7:AI150)/logistic_fill!AI$162</f>
        <v>1</v>
      </c>
      <c r="AJ306" s="21">
        <f>SUM(logistic_fill!AJ$7:AJ150)/logistic_fill!AJ$162</f>
        <v>1</v>
      </c>
      <c r="AK306" s="21">
        <f>SUM(logistic_fill!AK$7:AK150)/logistic_fill!AK$162</f>
        <v>0.99985173104010672</v>
      </c>
      <c r="AL306" s="21">
        <f>SUM(logistic_fill!AL$7:AL150)/logistic_fill!AL$162</f>
        <v>0.99999159522608838</v>
      </c>
      <c r="AM306" s="21">
        <f>SUM(logistic_fill!AM$7:AM150)/logistic_fill!AM$162</f>
        <v>1</v>
      </c>
      <c r="AN306" s="21">
        <f>SUM(logistic_fill!AN$7:AN150)/logistic_fill!AN$162</f>
        <v>1</v>
      </c>
      <c r="AO306" s="21">
        <f>SUM(logistic_fill!AO$7:AO150)/logistic_fill!AO$162</f>
        <v>0.99965960923139763</v>
      </c>
      <c r="AP306" s="21">
        <f>SUM(logistic_fill!AP$7:AP150)/logistic_fill!AP$162</f>
        <v>0.99989732356766381</v>
      </c>
      <c r="AQ306" s="21">
        <f>SUM(logistic_fill!AQ$7:AQ150)/logistic_fill!AQ$162</f>
        <v>0.99990864242645716</v>
      </c>
      <c r="AR306" s="21">
        <f>SUM(logistic_fill!AR$7:AR150)/logistic_fill!AR$162</f>
        <v>1</v>
      </c>
      <c r="AS306" s="21">
        <f>SUM(logistic_fill!AS$7:AS150)/logistic_fill!AS$162</f>
        <v>1</v>
      </c>
      <c r="AT306" s="21">
        <f>SUM(logistic_fill!AT$7:AT150)/logistic_fill!AT$162</f>
        <v>1</v>
      </c>
      <c r="AU306" s="21">
        <f>SUM(logistic_fill!AU$7:AU150)/logistic_fill!AU$162</f>
        <v>0.99972174189573271</v>
      </c>
      <c r="AV306" s="9">
        <f t="shared" si="4"/>
        <v>0.99878422236195519</v>
      </c>
      <c r="AW306" s="55"/>
    </row>
    <row r="307" spans="1:49" x14ac:dyDescent="0.25">
      <c r="A307" s="7">
        <v>291</v>
      </c>
      <c r="B307" s="21">
        <f>SUM(logistic_fill!B$7:B151)/logistic_fill!B$162</f>
        <v>1</v>
      </c>
      <c r="C307" s="21">
        <f>SUM(logistic_fill!C$7:C151)/logistic_fill!C$162</f>
        <v>0.99985997535566262</v>
      </c>
      <c r="D307" s="21">
        <f>SUM(logistic_fill!D$7:D151)/logistic_fill!D$162</f>
        <v>1</v>
      </c>
      <c r="E307" s="21">
        <f>SUM(logistic_fill!E$7:E151)/logistic_fill!E$162</f>
        <v>1</v>
      </c>
      <c r="F307" s="21">
        <f>SUM(logistic_fill!F$7:F151)/logistic_fill!F$162</f>
        <v>0.99981814507981415</v>
      </c>
      <c r="G307" s="21">
        <f>SUM(logistic_fill!G$7:G151)/logistic_fill!G$162</f>
        <v>0.99969274766310967</v>
      </c>
      <c r="H307" s="21">
        <f>SUM(logistic_fill!H$7:H151)/logistic_fill!H$162</f>
        <v>0.99931708047224355</v>
      </c>
      <c r="I307" s="21">
        <f>SUM(logistic_fill!I$7:I151)/logistic_fill!I$162</f>
        <v>1</v>
      </c>
      <c r="J307" s="21">
        <f>SUM(logistic_fill!J$7:J151)/logistic_fill!J$162</f>
        <v>0.99720772015352988</v>
      </c>
      <c r="K307" s="21">
        <f>SUM(logistic_fill!K$7:K151)/logistic_fill!K$162</f>
        <v>1</v>
      </c>
      <c r="L307" s="21">
        <f>SUM(logistic_fill!L$7:L151)/logistic_fill!L$162</f>
        <v>0.99998864836025569</v>
      </c>
      <c r="M307" s="21">
        <f>SUM(logistic_fill!M$7:M151)/logistic_fill!M$162</f>
        <v>1</v>
      </c>
      <c r="N307" s="21">
        <f>SUM(logistic_fill!N$7:N151)/logistic_fill!N$162</f>
        <v>0.9999422439385014</v>
      </c>
      <c r="O307" s="21">
        <f>SUM(logistic_fill!O$7:O151)/logistic_fill!O$162</f>
        <v>1</v>
      </c>
      <c r="P307" s="21">
        <f>SUM(logistic_fill!P$7:P151)/logistic_fill!P$162</f>
        <v>1</v>
      </c>
      <c r="Q307" s="21">
        <f>SUM(logistic_fill!Q$7:Q151)/logistic_fill!Q$162</f>
        <v>0.99960347229664559</v>
      </c>
      <c r="R307" s="21">
        <f>SUM(logistic_fill!R$7:R151)/logistic_fill!R$162</f>
        <v>0.99735813292263953</v>
      </c>
      <c r="S307" s="21">
        <f>SUM(logistic_fill!S$7:S151)/logistic_fill!S$162</f>
        <v>0.99886938631772093</v>
      </c>
      <c r="T307" s="21">
        <f>SUM(logistic_fill!T$7:T151)/logistic_fill!T$162</f>
        <v>0.99828382505110669</v>
      </c>
      <c r="U307" s="21">
        <f>SUM(logistic_fill!U$7:U151)/logistic_fill!U$162</f>
        <v>0.9993288590604027</v>
      </c>
      <c r="V307" s="21">
        <f>SUM(logistic_fill!V$7:V151)/logistic_fill!V$162</f>
        <v>0.99994160583941605</v>
      </c>
      <c r="W307" s="21">
        <f>SUM(logistic_fill!W$7:W151)/logistic_fill!W$162</f>
        <v>0.99507568499712584</v>
      </c>
      <c r="X307" s="21">
        <f>SUM(logistic_fill!X$7:X151)/logistic_fill!X$162</f>
        <v>0.99891674404209219</v>
      </c>
      <c r="Y307" s="21">
        <f>SUM(logistic_fill!Y$7:Y151)/logistic_fill!Y$162</f>
        <v>0.99296631949141079</v>
      </c>
      <c r="Z307" s="21">
        <f>SUM(logistic_fill!Z$7:Z151)/logistic_fill!Z$162</f>
        <v>0.99877493874693735</v>
      </c>
      <c r="AA307" s="21">
        <f>SUM(logistic_fill!AA$7:AA151)/logistic_fill!AA$162</f>
        <v>0.99989632202379408</v>
      </c>
      <c r="AB307" s="21">
        <f>SUM(logistic_fill!AB$7:AB151)/logistic_fill!AB$162</f>
        <v>0.99899627650963252</v>
      </c>
      <c r="AC307" s="21">
        <f>SUM(logistic_fill!AC$7:AC151)/logistic_fill!AC$162</f>
        <v>1</v>
      </c>
      <c r="AD307" s="21">
        <f>SUM(logistic_fill!AD$7:AD151)/logistic_fill!AD$162</f>
        <v>0.99885531417317985</v>
      </c>
      <c r="AE307" s="21">
        <f>SUM(logistic_fill!AE$7:AE151)/logistic_fill!AE$162</f>
        <v>0.99058716608783148</v>
      </c>
      <c r="AF307" s="21">
        <f>SUM(logistic_fill!AF$7:AF151)/logistic_fill!AF$162</f>
        <v>0.99606580829756797</v>
      </c>
      <c r="AG307" s="21">
        <f>SUM(logistic_fill!AG$7:AG151)/logistic_fill!AG$162</f>
        <v>0.99333752207983117</v>
      </c>
      <c r="AH307" s="21">
        <f>SUM(logistic_fill!AH$7:AH151)/logistic_fill!AH$162</f>
        <v>1</v>
      </c>
      <c r="AI307" s="21">
        <f>SUM(logistic_fill!AI$7:AI151)/logistic_fill!AI$162</f>
        <v>1</v>
      </c>
      <c r="AJ307" s="21">
        <f>SUM(logistic_fill!AJ$7:AJ151)/logistic_fill!AJ$162</f>
        <v>1</v>
      </c>
      <c r="AK307" s="21">
        <f>SUM(logistic_fill!AK$7:AK151)/logistic_fill!AK$162</f>
        <v>0.99988138483208544</v>
      </c>
      <c r="AL307" s="21">
        <f>SUM(logistic_fill!AL$7:AL151)/logistic_fill!AL$162</f>
        <v>1</v>
      </c>
      <c r="AM307" s="21">
        <f>SUM(logistic_fill!AM$7:AM151)/logistic_fill!AM$162</f>
        <v>1</v>
      </c>
      <c r="AN307" s="21">
        <f>SUM(logistic_fill!AN$7:AN151)/logistic_fill!AN$162</f>
        <v>1</v>
      </c>
      <c r="AO307" s="21">
        <f>SUM(logistic_fill!AO$7:AO151)/logistic_fill!AO$162</f>
        <v>0.99971407175437399</v>
      </c>
      <c r="AP307" s="21">
        <f>SUM(logistic_fill!AP$7:AP151)/logistic_fill!AP$162</f>
        <v>0.99990873206014552</v>
      </c>
      <c r="AQ307" s="21">
        <f>SUM(logistic_fill!AQ$7:AQ151)/logistic_fill!AQ$162</f>
        <v>0.99993148181984282</v>
      </c>
      <c r="AR307" s="21">
        <f>SUM(logistic_fill!AR$7:AR151)/logistic_fill!AR$162</f>
        <v>1</v>
      </c>
      <c r="AS307" s="21">
        <f>SUM(logistic_fill!AS$7:AS151)/logistic_fill!AS$162</f>
        <v>1</v>
      </c>
      <c r="AT307" s="21">
        <f>SUM(logistic_fill!AT$7:AT151)/logistic_fill!AT$162</f>
        <v>1</v>
      </c>
      <c r="AU307" s="21">
        <f>SUM(logistic_fill!AU$7:AU151)/logistic_fill!AU$162</f>
        <v>0.9997714308429233</v>
      </c>
      <c r="AV307" s="9">
        <f t="shared" si="4"/>
        <v>0.99895415304934421</v>
      </c>
      <c r="AW307" s="55"/>
    </row>
    <row r="308" spans="1:49" x14ac:dyDescent="0.25">
      <c r="A308" s="7">
        <v>292</v>
      </c>
      <c r="B308" s="21">
        <f>SUM(logistic_fill!B$7:B152)/logistic_fill!B$162</f>
        <v>1</v>
      </c>
      <c r="C308" s="21">
        <f>SUM(logistic_fill!C$7:C152)/logistic_fill!C$162</f>
        <v>0.99987864530824089</v>
      </c>
      <c r="D308" s="21">
        <f>SUM(logistic_fill!D$7:D152)/logistic_fill!D$162</f>
        <v>1</v>
      </c>
      <c r="E308" s="21">
        <f>SUM(logistic_fill!E$7:E152)/logistic_fill!E$162</f>
        <v>1</v>
      </c>
      <c r="F308" s="21">
        <f>SUM(logistic_fill!F$7:F152)/logistic_fill!F$162</f>
        <v>0.99984845423317847</v>
      </c>
      <c r="G308" s="21">
        <f>SUM(logistic_fill!G$7:G152)/logistic_fill!G$162</f>
        <v>0.99974001725340045</v>
      </c>
      <c r="H308" s="21">
        <f>SUM(logistic_fill!H$7:H152)/logistic_fill!H$162</f>
        <v>0.99942934121653226</v>
      </c>
      <c r="I308" s="21">
        <f>SUM(logistic_fill!I$7:I152)/logistic_fill!I$162</f>
        <v>1</v>
      </c>
      <c r="J308" s="21">
        <f>SUM(logistic_fill!J$7:J152)/logistic_fill!J$162</f>
        <v>0.99763520273588857</v>
      </c>
      <c r="K308" s="21">
        <f>SUM(logistic_fill!K$7:K152)/logistic_fill!K$162</f>
        <v>1</v>
      </c>
      <c r="L308" s="21">
        <f>SUM(logistic_fill!L$7:L152)/logistic_fill!L$162</f>
        <v>0.99998864836025569</v>
      </c>
      <c r="M308" s="21">
        <f>SUM(logistic_fill!M$7:M152)/logistic_fill!M$162</f>
        <v>1</v>
      </c>
      <c r="N308" s="21">
        <f>SUM(logistic_fill!N$7:N152)/logistic_fill!N$162</f>
        <v>0.99995379515080107</v>
      </c>
      <c r="O308" s="21">
        <f>SUM(logistic_fill!O$7:O152)/logistic_fill!O$162</f>
        <v>1</v>
      </c>
      <c r="P308" s="21">
        <f>SUM(logistic_fill!P$7:P152)/logistic_fill!P$162</f>
        <v>1</v>
      </c>
      <c r="Q308" s="21">
        <f>SUM(logistic_fill!Q$7:Q152)/logistic_fill!Q$162</f>
        <v>0.99966777408637875</v>
      </c>
      <c r="R308" s="21">
        <f>SUM(logistic_fill!R$7:R152)/logistic_fill!R$162</f>
        <v>0.99774908186233857</v>
      </c>
      <c r="S308" s="21">
        <f>SUM(logistic_fill!S$7:S152)/logistic_fill!S$162</f>
        <v>0.9990547328230126</v>
      </c>
      <c r="T308" s="21">
        <f>SUM(logistic_fill!T$7:T152)/logistic_fill!T$162</f>
        <v>0.99853620372006158</v>
      </c>
      <c r="U308" s="21">
        <f>SUM(logistic_fill!U$7:U152)/logistic_fill!U$162</f>
        <v>0.99946308724832211</v>
      </c>
      <c r="V308" s="21">
        <f>SUM(logistic_fill!V$7:V152)/logistic_fill!V$162</f>
        <v>0.9999610705596107</v>
      </c>
      <c r="W308" s="21">
        <f>SUM(logistic_fill!W$7:W152)/logistic_fill!W$162</f>
        <v>0.99580379383023565</v>
      </c>
      <c r="X308" s="21">
        <f>SUM(logistic_fill!X$7:X152)/logistic_fill!X$162</f>
        <v>0.99907149489322189</v>
      </c>
      <c r="Y308" s="21">
        <f>SUM(logistic_fill!Y$7:Y152)/logistic_fill!Y$162</f>
        <v>0.99400333648947203</v>
      </c>
      <c r="Z308" s="21">
        <f>SUM(logistic_fill!Z$7:Z152)/logistic_fill!Z$162</f>
        <v>0.99897182359117953</v>
      </c>
      <c r="AA308" s="21">
        <f>SUM(logistic_fill!AA$7:AA152)/logistic_fill!AA$162</f>
        <v>0.99990928177081984</v>
      </c>
      <c r="AB308" s="21">
        <f>SUM(logistic_fill!AB$7:AB152)/logistic_fill!AB$162</f>
        <v>0.9991581673951756</v>
      </c>
      <c r="AC308" s="21">
        <f>SUM(logistic_fill!AC$7:AC152)/logistic_fill!AC$162</f>
        <v>1</v>
      </c>
      <c r="AD308" s="21">
        <f>SUM(logistic_fill!AD$7:AD152)/logistic_fill!AD$162</f>
        <v>0.99903994091944115</v>
      </c>
      <c r="AE308" s="21">
        <f>SUM(logistic_fill!AE$7:AE152)/logistic_fill!AE$162</f>
        <v>0.99196663312668376</v>
      </c>
      <c r="AF308" s="21">
        <f>SUM(logistic_fill!AF$7:AF152)/logistic_fill!AF$162</f>
        <v>0.99667758451923805</v>
      </c>
      <c r="AG308" s="21">
        <f>SUM(logistic_fill!AG$7:AG152)/logistic_fill!AG$162</f>
        <v>0.99434519222789941</v>
      </c>
      <c r="AH308" s="21">
        <f>SUM(logistic_fill!AH$7:AH152)/logistic_fill!AH$162</f>
        <v>1</v>
      </c>
      <c r="AI308" s="21">
        <f>SUM(logistic_fill!AI$7:AI152)/logistic_fill!AI$162</f>
        <v>1</v>
      </c>
      <c r="AJ308" s="21">
        <f>SUM(logistic_fill!AJ$7:AJ152)/logistic_fill!AJ$162</f>
        <v>1</v>
      </c>
      <c r="AK308" s="21">
        <f>SUM(logistic_fill!AK$7:AK152)/logistic_fill!AK$162</f>
        <v>0.99989621172807475</v>
      </c>
      <c r="AL308" s="21">
        <f>SUM(logistic_fill!AL$7:AL152)/logistic_fill!AL$162</f>
        <v>1</v>
      </c>
      <c r="AM308" s="21">
        <f>SUM(logistic_fill!AM$7:AM152)/logistic_fill!AM$162</f>
        <v>1</v>
      </c>
      <c r="AN308" s="21">
        <f>SUM(logistic_fill!AN$7:AN152)/logistic_fill!AN$162</f>
        <v>1</v>
      </c>
      <c r="AO308" s="21">
        <f>SUM(logistic_fill!AO$7:AO152)/logistic_fill!AO$162</f>
        <v>0.99976853427735035</v>
      </c>
      <c r="AP308" s="21">
        <f>SUM(logistic_fill!AP$7:AP152)/logistic_fill!AP$162</f>
        <v>0.99992014055262735</v>
      </c>
      <c r="AQ308" s="21">
        <f>SUM(logistic_fill!AQ$7:AQ152)/logistic_fill!AQ$162</f>
        <v>0.99995432121322858</v>
      </c>
      <c r="AR308" s="21">
        <f>SUM(logistic_fill!AR$7:AR152)/logistic_fill!AR$162</f>
        <v>1</v>
      </c>
      <c r="AS308" s="21">
        <f>SUM(logistic_fill!AS$7:AS152)/logistic_fill!AS$162</f>
        <v>1</v>
      </c>
      <c r="AT308" s="21">
        <f>SUM(logistic_fill!AT$7:AT152)/logistic_fill!AT$162</f>
        <v>1</v>
      </c>
      <c r="AU308" s="21">
        <f>SUM(logistic_fill!AU$7:AU152)/logistic_fill!AU$162</f>
        <v>0.99981118200067576</v>
      </c>
      <c r="AV308" s="9">
        <f t="shared" si="4"/>
        <v>0.99911312376289896</v>
      </c>
      <c r="AW308" s="55"/>
    </row>
    <row r="309" spans="1:49" x14ac:dyDescent="0.25">
      <c r="A309" s="7">
        <v>293</v>
      </c>
      <c r="B309" s="21">
        <f>SUM(logistic_fill!B$7:B153)/logistic_fill!B$162</f>
        <v>1</v>
      </c>
      <c r="C309" s="21">
        <f>SUM(logistic_fill!C$7:C153)/logistic_fill!C$162</f>
        <v>0.99989731526081926</v>
      </c>
      <c r="D309" s="21">
        <f>SUM(logistic_fill!D$7:D153)/logistic_fill!D$162</f>
        <v>1</v>
      </c>
      <c r="E309" s="21">
        <f>SUM(logistic_fill!E$7:E153)/logistic_fill!E$162</f>
        <v>1</v>
      </c>
      <c r="F309" s="21">
        <f>SUM(logistic_fill!F$7:F153)/logistic_fill!F$162</f>
        <v>0.99987876338654269</v>
      </c>
      <c r="G309" s="21">
        <f>SUM(logistic_fill!G$7:G153)/logistic_fill!G$162</f>
        <v>0.99978728684369134</v>
      </c>
      <c r="H309" s="21">
        <f>SUM(logistic_fill!H$7:H153)/logistic_fill!H$162</f>
        <v>0.99953224689879694</v>
      </c>
      <c r="I309" s="21">
        <f>SUM(logistic_fill!I$7:I153)/logistic_fill!I$162</f>
        <v>1</v>
      </c>
      <c r="J309" s="21">
        <f>SUM(logistic_fill!J$7:J153)/logistic_fill!J$162</f>
        <v>0.99803539919596895</v>
      </c>
      <c r="K309" s="21">
        <f>SUM(logistic_fill!K$7:K153)/logistic_fill!K$162</f>
        <v>1</v>
      </c>
      <c r="L309" s="21">
        <f>SUM(logistic_fill!L$7:L153)/logistic_fill!L$162</f>
        <v>0.99998864836025569</v>
      </c>
      <c r="M309" s="21">
        <f>SUM(logistic_fill!M$7:M153)/logistic_fill!M$162</f>
        <v>1</v>
      </c>
      <c r="N309" s="21">
        <f>SUM(logistic_fill!N$7:N153)/logistic_fill!N$162</f>
        <v>0.99995379515080107</v>
      </c>
      <c r="O309" s="21">
        <f>SUM(logistic_fill!O$7:O153)/logistic_fill!O$162</f>
        <v>1</v>
      </c>
      <c r="P309" s="21">
        <f>SUM(logistic_fill!P$7:P153)/logistic_fill!P$162</f>
        <v>1</v>
      </c>
      <c r="Q309" s="21">
        <f>SUM(logistic_fill!Q$7:Q153)/logistic_fill!Q$162</f>
        <v>0.9997320758761119</v>
      </c>
      <c r="R309" s="21">
        <f>SUM(logistic_fill!R$7:R153)/logistic_fill!R$162</f>
        <v>0.998128183864471</v>
      </c>
      <c r="S309" s="21">
        <f>SUM(logistic_fill!S$7:S153)/logistic_fill!S$162</f>
        <v>0.99922154467777513</v>
      </c>
      <c r="T309" s="21">
        <f>SUM(logistic_fill!T$7:T153)/logistic_fill!T$162</f>
        <v>0.99878858238901647</v>
      </c>
      <c r="U309" s="21">
        <f>SUM(logistic_fill!U$7:U153)/logistic_fill!U$162</f>
        <v>0.99959731543624164</v>
      </c>
      <c r="V309" s="21">
        <f>SUM(logistic_fill!V$7:V153)/logistic_fill!V$162</f>
        <v>0.99998053527980535</v>
      </c>
      <c r="W309" s="21">
        <f>SUM(logistic_fill!W$7:W153)/logistic_fill!W$162</f>
        <v>0.99649358114581332</v>
      </c>
      <c r="X309" s="21">
        <f>SUM(logistic_fill!X$7:X153)/logistic_fill!X$162</f>
        <v>0.99922624574435159</v>
      </c>
      <c r="Y309" s="21">
        <f>SUM(logistic_fill!Y$7:Y153)/logistic_fill!Y$162</f>
        <v>0.9949952657919654</v>
      </c>
      <c r="Z309" s="21">
        <f>SUM(logistic_fill!Z$7:Z153)/logistic_fill!Z$162</f>
        <v>0.99914683234161705</v>
      </c>
      <c r="AA309" s="21">
        <f>SUM(logistic_fill!AA$7:AA153)/logistic_fill!AA$162</f>
        <v>0.99992224151784559</v>
      </c>
      <c r="AB309" s="21">
        <f>SUM(logistic_fill!AB$7:AB153)/logistic_fill!AB$162</f>
        <v>0.99930386919216452</v>
      </c>
      <c r="AC309" s="21">
        <f>SUM(logistic_fill!AC$7:AC153)/logistic_fill!AC$162</f>
        <v>1</v>
      </c>
      <c r="AD309" s="21">
        <f>SUM(logistic_fill!AD$7:AD153)/logistic_fill!AD$162</f>
        <v>0.9992122592159518</v>
      </c>
      <c r="AE309" s="21">
        <f>SUM(logistic_fill!AE$7:AE153)/logistic_fill!AE$162</f>
        <v>0.9932811840695901</v>
      </c>
      <c r="AF309" s="21">
        <f>SUM(logistic_fill!AF$7:AF153)/logistic_fill!AF$162</f>
        <v>0.99725171297342063</v>
      </c>
      <c r="AG309" s="21">
        <f>SUM(logistic_fill!AG$7:AG153)/logistic_fill!AG$162</f>
        <v>0.99529358766137543</v>
      </c>
      <c r="AH309" s="21">
        <f>SUM(logistic_fill!AH$7:AH153)/logistic_fill!AH$162</f>
        <v>1</v>
      </c>
      <c r="AI309" s="21">
        <f>SUM(logistic_fill!AI$7:AI153)/logistic_fill!AI$162</f>
        <v>1</v>
      </c>
      <c r="AJ309" s="21">
        <f>SUM(logistic_fill!AJ$7:AJ153)/logistic_fill!AJ$162</f>
        <v>1</v>
      </c>
      <c r="AK309" s="21">
        <f>SUM(logistic_fill!AK$7:AK153)/logistic_fill!AK$162</f>
        <v>0.99991103862406405</v>
      </c>
      <c r="AL309" s="21">
        <f>SUM(logistic_fill!AL$7:AL153)/logistic_fill!AL$162</f>
        <v>1</v>
      </c>
      <c r="AM309" s="21">
        <f>SUM(logistic_fill!AM$7:AM153)/logistic_fill!AM$162</f>
        <v>1</v>
      </c>
      <c r="AN309" s="21">
        <f>SUM(logistic_fill!AN$7:AN153)/logistic_fill!AN$162</f>
        <v>1</v>
      </c>
      <c r="AO309" s="21">
        <f>SUM(logistic_fill!AO$7:AO153)/logistic_fill!AO$162</f>
        <v>0.99980938116958273</v>
      </c>
      <c r="AP309" s="21">
        <f>SUM(logistic_fill!AP$7:AP153)/logistic_fill!AP$162</f>
        <v>0.99993154904510917</v>
      </c>
      <c r="AQ309" s="21">
        <f>SUM(logistic_fill!AQ$7:AQ153)/logistic_fill!AQ$162</f>
        <v>0.99997716060661423</v>
      </c>
      <c r="AR309" s="21">
        <f>SUM(logistic_fill!AR$7:AR153)/logistic_fill!AR$162</f>
        <v>1</v>
      </c>
      <c r="AS309" s="21">
        <f>SUM(logistic_fill!AS$7:AS153)/logistic_fill!AS$162</f>
        <v>1</v>
      </c>
      <c r="AT309" s="21">
        <f>SUM(logistic_fill!AT$7:AT153)/logistic_fill!AT$162</f>
        <v>1</v>
      </c>
      <c r="AU309" s="21">
        <f>SUM(logistic_fill!AU$7:AU153)/logistic_fill!AU$162</f>
        <v>0.99985093315842821</v>
      </c>
      <c r="AV309" s="9">
        <f t="shared" si="4"/>
        <v>0.99926366380169973</v>
      </c>
      <c r="AW309" s="55"/>
    </row>
    <row r="310" spans="1:49" x14ac:dyDescent="0.25">
      <c r="A310" s="7">
        <v>294</v>
      </c>
      <c r="B310" s="21">
        <f>SUM(logistic_fill!B$7:B154)/logistic_fill!B$162</f>
        <v>1</v>
      </c>
      <c r="C310" s="21">
        <f>SUM(logistic_fill!C$7:C154)/logistic_fill!C$162</f>
        <v>0.99991598521339753</v>
      </c>
      <c r="D310" s="21">
        <f>SUM(logistic_fill!D$7:D154)/logistic_fill!D$162</f>
        <v>1</v>
      </c>
      <c r="E310" s="21">
        <f>SUM(logistic_fill!E$7:E154)/logistic_fill!E$162</f>
        <v>1</v>
      </c>
      <c r="F310" s="21">
        <f>SUM(logistic_fill!F$7:F154)/logistic_fill!F$162</f>
        <v>0.99990907253990702</v>
      </c>
      <c r="G310" s="21">
        <f>SUM(logistic_fill!G$7:G154)/logistic_fill!G$162</f>
        <v>0.99983455643398211</v>
      </c>
      <c r="H310" s="21">
        <f>SUM(logistic_fill!H$7:H154)/logistic_fill!H$162</f>
        <v>0.99962579751903757</v>
      </c>
      <c r="I310" s="21">
        <f>SUM(logistic_fill!I$7:I154)/logistic_fill!I$162</f>
        <v>1</v>
      </c>
      <c r="J310" s="21">
        <f>SUM(logistic_fill!J$7:J154)/logistic_fill!J$162</f>
        <v>0.99840830953377113</v>
      </c>
      <c r="K310" s="21">
        <f>SUM(logistic_fill!K$7:K154)/logistic_fill!K$162</f>
        <v>1</v>
      </c>
      <c r="L310" s="21">
        <f>SUM(logistic_fill!L$7:L154)/logistic_fill!L$162</f>
        <v>1</v>
      </c>
      <c r="M310" s="21">
        <f>SUM(logistic_fill!M$7:M154)/logistic_fill!M$162</f>
        <v>1</v>
      </c>
      <c r="N310" s="21">
        <f>SUM(logistic_fill!N$7:N154)/logistic_fill!N$162</f>
        <v>0.99995379515080107</v>
      </c>
      <c r="O310" s="21">
        <f>SUM(logistic_fill!O$7:O154)/logistic_fill!O$162</f>
        <v>1</v>
      </c>
      <c r="P310" s="21">
        <f>SUM(logistic_fill!P$7:P154)/logistic_fill!P$162</f>
        <v>1</v>
      </c>
      <c r="Q310" s="21">
        <f>SUM(logistic_fill!Q$7:Q154)/logistic_fill!Q$162</f>
        <v>0.99978566070088948</v>
      </c>
      <c r="R310" s="21">
        <f>SUM(logistic_fill!R$7:R154)/logistic_fill!R$162</f>
        <v>0.99848359199147019</v>
      </c>
      <c r="S310" s="21">
        <f>SUM(logistic_fill!S$7:S154)/logistic_fill!S$162</f>
        <v>0.9993698218820084</v>
      </c>
      <c r="T310" s="21">
        <f>SUM(logistic_fill!T$7:T154)/logistic_fill!T$162</f>
        <v>0.9990157231910759</v>
      </c>
      <c r="U310" s="21">
        <f>SUM(logistic_fill!U$7:U154)/logistic_fill!U$162</f>
        <v>0.99973154362416106</v>
      </c>
      <c r="V310" s="21">
        <f>SUM(logistic_fill!V$7:V154)/logistic_fill!V$162</f>
        <v>1</v>
      </c>
      <c r="W310" s="21">
        <f>SUM(logistic_fill!W$7:W154)/logistic_fill!W$162</f>
        <v>0.99714504694385897</v>
      </c>
      <c r="X310" s="21">
        <f>SUM(logistic_fill!X$7:X154)/logistic_fill!X$162</f>
        <v>0.9993809965954813</v>
      </c>
      <c r="Y310" s="21">
        <f>SUM(logistic_fill!Y$7:Y154)/logistic_fill!Y$162</f>
        <v>0.99594210739889089</v>
      </c>
      <c r="Z310" s="21">
        <f>SUM(logistic_fill!Z$7:Z154)/logistic_fill!Z$162</f>
        <v>0.99932184109205457</v>
      </c>
      <c r="AA310" s="21">
        <f>SUM(logistic_fill!AA$7:AA154)/logistic_fill!AA$162</f>
        <v>0.99993520126487134</v>
      </c>
      <c r="AB310" s="21">
        <f>SUM(logistic_fill!AB$7:AB154)/logistic_fill!AB$162</f>
        <v>0.99944957098915332</v>
      </c>
      <c r="AC310" s="21">
        <f>SUM(logistic_fill!AC$7:AC154)/logistic_fill!AC$162</f>
        <v>1</v>
      </c>
      <c r="AD310" s="21">
        <f>SUM(logistic_fill!AD$7:AD154)/logistic_fill!AD$162</f>
        <v>0.99937226906271159</v>
      </c>
      <c r="AE310" s="21">
        <f>SUM(logistic_fill!AE$7:AE154)/logistic_fill!AE$162</f>
        <v>0.99454704794053683</v>
      </c>
      <c r="AF310" s="21">
        <f>SUM(logistic_fill!AF$7:AF154)/logistic_fill!AF$162</f>
        <v>0.99778819366011595</v>
      </c>
      <c r="AG310" s="21">
        <f>SUM(logistic_fill!AG$7:AG154)/logistic_fill!AG$162</f>
        <v>0.99619456332317757</v>
      </c>
      <c r="AH310" s="21">
        <f>SUM(logistic_fill!AH$7:AH154)/logistic_fill!AH$162</f>
        <v>1</v>
      </c>
      <c r="AI310" s="21">
        <f>SUM(logistic_fill!AI$7:AI154)/logistic_fill!AI$162</f>
        <v>1</v>
      </c>
      <c r="AJ310" s="21">
        <f>SUM(logistic_fill!AJ$7:AJ154)/logistic_fill!AJ$162</f>
        <v>1</v>
      </c>
      <c r="AK310" s="21">
        <f>SUM(logistic_fill!AK$7:AK154)/logistic_fill!AK$162</f>
        <v>0.99992586552005336</v>
      </c>
      <c r="AL310" s="21">
        <f>SUM(logistic_fill!AL$7:AL154)/logistic_fill!AL$162</f>
        <v>1</v>
      </c>
      <c r="AM310" s="21">
        <f>SUM(logistic_fill!AM$7:AM154)/logistic_fill!AM$162</f>
        <v>1</v>
      </c>
      <c r="AN310" s="21">
        <f>SUM(logistic_fill!AN$7:AN154)/logistic_fill!AN$162</f>
        <v>1</v>
      </c>
      <c r="AO310" s="21">
        <f>SUM(logistic_fill!AO$7:AO154)/logistic_fill!AO$162</f>
        <v>0.99985022806181501</v>
      </c>
      <c r="AP310" s="21">
        <f>SUM(logistic_fill!AP$7:AP154)/logistic_fill!AP$162</f>
        <v>0.99994295753759099</v>
      </c>
      <c r="AQ310" s="21">
        <f>SUM(logistic_fill!AQ$7:AQ154)/logistic_fill!AQ$162</f>
        <v>1</v>
      </c>
      <c r="AR310" s="21">
        <f>SUM(logistic_fill!AR$7:AR154)/logistic_fill!AR$162</f>
        <v>1</v>
      </c>
      <c r="AS310" s="21">
        <f>SUM(logistic_fill!AS$7:AS154)/logistic_fill!AS$162</f>
        <v>1</v>
      </c>
      <c r="AT310" s="21">
        <f>SUM(logistic_fill!AT$7:AT154)/logistic_fill!AT$162</f>
        <v>1</v>
      </c>
      <c r="AU310" s="21">
        <f>SUM(logistic_fill!AU$7:AU154)/logistic_fill!AU$162</f>
        <v>0.99988074652674264</v>
      </c>
      <c r="AV310" s="9">
        <f t="shared" si="4"/>
        <v>0.99940674986299027</v>
      </c>
      <c r="AW310" s="55"/>
    </row>
    <row r="311" spans="1:49" x14ac:dyDescent="0.25">
      <c r="A311" s="7">
        <v>295</v>
      </c>
      <c r="B311" s="21">
        <f>SUM(logistic_fill!B$7:B155)/logistic_fill!B$162</f>
        <v>1</v>
      </c>
      <c r="C311" s="21">
        <f>SUM(logistic_fill!C$7:C155)/logistic_fill!C$162</f>
        <v>0.99993465516597591</v>
      </c>
      <c r="D311" s="21">
        <f>SUM(logistic_fill!D$7:D155)/logistic_fill!D$162</f>
        <v>1</v>
      </c>
      <c r="E311" s="21">
        <f>SUM(logistic_fill!E$7:E155)/logistic_fill!E$162</f>
        <v>1</v>
      </c>
      <c r="F311" s="21">
        <f>SUM(logistic_fill!F$7:F155)/logistic_fill!F$162</f>
        <v>0.99992927864214998</v>
      </c>
      <c r="G311" s="21">
        <f>SUM(logistic_fill!G$7:G155)/logistic_fill!G$162</f>
        <v>0.99987000862670028</v>
      </c>
      <c r="H311" s="21">
        <f>SUM(logistic_fill!H$7:H155)/logistic_fill!H$162</f>
        <v>0.99970999307725406</v>
      </c>
      <c r="I311" s="21">
        <f>SUM(logistic_fill!I$7:I155)/logistic_fill!I$162</f>
        <v>1</v>
      </c>
      <c r="J311" s="21">
        <f>SUM(logistic_fill!J$7:J155)/logistic_fill!J$162</f>
        <v>0.99876302912338788</v>
      </c>
      <c r="K311" s="21">
        <f>SUM(logistic_fill!K$7:K155)/logistic_fill!K$162</f>
        <v>1</v>
      </c>
      <c r="L311" s="21">
        <f>SUM(logistic_fill!L$7:L155)/logistic_fill!L$162</f>
        <v>1</v>
      </c>
      <c r="M311" s="21">
        <f>SUM(logistic_fill!M$7:M155)/logistic_fill!M$162</f>
        <v>1</v>
      </c>
      <c r="N311" s="21">
        <f>SUM(logistic_fill!N$7:N155)/logistic_fill!N$162</f>
        <v>0.99995379515080107</v>
      </c>
      <c r="O311" s="21">
        <f>SUM(logistic_fill!O$7:O155)/logistic_fill!O$162</f>
        <v>1</v>
      </c>
      <c r="P311" s="21">
        <f>SUM(logistic_fill!P$7:P155)/logistic_fill!P$162</f>
        <v>1</v>
      </c>
      <c r="Q311" s="21">
        <f>SUM(logistic_fill!Q$7:Q155)/logistic_fill!Q$162</f>
        <v>0.99983924552566716</v>
      </c>
      <c r="R311" s="21">
        <f>SUM(logistic_fill!R$7:R155)/logistic_fill!R$162</f>
        <v>0.99881530624333614</v>
      </c>
      <c r="S311" s="21">
        <f>SUM(logistic_fill!S$7:S155)/logistic_fill!S$162</f>
        <v>0.99951809908624167</v>
      </c>
      <c r="T311" s="21">
        <f>SUM(logistic_fill!T$7:T155)/logistic_fill!T$162</f>
        <v>0.99924286399313533</v>
      </c>
      <c r="U311" s="21">
        <f>SUM(logistic_fill!U$7:U155)/logistic_fill!U$162</f>
        <v>0.99986577181208058</v>
      </c>
      <c r="V311" s="21">
        <f>SUM(logistic_fill!V$7:V155)/logistic_fill!V$162</f>
        <v>1</v>
      </c>
      <c r="W311" s="21">
        <f>SUM(logistic_fill!W$7:W155)/logistic_fill!W$162</f>
        <v>0.99777735198313855</v>
      </c>
      <c r="X311" s="21">
        <f>SUM(logistic_fill!X$7:X155)/logistic_fill!X$162</f>
        <v>0.999535747446611</v>
      </c>
      <c r="Y311" s="21">
        <f>SUM(logistic_fill!Y$7:Y155)/logistic_fill!Y$162</f>
        <v>0.99684386131024838</v>
      </c>
      <c r="Z311" s="21">
        <f>SUM(logistic_fill!Z$7:Z155)/logistic_fill!Z$162</f>
        <v>0.99947497374868743</v>
      </c>
      <c r="AA311" s="21">
        <f>SUM(logistic_fill!AA$7:AA155)/logistic_fill!AA$162</f>
        <v>0.9999481610118971</v>
      </c>
      <c r="AB311" s="21">
        <f>SUM(logistic_fill!AB$7:AB155)/logistic_fill!AB$162</f>
        <v>0.99957908369758786</v>
      </c>
      <c r="AC311" s="21">
        <f>SUM(logistic_fill!AC$7:AC155)/logistic_fill!AC$162</f>
        <v>1</v>
      </c>
      <c r="AD311" s="21">
        <f>SUM(logistic_fill!AD$7:AD155)/logistic_fill!AD$162</f>
        <v>0.99951997045972063</v>
      </c>
      <c r="AE311" s="21">
        <f>SUM(logistic_fill!AE$7:AE155)/logistic_fill!AE$162</f>
        <v>0.99574799571553763</v>
      </c>
      <c r="AF311" s="21">
        <f>SUM(logistic_fill!AF$7:AF155)/logistic_fill!AF$162</f>
        <v>0.99828702657932389</v>
      </c>
      <c r="AG311" s="21">
        <f>SUM(logistic_fill!AG$7:AG155)/logistic_fill!AG$162</f>
        <v>0.99704811921330594</v>
      </c>
      <c r="AH311" s="21">
        <f>SUM(logistic_fill!AH$7:AH155)/logistic_fill!AH$162</f>
        <v>1</v>
      </c>
      <c r="AI311" s="21">
        <f>SUM(logistic_fill!AI$7:AI155)/logistic_fill!AI$162</f>
        <v>1</v>
      </c>
      <c r="AJ311" s="21">
        <f>SUM(logistic_fill!AJ$7:AJ155)/logistic_fill!AJ$162</f>
        <v>1</v>
      </c>
      <c r="AK311" s="21">
        <f>SUM(logistic_fill!AK$7:AK155)/logistic_fill!AK$162</f>
        <v>0.99994069241604266</v>
      </c>
      <c r="AL311" s="21">
        <f>SUM(logistic_fill!AL$7:AL155)/logistic_fill!AL$162</f>
        <v>1</v>
      </c>
      <c r="AM311" s="21">
        <f>SUM(logistic_fill!AM$7:AM155)/logistic_fill!AM$162</f>
        <v>1</v>
      </c>
      <c r="AN311" s="21">
        <f>SUM(logistic_fill!AN$7:AN155)/logistic_fill!AN$162</f>
        <v>1</v>
      </c>
      <c r="AO311" s="21">
        <f>SUM(logistic_fill!AO$7:AO155)/logistic_fill!AO$162</f>
        <v>0.99989107495404728</v>
      </c>
      <c r="AP311" s="21">
        <f>SUM(logistic_fill!AP$7:AP155)/logistic_fill!AP$162</f>
        <v>0.99995436603007282</v>
      </c>
      <c r="AQ311" s="21">
        <f>SUM(logistic_fill!AQ$7:AQ155)/logistic_fill!AQ$162</f>
        <v>1</v>
      </c>
      <c r="AR311" s="21">
        <f>SUM(logistic_fill!AR$7:AR155)/logistic_fill!AR$162</f>
        <v>1</v>
      </c>
      <c r="AS311" s="21">
        <f>SUM(logistic_fill!AS$7:AS155)/logistic_fill!AS$162</f>
        <v>1</v>
      </c>
      <c r="AT311" s="21">
        <f>SUM(logistic_fill!AT$7:AT155)/logistic_fill!AT$162</f>
        <v>1</v>
      </c>
      <c r="AU311" s="21">
        <f>SUM(logistic_fill!AU$7:AU155)/logistic_fill!AU$162</f>
        <v>0.99991055989505695</v>
      </c>
      <c r="AV311" s="9">
        <f t="shared" si="4"/>
        <v>0.99954132675886964</v>
      </c>
      <c r="AW311" s="55"/>
    </row>
    <row r="312" spans="1:49" x14ac:dyDescent="0.25">
      <c r="A312" s="7">
        <v>296</v>
      </c>
      <c r="B312" s="21">
        <f>SUM(logistic_fill!B$7:B156)/logistic_fill!B$162</f>
        <v>1</v>
      </c>
      <c r="C312" s="21">
        <f>SUM(logistic_fill!C$7:C156)/logistic_fill!C$162</f>
        <v>0.99995332511855417</v>
      </c>
      <c r="D312" s="21">
        <f>SUM(logistic_fill!D$7:D156)/logistic_fill!D$162</f>
        <v>1</v>
      </c>
      <c r="E312" s="21">
        <f>SUM(logistic_fill!E$7:E156)/logistic_fill!E$162</f>
        <v>1</v>
      </c>
      <c r="F312" s="21">
        <f>SUM(logistic_fill!F$7:F156)/logistic_fill!F$162</f>
        <v>0.99994948474439282</v>
      </c>
      <c r="G312" s="21">
        <f>SUM(logistic_fill!G$7:G156)/logistic_fill!G$162</f>
        <v>0.99990546081941833</v>
      </c>
      <c r="H312" s="21">
        <f>SUM(logistic_fill!H$7:H156)/logistic_fill!H$162</f>
        <v>0.99979418863547065</v>
      </c>
      <c r="I312" s="21">
        <f>SUM(logistic_fill!I$7:I156)/logistic_fill!I$162</f>
        <v>1</v>
      </c>
      <c r="J312" s="21">
        <f>SUM(logistic_fill!J$7:J156)/logistic_fill!J$162</f>
        <v>0.99909955796481908</v>
      </c>
      <c r="K312" s="21">
        <f>SUM(logistic_fill!K$7:K156)/logistic_fill!K$162</f>
        <v>1</v>
      </c>
      <c r="L312" s="21">
        <f>SUM(logistic_fill!L$7:L156)/logistic_fill!L$162</f>
        <v>1</v>
      </c>
      <c r="M312" s="21">
        <f>SUM(logistic_fill!M$7:M156)/logistic_fill!M$162</f>
        <v>1</v>
      </c>
      <c r="N312" s="21">
        <f>SUM(logistic_fill!N$7:N156)/logistic_fill!N$162</f>
        <v>0.99995379515080107</v>
      </c>
      <c r="O312" s="21">
        <f>SUM(logistic_fill!O$7:O156)/logistic_fill!O$162</f>
        <v>1</v>
      </c>
      <c r="P312" s="21">
        <f>SUM(logistic_fill!P$7:P156)/logistic_fill!P$162</f>
        <v>1</v>
      </c>
      <c r="Q312" s="21">
        <f>SUM(logistic_fill!Q$7:Q156)/logistic_fill!Q$162</f>
        <v>0.99988211338548927</v>
      </c>
      <c r="R312" s="21">
        <f>SUM(logistic_fill!R$7:R156)/logistic_fill!R$162</f>
        <v>0.99913517355763537</v>
      </c>
      <c r="S312" s="21">
        <f>SUM(logistic_fill!S$7:S156)/logistic_fill!S$162</f>
        <v>0.99964784163994591</v>
      </c>
      <c r="T312" s="21">
        <f>SUM(logistic_fill!T$7:T156)/logistic_fill!T$162</f>
        <v>0.9994447669282992</v>
      </c>
      <c r="U312" s="21">
        <f>SUM(logistic_fill!U$7:U156)/logistic_fill!U$162</f>
        <v>1</v>
      </c>
      <c r="V312" s="21">
        <f>SUM(logistic_fill!V$7:V156)/logistic_fill!V$162</f>
        <v>1</v>
      </c>
      <c r="W312" s="21">
        <f>SUM(logistic_fill!W$7:W156)/logistic_fill!W$162</f>
        <v>0.99837133550488599</v>
      </c>
      <c r="X312" s="21">
        <f>SUM(logistic_fill!X$7:X156)/logistic_fill!X$162</f>
        <v>0.99969049829774059</v>
      </c>
      <c r="Y312" s="21">
        <f>SUM(logistic_fill!Y$7:Y156)/logistic_fill!Y$162</f>
        <v>0.99770052752603811</v>
      </c>
      <c r="Z312" s="21">
        <f>SUM(logistic_fill!Z$7:Z156)/logistic_fill!Z$162</f>
        <v>0.99962810640532029</v>
      </c>
      <c r="AA312" s="21">
        <f>SUM(logistic_fill!AA$7:AA156)/logistic_fill!AA$162</f>
        <v>0.99996112075892274</v>
      </c>
      <c r="AB312" s="21">
        <f>SUM(logistic_fill!AB$7:AB156)/logistic_fill!AB$162</f>
        <v>0.999692407317468</v>
      </c>
      <c r="AC312" s="21">
        <f>SUM(logistic_fill!AC$7:AC156)/logistic_fill!AC$162</f>
        <v>1</v>
      </c>
      <c r="AD312" s="21">
        <f>SUM(logistic_fill!AD$7:AD156)/logistic_fill!AD$162</f>
        <v>0.99965536340697891</v>
      </c>
      <c r="AE312" s="21">
        <f>SUM(logistic_fill!AE$7:AE156)/logistic_fill!AE$162</f>
        <v>0.99688402739459248</v>
      </c>
      <c r="AF312" s="21">
        <f>SUM(logistic_fill!AF$7:AF156)/logistic_fill!AF$162</f>
        <v>0.99875762367291621</v>
      </c>
      <c r="AG312" s="21">
        <f>SUM(logistic_fill!AG$7:AG156)/logistic_fill!AG$162</f>
        <v>0.99785425533176053</v>
      </c>
      <c r="AH312" s="21">
        <f>SUM(logistic_fill!AH$7:AH156)/logistic_fill!AH$162</f>
        <v>1</v>
      </c>
      <c r="AI312" s="21">
        <f>SUM(logistic_fill!AI$7:AI156)/logistic_fill!AI$162</f>
        <v>1</v>
      </c>
      <c r="AJ312" s="21">
        <f>SUM(logistic_fill!AJ$7:AJ156)/logistic_fill!AJ$162</f>
        <v>1</v>
      </c>
      <c r="AK312" s="21">
        <f>SUM(logistic_fill!AK$7:AK156)/logistic_fill!AK$162</f>
        <v>0.99995551931203197</v>
      </c>
      <c r="AL312" s="21">
        <f>SUM(logistic_fill!AL$7:AL156)/logistic_fill!AL$162</f>
        <v>1</v>
      </c>
      <c r="AM312" s="21">
        <f>SUM(logistic_fill!AM$7:AM156)/logistic_fill!AM$162</f>
        <v>1</v>
      </c>
      <c r="AN312" s="21">
        <f>SUM(logistic_fill!AN$7:AN156)/logistic_fill!AN$162</f>
        <v>1</v>
      </c>
      <c r="AO312" s="21">
        <f>SUM(logistic_fill!AO$7:AO156)/logistic_fill!AO$162</f>
        <v>0.99991830621553546</v>
      </c>
      <c r="AP312" s="21">
        <f>SUM(logistic_fill!AP$7:AP156)/logistic_fill!AP$162</f>
        <v>0.99996577452255464</v>
      </c>
      <c r="AQ312" s="21">
        <f>SUM(logistic_fill!AQ$7:AQ156)/logistic_fill!AQ$162</f>
        <v>1</v>
      </c>
      <c r="AR312" s="21">
        <f>SUM(logistic_fill!AR$7:AR156)/logistic_fill!AR$162</f>
        <v>1</v>
      </c>
      <c r="AS312" s="21">
        <f>SUM(logistic_fill!AS$7:AS156)/logistic_fill!AS$162</f>
        <v>1</v>
      </c>
      <c r="AT312" s="21">
        <f>SUM(logistic_fill!AT$7:AT156)/logistic_fill!AT$162</f>
        <v>1</v>
      </c>
      <c r="AU312" s="21">
        <f>SUM(logistic_fill!AU$7:AU156)/logistic_fill!AU$162</f>
        <v>0.99994037326337126</v>
      </c>
      <c r="AV312" s="9">
        <f t="shared" si="4"/>
        <v>0.99966828145380315</v>
      </c>
      <c r="AW312" s="55"/>
    </row>
    <row r="313" spans="1:49" x14ac:dyDescent="0.25">
      <c r="A313" s="7">
        <v>297</v>
      </c>
      <c r="B313" s="21">
        <f>SUM(logistic_fill!B$7:B157)/logistic_fill!B$162</f>
        <v>1</v>
      </c>
      <c r="C313" s="21">
        <f>SUM(logistic_fill!C$7:C157)/logistic_fill!C$162</f>
        <v>0.99997199507113255</v>
      </c>
      <c r="D313" s="21">
        <f>SUM(logistic_fill!D$7:D157)/logistic_fill!D$162</f>
        <v>1</v>
      </c>
      <c r="E313" s="21">
        <f>SUM(logistic_fill!E$7:E157)/logistic_fill!E$162</f>
        <v>1</v>
      </c>
      <c r="F313" s="21">
        <f>SUM(logistic_fill!F$7:F157)/logistic_fill!F$162</f>
        <v>0.99996969084663567</v>
      </c>
      <c r="G313" s="21">
        <f>SUM(logistic_fill!G$7:G157)/logistic_fill!G$162</f>
        <v>0.9999409130121365</v>
      </c>
      <c r="H313" s="21">
        <f>SUM(logistic_fill!H$7:H157)/logistic_fill!H$162</f>
        <v>0.99986902913166309</v>
      </c>
      <c r="I313" s="21">
        <f>SUM(logistic_fill!I$7:I157)/logistic_fill!I$162</f>
        <v>1</v>
      </c>
      <c r="J313" s="21">
        <f>SUM(logistic_fill!J$7:J157)/logistic_fill!J$162</f>
        <v>0.99941789605806486</v>
      </c>
      <c r="K313" s="21">
        <f>SUM(logistic_fill!K$7:K157)/logistic_fill!K$162</f>
        <v>1</v>
      </c>
      <c r="L313" s="21">
        <f>SUM(logistic_fill!L$7:L157)/logistic_fill!L$162</f>
        <v>1</v>
      </c>
      <c r="M313" s="21">
        <f>SUM(logistic_fill!M$7:M157)/logistic_fill!M$162</f>
        <v>1</v>
      </c>
      <c r="N313" s="21">
        <f>SUM(logistic_fill!N$7:N157)/logistic_fill!N$162</f>
        <v>0.99997689757540054</v>
      </c>
      <c r="O313" s="21">
        <f>SUM(logistic_fill!O$7:O157)/logistic_fill!O$162</f>
        <v>1</v>
      </c>
      <c r="P313" s="21">
        <f>SUM(logistic_fill!P$7:P157)/logistic_fill!P$162</f>
        <v>1</v>
      </c>
      <c r="Q313" s="21">
        <f>SUM(logistic_fill!Q$7:Q157)/logistic_fill!Q$162</f>
        <v>0.99992498124531137</v>
      </c>
      <c r="R313" s="21">
        <f>SUM(logistic_fill!R$7:R157)/logistic_fill!R$162</f>
        <v>0.99944319393436798</v>
      </c>
      <c r="S313" s="21">
        <f>SUM(logistic_fill!S$7:S157)/logistic_fill!S$162</f>
        <v>0.99977758419365004</v>
      </c>
      <c r="T313" s="21">
        <f>SUM(logistic_fill!T$7:T157)/logistic_fill!T$162</f>
        <v>0.99964666986346318</v>
      </c>
      <c r="U313" s="21">
        <f>SUM(logistic_fill!U$7:U157)/logistic_fill!U$162</f>
        <v>1</v>
      </c>
      <c r="V313" s="21">
        <f>SUM(logistic_fill!V$7:V157)/logistic_fill!V$162</f>
        <v>1</v>
      </c>
      <c r="W313" s="21">
        <f>SUM(logistic_fill!W$7:W157)/logistic_fill!W$162</f>
        <v>0.99894615826786737</v>
      </c>
      <c r="X313" s="21">
        <f>SUM(logistic_fill!X$7:X157)/logistic_fill!X$162</f>
        <v>0.9998452491488703</v>
      </c>
      <c r="Y313" s="21">
        <f>SUM(logistic_fill!Y$7:Y157)/logistic_fill!Y$162</f>
        <v>0.99851210604625995</v>
      </c>
      <c r="Z313" s="21">
        <f>SUM(logistic_fill!Z$7:Z157)/logistic_fill!Z$162</f>
        <v>0.99975936296814838</v>
      </c>
      <c r="AA313" s="21">
        <f>SUM(logistic_fill!AA$7:AA157)/logistic_fill!AA$162</f>
        <v>0.99997408050594849</v>
      </c>
      <c r="AB313" s="21">
        <f>SUM(logistic_fill!AB$7:AB157)/logistic_fill!AB$162</f>
        <v>0.99980573093734826</v>
      </c>
      <c r="AC313" s="21">
        <f>SUM(logistic_fill!AC$7:AC157)/logistic_fill!AC$162</f>
        <v>1</v>
      </c>
      <c r="AD313" s="21">
        <f>SUM(logistic_fill!AD$7:AD157)/logistic_fill!AD$162</f>
        <v>0.99977844790448644</v>
      </c>
      <c r="AE313" s="21">
        <f>SUM(logistic_fill!AE$7:AE157)/logistic_fill!AE$162</f>
        <v>0.99797137200168784</v>
      </c>
      <c r="AF313" s="21">
        <f>SUM(logistic_fill!AF$7:AF157)/logistic_fill!AF$162</f>
        <v>0.99919998494089302</v>
      </c>
      <c r="AG313" s="21">
        <f>SUM(logistic_fill!AG$7:AG157)/logistic_fill!AG$162</f>
        <v>0.99861297167854135</v>
      </c>
      <c r="AH313" s="21">
        <f>SUM(logistic_fill!AH$7:AH157)/logistic_fill!AH$162</f>
        <v>1</v>
      </c>
      <c r="AI313" s="21">
        <f>SUM(logistic_fill!AI$7:AI157)/logistic_fill!AI$162</f>
        <v>1</v>
      </c>
      <c r="AJ313" s="21">
        <f>SUM(logistic_fill!AJ$7:AJ157)/logistic_fill!AJ$162</f>
        <v>1</v>
      </c>
      <c r="AK313" s="21">
        <f>SUM(logistic_fill!AK$7:AK157)/logistic_fill!AK$162</f>
        <v>0.99997034620802139</v>
      </c>
      <c r="AL313" s="21">
        <f>SUM(logistic_fill!AL$7:AL157)/logistic_fill!AL$162</f>
        <v>1</v>
      </c>
      <c r="AM313" s="21">
        <f>SUM(logistic_fill!AM$7:AM157)/logistic_fill!AM$162</f>
        <v>1</v>
      </c>
      <c r="AN313" s="21">
        <f>SUM(logistic_fill!AN$7:AN157)/logistic_fill!AN$162</f>
        <v>1</v>
      </c>
      <c r="AO313" s="21">
        <f>SUM(logistic_fill!AO$7:AO157)/logistic_fill!AO$162</f>
        <v>0.99994553747702364</v>
      </c>
      <c r="AP313" s="21">
        <f>SUM(logistic_fill!AP$7:AP157)/logistic_fill!AP$162</f>
        <v>0.99997718301503635</v>
      </c>
      <c r="AQ313" s="21">
        <f>SUM(logistic_fill!AQ$7:AQ157)/logistic_fill!AQ$162</f>
        <v>1</v>
      </c>
      <c r="AR313" s="21">
        <f>SUM(logistic_fill!AR$7:AR157)/logistic_fill!AR$162</f>
        <v>1</v>
      </c>
      <c r="AS313" s="21">
        <f>SUM(logistic_fill!AS$7:AS157)/logistic_fill!AS$162</f>
        <v>1</v>
      </c>
      <c r="AT313" s="21">
        <f>SUM(logistic_fill!AT$7:AT157)/logistic_fill!AT$162</f>
        <v>1</v>
      </c>
      <c r="AU313" s="21">
        <f>SUM(logistic_fill!AU$7:AU157)/logistic_fill!AU$162</f>
        <v>0.99996024884224755</v>
      </c>
      <c r="AV313" s="9">
        <f t="shared" si="4"/>
        <v>0.99978690501900447</v>
      </c>
      <c r="AW313" s="55"/>
    </row>
    <row r="314" spans="1:49" x14ac:dyDescent="0.25">
      <c r="A314" s="7">
        <v>298</v>
      </c>
      <c r="B314" s="21">
        <f>SUM(logistic_fill!B$7:B158)/logistic_fill!B$162</f>
        <v>1</v>
      </c>
      <c r="C314" s="21">
        <f>SUM(logistic_fill!C$7:C158)/logistic_fill!C$162</f>
        <v>0.99999066502371081</v>
      </c>
      <c r="D314" s="21">
        <f>SUM(logistic_fill!D$7:D158)/logistic_fill!D$162</f>
        <v>1</v>
      </c>
      <c r="E314" s="21">
        <f>SUM(logistic_fill!E$7:E158)/logistic_fill!E$162</f>
        <v>1</v>
      </c>
      <c r="F314" s="21">
        <f>SUM(logistic_fill!F$7:F158)/logistic_fill!F$162</f>
        <v>0.99998989694887852</v>
      </c>
      <c r="G314" s="21">
        <f>SUM(logistic_fill!G$7:G158)/logistic_fill!G$162</f>
        <v>0.99997636520485456</v>
      </c>
      <c r="H314" s="21">
        <f>SUM(logistic_fill!H$7:H158)/logistic_fill!H$162</f>
        <v>0.9999345145658316</v>
      </c>
      <c r="I314" s="21">
        <f>SUM(logistic_fill!I$7:I158)/logistic_fill!I$162</f>
        <v>1</v>
      </c>
      <c r="J314" s="21">
        <f>SUM(logistic_fill!J$7:J158)/logistic_fill!J$162</f>
        <v>0.9997180434031252</v>
      </c>
      <c r="K314" s="21">
        <f>SUM(logistic_fill!K$7:K158)/logistic_fill!K$162</f>
        <v>1</v>
      </c>
      <c r="L314" s="21">
        <f>SUM(logistic_fill!L$7:L158)/logistic_fill!L$162</f>
        <v>1</v>
      </c>
      <c r="M314" s="21">
        <f>SUM(logistic_fill!M$7:M158)/logistic_fill!M$162</f>
        <v>1</v>
      </c>
      <c r="N314" s="21">
        <f>SUM(logistic_fill!N$7:N158)/logistic_fill!N$162</f>
        <v>0.99998844878770032</v>
      </c>
      <c r="O314" s="21">
        <f>SUM(logistic_fill!O$7:O158)/logistic_fill!O$162</f>
        <v>1</v>
      </c>
      <c r="P314" s="21">
        <f>SUM(logistic_fill!P$7:P158)/logistic_fill!P$162</f>
        <v>1</v>
      </c>
      <c r="Q314" s="21">
        <f>SUM(logistic_fill!Q$7:Q158)/logistic_fill!Q$162</f>
        <v>0.99996784910513348</v>
      </c>
      <c r="R314" s="21">
        <f>SUM(logistic_fill!R$7:R158)/logistic_fill!R$162</f>
        <v>0.99972752043596735</v>
      </c>
      <c r="S314" s="21">
        <f>SUM(logistic_fill!S$7:S158)/logistic_fill!S$162</f>
        <v>0.99988879209682502</v>
      </c>
      <c r="T314" s="21">
        <f>SUM(logistic_fill!T$7:T158)/logistic_fill!T$162</f>
        <v>0.99982333493173159</v>
      </c>
      <c r="U314" s="21">
        <f>SUM(logistic_fill!U$7:U158)/logistic_fill!U$162</f>
        <v>1</v>
      </c>
      <c r="V314" s="21">
        <f>SUM(logistic_fill!V$7:V158)/logistic_fill!V$162</f>
        <v>1</v>
      </c>
      <c r="W314" s="21">
        <f>SUM(logistic_fill!W$7:W158)/logistic_fill!W$162</f>
        <v>0.99948265951331672</v>
      </c>
      <c r="X314" s="21">
        <f>SUM(logistic_fill!X$7:X158)/logistic_fill!X$162</f>
        <v>0.99992262457443515</v>
      </c>
      <c r="Y314" s="21">
        <f>SUM(logistic_fill!Y$7:Y158)/logistic_fill!Y$162</f>
        <v>0.99927859687091392</v>
      </c>
      <c r="Z314" s="21">
        <f>SUM(logistic_fill!Z$7:Z158)/logistic_fill!Z$162</f>
        <v>0.99989061953097658</v>
      </c>
      <c r="AA314" s="21">
        <f>SUM(logistic_fill!AA$7:AA158)/logistic_fill!AA$162</f>
        <v>0.99998704025297425</v>
      </c>
      <c r="AB314" s="21">
        <f>SUM(logistic_fill!AB$7:AB158)/logistic_fill!AB$162</f>
        <v>0.99990286546867413</v>
      </c>
      <c r="AC314" s="21">
        <f>SUM(logistic_fill!AC$7:AC158)/logistic_fill!AC$162</f>
        <v>1</v>
      </c>
      <c r="AD314" s="21">
        <f>SUM(logistic_fill!AD$7:AD158)/logistic_fill!AD$162</f>
        <v>0.99988922395224322</v>
      </c>
      <c r="AE314" s="21">
        <f>SUM(logistic_fill!AE$7:AE158)/logistic_fill!AE$162</f>
        <v>0.99901002953682361</v>
      </c>
      <c r="AF314" s="21">
        <f>SUM(logistic_fill!AF$7:AF158)/logistic_fill!AF$162</f>
        <v>0.99961411038325432</v>
      </c>
      <c r="AG314" s="21">
        <f>SUM(logistic_fill!AG$7:AG158)/logistic_fill!AG$162</f>
        <v>0.9993242682536484</v>
      </c>
      <c r="AH314" s="21">
        <f>SUM(logistic_fill!AH$7:AH158)/logistic_fill!AH$162</f>
        <v>1</v>
      </c>
      <c r="AI314" s="21">
        <f>SUM(logistic_fill!AI$7:AI158)/logistic_fill!AI$162</f>
        <v>1</v>
      </c>
      <c r="AJ314" s="21">
        <f>SUM(logistic_fill!AJ$7:AJ158)/logistic_fill!AJ$162</f>
        <v>1</v>
      </c>
      <c r="AK314" s="21">
        <f>SUM(logistic_fill!AK$7:AK158)/logistic_fill!AK$162</f>
        <v>0.99998517310401069</v>
      </c>
      <c r="AL314" s="21">
        <f>SUM(logistic_fill!AL$7:AL158)/logistic_fill!AL$162</f>
        <v>1</v>
      </c>
      <c r="AM314" s="21">
        <f>SUM(logistic_fill!AM$7:AM158)/logistic_fill!AM$162</f>
        <v>1</v>
      </c>
      <c r="AN314" s="21">
        <f>SUM(logistic_fill!AN$7:AN158)/logistic_fill!AN$162</f>
        <v>1</v>
      </c>
      <c r="AO314" s="21">
        <f>SUM(logistic_fill!AO$7:AO158)/logistic_fill!AO$162</f>
        <v>0.99997276873851182</v>
      </c>
      <c r="AP314" s="21">
        <f>SUM(logistic_fill!AP$7:AP158)/logistic_fill!AP$162</f>
        <v>0.99998859150751818</v>
      </c>
      <c r="AQ314" s="21">
        <f>SUM(logistic_fill!AQ$7:AQ158)/logistic_fill!AQ$162</f>
        <v>1</v>
      </c>
      <c r="AR314" s="21">
        <f>SUM(logistic_fill!AR$7:AR158)/logistic_fill!AR$162</f>
        <v>1</v>
      </c>
      <c r="AS314" s="21">
        <f>SUM(logistic_fill!AS$7:AS158)/logistic_fill!AS$162</f>
        <v>1</v>
      </c>
      <c r="AT314" s="21">
        <f>SUM(logistic_fill!AT$7:AT158)/logistic_fill!AT$162</f>
        <v>1</v>
      </c>
      <c r="AU314" s="21">
        <f>SUM(logistic_fill!AU$7:AU158)/logistic_fill!AU$162</f>
        <v>0.99998012442112372</v>
      </c>
      <c r="AV314" s="9">
        <f t="shared" si="4"/>
        <v>0.99989639405678643</v>
      </c>
      <c r="AW314" s="55"/>
    </row>
    <row r="315" spans="1:49" x14ac:dyDescent="0.25">
      <c r="A315" s="7">
        <v>299</v>
      </c>
      <c r="B315" s="21">
        <f>SUM(logistic_fill!B$7:B159)/logistic_fill!B$162</f>
        <v>1</v>
      </c>
      <c r="C315" s="21">
        <f>SUM(logistic_fill!C$7:C159)/logistic_fill!C$162</f>
        <v>1</v>
      </c>
      <c r="D315" s="21">
        <f>SUM(logistic_fill!D$7:D159)/logistic_fill!D$162</f>
        <v>1</v>
      </c>
      <c r="E315" s="21">
        <f>SUM(logistic_fill!E$7:E159)/logistic_fill!E$162</f>
        <v>1</v>
      </c>
      <c r="F315" s="21">
        <f>SUM(logistic_fill!F$7:F159)/logistic_fill!F$162</f>
        <v>1</v>
      </c>
      <c r="G315" s="21">
        <f>SUM(logistic_fill!G$7:G159)/logistic_fill!G$162</f>
        <v>1</v>
      </c>
      <c r="H315" s="21">
        <f>SUM(logistic_fill!H$7:H159)/logistic_fill!H$162</f>
        <v>1</v>
      </c>
      <c r="I315" s="21">
        <f>SUM(logistic_fill!I$7:I159)/logistic_fill!I$162</f>
        <v>1</v>
      </c>
      <c r="J315" s="21">
        <f>SUM(logistic_fill!J$7:J159)/logistic_fill!J$162</f>
        <v>1</v>
      </c>
      <c r="K315" s="21">
        <f>SUM(logistic_fill!K$7:K159)/logistic_fill!K$162</f>
        <v>1</v>
      </c>
      <c r="L315" s="21">
        <f>SUM(logistic_fill!L$7:L159)/logistic_fill!L$162</f>
        <v>1</v>
      </c>
      <c r="M315" s="21">
        <f>SUM(logistic_fill!M$7:M159)/logistic_fill!M$162</f>
        <v>1</v>
      </c>
      <c r="N315" s="21">
        <f>SUM(logistic_fill!N$7:N159)/logistic_fill!N$162</f>
        <v>1</v>
      </c>
      <c r="O315" s="21">
        <f>SUM(logistic_fill!O$7:O159)/logistic_fill!O$162</f>
        <v>1</v>
      </c>
      <c r="P315" s="21">
        <f>SUM(logistic_fill!P$7:P159)/logistic_fill!P$162</f>
        <v>1</v>
      </c>
      <c r="Q315" s="21">
        <f>SUM(logistic_fill!Q$7:Q159)/logistic_fill!Q$162</f>
        <v>1</v>
      </c>
      <c r="R315" s="21">
        <f>SUM(logistic_fill!R$7:R159)/logistic_fill!R$162</f>
        <v>1</v>
      </c>
      <c r="S315" s="21">
        <f>SUM(logistic_fill!S$7:S159)/logistic_fill!S$162</f>
        <v>1</v>
      </c>
      <c r="T315" s="21">
        <f>SUM(logistic_fill!T$7:T159)/logistic_fill!T$162</f>
        <v>1</v>
      </c>
      <c r="U315" s="21">
        <f>SUM(logistic_fill!U$7:U159)/logistic_fill!U$162</f>
        <v>1</v>
      </c>
      <c r="V315" s="21">
        <f>SUM(logistic_fill!V$7:V159)/logistic_fill!V$162</f>
        <v>1</v>
      </c>
      <c r="W315" s="21">
        <f>SUM(logistic_fill!W$7:W159)/logistic_fill!W$162</f>
        <v>1</v>
      </c>
      <c r="X315" s="21">
        <f>SUM(logistic_fill!X$7:X159)/logistic_fill!X$162</f>
        <v>1</v>
      </c>
      <c r="Y315" s="21">
        <f>SUM(logistic_fill!Y$7:Y159)/logistic_fill!Y$162</f>
        <v>1</v>
      </c>
      <c r="Z315" s="21">
        <f>SUM(logistic_fill!Z$7:Z159)/logistic_fill!Z$162</f>
        <v>1</v>
      </c>
      <c r="AA315" s="21">
        <f>SUM(logistic_fill!AA$7:AA159)/logistic_fill!AA$162</f>
        <v>1</v>
      </c>
      <c r="AB315" s="21">
        <f>SUM(logistic_fill!AB$7:AB159)/logistic_fill!AB$162</f>
        <v>1</v>
      </c>
      <c r="AC315" s="21">
        <f>SUM(logistic_fill!AC$7:AC159)/logistic_fill!AC$162</f>
        <v>1</v>
      </c>
      <c r="AD315" s="21">
        <f>SUM(logistic_fill!AD$7:AD159)/logistic_fill!AD$162</f>
        <v>1</v>
      </c>
      <c r="AE315" s="21">
        <f>SUM(logistic_fill!AE$7:AE159)/logistic_fill!AE$162</f>
        <v>1</v>
      </c>
      <c r="AF315" s="21">
        <f>SUM(logistic_fill!AF$7:AF159)/logistic_fill!AF$162</f>
        <v>1</v>
      </c>
      <c r="AG315" s="21">
        <f>SUM(logistic_fill!AG$7:AG159)/logistic_fill!AG$162</f>
        <v>1</v>
      </c>
      <c r="AH315" s="21">
        <f>SUM(logistic_fill!AH$7:AH159)/logistic_fill!AH$162</f>
        <v>1</v>
      </c>
      <c r="AI315" s="21">
        <f>SUM(logistic_fill!AI$7:AI159)/logistic_fill!AI$162</f>
        <v>1</v>
      </c>
      <c r="AJ315" s="21">
        <f>SUM(logistic_fill!AJ$7:AJ159)/logistic_fill!AJ$162</f>
        <v>1</v>
      </c>
      <c r="AK315" s="21">
        <f>SUM(logistic_fill!AK$7:AK159)/logistic_fill!AK$162</f>
        <v>1</v>
      </c>
      <c r="AL315" s="21">
        <f>SUM(logistic_fill!AL$7:AL159)/logistic_fill!AL$162</f>
        <v>1</v>
      </c>
      <c r="AM315" s="21">
        <f>SUM(logistic_fill!AM$7:AM159)/logistic_fill!AM$162</f>
        <v>1</v>
      </c>
      <c r="AN315" s="21">
        <f>SUM(logistic_fill!AN$7:AN159)/logistic_fill!AN$162</f>
        <v>1</v>
      </c>
      <c r="AO315" s="21">
        <f>SUM(logistic_fill!AO$7:AO159)/logistic_fill!AO$162</f>
        <v>1</v>
      </c>
      <c r="AP315" s="21">
        <f>SUM(logistic_fill!AP$7:AP159)/logistic_fill!AP$162</f>
        <v>1</v>
      </c>
      <c r="AQ315" s="21">
        <f>SUM(logistic_fill!AQ$7:AQ159)/logistic_fill!AQ$162</f>
        <v>1</v>
      </c>
      <c r="AR315" s="21">
        <f>SUM(logistic_fill!AR$7:AR159)/logistic_fill!AR$162</f>
        <v>1</v>
      </c>
      <c r="AS315" s="21">
        <f>SUM(logistic_fill!AS$7:AS159)/logistic_fill!AS$162</f>
        <v>1</v>
      </c>
      <c r="AT315" s="21">
        <f>SUM(logistic_fill!AT$7:AT159)/logistic_fill!AT$162</f>
        <v>1</v>
      </c>
      <c r="AU315" s="21">
        <f>SUM(logistic_fill!AU$7:AU159)/logistic_fill!AU$162</f>
        <v>1</v>
      </c>
      <c r="AV315" s="9">
        <f t="shared" si="4"/>
        <v>1</v>
      </c>
      <c r="AW315" s="55"/>
    </row>
    <row r="317" spans="1:49" x14ac:dyDescent="0.25">
      <c r="A317" t="s">
        <v>972</v>
      </c>
      <c r="B317">
        <f>0.95*MAX(B7:B159)</f>
        <v>67727.399999999994</v>
      </c>
      <c r="C317">
        <f t="shared" ref="C317:AU317" si="5">0.95*MAX(C7:C159)</f>
        <v>101767.79999999999</v>
      </c>
      <c r="D317">
        <f t="shared" si="5"/>
        <v>34362.449999999997</v>
      </c>
      <c r="E317">
        <f t="shared" si="5"/>
        <v>91349.15</v>
      </c>
      <c r="F317">
        <f t="shared" si="5"/>
        <v>94031</v>
      </c>
      <c r="G317">
        <f t="shared" si="5"/>
        <v>80389.95</v>
      </c>
      <c r="H317">
        <f t="shared" si="5"/>
        <v>101549.29999999999</v>
      </c>
      <c r="I317">
        <f t="shared" si="5"/>
        <v>77621.649999999994</v>
      </c>
      <c r="J317">
        <f t="shared" si="5"/>
        <v>104448.7</v>
      </c>
      <c r="K317">
        <f t="shared" si="5"/>
        <v>65731.45</v>
      </c>
      <c r="L317">
        <f>0.95*MAX(L7:L159)</f>
        <v>83688.349999999991</v>
      </c>
      <c r="M317">
        <f t="shared" si="5"/>
        <v>92642.099999999991</v>
      </c>
      <c r="N317">
        <f t="shared" si="5"/>
        <v>82242.45</v>
      </c>
      <c r="O317">
        <f t="shared" si="5"/>
        <v>58991.199999999997</v>
      </c>
      <c r="P317">
        <f t="shared" si="5"/>
        <v>75104.149999999994</v>
      </c>
      <c r="Q317">
        <f t="shared" si="5"/>
        <v>88644.5</v>
      </c>
      <c r="R317">
        <f t="shared" si="5"/>
        <v>80189.5</v>
      </c>
      <c r="S317">
        <f t="shared" si="5"/>
        <v>51255.35</v>
      </c>
      <c r="T317">
        <f t="shared" si="5"/>
        <v>37641.85</v>
      </c>
      <c r="U317">
        <f t="shared" si="5"/>
        <v>7077.5</v>
      </c>
      <c r="V317">
        <f t="shared" si="5"/>
        <v>48806.25</v>
      </c>
      <c r="W317">
        <f t="shared" si="5"/>
        <v>49580.5</v>
      </c>
      <c r="X317">
        <f t="shared" si="5"/>
        <v>12277.8</v>
      </c>
      <c r="Y317">
        <f t="shared" si="5"/>
        <v>21070.05</v>
      </c>
      <c r="Z317">
        <f t="shared" si="5"/>
        <v>43426.400000000001</v>
      </c>
      <c r="AA317">
        <f t="shared" si="5"/>
        <v>73303.899999999994</v>
      </c>
      <c r="AB317">
        <f t="shared" si="5"/>
        <v>58681.5</v>
      </c>
      <c r="AC317">
        <f t="shared" si="5"/>
        <v>71639.5</v>
      </c>
      <c r="AD317">
        <f t="shared" si="5"/>
        <v>77182.75</v>
      </c>
      <c r="AE317">
        <f t="shared" si="5"/>
        <v>58537.1</v>
      </c>
      <c r="AF317">
        <f t="shared" si="5"/>
        <v>100935.59999999999</v>
      </c>
      <c r="AG317">
        <f t="shared" si="5"/>
        <v>80135.349999999991</v>
      </c>
      <c r="AH317">
        <f t="shared" si="5"/>
        <v>31462.1</v>
      </c>
      <c r="AI317">
        <f t="shared" si="5"/>
        <v>32361.75</v>
      </c>
      <c r="AJ317">
        <f t="shared" si="5"/>
        <v>68115.95</v>
      </c>
      <c r="AK317">
        <f t="shared" si="5"/>
        <v>64072.75</v>
      </c>
      <c r="AL317">
        <f t="shared" si="5"/>
        <v>113031</v>
      </c>
      <c r="AM317">
        <f t="shared" si="5"/>
        <v>44012.549999999996</v>
      </c>
      <c r="AN317">
        <f t="shared" si="5"/>
        <v>100528.04999999999</v>
      </c>
      <c r="AO317">
        <f t="shared" si="5"/>
        <v>69772.75</v>
      </c>
      <c r="AP317">
        <f t="shared" si="5"/>
        <v>83271.3</v>
      </c>
      <c r="AQ317">
        <f t="shared" si="5"/>
        <v>41594.799999999996</v>
      </c>
      <c r="AR317">
        <f t="shared" si="5"/>
        <v>81193.649999999994</v>
      </c>
      <c r="AS317">
        <f t="shared" si="5"/>
        <v>133418.94999999998</v>
      </c>
      <c r="AT317">
        <f t="shared" si="5"/>
        <v>57606.1</v>
      </c>
      <c r="AU317">
        <f t="shared" si="5"/>
        <v>95594.7</v>
      </c>
    </row>
    <row r="319" spans="1:49" x14ac:dyDescent="0.25">
      <c r="A319">
        <v>147</v>
      </c>
      <c r="B319" s="16">
        <f>IF(B7&lt;B$317,B7,0)</f>
        <v>1</v>
      </c>
      <c r="C319" s="16">
        <f t="shared" ref="C319:AU324" si="6">IF(C7&lt;C$317,C7,0)</f>
        <v>9440</v>
      </c>
      <c r="D319" s="16">
        <f t="shared" si="6"/>
        <v>350</v>
      </c>
      <c r="E319" s="16">
        <f t="shared" si="6"/>
        <v>7</v>
      </c>
      <c r="F319" s="16">
        <f t="shared" si="6"/>
        <v>23</v>
      </c>
      <c r="G319" s="16">
        <f t="shared" si="6"/>
        <v>147</v>
      </c>
      <c r="H319" s="16">
        <f t="shared" si="6"/>
        <v>1399</v>
      </c>
      <c r="I319" s="16">
        <f t="shared" si="6"/>
        <v>898</v>
      </c>
      <c r="J319" s="16">
        <f t="shared" si="6"/>
        <v>2876</v>
      </c>
      <c r="K319" s="16">
        <f t="shared" si="6"/>
        <v>21</v>
      </c>
      <c r="L319" s="16">
        <f t="shared" si="6"/>
        <v>26</v>
      </c>
      <c r="M319" s="16">
        <f t="shared" si="6"/>
        <v>2190</v>
      </c>
      <c r="N319" s="16">
        <f t="shared" si="6"/>
        <v>2646</v>
      </c>
      <c r="O319" s="16">
        <f t="shared" si="6"/>
        <v>5308</v>
      </c>
      <c r="P319" s="16">
        <f t="shared" si="6"/>
        <v>2243</v>
      </c>
      <c r="Q319" s="16">
        <f t="shared" si="6"/>
        <v>329</v>
      </c>
      <c r="R319" s="16">
        <f t="shared" si="6"/>
        <v>3871</v>
      </c>
      <c r="S319" s="16">
        <f t="shared" si="6"/>
        <v>975</v>
      </c>
      <c r="T319" s="16">
        <f t="shared" si="6"/>
        <v>1329</v>
      </c>
      <c r="U319" s="16">
        <f t="shared" si="6"/>
        <v>47</v>
      </c>
      <c r="V319" s="16">
        <f t="shared" si="6"/>
        <v>129</v>
      </c>
      <c r="W319" s="16">
        <f t="shared" si="6"/>
        <v>2633</v>
      </c>
      <c r="X319" s="16">
        <f t="shared" si="6"/>
        <v>100</v>
      </c>
      <c r="Y319" s="16">
        <f t="shared" si="6"/>
        <v>306</v>
      </c>
      <c r="Z319" s="16">
        <f t="shared" si="6"/>
        <v>333</v>
      </c>
      <c r="AA319" s="16">
        <f t="shared" si="6"/>
        <v>92</v>
      </c>
      <c r="AB319" s="16">
        <f t="shared" si="6"/>
        <v>661</v>
      </c>
      <c r="AC319" s="16">
        <f t="shared" si="6"/>
        <v>18</v>
      </c>
      <c r="AD319" s="16">
        <f t="shared" si="6"/>
        <v>312</v>
      </c>
      <c r="AE319" s="16">
        <f t="shared" si="6"/>
        <v>1342</v>
      </c>
      <c r="AF319" s="16">
        <f t="shared" si="6"/>
        <v>874</v>
      </c>
      <c r="AG319" s="16">
        <f t="shared" si="6"/>
        <v>943</v>
      </c>
      <c r="AH319" s="16">
        <f t="shared" si="6"/>
        <v>0</v>
      </c>
      <c r="AI319" s="16">
        <f t="shared" si="6"/>
        <v>61</v>
      </c>
      <c r="AJ319" s="16">
        <f t="shared" si="6"/>
        <v>3</v>
      </c>
      <c r="AK319" s="16">
        <f t="shared" si="6"/>
        <v>62</v>
      </c>
      <c r="AL319" s="16">
        <f t="shared" si="6"/>
        <v>268</v>
      </c>
      <c r="AM319" s="16">
        <f t="shared" si="6"/>
        <v>0</v>
      </c>
      <c r="AN319" s="16">
        <f t="shared" si="6"/>
        <v>0</v>
      </c>
      <c r="AO319" s="16">
        <f t="shared" si="6"/>
        <v>163</v>
      </c>
      <c r="AP319" s="16">
        <f t="shared" si="6"/>
        <v>62</v>
      </c>
      <c r="AQ319" s="16">
        <f t="shared" si="6"/>
        <v>41</v>
      </c>
      <c r="AR319" s="16">
        <f t="shared" si="6"/>
        <v>0</v>
      </c>
      <c r="AS319" s="16">
        <f t="shared" si="6"/>
        <v>3</v>
      </c>
      <c r="AT319" s="16">
        <f t="shared" si="6"/>
        <v>13</v>
      </c>
      <c r="AU319" s="16">
        <f t="shared" si="6"/>
        <v>104</v>
      </c>
    </row>
    <row r="320" spans="1:49" x14ac:dyDescent="0.25">
      <c r="A320">
        <v>148</v>
      </c>
      <c r="B320" s="16">
        <f t="shared" ref="B320:Q383" si="7">IF(B8&lt;B$317,B8,0)</f>
        <v>1</v>
      </c>
      <c r="C320" s="16">
        <f t="shared" si="7"/>
        <v>9446</v>
      </c>
      <c r="D320" s="16">
        <f t="shared" si="7"/>
        <v>379</v>
      </c>
      <c r="E320" s="16">
        <f t="shared" si="7"/>
        <v>8</v>
      </c>
      <c r="F320" s="16">
        <f t="shared" si="7"/>
        <v>26</v>
      </c>
      <c r="G320" s="16">
        <f t="shared" si="7"/>
        <v>162</v>
      </c>
      <c r="H320" s="16">
        <f t="shared" si="7"/>
        <v>1507</v>
      </c>
      <c r="I320" s="16">
        <f t="shared" si="7"/>
        <v>973</v>
      </c>
      <c r="J320" s="16">
        <f t="shared" si="7"/>
        <v>3044</v>
      </c>
      <c r="K320" s="16">
        <f t="shared" si="7"/>
        <v>23</v>
      </c>
      <c r="L320" s="16">
        <f t="shared" si="7"/>
        <v>29</v>
      </c>
      <c r="M320" s="16">
        <f t="shared" si="7"/>
        <v>2324</v>
      </c>
      <c r="N320" s="16">
        <f t="shared" si="7"/>
        <v>2793</v>
      </c>
      <c r="O320" s="16">
        <f t="shared" si="7"/>
        <v>5548</v>
      </c>
      <c r="P320" s="16">
        <f t="shared" si="7"/>
        <v>2347</v>
      </c>
      <c r="Q320" s="16">
        <f t="shared" si="7"/>
        <v>359</v>
      </c>
      <c r="R320" s="16">
        <f t="shared" si="6"/>
        <v>4076</v>
      </c>
      <c r="S320" s="16">
        <f t="shared" si="6"/>
        <v>1043</v>
      </c>
      <c r="T320" s="16">
        <f t="shared" si="6"/>
        <v>1408</v>
      </c>
      <c r="U320" s="16">
        <f t="shared" si="6"/>
        <v>51</v>
      </c>
      <c r="V320" s="16">
        <f t="shared" si="6"/>
        <v>143</v>
      </c>
      <c r="W320" s="16">
        <f t="shared" si="6"/>
        <v>2756</v>
      </c>
      <c r="X320" s="16">
        <f t="shared" si="6"/>
        <v>108</v>
      </c>
      <c r="Y320" s="16">
        <f t="shared" si="6"/>
        <v>324</v>
      </c>
      <c r="Z320" s="16">
        <f t="shared" si="6"/>
        <v>359</v>
      </c>
      <c r="AA320" s="16">
        <f t="shared" si="6"/>
        <v>102</v>
      </c>
      <c r="AB320" s="16">
        <f t="shared" si="6"/>
        <v>710</v>
      </c>
      <c r="AC320" s="16">
        <f t="shared" si="6"/>
        <v>21</v>
      </c>
      <c r="AD320" s="16">
        <f t="shared" si="6"/>
        <v>338</v>
      </c>
      <c r="AE320" s="16">
        <f t="shared" si="6"/>
        <v>1410</v>
      </c>
      <c r="AF320" s="16">
        <f t="shared" si="6"/>
        <v>932</v>
      </c>
      <c r="AG320" s="16">
        <f t="shared" si="6"/>
        <v>1000</v>
      </c>
      <c r="AH320" s="16">
        <f t="shared" si="6"/>
        <v>0</v>
      </c>
      <c r="AI320" s="16">
        <f t="shared" si="6"/>
        <v>68</v>
      </c>
      <c r="AJ320" s="16">
        <f t="shared" si="6"/>
        <v>4</v>
      </c>
      <c r="AK320" s="16">
        <f t="shared" si="6"/>
        <v>69</v>
      </c>
      <c r="AL320" s="16">
        <f t="shared" si="6"/>
        <v>300</v>
      </c>
      <c r="AM320" s="16">
        <f t="shared" si="6"/>
        <v>0</v>
      </c>
      <c r="AN320" s="16">
        <f t="shared" si="6"/>
        <v>0</v>
      </c>
      <c r="AO320" s="16">
        <f t="shared" si="6"/>
        <v>179</v>
      </c>
      <c r="AP320" s="16">
        <f t="shared" si="6"/>
        <v>69</v>
      </c>
      <c r="AQ320" s="16">
        <f t="shared" si="6"/>
        <v>46</v>
      </c>
      <c r="AR320" s="16">
        <f t="shared" si="6"/>
        <v>0</v>
      </c>
      <c r="AS320" s="16">
        <f t="shared" si="6"/>
        <v>4</v>
      </c>
      <c r="AT320" s="16">
        <f t="shared" si="6"/>
        <v>15</v>
      </c>
      <c r="AU320" s="16">
        <f t="shared" si="6"/>
        <v>115</v>
      </c>
    </row>
    <row r="321" spans="1:47" x14ac:dyDescent="0.25">
      <c r="A321">
        <v>149</v>
      </c>
      <c r="B321" s="16">
        <f t="shared" si="7"/>
        <v>1</v>
      </c>
      <c r="C321" s="16">
        <f t="shared" si="6"/>
        <v>9446</v>
      </c>
      <c r="D321" s="16">
        <f t="shared" si="6"/>
        <v>411</v>
      </c>
      <c r="E321" s="16">
        <f t="shared" si="6"/>
        <v>9</v>
      </c>
      <c r="F321" s="16">
        <f t="shared" si="6"/>
        <v>29</v>
      </c>
      <c r="G321" s="16">
        <f t="shared" si="6"/>
        <v>178</v>
      </c>
      <c r="H321" s="16">
        <f t="shared" si="6"/>
        <v>1623</v>
      </c>
      <c r="I321" s="16">
        <f t="shared" si="6"/>
        <v>1054</v>
      </c>
      <c r="J321" s="16">
        <f t="shared" si="6"/>
        <v>3221</v>
      </c>
      <c r="K321" s="16">
        <f t="shared" si="6"/>
        <v>26</v>
      </c>
      <c r="L321" s="16">
        <f t="shared" si="6"/>
        <v>32</v>
      </c>
      <c r="M321" s="16">
        <f t="shared" si="6"/>
        <v>2466</v>
      </c>
      <c r="N321" s="16">
        <f t="shared" si="6"/>
        <v>2948</v>
      </c>
      <c r="O321" s="16">
        <f t="shared" si="6"/>
        <v>5797</v>
      </c>
      <c r="P321" s="16">
        <f t="shared" si="6"/>
        <v>2455</v>
      </c>
      <c r="Q321" s="16">
        <f t="shared" si="6"/>
        <v>392</v>
      </c>
      <c r="R321" s="16">
        <f t="shared" si="6"/>
        <v>4291</v>
      </c>
      <c r="S321" s="16">
        <f t="shared" si="6"/>
        <v>1115</v>
      </c>
      <c r="T321" s="16">
        <f t="shared" si="6"/>
        <v>1491</v>
      </c>
      <c r="U321" s="16">
        <f t="shared" si="6"/>
        <v>55</v>
      </c>
      <c r="V321" s="16">
        <f t="shared" si="6"/>
        <v>158</v>
      </c>
      <c r="W321" s="16">
        <f t="shared" si="6"/>
        <v>2884</v>
      </c>
      <c r="X321" s="16">
        <f t="shared" si="6"/>
        <v>116</v>
      </c>
      <c r="Y321" s="16">
        <f t="shared" si="6"/>
        <v>343</v>
      </c>
      <c r="Z321" s="16">
        <f t="shared" si="6"/>
        <v>387</v>
      </c>
      <c r="AA321" s="16">
        <f t="shared" si="6"/>
        <v>114</v>
      </c>
      <c r="AB321" s="16">
        <f t="shared" si="6"/>
        <v>763</v>
      </c>
      <c r="AC321" s="16">
        <f t="shared" si="6"/>
        <v>24</v>
      </c>
      <c r="AD321" s="16">
        <f t="shared" si="6"/>
        <v>366</v>
      </c>
      <c r="AE321" s="16">
        <f t="shared" si="6"/>
        <v>1481</v>
      </c>
      <c r="AF321" s="16">
        <f t="shared" si="6"/>
        <v>994</v>
      </c>
      <c r="AG321" s="16">
        <f t="shared" si="6"/>
        <v>1060</v>
      </c>
      <c r="AH321" s="16">
        <f t="shared" si="6"/>
        <v>0</v>
      </c>
      <c r="AI321" s="16">
        <f t="shared" si="6"/>
        <v>76</v>
      </c>
      <c r="AJ321" s="16">
        <f t="shared" si="6"/>
        <v>5</v>
      </c>
      <c r="AK321" s="16">
        <f t="shared" si="6"/>
        <v>77</v>
      </c>
      <c r="AL321" s="16">
        <f t="shared" si="6"/>
        <v>336</v>
      </c>
      <c r="AM321" s="16">
        <f t="shared" si="6"/>
        <v>0</v>
      </c>
      <c r="AN321" s="16">
        <f t="shared" si="6"/>
        <v>0</v>
      </c>
      <c r="AO321" s="16">
        <f t="shared" si="6"/>
        <v>197</v>
      </c>
      <c r="AP321" s="16">
        <f t="shared" si="6"/>
        <v>77</v>
      </c>
      <c r="AQ321" s="16">
        <f t="shared" si="6"/>
        <v>51</v>
      </c>
      <c r="AR321" s="16">
        <f t="shared" si="6"/>
        <v>0</v>
      </c>
      <c r="AS321" s="16">
        <f t="shared" si="6"/>
        <v>5</v>
      </c>
      <c r="AT321" s="16">
        <f t="shared" si="6"/>
        <v>17</v>
      </c>
      <c r="AU321" s="16">
        <f t="shared" si="6"/>
        <v>127</v>
      </c>
    </row>
    <row r="322" spans="1:47" x14ac:dyDescent="0.25">
      <c r="A322">
        <v>150</v>
      </c>
      <c r="B322" s="16">
        <f t="shared" si="7"/>
        <v>1</v>
      </c>
      <c r="C322" s="16">
        <f t="shared" si="6"/>
        <v>9446</v>
      </c>
      <c r="D322" s="16">
        <f t="shared" si="6"/>
        <v>445</v>
      </c>
      <c r="E322" s="16">
        <f t="shared" si="6"/>
        <v>10</v>
      </c>
      <c r="F322" s="16">
        <f t="shared" si="6"/>
        <v>32</v>
      </c>
      <c r="G322" s="16">
        <f t="shared" si="6"/>
        <v>196</v>
      </c>
      <c r="H322" s="16">
        <f t="shared" si="6"/>
        <v>1747</v>
      </c>
      <c r="I322" s="16">
        <f t="shared" si="6"/>
        <v>1141</v>
      </c>
      <c r="J322" s="16">
        <f t="shared" si="6"/>
        <v>3408</v>
      </c>
      <c r="K322" s="16">
        <f t="shared" si="6"/>
        <v>29</v>
      </c>
      <c r="L322" s="16">
        <f t="shared" si="6"/>
        <v>36</v>
      </c>
      <c r="M322" s="16">
        <f t="shared" si="6"/>
        <v>2616</v>
      </c>
      <c r="N322" s="16">
        <f t="shared" si="6"/>
        <v>3111</v>
      </c>
      <c r="O322" s="16">
        <f t="shared" si="6"/>
        <v>6056</v>
      </c>
      <c r="P322" s="16">
        <f t="shared" si="6"/>
        <v>2568</v>
      </c>
      <c r="Q322" s="16">
        <f t="shared" si="6"/>
        <v>428</v>
      </c>
      <c r="R322" s="16">
        <f t="shared" si="6"/>
        <v>4517</v>
      </c>
      <c r="S322" s="16">
        <f t="shared" si="6"/>
        <v>1192</v>
      </c>
      <c r="T322" s="16">
        <f t="shared" si="6"/>
        <v>1579</v>
      </c>
      <c r="U322" s="16">
        <f t="shared" si="6"/>
        <v>60</v>
      </c>
      <c r="V322" s="16">
        <f t="shared" si="6"/>
        <v>175</v>
      </c>
      <c r="W322" s="16">
        <f t="shared" si="6"/>
        <v>3018</v>
      </c>
      <c r="X322" s="16">
        <f t="shared" si="6"/>
        <v>125</v>
      </c>
      <c r="Y322" s="16">
        <f t="shared" si="6"/>
        <v>363</v>
      </c>
      <c r="Z322" s="16">
        <f t="shared" si="6"/>
        <v>417</v>
      </c>
      <c r="AA322" s="16">
        <f t="shared" si="6"/>
        <v>127</v>
      </c>
      <c r="AB322" s="16">
        <f t="shared" si="6"/>
        <v>820</v>
      </c>
      <c r="AC322" s="16">
        <f t="shared" si="6"/>
        <v>27</v>
      </c>
      <c r="AD322" s="16">
        <f t="shared" si="6"/>
        <v>396</v>
      </c>
      <c r="AE322" s="16">
        <f t="shared" si="6"/>
        <v>1556</v>
      </c>
      <c r="AF322" s="16">
        <f t="shared" si="6"/>
        <v>1060</v>
      </c>
      <c r="AG322" s="16">
        <f t="shared" si="6"/>
        <v>1124</v>
      </c>
      <c r="AH322" s="16">
        <f t="shared" si="6"/>
        <v>0</v>
      </c>
      <c r="AI322" s="16">
        <f t="shared" si="6"/>
        <v>85</v>
      </c>
      <c r="AJ322" s="16">
        <f t="shared" si="6"/>
        <v>6</v>
      </c>
      <c r="AK322" s="16">
        <f t="shared" si="6"/>
        <v>86</v>
      </c>
      <c r="AL322" s="16">
        <f t="shared" si="6"/>
        <v>376</v>
      </c>
      <c r="AM322" s="16">
        <f t="shared" si="6"/>
        <v>0</v>
      </c>
      <c r="AN322" s="16">
        <f t="shared" si="6"/>
        <v>0</v>
      </c>
      <c r="AO322" s="16">
        <f t="shared" si="6"/>
        <v>216</v>
      </c>
      <c r="AP322" s="16">
        <f t="shared" si="6"/>
        <v>86</v>
      </c>
      <c r="AQ322" s="16">
        <f t="shared" si="6"/>
        <v>57</v>
      </c>
      <c r="AR322" s="16">
        <f t="shared" si="6"/>
        <v>0</v>
      </c>
      <c r="AS322" s="16">
        <f t="shared" si="6"/>
        <v>6</v>
      </c>
      <c r="AT322" s="16">
        <f t="shared" si="6"/>
        <v>19</v>
      </c>
      <c r="AU322" s="16">
        <f t="shared" si="6"/>
        <v>140</v>
      </c>
    </row>
    <row r="323" spans="1:47" x14ac:dyDescent="0.25">
      <c r="A323">
        <v>151</v>
      </c>
      <c r="B323" s="16">
        <f t="shared" si="7"/>
        <v>9</v>
      </c>
      <c r="C323" s="16">
        <f t="shared" si="6"/>
        <v>9446</v>
      </c>
      <c r="D323" s="16">
        <f t="shared" si="6"/>
        <v>482</v>
      </c>
      <c r="E323" s="16">
        <f t="shared" si="6"/>
        <v>12</v>
      </c>
      <c r="F323" s="16">
        <f t="shared" si="6"/>
        <v>36</v>
      </c>
      <c r="G323" s="16">
        <f t="shared" si="6"/>
        <v>216</v>
      </c>
      <c r="H323" s="16">
        <f t="shared" si="6"/>
        <v>1881</v>
      </c>
      <c r="I323" s="16">
        <f t="shared" si="6"/>
        <v>1235</v>
      </c>
      <c r="J323" s="16">
        <f t="shared" si="6"/>
        <v>3606</v>
      </c>
      <c r="K323" s="16">
        <f t="shared" si="6"/>
        <v>32</v>
      </c>
      <c r="L323" s="16">
        <f t="shared" si="6"/>
        <v>40</v>
      </c>
      <c r="M323" s="16">
        <f t="shared" si="6"/>
        <v>2775</v>
      </c>
      <c r="N323" s="16">
        <f t="shared" si="6"/>
        <v>3283</v>
      </c>
      <c r="O323" s="16">
        <f t="shared" si="6"/>
        <v>6325</v>
      </c>
      <c r="P323" s="16">
        <f t="shared" si="6"/>
        <v>2686</v>
      </c>
      <c r="Q323" s="16">
        <f t="shared" si="6"/>
        <v>468</v>
      </c>
      <c r="R323" s="16">
        <f t="shared" si="6"/>
        <v>4754</v>
      </c>
      <c r="S323" s="16">
        <f t="shared" si="6"/>
        <v>1275</v>
      </c>
      <c r="T323" s="16">
        <f t="shared" si="6"/>
        <v>1672</v>
      </c>
      <c r="U323" s="16">
        <f t="shared" si="6"/>
        <v>65</v>
      </c>
      <c r="V323" s="16">
        <f t="shared" si="6"/>
        <v>194</v>
      </c>
      <c r="W323" s="16">
        <f t="shared" si="6"/>
        <v>3158</v>
      </c>
      <c r="X323" s="16">
        <f t="shared" si="6"/>
        <v>135</v>
      </c>
      <c r="Y323" s="16">
        <f t="shared" si="6"/>
        <v>384</v>
      </c>
      <c r="Z323" s="16">
        <f t="shared" si="6"/>
        <v>449</v>
      </c>
      <c r="AA323" s="16">
        <f t="shared" si="6"/>
        <v>141</v>
      </c>
      <c r="AB323" s="16">
        <f t="shared" si="6"/>
        <v>881</v>
      </c>
      <c r="AC323" s="16">
        <f t="shared" si="6"/>
        <v>31</v>
      </c>
      <c r="AD323" s="16">
        <f t="shared" si="6"/>
        <v>429</v>
      </c>
      <c r="AE323" s="16">
        <f t="shared" si="6"/>
        <v>1635</v>
      </c>
      <c r="AF323" s="16">
        <f t="shared" si="6"/>
        <v>1131</v>
      </c>
      <c r="AG323" s="16">
        <f t="shared" si="6"/>
        <v>1192</v>
      </c>
      <c r="AH323" s="16">
        <f t="shared" si="6"/>
        <v>0</v>
      </c>
      <c r="AI323" s="16">
        <f t="shared" si="6"/>
        <v>95</v>
      </c>
      <c r="AJ323" s="16">
        <f t="shared" si="6"/>
        <v>7</v>
      </c>
      <c r="AK323" s="16">
        <f t="shared" si="6"/>
        <v>96</v>
      </c>
      <c r="AL323" s="16">
        <f t="shared" si="6"/>
        <v>421</v>
      </c>
      <c r="AM323" s="16">
        <f t="shared" si="6"/>
        <v>0</v>
      </c>
      <c r="AN323" s="16">
        <f t="shared" si="6"/>
        <v>0</v>
      </c>
      <c r="AO323" s="16">
        <f t="shared" si="6"/>
        <v>237</v>
      </c>
      <c r="AP323" s="16">
        <f t="shared" si="6"/>
        <v>96</v>
      </c>
      <c r="AQ323" s="16">
        <f t="shared" si="6"/>
        <v>64</v>
      </c>
      <c r="AR323" s="16">
        <f t="shared" si="6"/>
        <v>0</v>
      </c>
      <c r="AS323" s="16">
        <f t="shared" si="6"/>
        <v>7</v>
      </c>
      <c r="AT323" s="16">
        <f t="shared" si="6"/>
        <v>22</v>
      </c>
      <c r="AU323" s="16">
        <f t="shared" si="6"/>
        <v>155</v>
      </c>
    </row>
    <row r="324" spans="1:47" x14ac:dyDescent="0.25">
      <c r="A324">
        <v>152</v>
      </c>
      <c r="B324" s="16">
        <f t="shared" si="7"/>
        <v>22</v>
      </c>
      <c r="C324" s="16">
        <f t="shared" si="6"/>
        <v>9446</v>
      </c>
      <c r="D324" s="16">
        <f t="shared" si="6"/>
        <v>522</v>
      </c>
      <c r="E324" s="16">
        <f t="shared" si="6"/>
        <v>14</v>
      </c>
      <c r="F324" s="16">
        <f t="shared" si="6"/>
        <v>40</v>
      </c>
      <c r="G324" s="16">
        <f t="shared" si="6"/>
        <v>238</v>
      </c>
      <c r="H324" s="16">
        <f t="shared" si="6"/>
        <v>2025</v>
      </c>
      <c r="I324" s="16">
        <f t="shared" si="6"/>
        <v>1337</v>
      </c>
      <c r="J324" s="16">
        <f t="shared" si="6"/>
        <v>3815</v>
      </c>
      <c r="K324" s="16">
        <f t="shared" si="6"/>
        <v>36</v>
      </c>
      <c r="L324" s="16">
        <f t="shared" si="6"/>
        <v>45</v>
      </c>
      <c r="M324" s="16">
        <f t="shared" si="6"/>
        <v>2943</v>
      </c>
      <c r="N324" s="16">
        <f t="shared" si="6"/>
        <v>3464</v>
      </c>
      <c r="O324" s="16">
        <f t="shared" si="6"/>
        <v>6605</v>
      </c>
      <c r="P324" s="16">
        <f t="shared" si="6"/>
        <v>2809</v>
      </c>
      <c r="Q324" s="16">
        <f t="shared" si="6"/>
        <v>511</v>
      </c>
      <c r="R324" s="16">
        <f t="shared" si="6"/>
        <v>5003</v>
      </c>
      <c r="S324" s="16">
        <f t="shared" si="6"/>
        <v>1363</v>
      </c>
      <c r="T324" s="16">
        <f t="shared" si="6"/>
        <v>1770</v>
      </c>
      <c r="U324" s="16">
        <f t="shared" si="6"/>
        <v>70</v>
      </c>
      <c r="V324" s="16">
        <f t="shared" si="6"/>
        <v>215</v>
      </c>
      <c r="W324" s="16">
        <f t="shared" si="6"/>
        <v>3304</v>
      </c>
      <c r="X324" s="16">
        <f t="shared" si="6"/>
        <v>145</v>
      </c>
      <c r="Y324" s="16">
        <f t="shared" si="6"/>
        <v>406</v>
      </c>
      <c r="Z324" s="16">
        <f t="shared" si="6"/>
        <v>484</v>
      </c>
      <c r="AA324" s="16">
        <f t="shared" si="6"/>
        <v>157</v>
      </c>
      <c r="AB324" s="16">
        <f t="shared" si="6"/>
        <v>947</v>
      </c>
      <c r="AC324" s="16">
        <f t="shared" si="6"/>
        <v>35</v>
      </c>
      <c r="AD324" s="16">
        <f t="shared" si="6"/>
        <v>464</v>
      </c>
      <c r="AE324" s="16">
        <f t="shared" si="6"/>
        <v>1717</v>
      </c>
      <c r="AF324" s="16">
        <f t="shared" si="6"/>
        <v>1206</v>
      </c>
      <c r="AG324" s="16">
        <f t="shared" si="6"/>
        <v>1264</v>
      </c>
      <c r="AH324" s="16">
        <f t="shared" si="6"/>
        <v>0</v>
      </c>
      <c r="AI324" s="16">
        <f t="shared" si="6"/>
        <v>106</v>
      </c>
      <c r="AJ324" s="16">
        <f t="shared" si="6"/>
        <v>8</v>
      </c>
      <c r="AK324" s="16">
        <f t="shared" si="6"/>
        <v>107</v>
      </c>
      <c r="AL324" s="16">
        <f t="shared" si="6"/>
        <v>471</v>
      </c>
      <c r="AM324" s="16">
        <f t="shared" si="6"/>
        <v>0</v>
      </c>
      <c r="AN324" s="16">
        <f t="shared" si="6"/>
        <v>1</v>
      </c>
      <c r="AO324" s="16">
        <f t="shared" si="6"/>
        <v>260</v>
      </c>
      <c r="AP324" s="16">
        <f t="shared" si="6"/>
        <v>108</v>
      </c>
      <c r="AQ324" s="16">
        <f t="shared" si="6"/>
        <v>71</v>
      </c>
      <c r="AR324" s="16">
        <f t="shared" si="6"/>
        <v>0</v>
      </c>
      <c r="AS324" s="16">
        <f t="shared" si="6"/>
        <v>8</v>
      </c>
      <c r="AT324" s="16">
        <f t="shared" si="6"/>
        <v>25</v>
      </c>
      <c r="AU324" s="16">
        <f t="shared" si="6"/>
        <v>171</v>
      </c>
    </row>
    <row r="325" spans="1:47" x14ac:dyDescent="0.25">
      <c r="A325">
        <v>153</v>
      </c>
      <c r="B325" s="16">
        <f t="shared" si="7"/>
        <v>33</v>
      </c>
      <c r="C325" s="16">
        <f t="shared" ref="C325:AU330" si="8">IF(C13&lt;C$317,C13,0)</f>
        <v>9446</v>
      </c>
      <c r="D325" s="16">
        <f t="shared" si="8"/>
        <v>565</v>
      </c>
      <c r="E325" s="16">
        <f t="shared" si="8"/>
        <v>16</v>
      </c>
      <c r="F325" s="16">
        <f t="shared" si="8"/>
        <v>45</v>
      </c>
      <c r="G325" s="16">
        <f t="shared" si="8"/>
        <v>262</v>
      </c>
      <c r="H325" s="16">
        <f t="shared" si="8"/>
        <v>2180</v>
      </c>
      <c r="I325" s="16">
        <f t="shared" si="8"/>
        <v>1447</v>
      </c>
      <c r="J325" s="16">
        <f t="shared" si="8"/>
        <v>4035</v>
      </c>
      <c r="K325" s="16">
        <f t="shared" si="8"/>
        <v>40</v>
      </c>
      <c r="L325" s="16">
        <f t="shared" si="8"/>
        <v>50</v>
      </c>
      <c r="M325" s="16">
        <f t="shared" si="8"/>
        <v>3121</v>
      </c>
      <c r="N325" s="16">
        <f t="shared" si="8"/>
        <v>3655</v>
      </c>
      <c r="O325" s="16">
        <f t="shared" si="8"/>
        <v>6895</v>
      </c>
      <c r="P325" s="16">
        <f t="shared" si="8"/>
        <v>2938</v>
      </c>
      <c r="Q325" s="16">
        <f t="shared" si="8"/>
        <v>558</v>
      </c>
      <c r="R325" s="16">
        <f t="shared" si="8"/>
        <v>5264</v>
      </c>
      <c r="S325" s="16">
        <f t="shared" si="8"/>
        <v>1457</v>
      </c>
      <c r="T325" s="16">
        <f t="shared" si="8"/>
        <v>1873</v>
      </c>
      <c r="U325" s="16">
        <f t="shared" si="8"/>
        <v>76</v>
      </c>
      <c r="V325" s="16">
        <f t="shared" si="8"/>
        <v>238</v>
      </c>
      <c r="W325" s="16">
        <f t="shared" si="8"/>
        <v>3456</v>
      </c>
      <c r="X325" s="16">
        <f t="shared" si="8"/>
        <v>156</v>
      </c>
      <c r="Y325" s="16">
        <f t="shared" si="8"/>
        <v>406</v>
      </c>
      <c r="Z325" s="16">
        <f t="shared" si="8"/>
        <v>521</v>
      </c>
      <c r="AA325" s="16">
        <f t="shared" si="8"/>
        <v>175</v>
      </c>
      <c r="AB325" s="16">
        <f t="shared" si="8"/>
        <v>1017</v>
      </c>
      <c r="AC325" s="16">
        <f t="shared" si="8"/>
        <v>40</v>
      </c>
      <c r="AD325" s="16">
        <f t="shared" si="8"/>
        <v>502</v>
      </c>
      <c r="AE325" s="16">
        <f t="shared" si="8"/>
        <v>1804</v>
      </c>
      <c r="AF325" s="16">
        <f t="shared" si="8"/>
        <v>1286</v>
      </c>
      <c r="AG325" s="16">
        <f t="shared" si="8"/>
        <v>1340</v>
      </c>
      <c r="AH325" s="16">
        <f t="shared" si="8"/>
        <v>0</v>
      </c>
      <c r="AI325" s="16">
        <f t="shared" si="8"/>
        <v>118</v>
      </c>
      <c r="AJ325" s="16">
        <f t="shared" si="8"/>
        <v>9</v>
      </c>
      <c r="AK325" s="16">
        <f t="shared" si="8"/>
        <v>119</v>
      </c>
      <c r="AL325" s="16">
        <f t="shared" si="8"/>
        <v>527</v>
      </c>
      <c r="AM325" s="16">
        <f t="shared" si="8"/>
        <v>0</v>
      </c>
      <c r="AN325" s="16">
        <f t="shared" si="8"/>
        <v>1</v>
      </c>
      <c r="AO325" s="16">
        <f t="shared" si="8"/>
        <v>260</v>
      </c>
      <c r="AP325" s="16">
        <f t="shared" si="8"/>
        <v>121</v>
      </c>
      <c r="AQ325" s="16">
        <f t="shared" si="8"/>
        <v>72</v>
      </c>
      <c r="AR325" s="16">
        <f t="shared" si="8"/>
        <v>0</v>
      </c>
      <c r="AS325" s="16">
        <f t="shared" si="8"/>
        <v>10</v>
      </c>
      <c r="AT325" s="16">
        <f t="shared" si="8"/>
        <v>28</v>
      </c>
      <c r="AU325" s="16">
        <f t="shared" si="8"/>
        <v>189</v>
      </c>
    </row>
    <row r="326" spans="1:47" x14ac:dyDescent="0.25">
      <c r="A326">
        <v>154</v>
      </c>
      <c r="B326" s="16">
        <f t="shared" si="7"/>
        <v>33</v>
      </c>
      <c r="C326" s="16">
        <f t="shared" si="8"/>
        <v>9446</v>
      </c>
      <c r="D326" s="16">
        <f t="shared" si="8"/>
        <v>612</v>
      </c>
      <c r="E326" s="16">
        <f t="shared" si="8"/>
        <v>18</v>
      </c>
      <c r="F326" s="16">
        <f t="shared" si="8"/>
        <v>51</v>
      </c>
      <c r="G326" s="16">
        <f t="shared" si="8"/>
        <v>288</v>
      </c>
      <c r="H326" s="16">
        <f t="shared" si="8"/>
        <v>2180</v>
      </c>
      <c r="I326" s="16">
        <f t="shared" si="8"/>
        <v>1566</v>
      </c>
      <c r="J326" s="16">
        <f t="shared" si="8"/>
        <v>4267</v>
      </c>
      <c r="K326" s="16">
        <f t="shared" si="8"/>
        <v>45</v>
      </c>
      <c r="L326" s="16">
        <f t="shared" si="8"/>
        <v>56</v>
      </c>
      <c r="M326" s="16">
        <f t="shared" si="8"/>
        <v>3310</v>
      </c>
      <c r="N326" s="16">
        <f t="shared" si="8"/>
        <v>3856</v>
      </c>
      <c r="O326" s="16">
        <f t="shared" si="8"/>
        <v>7196</v>
      </c>
      <c r="P326" s="16">
        <f t="shared" si="8"/>
        <v>2938</v>
      </c>
      <c r="Q326" s="16">
        <f t="shared" si="8"/>
        <v>610</v>
      </c>
      <c r="R326" s="16">
        <f t="shared" si="8"/>
        <v>5264</v>
      </c>
      <c r="S326" s="16">
        <f t="shared" si="8"/>
        <v>1458</v>
      </c>
      <c r="T326" s="16">
        <f t="shared" si="8"/>
        <v>1982</v>
      </c>
      <c r="U326" s="16">
        <f t="shared" si="8"/>
        <v>82</v>
      </c>
      <c r="V326" s="16">
        <f t="shared" si="8"/>
        <v>264</v>
      </c>
      <c r="W326" s="16">
        <f t="shared" si="8"/>
        <v>3614</v>
      </c>
      <c r="X326" s="16">
        <f t="shared" si="8"/>
        <v>168</v>
      </c>
      <c r="Y326" s="16">
        <f t="shared" si="8"/>
        <v>406</v>
      </c>
      <c r="Z326" s="16">
        <f t="shared" si="8"/>
        <v>561</v>
      </c>
      <c r="AA326" s="16">
        <f t="shared" si="8"/>
        <v>195</v>
      </c>
      <c r="AB326" s="16">
        <f t="shared" si="8"/>
        <v>1092</v>
      </c>
      <c r="AC326" s="16">
        <f t="shared" si="8"/>
        <v>46</v>
      </c>
      <c r="AD326" s="16">
        <f t="shared" si="8"/>
        <v>543</v>
      </c>
      <c r="AE326" s="16">
        <f t="shared" si="8"/>
        <v>1895</v>
      </c>
      <c r="AF326" s="16">
        <f t="shared" si="8"/>
        <v>1371</v>
      </c>
      <c r="AG326" s="16">
        <f t="shared" si="8"/>
        <v>1420</v>
      </c>
      <c r="AH326" s="16">
        <f t="shared" si="8"/>
        <v>0</v>
      </c>
      <c r="AI326" s="16">
        <f t="shared" si="8"/>
        <v>131</v>
      </c>
      <c r="AJ326" s="16">
        <f t="shared" si="8"/>
        <v>10</v>
      </c>
      <c r="AK326" s="16">
        <f t="shared" si="8"/>
        <v>132</v>
      </c>
      <c r="AL326" s="16">
        <f t="shared" si="8"/>
        <v>590</v>
      </c>
      <c r="AM326" s="16">
        <f t="shared" si="8"/>
        <v>1</v>
      </c>
      <c r="AN326" s="16">
        <f t="shared" si="8"/>
        <v>1</v>
      </c>
      <c r="AO326" s="16">
        <f t="shared" si="8"/>
        <v>261</v>
      </c>
      <c r="AP326" s="16">
        <f t="shared" si="8"/>
        <v>121</v>
      </c>
      <c r="AQ326" s="16">
        <f t="shared" si="8"/>
        <v>80</v>
      </c>
      <c r="AR326" s="16">
        <f t="shared" si="8"/>
        <v>0</v>
      </c>
      <c r="AS326" s="16">
        <f t="shared" si="8"/>
        <v>12</v>
      </c>
      <c r="AT326" s="16">
        <f t="shared" si="8"/>
        <v>32</v>
      </c>
      <c r="AU326" s="16">
        <f t="shared" si="8"/>
        <v>209</v>
      </c>
    </row>
    <row r="327" spans="1:47" x14ac:dyDescent="0.25">
      <c r="A327">
        <v>155</v>
      </c>
      <c r="B327" s="16">
        <f t="shared" si="7"/>
        <v>33</v>
      </c>
      <c r="C327" s="16">
        <f t="shared" si="8"/>
        <v>9454</v>
      </c>
      <c r="D327" s="16">
        <f t="shared" si="8"/>
        <v>662</v>
      </c>
      <c r="E327" s="16">
        <f t="shared" si="8"/>
        <v>21</v>
      </c>
      <c r="F327" s="16">
        <f t="shared" si="8"/>
        <v>57</v>
      </c>
      <c r="G327" s="16">
        <f t="shared" si="8"/>
        <v>317</v>
      </c>
      <c r="H327" s="16">
        <f t="shared" si="8"/>
        <v>2180</v>
      </c>
      <c r="I327" s="16">
        <f t="shared" si="8"/>
        <v>1566</v>
      </c>
      <c r="J327" s="16">
        <f t="shared" si="8"/>
        <v>4267</v>
      </c>
      <c r="K327" s="16">
        <f t="shared" si="8"/>
        <v>50</v>
      </c>
      <c r="L327" s="16">
        <f t="shared" si="8"/>
        <v>62</v>
      </c>
      <c r="M327" s="16">
        <f t="shared" si="8"/>
        <v>3310</v>
      </c>
      <c r="N327" s="16">
        <f t="shared" si="8"/>
        <v>4067</v>
      </c>
      <c r="O327" s="16">
        <f t="shared" si="8"/>
        <v>7366</v>
      </c>
      <c r="P327" s="16">
        <f t="shared" si="8"/>
        <v>2950</v>
      </c>
      <c r="Q327" s="16">
        <f t="shared" si="8"/>
        <v>666</v>
      </c>
      <c r="R327" s="16">
        <f t="shared" si="8"/>
        <v>5267</v>
      </c>
      <c r="S327" s="16">
        <f t="shared" si="8"/>
        <v>1494</v>
      </c>
      <c r="T327" s="16">
        <f t="shared" si="8"/>
        <v>1982</v>
      </c>
      <c r="U327" s="16">
        <f t="shared" si="8"/>
        <v>89</v>
      </c>
      <c r="V327" s="16">
        <f t="shared" si="8"/>
        <v>293</v>
      </c>
      <c r="W327" s="16">
        <f t="shared" si="8"/>
        <v>3621</v>
      </c>
      <c r="X327" s="16">
        <f t="shared" si="8"/>
        <v>168</v>
      </c>
      <c r="Y327" s="16">
        <f t="shared" si="8"/>
        <v>406</v>
      </c>
      <c r="Z327" s="16">
        <f t="shared" si="8"/>
        <v>561</v>
      </c>
      <c r="AA327" s="16">
        <f t="shared" si="8"/>
        <v>217</v>
      </c>
      <c r="AB327" s="16">
        <f t="shared" si="8"/>
        <v>1173</v>
      </c>
      <c r="AC327" s="16">
        <f t="shared" si="8"/>
        <v>53</v>
      </c>
      <c r="AD327" s="16">
        <f t="shared" si="8"/>
        <v>588</v>
      </c>
      <c r="AE327" s="16">
        <f t="shared" si="8"/>
        <v>1990</v>
      </c>
      <c r="AF327" s="16">
        <f t="shared" si="8"/>
        <v>1371</v>
      </c>
      <c r="AG327" s="16">
        <f t="shared" si="8"/>
        <v>1436</v>
      </c>
      <c r="AH327" s="16">
        <f t="shared" si="8"/>
        <v>0</v>
      </c>
      <c r="AI327" s="16">
        <f t="shared" si="8"/>
        <v>146</v>
      </c>
      <c r="AJ327" s="16">
        <f t="shared" si="8"/>
        <v>12</v>
      </c>
      <c r="AK327" s="16">
        <f t="shared" si="8"/>
        <v>147</v>
      </c>
      <c r="AL327" s="16">
        <f t="shared" si="8"/>
        <v>593</v>
      </c>
      <c r="AM327" s="16">
        <f t="shared" si="8"/>
        <v>1</v>
      </c>
      <c r="AN327" s="16">
        <f t="shared" si="8"/>
        <v>2</v>
      </c>
      <c r="AO327" s="16">
        <f t="shared" si="8"/>
        <v>261</v>
      </c>
      <c r="AP327" s="16">
        <f t="shared" si="8"/>
        <v>121</v>
      </c>
      <c r="AQ327" s="16">
        <f t="shared" si="8"/>
        <v>94</v>
      </c>
      <c r="AR327" s="16">
        <f t="shared" si="8"/>
        <v>0</v>
      </c>
      <c r="AS327" s="16">
        <f t="shared" si="8"/>
        <v>14</v>
      </c>
      <c r="AT327" s="16">
        <f t="shared" si="8"/>
        <v>36</v>
      </c>
      <c r="AU327" s="16">
        <f t="shared" si="8"/>
        <v>231</v>
      </c>
    </row>
    <row r="328" spans="1:47" x14ac:dyDescent="0.25">
      <c r="A328">
        <v>156</v>
      </c>
      <c r="B328" s="16">
        <f t="shared" si="7"/>
        <v>33</v>
      </c>
      <c r="C328" s="16">
        <f t="shared" si="8"/>
        <v>10364</v>
      </c>
      <c r="D328" s="16">
        <f t="shared" si="8"/>
        <v>717</v>
      </c>
      <c r="E328" s="16">
        <f t="shared" si="8"/>
        <v>24</v>
      </c>
      <c r="F328" s="16">
        <f t="shared" si="8"/>
        <v>64</v>
      </c>
      <c r="G328" s="16">
        <f t="shared" si="8"/>
        <v>349</v>
      </c>
      <c r="H328" s="16">
        <f t="shared" si="8"/>
        <v>2180</v>
      </c>
      <c r="I328" s="16">
        <f t="shared" si="8"/>
        <v>1566</v>
      </c>
      <c r="J328" s="16">
        <f t="shared" si="8"/>
        <v>4285</v>
      </c>
      <c r="K328" s="16">
        <f t="shared" si="8"/>
        <v>50</v>
      </c>
      <c r="L328" s="16">
        <f t="shared" si="8"/>
        <v>69</v>
      </c>
      <c r="M328" s="16">
        <f t="shared" si="8"/>
        <v>3311</v>
      </c>
      <c r="N328" s="16">
        <f t="shared" si="8"/>
        <v>4289</v>
      </c>
      <c r="O328" s="16">
        <f t="shared" si="8"/>
        <v>7480</v>
      </c>
      <c r="P328" s="16">
        <f t="shared" si="8"/>
        <v>2991</v>
      </c>
      <c r="Q328" s="16">
        <f t="shared" si="8"/>
        <v>727</v>
      </c>
      <c r="R328" s="16">
        <f t="shared" si="8"/>
        <v>5276</v>
      </c>
      <c r="S328" s="16">
        <f t="shared" si="8"/>
        <v>1522</v>
      </c>
      <c r="T328" s="16">
        <f t="shared" si="8"/>
        <v>1982</v>
      </c>
      <c r="U328" s="16">
        <f t="shared" si="8"/>
        <v>96</v>
      </c>
      <c r="V328" s="16">
        <f t="shared" si="8"/>
        <v>325</v>
      </c>
      <c r="W328" s="16">
        <f t="shared" si="8"/>
        <v>3653</v>
      </c>
      <c r="X328" s="16">
        <f t="shared" si="8"/>
        <v>168</v>
      </c>
      <c r="Y328" s="16">
        <f t="shared" si="8"/>
        <v>407</v>
      </c>
      <c r="Z328" s="16">
        <f t="shared" si="8"/>
        <v>561</v>
      </c>
      <c r="AA328" s="16">
        <f t="shared" si="8"/>
        <v>241</v>
      </c>
      <c r="AB328" s="16">
        <f t="shared" si="8"/>
        <v>1260</v>
      </c>
      <c r="AC328" s="16">
        <f t="shared" si="8"/>
        <v>60</v>
      </c>
      <c r="AD328" s="16">
        <f t="shared" si="8"/>
        <v>607</v>
      </c>
      <c r="AE328" s="16">
        <f t="shared" si="8"/>
        <v>2090</v>
      </c>
      <c r="AF328" s="16">
        <f t="shared" si="8"/>
        <v>1378</v>
      </c>
      <c r="AG328" s="16">
        <f t="shared" si="8"/>
        <v>1446</v>
      </c>
      <c r="AH328" s="16">
        <f t="shared" si="8"/>
        <v>0</v>
      </c>
      <c r="AI328" s="16">
        <f t="shared" si="8"/>
        <v>162</v>
      </c>
      <c r="AJ328" s="16">
        <f t="shared" si="8"/>
        <v>14</v>
      </c>
      <c r="AK328" s="16">
        <f t="shared" si="8"/>
        <v>186</v>
      </c>
      <c r="AL328" s="16">
        <f t="shared" si="8"/>
        <v>634</v>
      </c>
      <c r="AM328" s="16">
        <f t="shared" si="8"/>
        <v>2</v>
      </c>
      <c r="AN328" s="16">
        <f t="shared" si="8"/>
        <v>3</v>
      </c>
      <c r="AO328" s="16">
        <f t="shared" si="8"/>
        <v>263</v>
      </c>
      <c r="AP328" s="16">
        <f t="shared" si="8"/>
        <v>121</v>
      </c>
      <c r="AQ328" s="16">
        <f t="shared" si="8"/>
        <v>110</v>
      </c>
      <c r="AR328" s="16">
        <f t="shared" si="8"/>
        <v>1</v>
      </c>
      <c r="AS328" s="16">
        <f t="shared" si="8"/>
        <v>17</v>
      </c>
      <c r="AT328" s="16">
        <f t="shared" si="8"/>
        <v>41</v>
      </c>
      <c r="AU328" s="16">
        <f t="shared" si="8"/>
        <v>256</v>
      </c>
    </row>
    <row r="329" spans="1:47" x14ac:dyDescent="0.25">
      <c r="A329">
        <v>157</v>
      </c>
      <c r="B329" s="16">
        <f t="shared" si="7"/>
        <v>124</v>
      </c>
      <c r="C329" s="16">
        <f t="shared" si="8"/>
        <v>11406</v>
      </c>
      <c r="D329" s="16">
        <f t="shared" si="8"/>
        <v>785</v>
      </c>
      <c r="E329" s="16">
        <f t="shared" si="8"/>
        <v>27</v>
      </c>
      <c r="F329" s="16">
        <f t="shared" si="8"/>
        <v>72</v>
      </c>
      <c r="G329" s="16">
        <f t="shared" si="8"/>
        <v>384</v>
      </c>
      <c r="H329" s="16">
        <f t="shared" si="8"/>
        <v>2193</v>
      </c>
      <c r="I329" s="16">
        <f t="shared" si="8"/>
        <v>1571</v>
      </c>
      <c r="J329" s="16">
        <f t="shared" si="8"/>
        <v>4307</v>
      </c>
      <c r="K329" s="16">
        <f t="shared" si="8"/>
        <v>50</v>
      </c>
      <c r="L329" s="16">
        <f t="shared" si="8"/>
        <v>76</v>
      </c>
      <c r="M329" s="16">
        <f t="shared" si="8"/>
        <v>3321</v>
      </c>
      <c r="N329" s="16">
        <f t="shared" si="8"/>
        <v>4523</v>
      </c>
      <c r="O329" s="16">
        <f t="shared" si="8"/>
        <v>7531</v>
      </c>
      <c r="P329" s="16">
        <f t="shared" si="8"/>
        <v>3036</v>
      </c>
      <c r="Q329" s="16">
        <f t="shared" si="8"/>
        <v>794</v>
      </c>
      <c r="R329" s="16">
        <f t="shared" si="8"/>
        <v>5280</v>
      </c>
      <c r="S329" s="16">
        <f t="shared" si="8"/>
        <v>1540</v>
      </c>
      <c r="T329" s="16">
        <f t="shared" si="8"/>
        <v>1987</v>
      </c>
      <c r="U329" s="16">
        <f t="shared" si="8"/>
        <v>110</v>
      </c>
      <c r="V329" s="16">
        <f t="shared" si="8"/>
        <v>360</v>
      </c>
      <c r="W329" s="16">
        <f t="shared" si="8"/>
        <v>3894</v>
      </c>
      <c r="X329" s="16">
        <f t="shared" si="8"/>
        <v>168</v>
      </c>
      <c r="Y329" s="16">
        <f t="shared" si="8"/>
        <v>410</v>
      </c>
      <c r="Z329" s="16">
        <f t="shared" si="8"/>
        <v>577</v>
      </c>
      <c r="AA329" s="16">
        <f t="shared" si="8"/>
        <v>268</v>
      </c>
      <c r="AB329" s="16">
        <f t="shared" si="8"/>
        <v>1353</v>
      </c>
      <c r="AC329" s="16">
        <f t="shared" si="8"/>
        <v>62</v>
      </c>
      <c r="AD329" s="16">
        <f t="shared" si="8"/>
        <v>629</v>
      </c>
      <c r="AE329" s="16">
        <f t="shared" si="8"/>
        <v>2099</v>
      </c>
      <c r="AF329" s="16">
        <f t="shared" si="8"/>
        <v>1409</v>
      </c>
      <c r="AG329" s="16">
        <f t="shared" si="8"/>
        <v>1469</v>
      </c>
      <c r="AH329" s="16">
        <f t="shared" si="8"/>
        <v>1</v>
      </c>
      <c r="AI329" s="16">
        <f t="shared" si="8"/>
        <v>163</v>
      </c>
      <c r="AJ329" s="16">
        <f t="shared" si="8"/>
        <v>16</v>
      </c>
      <c r="AK329" s="16">
        <f t="shared" si="8"/>
        <v>201</v>
      </c>
      <c r="AL329" s="16">
        <f t="shared" si="8"/>
        <v>843</v>
      </c>
      <c r="AM329" s="16">
        <f t="shared" si="8"/>
        <v>4</v>
      </c>
      <c r="AN329" s="16">
        <f t="shared" si="8"/>
        <v>4</v>
      </c>
      <c r="AO329" s="16">
        <f t="shared" si="8"/>
        <v>265</v>
      </c>
      <c r="AP329" s="16">
        <f t="shared" si="8"/>
        <v>122</v>
      </c>
      <c r="AQ329" s="16">
        <f t="shared" si="8"/>
        <v>114</v>
      </c>
      <c r="AR329" s="16">
        <f t="shared" si="8"/>
        <v>3</v>
      </c>
      <c r="AS329" s="16">
        <f t="shared" si="8"/>
        <v>20</v>
      </c>
      <c r="AT329" s="16">
        <f t="shared" si="8"/>
        <v>47</v>
      </c>
      <c r="AU329" s="16">
        <f t="shared" si="8"/>
        <v>256</v>
      </c>
    </row>
    <row r="330" spans="1:47" x14ac:dyDescent="0.25">
      <c r="A330">
        <v>158</v>
      </c>
      <c r="B330" s="16">
        <f t="shared" si="7"/>
        <v>506</v>
      </c>
      <c r="C330" s="16">
        <f t="shared" si="8"/>
        <v>15529</v>
      </c>
      <c r="D330" s="16">
        <f t="shared" si="8"/>
        <v>1044</v>
      </c>
      <c r="E330" s="16">
        <f t="shared" si="8"/>
        <v>31</v>
      </c>
      <c r="F330" s="16">
        <f t="shared" si="8"/>
        <v>81</v>
      </c>
      <c r="G330" s="16">
        <f t="shared" si="8"/>
        <v>422</v>
      </c>
      <c r="H330" s="16">
        <f t="shared" si="8"/>
        <v>2239</v>
      </c>
      <c r="I330" s="16">
        <f t="shared" si="8"/>
        <v>1664</v>
      </c>
      <c r="J330" s="16">
        <f t="shared" si="8"/>
        <v>4367</v>
      </c>
      <c r="K330" s="16">
        <f t="shared" si="8"/>
        <v>54</v>
      </c>
      <c r="L330" s="16">
        <f t="shared" si="8"/>
        <v>94</v>
      </c>
      <c r="M330" s="16">
        <f t="shared" si="8"/>
        <v>3352</v>
      </c>
      <c r="N330" s="16">
        <f t="shared" si="8"/>
        <v>4768</v>
      </c>
      <c r="O330" s="16">
        <f t="shared" si="8"/>
        <v>7589</v>
      </c>
      <c r="P330" s="16">
        <f t="shared" si="8"/>
        <v>3069</v>
      </c>
      <c r="Q330" s="16">
        <f t="shared" si="8"/>
        <v>794</v>
      </c>
      <c r="R330" s="16">
        <f t="shared" si="8"/>
        <v>5295</v>
      </c>
      <c r="S330" s="16">
        <f t="shared" si="8"/>
        <v>1563</v>
      </c>
      <c r="T330" s="16">
        <f t="shared" si="8"/>
        <v>2095</v>
      </c>
      <c r="U330" s="16">
        <f t="shared" si="8"/>
        <v>124</v>
      </c>
      <c r="V330" s="16">
        <f t="shared" si="8"/>
        <v>408</v>
      </c>
      <c r="W330" s="16">
        <f t="shared" si="8"/>
        <v>4487</v>
      </c>
      <c r="X330" s="16">
        <f t="shared" si="8"/>
        <v>185</v>
      </c>
      <c r="Y330" s="16">
        <f t="shared" si="8"/>
        <v>410</v>
      </c>
      <c r="Z330" s="16">
        <f t="shared" si="8"/>
        <v>587</v>
      </c>
      <c r="AA330" s="16">
        <f t="shared" si="8"/>
        <v>285</v>
      </c>
      <c r="AB330" s="16">
        <f t="shared" si="8"/>
        <v>1453</v>
      </c>
      <c r="AC330" s="16">
        <f t="shared" si="8"/>
        <v>75</v>
      </c>
      <c r="AD330" s="16">
        <f t="shared" si="8"/>
        <v>658</v>
      </c>
      <c r="AE330" s="16">
        <f t="shared" si="8"/>
        <v>2121</v>
      </c>
      <c r="AF330" s="16">
        <f t="shared" si="8"/>
        <v>1436</v>
      </c>
      <c r="AG330" s="16">
        <f t="shared" ref="C330:AU336" si="9">IF(AG18&lt;AG$317,AG18,0)</f>
        <v>1536</v>
      </c>
      <c r="AH330" s="16">
        <f t="shared" si="9"/>
        <v>1</v>
      </c>
      <c r="AI330" s="16">
        <f t="shared" si="9"/>
        <v>163</v>
      </c>
      <c r="AJ330" s="16">
        <f t="shared" si="9"/>
        <v>19</v>
      </c>
      <c r="AK330" s="16">
        <f t="shared" si="9"/>
        <v>228</v>
      </c>
      <c r="AL330" s="16">
        <f t="shared" si="9"/>
        <v>2239</v>
      </c>
      <c r="AM330" s="16">
        <f t="shared" si="9"/>
        <v>5</v>
      </c>
      <c r="AN330" s="16">
        <f t="shared" si="9"/>
        <v>4</v>
      </c>
      <c r="AO330" s="16">
        <f t="shared" si="9"/>
        <v>268</v>
      </c>
      <c r="AP330" s="16">
        <f t="shared" si="9"/>
        <v>124</v>
      </c>
      <c r="AQ330" s="16">
        <f t="shared" si="9"/>
        <v>120</v>
      </c>
      <c r="AR330" s="16">
        <f t="shared" si="9"/>
        <v>3</v>
      </c>
      <c r="AS330" s="16">
        <f t="shared" si="9"/>
        <v>22</v>
      </c>
      <c r="AT330" s="16">
        <f t="shared" si="9"/>
        <v>54</v>
      </c>
      <c r="AU330" s="16">
        <f t="shared" si="9"/>
        <v>256</v>
      </c>
    </row>
    <row r="331" spans="1:47" x14ac:dyDescent="0.25">
      <c r="A331">
        <v>159</v>
      </c>
      <c r="B331" s="16">
        <f t="shared" si="7"/>
        <v>515</v>
      </c>
      <c r="C331" s="16">
        <f t="shared" si="9"/>
        <v>18479</v>
      </c>
      <c r="D331" s="16">
        <f t="shared" si="9"/>
        <v>1561</v>
      </c>
      <c r="E331" s="16">
        <f t="shared" si="9"/>
        <v>35</v>
      </c>
      <c r="F331" s="16">
        <f t="shared" si="9"/>
        <v>91</v>
      </c>
      <c r="G331" s="16">
        <f t="shared" si="9"/>
        <v>464</v>
      </c>
      <c r="H331" s="16">
        <f t="shared" si="9"/>
        <v>2249</v>
      </c>
      <c r="I331" s="16">
        <f t="shared" si="9"/>
        <v>1703</v>
      </c>
      <c r="J331" s="16">
        <f t="shared" si="9"/>
        <v>4433</v>
      </c>
      <c r="K331" s="16">
        <f t="shared" si="9"/>
        <v>58</v>
      </c>
      <c r="L331" s="16">
        <f t="shared" si="9"/>
        <v>98</v>
      </c>
      <c r="M331" s="16">
        <f t="shared" si="9"/>
        <v>3358</v>
      </c>
      <c r="N331" s="16">
        <f t="shared" si="9"/>
        <v>5026</v>
      </c>
      <c r="O331" s="16">
        <f t="shared" si="9"/>
        <v>7652</v>
      </c>
      <c r="P331" s="16">
        <f t="shared" si="9"/>
        <v>3161</v>
      </c>
      <c r="Q331" s="16">
        <f t="shared" si="9"/>
        <v>795</v>
      </c>
      <c r="R331" s="16">
        <f t="shared" si="9"/>
        <v>5313</v>
      </c>
      <c r="S331" s="16">
        <f t="shared" si="9"/>
        <v>1619</v>
      </c>
      <c r="T331" s="16">
        <f t="shared" si="9"/>
        <v>2131</v>
      </c>
      <c r="U331" s="16">
        <f t="shared" si="9"/>
        <v>142</v>
      </c>
      <c r="V331" s="16">
        <f t="shared" si="9"/>
        <v>466</v>
      </c>
      <c r="W331" s="16">
        <f t="shared" si="9"/>
        <v>4891</v>
      </c>
      <c r="X331" s="16">
        <f t="shared" si="9"/>
        <v>198</v>
      </c>
      <c r="Y331" s="16">
        <f t="shared" si="9"/>
        <v>412</v>
      </c>
      <c r="Z331" s="16">
        <f t="shared" si="9"/>
        <v>604</v>
      </c>
      <c r="AA331" s="16">
        <f t="shared" si="9"/>
        <v>336</v>
      </c>
      <c r="AB331" s="16">
        <f t="shared" si="9"/>
        <v>1555</v>
      </c>
      <c r="AC331" s="16">
        <f t="shared" si="9"/>
        <v>91</v>
      </c>
      <c r="AD331" s="16">
        <f t="shared" si="9"/>
        <v>691</v>
      </c>
      <c r="AE331" s="16">
        <f t="shared" si="9"/>
        <v>2168</v>
      </c>
      <c r="AF331" s="16">
        <f t="shared" si="9"/>
        <v>1476</v>
      </c>
      <c r="AG331" s="16">
        <f t="shared" si="9"/>
        <v>1688</v>
      </c>
      <c r="AH331" s="16">
        <f t="shared" si="9"/>
        <v>5</v>
      </c>
      <c r="AI331" s="16">
        <f t="shared" si="9"/>
        <v>163</v>
      </c>
      <c r="AJ331" s="16">
        <f t="shared" si="9"/>
        <v>22</v>
      </c>
      <c r="AK331" s="16">
        <f t="shared" si="9"/>
        <v>238</v>
      </c>
      <c r="AL331" s="16">
        <f t="shared" si="9"/>
        <v>3148</v>
      </c>
      <c r="AM331" s="16">
        <f t="shared" si="9"/>
        <v>8</v>
      </c>
      <c r="AN331" s="16">
        <f t="shared" si="9"/>
        <v>6</v>
      </c>
      <c r="AO331" s="16">
        <f t="shared" si="9"/>
        <v>270</v>
      </c>
      <c r="AP331" s="16">
        <f t="shared" si="9"/>
        <v>150</v>
      </c>
      <c r="AQ331" s="16">
        <f t="shared" si="9"/>
        <v>165</v>
      </c>
      <c r="AR331" s="16">
        <f t="shared" si="9"/>
        <v>4</v>
      </c>
      <c r="AS331" s="16">
        <f t="shared" si="9"/>
        <v>22</v>
      </c>
      <c r="AT331" s="16">
        <f t="shared" si="9"/>
        <v>61</v>
      </c>
      <c r="AU331" s="16">
        <f t="shared" si="9"/>
        <v>258</v>
      </c>
    </row>
    <row r="332" spans="1:47" x14ac:dyDescent="0.25">
      <c r="A332">
        <v>160</v>
      </c>
      <c r="B332" s="16">
        <f t="shared" si="7"/>
        <v>688</v>
      </c>
      <c r="C332" s="16">
        <f t="shared" si="9"/>
        <v>18789</v>
      </c>
      <c r="D332" s="16">
        <f t="shared" si="9"/>
        <v>1561</v>
      </c>
      <c r="E332" s="16">
        <f t="shared" si="9"/>
        <v>38</v>
      </c>
      <c r="F332" s="16">
        <f t="shared" si="9"/>
        <v>102</v>
      </c>
      <c r="G332" s="16">
        <f t="shared" si="9"/>
        <v>510</v>
      </c>
      <c r="H332" s="16">
        <f t="shared" si="9"/>
        <v>2282</v>
      </c>
      <c r="I332" s="16">
        <f t="shared" si="9"/>
        <v>1788</v>
      </c>
      <c r="J332" s="16">
        <f t="shared" si="9"/>
        <v>4467</v>
      </c>
      <c r="K332" s="16">
        <f t="shared" si="9"/>
        <v>61</v>
      </c>
      <c r="L332" s="16">
        <f t="shared" si="9"/>
        <v>110</v>
      </c>
      <c r="M332" s="16">
        <f t="shared" si="9"/>
        <v>3380</v>
      </c>
      <c r="N332" s="16">
        <f t="shared" si="9"/>
        <v>5297</v>
      </c>
      <c r="O332" s="16">
        <f t="shared" si="9"/>
        <v>7695</v>
      </c>
      <c r="P332" s="16">
        <f t="shared" si="9"/>
        <v>3266</v>
      </c>
      <c r="Q332" s="16">
        <f t="shared" si="9"/>
        <v>802</v>
      </c>
      <c r="R332" s="16">
        <f t="shared" si="9"/>
        <v>5316</v>
      </c>
      <c r="S332" s="16">
        <f t="shared" si="9"/>
        <v>1678</v>
      </c>
      <c r="T332" s="16">
        <f t="shared" si="9"/>
        <v>2158</v>
      </c>
      <c r="U332" s="16">
        <f t="shared" si="9"/>
        <v>196</v>
      </c>
      <c r="V332" s="16">
        <f t="shared" si="9"/>
        <v>489</v>
      </c>
      <c r="W332" s="16">
        <f t="shared" si="9"/>
        <v>5050</v>
      </c>
      <c r="X332" s="16">
        <f t="shared" si="9"/>
        <v>201</v>
      </c>
      <c r="Y332" s="16">
        <f t="shared" si="9"/>
        <v>422</v>
      </c>
      <c r="Z332" s="16">
        <f t="shared" si="9"/>
        <v>646</v>
      </c>
      <c r="AA332" s="16">
        <f t="shared" si="9"/>
        <v>357</v>
      </c>
      <c r="AB332" s="16">
        <f t="shared" si="9"/>
        <v>1713</v>
      </c>
      <c r="AC332" s="16">
        <f t="shared" si="9"/>
        <v>104</v>
      </c>
      <c r="AD332" s="16">
        <f t="shared" si="9"/>
        <v>706</v>
      </c>
      <c r="AE332" s="16">
        <f t="shared" si="9"/>
        <v>2299</v>
      </c>
      <c r="AF332" s="16">
        <f t="shared" si="9"/>
        <v>1513</v>
      </c>
      <c r="AG332" s="16">
        <f t="shared" si="9"/>
        <v>1838</v>
      </c>
      <c r="AH332" s="16">
        <f t="shared" si="9"/>
        <v>9</v>
      </c>
      <c r="AI332" s="16">
        <f t="shared" si="9"/>
        <v>163</v>
      </c>
      <c r="AJ332" s="16">
        <f t="shared" si="9"/>
        <v>25</v>
      </c>
      <c r="AK332" s="16">
        <f t="shared" si="9"/>
        <v>260</v>
      </c>
      <c r="AL332" s="16">
        <f t="shared" si="9"/>
        <v>3309</v>
      </c>
      <c r="AM332" s="16">
        <f t="shared" si="9"/>
        <v>11</v>
      </c>
      <c r="AN332" s="16">
        <f t="shared" si="9"/>
        <v>259</v>
      </c>
      <c r="AO332" s="16">
        <f t="shared" si="9"/>
        <v>270</v>
      </c>
      <c r="AP332" s="16">
        <f t="shared" si="9"/>
        <v>158</v>
      </c>
      <c r="AQ332" s="16">
        <f t="shared" si="9"/>
        <v>188</v>
      </c>
      <c r="AR332" s="16">
        <f t="shared" si="9"/>
        <v>4</v>
      </c>
      <c r="AS332" s="16">
        <f t="shared" si="9"/>
        <v>24</v>
      </c>
      <c r="AT332" s="16">
        <f t="shared" si="9"/>
        <v>62</v>
      </c>
      <c r="AU332" s="16">
        <f t="shared" si="9"/>
        <v>268</v>
      </c>
    </row>
    <row r="333" spans="1:47" x14ac:dyDescent="0.25">
      <c r="A333">
        <v>161</v>
      </c>
      <c r="B333" s="16">
        <f t="shared" si="7"/>
        <v>714</v>
      </c>
      <c r="C333" s="16">
        <f t="shared" si="9"/>
        <v>18910</v>
      </c>
      <c r="D333" s="16">
        <f t="shared" si="9"/>
        <v>1561</v>
      </c>
      <c r="E333" s="16">
        <f t="shared" si="9"/>
        <v>46</v>
      </c>
      <c r="F333" s="16">
        <f t="shared" si="9"/>
        <v>114</v>
      </c>
      <c r="G333" s="16">
        <f t="shared" si="9"/>
        <v>535</v>
      </c>
      <c r="H333" s="16">
        <f t="shared" si="9"/>
        <v>2342</v>
      </c>
      <c r="I333" s="16">
        <f t="shared" si="9"/>
        <v>2008</v>
      </c>
      <c r="J333" s="16">
        <f t="shared" si="9"/>
        <v>4600</v>
      </c>
      <c r="K333" s="16">
        <f t="shared" si="9"/>
        <v>61</v>
      </c>
      <c r="L333" s="16">
        <f t="shared" si="9"/>
        <v>124</v>
      </c>
      <c r="M333" s="16">
        <f t="shared" si="9"/>
        <v>3416</v>
      </c>
      <c r="N333" s="16">
        <f t="shared" si="9"/>
        <v>5300</v>
      </c>
      <c r="O333" s="16">
        <f t="shared" si="9"/>
        <v>7767</v>
      </c>
      <c r="P333" s="16">
        <f t="shared" si="9"/>
        <v>3654</v>
      </c>
      <c r="Q333" s="16">
        <f t="shared" si="9"/>
        <v>855</v>
      </c>
      <c r="R333" s="16">
        <f t="shared" si="9"/>
        <v>5327</v>
      </c>
      <c r="S333" s="16">
        <f t="shared" si="9"/>
        <v>1702</v>
      </c>
      <c r="T333" s="16">
        <f t="shared" si="9"/>
        <v>2291</v>
      </c>
      <c r="U333" s="16">
        <f t="shared" si="9"/>
        <v>281</v>
      </c>
      <c r="V333" s="16">
        <f t="shared" si="9"/>
        <v>507</v>
      </c>
      <c r="W333" s="16">
        <f t="shared" si="9"/>
        <v>5083</v>
      </c>
      <c r="X333" s="16">
        <f t="shared" si="9"/>
        <v>212</v>
      </c>
      <c r="Y333" s="16">
        <f t="shared" si="9"/>
        <v>442</v>
      </c>
      <c r="Z333" s="16">
        <f t="shared" si="9"/>
        <v>667</v>
      </c>
      <c r="AA333" s="16">
        <f t="shared" si="9"/>
        <v>363</v>
      </c>
      <c r="AB333" s="16">
        <f t="shared" si="9"/>
        <v>2105</v>
      </c>
      <c r="AC333" s="16">
        <f t="shared" si="9"/>
        <v>140</v>
      </c>
      <c r="AD333" s="16">
        <f t="shared" si="9"/>
        <v>743</v>
      </c>
      <c r="AE333" s="16">
        <f t="shared" si="9"/>
        <v>2395</v>
      </c>
      <c r="AF333" s="16">
        <f t="shared" si="9"/>
        <v>1618</v>
      </c>
      <c r="AG333" s="16">
        <f t="shared" si="9"/>
        <v>1941</v>
      </c>
      <c r="AH333" s="16">
        <f t="shared" si="9"/>
        <v>9</v>
      </c>
      <c r="AI333" s="16">
        <f t="shared" si="9"/>
        <v>163</v>
      </c>
      <c r="AJ333" s="16">
        <f t="shared" si="9"/>
        <v>33</v>
      </c>
      <c r="AK333" s="16">
        <f t="shared" si="9"/>
        <v>333</v>
      </c>
      <c r="AL333" s="16">
        <f t="shared" si="9"/>
        <v>3603</v>
      </c>
      <c r="AM333" s="16">
        <f t="shared" si="9"/>
        <v>15</v>
      </c>
      <c r="AN333" s="16">
        <f t="shared" si="9"/>
        <v>404</v>
      </c>
      <c r="AO333" s="16">
        <f t="shared" si="9"/>
        <v>273</v>
      </c>
      <c r="AP333" s="16">
        <f t="shared" si="9"/>
        <v>164</v>
      </c>
      <c r="AQ333" s="16">
        <f t="shared" si="9"/>
        <v>208</v>
      </c>
      <c r="AR333" s="16">
        <f t="shared" si="9"/>
        <v>4</v>
      </c>
      <c r="AS333" s="16">
        <f t="shared" si="9"/>
        <v>24</v>
      </c>
      <c r="AT333" s="16">
        <f t="shared" si="9"/>
        <v>67</v>
      </c>
      <c r="AU333" s="16">
        <f t="shared" si="9"/>
        <v>280</v>
      </c>
    </row>
    <row r="334" spans="1:47" x14ac:dyDescent="0.25">
      <c r="A334">
        <v>162</v>
      </c>
      <c r="B334" s="16">
        <f t="shared" si="7"/>
        <v>746</v>
      </c>
      <c r="C334" s="16">
        <f t="shared" si="9"/>
        <v>19026</v>
      </c>
      <c r="D334" s="16">
        <f t="shared" si="9"/>
        <v>1561</v>
      </c>
      <c r="E334" s="16">
        <f t="shared" si="9"/>
        <v>57</v>
      </c>
      <c r="F334" s="16">
        <f t="shared" si="9"/>
        <v>128</v>
      </c>
      <c r="G334" s="16">
        <f t="shared" si="9"/>
        <v>556</v>
      </c>
      <c r="H334" s="16">
        <f t="shared" si="9"/>
        <v>2413</v>
      </c>
      <c r="I334" s="16">
        <f t="shared" si="9"/>
        <v>2033</v>
      </c>
      <c r="J334" s="16">
        <f t="shared" si="9"/>
        <v>4831</v>
      </c>
      <c r="K334" s="16">
        <f t="shared" si="9"/>
        <v>61</v>
      </c>
      <c r="L334" s="16">
        <f t="shared" si="9"/>
        <v>132</v>
      </c>
      <c r="M334" s="16">
        <f t="shared" si="9"/>
        <v>3443</v>
      </c>
      <c r="N334" s="16">
        <f t="shared" si="9"/>
        <v>5350</v>
      </c>
      <c r="O334" s="16">
        <f t="shared" si="9"/>
        <v>7803</v>
      </c>
      <c r="P334" s="16">
        <f t="shared" si="9"/>
        <v>3772</v>
      </c>
      <c r="Q334" s="16">
        <f t="shared" si="9"/>
        <v>878</v>
      </c>
      <c r="R334" s="16">
        <f t="shared" si="9"/>
        <v>5464</v>
      </c>
      <c r="S334" s="16">
        <f t="shared" si="9"/>
        <v>1750</v>
      </c>
      <c r="T334" s="16">
        <f t="shared" si="9"/>
        <v>2812</v>
      </c>
      <c r="U334" s="16">
        <f t="shared" si="9"/>
        <v>293</v>
      </c>
      <c r="V334" s="16">
        <f t="shared" si="9"/>
        <v>527</v>
      </c>
      <c r="W334" s="16">
        <f t="shared" si="9"/>
        <v>5142</v>
      </c>
      <c r="X334" s="16">
        <f t="shared" si="9"/>
        <v>232</v>
      </c>
      <c r="Y334" s="16">
        <f t="shared" si="9"/>
        <v>445</v>
      </c>
      <c r="Z334" s="16">
        <f t="shared" si="9"/>
        <v>735</v>
      </c>
      <c r="AA334" s="16">
        <f t="shared" si="9"/>
        <v>431</v>
      </c>
      <c r="AB334" s="16">
        <f t="shared" si="9"/>
        <v>2558</v>
      </c>
      <c r="AC334" s="16">
        <f t="shared" si="9"/>
        <v>160</v>
      </c>
      <c r="AD334" s="16">
        <f t="shared" si="9"/>
        <v>788</v>
      </c>
      <c r="AE334" s="16">
        <f t="shared" si="9"/>
        <v>2507</v>
      </c>
      <c r="AF334" s="16">
        <f t="shared" si="9"/>
        <v>1702</v>
      </c>
      <c r="AG334" s="16">
        <f t="shared" si="9"/>
        <v>2243</v>
      </c>
      <c r="AH334" s="16">
        <f t="shared" si="9"/>
        <v>9</v>
      </c>
      <c r="AI334" s="16">
        <f t="shared" si="9"/>
        <v>163</v>
      </c>
      <c r="AJ334" s="16">
        <f t="shared" si="9"/>
        <v>41</v>
      </c>
      <c r="AK334" s="16">
        <f t="shared" si="9"/>
        <v>363</v>
      </c>
      <c r="AL334" s="16">
        <f t="shared" si="9"/>
        <v>4099</v>
      </c>
      <c r="AM334" s="16">
        <f t="shared" si="9"/>
        <v>61</v>
      </c>
      <c r="AN334" s="16">
        <f t="shared" si="9"/>
        <v>492</v>
      </c>
      <c r="AO334" s="16">
        <f t="shared" si="9"/>
        <v>283</v>
      </c>
      <c r="AP334" s="16">
        <f t="shared" si="9"/>
        <v>180</v>
      </c>
      <c r="AQ334" s="16">
        <f t="shared" si="9"/>
        <v>225</v>
      </c>
      <c r="AR334" s="16">
        <f t="shared" si="9"/>
        <v>4</v>
      </c>
      <c r="AS334" s="16">
        <f t="shared" si="9"/>
        <v>24</v>
      </c>
      <c r="AT334" s="16">
        <f t="shared" si="9"/>
        <v>67</v>
      </c>
      <c r="AU334" s="16">
        <f t="shared" si="9"/>
        <v>293</v>
      </c>
    </row>
    <row r="335" spans="1:47" x14ac:dyDescent="0.25">
      <c r="A335">
        <v>163</v>
      </c>
      <c r="B335" s="16">
        <f t="shared" si="7"/>
        <v>747</v>
      </c>
      <c r="C335" s="16">
        <f t="shared" si="9"/>
        <v>23674</v>
      </c>
      <c r="D335" s="16">
        <f t="shared" si="9"/>
        <v>3147</v>
      </c>
      <c r="E335" s="16">
        <f t="shared" si="9"/>
        <v>181</v>
      </c>
      <c r="F335" s="16">
        <f t="shared" si="9"/>
        <v>143</v>
      </c>
      <c r="G335" s="16">
        <f t="shared" si="9"/>
        <v>633</v>
      </c>
      <c r="H335" s="16">
        <f t="shared" si="9"/>
        <v>2432</v>
      </c>
      <c r="I335" s="16">
        <f t="shared" si="9"/>
        <v>2133</v>
      </c>
      <c r="J335" s="16">
        <f t="shared" si="9"/>
        <v>5639</v>
      </c>
      <c r="K335" s="16">
        <f t="shared" si="9"/>
        <v>61</v>
      </c>
      <c r="L335" s="16">
        <f t="shared" si="9"/>
        <v>158</v>
      </c>
      <c r="M335" s="16">
        <f t="shared" si="9"/>
        <v>3486</v>
      </c>
      <c r="N335" s="16">
        <f t="shared" si="9"/>
        <v>5392</v>
      </c>
      <c r="O335" s="16">
        <f t="shared" si="9"/>
        <v>7930</v>
      </c>
      <c r="P335" s="16">
        <f t="shared" si="9"/>
        <v>3875</v>
      </c>
      <c r="Q335" s="16">
        <f t="shared" si="9"/>
        <v>936</v>
      </c>
      <c r="R335" s="16">
        <f t="shared" si="9"/>
        <v>7324</v>
      </c>
      <c r="S335" s="16">
        <f t="shared" si="9"/>
        <v>1772</v>
      </c>
      <c r="T335" s="16">
        <f t="shared" si="9"/>
        <v>3477</v>
      </c>
      <c r="U335" s="16">
        <f t="shared" si="9"/>
        <v>371</v>
      </c>
      <c r="V335" s="16">
        <f t="shared" si="9"/>
        <v>564</v>
      </c>
      <c r="W335" s="16">
        <f t="shared" si="9"/>
        <v>5833</v>
      </c>
      <c r="X335" s="16">
        <f t="shared" si="9"/>
        <v>259</v>
      </c>
      <c r="Y335" s="16">
        <f t="shared" si="9"/>
        <v>466</v>
      </c>
      <c r="Z335" s="16">
        <f t="shared" si="9"/>
        <v>760</v>
      </c>
      <c r="AA335" s="16">
        <f t="shared" si="9"/>
        <v>445</v>
      </c>
      <c r="AB335" s="16">
        <f t="shared" si="9"/>
        <v>2691</v>
      </c>
      <c r="AC335" s="16">
        <f t="shared" si="9"/>
        <v>241</v>
      </c>
      <c r="AD335" s="16">
        <f t="shared" si="9"/>
        <v>842</v>
      </c>
      <c r="AE335" s="16">
        <f t="shared" si="9"/>
        <v>2585</v>
      </c>
      <c r="AF335" s="16">
        <f t="shared" si="9"/>
        <v>1835</v>
      </c>
      <c r="AG335" s="16">
        <f t="shared" si="9"/>
        <v>2626</v>
      </c>
      <c r="AH335" s="16">
        <f t="shared" si="9"/>
        <v>9</v>
      </c>
      <c r="AI335" s="16">
        <f t="shared" si="9"/>
        <v>165</v>
      </c>
      <c r="AJ335" s="16">
        <f t="shared" si="9"/>
        <v>57</v>
      </c>
      <c r="AK335" s="16">
        <f t="shared" si="9"/>
        <v>412</v>
      </c>
      <c r="AL335" s="16">
        <f t="shared" si="9"/>
        <v>4341</v>
      </c>
      <c r="AM335" s="16">
        <f t="shared" si="9"/>
        <v>67</v>
      </c>
      <c r="AN335" s="16">
        <f t="shared" si="9"/>
        <v>514</v>
      </c>
      <c r="AO335" s="16">
        <f t="shared" si="9"/>
        <v>284</v>
      </c>
      <c r="AP335" s="16">
        <f t="shared" si="9"/>
        <v>194</v>
      </c>
      <c r="AQ335" s="16">
        <f t="shared" si="9"/>
        <v>238</v>
      </c>
      <c r="AR335" s="16">
        <f t="shared" si="9"/>
        <v>4</v>
      </c>
      <c r="AS335" s="16">
        <f t="shared" si="9"/>
        <v>36</v>
      </c>
      <c r="AT335" s="16">
        <f t="shared" si="9"/>
        <v>74</v>
      </c>
      <c r="AU335" s="16">
        <f t="shared" si="9"/>
        <v>322</v>
      </c>
    </row>
    <row r="336" spans="1:47" x14ac:dyDescent="0.25">
      <c r="A336">
        <v>164</v>
      </c>
      <c r="B336" s="16">
        <f t="shared" si="7"/>
        <v>747</v>
      </c>
      <c r="C336" s="16">
        <f t="shared" si="9"/>
        <v>29895</v>
      </c>
      <c r="D336" s="16">
        <f t="shared" si="9"/>
        <v>3266</v>
      </c>
      <c r="E336" s="16">
        <f t="shared" si="9"/>
        <v>3596</v>
      </c>
      <c r="F336" s="16">
        <f t="shared" si="9"/>
        <v>160</v>
      </c>
      <c r="G336" s="16">
        <f t="shared" si="9"/>
        <v>716</v>
      </c>
      <c r="H336" s="16">
        <f t="shared" si="9"/>
        <v>2809</v>
      </c>
      <c r="I336" s="16">
        <f t="shared" si="9"/>
        <v>2201</v>
      </c>
      <c r="J336" s="16">
        <f t="shared" si="9"/>
        <v>5856</v>
      </c>
      <c r="K336" s="16">
        <f t="shared" si="9"/>
        <v>62</v>
      </c>
      <c r="L336" s="16">
        <f t="shared" si="9"/>
        <v>164</v>
      </c>
      <c r="M336" s="16">
        <f t="shared" si="9"/>
        <v>3497</v>
      </c>
      <c r="N336" s="16">
        <f t="shared" si="9"/>
        <v>5644</v>
      </c>
      <c r="O336" s="16">
        <f t="shared" si="9"/>
        <v>9258</v>
      </c>
      <c r="P336" s="16">
        <f t="shared" si="9"/>
        <v>4529</v>
      </c>
      <c r="Q336" s="16">
        <f t="shared" si="9"/>
        <v>1027</v>
      </c>
      <c r="R336" s="16">
        <f t="shared" ref="C336:AU341" si="10">IF(R24&lt;R$317,R24,0)</f>
        <v>9388</v>
      </c>
      <c r="S336" s="16">
        <f t="shared" si="10"/>
        <v>1810</v>
      </c>
      <c r="T336" s="16">
        <f t="shared" si="10"/>
        <v>3787</v>
      </c>
      <c r="U336" s="16">
        <f t="shared" si="10"/>
        <v>476</v>
      </c>
      <c r="V336" s="16">
        <f t="shared" si="10"/>
        <v>614</v>
      </c>
      <c r="W336" s="16">
        <f t="shared" si="10"/>
        <v>6583</v>
      </c>
      <c r="X336" s="16">
        <f t="shared" si="10"/>
        <v>285</v>
      </c>
      <c r="Y336" s="16">
        <f t="shared" si="10"/>
        <v>505</v>
      </c>
      <c r="Z336" s="16">
        <f t="shared" si="10"/>
        <v>820</v>
      </c>
      <c r="AA336" s="16">
        <f t="shared" si="10"/>
        <v>457</v>
      </c>
      <c r="AB336" s="16">
        <f t="shared" si="10"/>
        <v>2829</v>
      </c>
      <c r="AC336" s="16">
        <f t="shared" si="10"/>
        <v>318</v>
      </c>
      <c r="AD336" s="16">
        <f t="shared" si="10"/>
        <v>893</v>
      </c>
      <c r="AE336" s="16">
        <f t="shared" si="10"/>
        <v>2626</v>
      </c>
      <c r="AF336" s="16">
        <f t="shared" si="10"/>
        <v>1942</v>
      </c>
      <c r="AG336" s="16">
        <f t="shared" si="10"/>
        <v>3088</v>
      </c>
      <c r="AH336" s="16">
        <f t="shared" si="10"/>
        <v>13</v>
      </c>
      <c r="AI336" s="16">
        <f t="shared" si="10"/>
        <v>188</v>
      </c>
      <c r="AJ336" s="16">
        <f t="shared" si="10"/>
        <v>76</v>
      </c>
      <c r="AK336" s="16">
        <f t="shared" si="10"/>
        <v>456</v>
      </c>
      <c r="AL336" s="16">
        <f t="shared" si="10"/>
        <v>4508</v>
      </c>
      <c r="AM336" s="16">
        <f t="shared" si="10"/>
        <v>119</v>
      </c>
      <c r="AN336" s="16">
        <f t="shared" si="10"/>
        <v>521</v>
      </c>
      <c r="AO336" s="16">
        <f t="shared" si="10"/>
        <v>286</v>
      </c>
      <c r="AP336" s="16">
        <f t="shared" si="10"/>
        <v>267</v>
      </c>
      <c r="AQ336" s="16">
        <f t="shared" si="10"/>
        <v>252</v>
      </c>
      <c r="AR336" s="16">
        <f t="shared" si="10"/>
        <v>5</v>
      </c>
      <c r="AS336" s="16">
        <f t="shared" si="10"/>
        <v>36</v>
      </c>
      <c r="AT336" s="16">
        <f t="shared" si="10"/>
        <v>74</v>
      </c>
      <c r="AU336" s="16">
        <f t="shared" si="10"/>
        <v>344</v>
      </c>
    </row>
    <row r="337" spans="1:47" x14ac:dyDescent="0.25">
      <c r="A337">
        <v>165</v>
      </c>
      <c r="B337" s="16">
        <f t="shared" si="7"/>
        <v>747</v>
      </c>
      <c r="C337" s="16">
        <f t="shared" si="10"/>
        <v>36606</v>
      </c>
      <c r="D337" s="16">
        <f t="shared" si="10"/>
        <v>3297</v>
      </c>
      <c r="E337" s="16">
        <f t="shared" si="10"/>
        <v>7453</v>
      </c>
      <c r="F337" s="16">
        <f t="shared" si="10"/>
        <v>179</v>
      </c>
      <c r="G337" s="16">
        <f t="shared" si="10"/>
        <v>1038</v>
      </c>
      <c r="H337" s="16">
        <f t="shared" si="10"/>
        <v>2864</v>
      </c>
      <c r="I337" s="16">
        <f t="shared" si="10"/>
        <v>2689</v>
      </c>
      <c r="J337" s="16">
        <f t="shared" si="10"/>
        <v>6085</v>
      </c>
      <c r="K337" s="16">
        <f t="shared" si="10"/>
        <v>63</v>
      </c>
      <c r="L337" s="16">
        <f t="shared" si="10"/>
        <v>195</v>
      </c>
      <c r="M337" s="16">
        <f t="shared" si="10"/>
        <v>3507</v>
      </c>
      <c r="N337" s="16">
        <f t="shared" si="10"/>
        <v>5717</v>
      </c>
      <c r="O337" s="16">
        <f t="shared" si="10"/>
        <v>10323</v>
      </c>
      <c r="P337" s="16">
        <f t="shared" si="10"/>
        <v>4653</v>
      </c>
      <c r="Q337" s="16">
        <f t="shared" si="10"/>
        <v>1117</v>
      </c>
      <c r="R337" s="16">
        <f t="shared" si="10"/>
        <v>10039</v>
      </c>
      <c r="S337" s="16">
        <f t="shared" si="10"/>
        <v>2002</v>
      </c>
      <c r="T337" s="16">
        <f t="shared" si="10"/>
        <v>4150</v>
      </c>
      <c r="U337" s="16">
        <f t="shared" si="10"/>
        <v>514</v>
      </c>
      <c r="V337" s="16">
        <f t="shared" si="10"/>
        <v>656</v>
      </c>
      <c r="W337" s="16">
        <f t="shared" si="10"/>
        <v>6804</v>
      </c>
      <c r="X337" s="16">
        <f t="shared" si="10"/>
        <v>297</v>
      </c>
      <c r="Y337" s="16">
        <f t="shared" si="10"/>
        <v>525</v>
      </c>
      <c r="Z337" s="16">
        <f t="shared" si="10"/>
        <v>832</v>
      </c>
      <c r="AA337" s="16">
        <f t="shared" si="10"/>
        <v>510</v>
      </c>
      <c r="AB337" s="16">
        <f t="shared" si="10"/>
        <v>3256</v>
      </c>
      <c r="AC337" s="16">
        <f t="shared" si="10"/>
        <v>417</v>
      </c>
      <c r="AD337" s="16">
        <f t="shared" si="10"/>
        <v>1024</v>
      </c>
      <c r="AE337" s="16">
        <f t="shared" si="10"/>
        <v>2688</v>
      </c>
      <c r="AF337" s="16">
        <f t="shared" si="10"/>
        <v>2028</v>
      </c>
      <c r="AG337" s="16">
        <f t="shared" si="10"/>
        <v>3606</v>
      </c>
      <c r="AH337" s="16">
        <f t="shared" si="10"/>
        <v>13</v>
      </c>
      <c r="AI337" s="16">
        <f t="shared" si="10"/>
        <v>201</v>
      </c>
      <c r="AJ337" s="16">
        <f t="shared" si="10"/>
        <v>86</v>
      </c>
      <c r="AK337" s="16">
        <f t="shared" si="10"/>
        <v>601</v>
      </c>
      <c r="AL337" s="16">
        <f t="shared" si="10"/>
        <v>4531</v>
      </c>
      <c r="AM337" s="16">
        <f t="shared" si="10"/>
        <v>172</v>
      </c>
      <c r="AN337" s="16">
        <f t="shared" si="10"/>
        <v>1005</v>
      </c>
      <c r="AO337" s="16">
        <f t="shared" si="10"/>
        <v>294</v>
      </c>
      <c r="AP337" s="16">
        <f t="shared" si="10"/>
        <v>328</v>
      </c>
      <c r="AQ337" s="16">
        <f t="shared" si="10"/>
        <v>269</v>
      </c>
      <c r="AR337" s="16">
        <f t="shared" si="10"/>
        <v>28</v>
      </c>
      <c r="AS337" s="16">
        <f t="shared" si="10"/>
        <v>39</v>
      </c>
      <c r="AT337" s="16">
        <f t="shared" si="10"/>
        <v>80</v>
      </c>
      <c r="AU337" s="16">
        <f t="shared" si="10"/>
        <v>379</v>
      </c>
    </row>
    <row r="338" spans="1:47" x14ac:dyDescent="0.25">
      <c r="A338">
        <v>166</v>
      </c>
      <c r="B338" s="16">
        <f t="shared" si="7"/>
        <v>844</v>
      </c>
      <c r="C338" s="16">
        <f t="shared" si="10"/>
        <v>40825</v>
      </c>
      <c r="D338" s="16">
        <f t="shared" si="10"/>
        <v>3342</v>
      </c>
      <c r="E338" s="16">
        <f t="shared" si="10"/>
        <v>7948</v>
      </c>
      <c r="F338" s="16">
        <f t="shared" si="10"/>
        <v>201</v>
      </c>
      <c r="G338" s="16">
        <f t="shared" si="10"/>
        <v>1057</v>
      </c>
      <c r="H338" s="16">
        <f t="shared" si="10"/>
        <v>3872</v>
      </c>
      <c r="I338" s="16">
        <f t="shared" si="10"/>
        <v>3405</v>
      </c>
      <c r="J338" s="16">
        <f t="shared" si="10"/>
        <v>6335</v>
      </c>
      <c r="K338" s="16">
        <f t="shared" si="10"/>
        <v>64</v>
      </c>
      <c r="L338" s="16">
        <f t="shared" si="10"/>
        <v>218</v>
      </c>
      <c r="M338" s="16">
        <f t="shared" si="10"/>
        <v>3513</v>
      </c>
      <c r="N338" s="16">
        <f t="shared" si="10"/>
        <v>6054</v>
      </c>
      <c r="O338" s="16">
        <f t="shared" si="10"/>
        <v>11359</v>
      </c>
      <c r="P338" s="16">
        <f t="shared" si="10"/>
        <v>5058</v>
      </c>
      <c r="Q338" s="16">
        <f t="shared" si="10"/>
        <v>1266</v>
      </c>
      <c r="R338" s="16">
        <f t="shared" si="10"/>
        <v>11349</v>
      </c>
      <c r="S338" s="16">
        <f t="shared" si="10"/>
        <v>3037</v>
      </c>
      <c r="T338" s="16">
        <f t="shared" si="10"/>
        <v>4429</v>
      </c>
      <c r="U338" s="16">
        <f t="shared" si="10"/>
        <v>555</v>
      </c>
      <c r="V338" s="16">
        <f t="shared" si="10"/>
        <v>721</v>
      </c>
      <c r="W338" s="16">
        <f t="shared" si="10"/>
        <v>6997</v>
      </c>
      <c r="X338" s="16">
        <f t="shared" si="10"/>
        <v>321</v>
      </c>
      <c r="Y338" s="16">
        <f t="shared" si="10"/>
        <v>566</v>
      </c>
      <c r="Z338" s="16">
        <f t="shared" si="10"/>
        <v>891</v>
      </c>
      <c r="AA338" s="16">
        <f t="shared" si="10"/>
        <v>536</v>
      </c>
      <c r="AB338" s="16">
        <f t="shared" si="10"/>
        <v>3560</v>
      </c>
      <c r="AC338" s="16">
        <f t="shared" si="10"/>
        <v>467</v>
      </c>
      <c r="AD338" s="16">
        <f t="shared" si="10"/>
        <v>1166</v>
      </c>
      <c r="AE338" s="16">
        <f t="shared" si="10"/>
        <v>2873</v>
      </c>
      <c r="AF338" s="16">
        <f t="shared" si="10"/>
        <v>2166</v>
      </c>
      <c r="AG338" s="16">
        <f t="shared" si="10"/>
        <v>4477</v>
      </c>
      <c r="AH338" s="16">
        <f t="shared" si="10"/>
        <v>17</v>
      </c>
      <c r="AI338" s="16">
        <f t="shared" si="10"/>
        <v>210</v>
      </c>
      <c r="AJ338" s="16">
        <f t="shared" si="10"/>
        <v>95</v>
      </c>
      <c r="AK338" s="16">
        <f t="shared" si="10"/>
        <v>697</v>
      </c>
      <c r="AL338" s="16">
        <f t="shared" si="10"/>
        <v>4548</v>
      </c>
      <c r="AM338" s="16">
        <f t="shared" si="10"/>
        <v>394</v>
      </c>
      <c r="AN338" s="16">
        <f t="shared" si="10"/>
        <v>1051</v>
      </c>
      <c r="AO338" s="16">
        <f t="shared" si="10"/>
        <v>450</v>
      </c>
      <c r="AP338" s="16">
        <f t="shared" si="10"/>
        <v>387</v>
      </c>
      <c r="AQ338" s="16">
        <f t="shared" si="10"/>
        <v>278</v>
      </c>
      <c r="AR338" s="16">
        <f t="shared" si="10"/>
        <v>30</v>
      </c>
      <c r="AS338" s="16">
        <f t="shared" si="10"/>
        <v>39</v>
      </c>
      <c r="AT338" s="16">
        <f t="shared" si="10"/>
        <v>82</v>
      </c>
      <c r="AU338" s="16">
        <f t="shared" si="10"/>
        <v>392</v>
      </c>
    </row>
    <row r="339" spans="1:47" x14ac:dyDescent="0.25">
      <c r="A339">
        <v>167</v>
      </c>
      <c r="B339" s="16">
        <f t="shared" si="7"/>
        <v>844</v>
      </c>
      <c r="C339" s="16">
        <f t="shared" si="10"/>
        <v>46018</v>
      </c>
      <c r="D339" s="16">
        <f t="shared" si="10"/>
        <v>3344</v>
      </c>
      <c r="E339" s="16">
        <f t="shared" si="10"/>
        <v>8776</v>
      </c>
      <c r="F339" s="16">
        <f t="shared" si="10"/>
        <v>501</v>
      </c>
      <c r="G339" s="16">
        <f t="shared" si="10"/>
        <v>1300</v>
      </c>
      <c r="H339" s="16">
        <f t="shared" si="10"/>
        <v>4972</v>
      </c>
      <c r="I339" s="16">
        <f t="shared" si="10"/>
        <v>4411</v>
      </c>
      <c r="J339" s="16">
        <f t="shared" si="10"/>
        <v>6948</v>
      </c>
      <c r="K339" s="16">
        <f t="shared" si="10"/>
        <v>117</v>
      </c>
      <c r="L339" s="16">
        <f t="shared" si="10"/>
        <v>234</v>
      </c>
      <c r="M339" s="16">
        <f t="shared" si="10"/>
        <v>3521</v>
      </c>
      <c r="N339" s="16">
        <f t="shared" si="10"/>
        <v>6231</v>
      </c>
      <c r="O339" s="16">
        <f t="shared" si="10"/>
        <v>11847</v>
      </c>
      <c r="P339" s="16">
        <f t="shared" si="10"/>
        <v>5326</v>
      </c>
      <c r="Q339" s="16">
        <f t="shared" si="10"/>
        <v>1436</v>
      </c>
      <c r="R339" s="16">
        <f t="shared" si="10"/>
        <v>13301</v>
      </c>
      <c r="S339" s="16">
        <f t="shared" si="10"/>
        <v>4147</v>
      </c>
      <c r="T339" s="16">
        <f t="shared" si="10"/>
        <v>4594</v>
      </c>
      <c r="U339" s="16">
        <f t="shared" si="10"/>
        <v>573</v>
      </c>
      <c r="V339" s="16">
        <f t="shared" si="10"/>
        <v>950</v>
      </c>
      <c r="W339" s="16">
        <f t="shared" si="10"/>
        <v>7468</v>
      </c>
      <c r="X339" s="16">
        <f t="shared" si="10"/>
        <v>321</v>
      </c>
      <c r="Y339" s="16">
        <f t="shared" si="10"/>
        <v>567</v>
      </c>
      <c r="Z339" s="16">
        <f t="shared" si="10"/>
        <v>938</v>
      </c>
      <c r="AA339" s="16">
        <f t="shared" si="10"/>
        <v>622</v>
      </c>
      <c r="AB339" s="16">
        <f t="shared" si="10"/>
        <v>3792</v>
      </c>
      <c r="AC339" s="16">
        <f t="shared" si="10"/>
        <v>489</v>
      </c>
      <c r="AD339" s="16">
        <f t="shared" si="10"/>
        <v>1346</v>
      </c>
      <c r="AE339" s="16">
        <f t="shared" si="10"/>
        <v>3490</v>
      </c>
      <c r="AF339" s="16">
        <f t="shared" si="10"/>
        <v>2210</v>
      </c>
      <c r="AG339" s="16">
        <f t="shared" si="10"/>
        <v>4743</v>
      </c>
      <c r="AH339" s="16">
        <f t="shared" si="10"/>
        <v>21</v>
      </c>
      <c r="AI339" s="16">
        <f t="shared" si="10"/>
        <v>232</v>
      </c>
      <c r="AJ339" s="16">
        <f t="shared" si="10"/>
        <v>110</v>
      </c>
      <c r="AK339" s="16">
        <f t="shared" si="10"/>
        <v>881</v>
      </c>
      <c r="AL339" s="16">
        <f t="shared" si="10"/>
        <v>4550</v>
      </c>
      <c r="AM339" s="16">
        <f t="shared" si="10"/>
        <v>460</v>
      </c>
      <c r="AN339" s="16">
        <f t="shared" si="10"/>
        <v>1188</v>
      </c>
      <c r="AO339" s="16">
        <f t="shared" si="10"/>
        <v>606</v>
      </c>
      <c r="AP339" s="16">
        <f t="shared" si="10"/>
        <v>564</v>
      </c>
      <c r="AQ339" s="16">
        <f t="shared" si="10"/>
        <v>280</v>
      </c>
      <c r="AR339" s="16">
        <f t="shared" si="10"/>
        <v>30</v>
      </c>
      <c r="AS339" s="16">
        <f t="shared" si="10"/>
        <v>44</v>
      </c>
      <c r="AT339" s="16">
        <f t="shared" si="10"/>
        <v>90</v>
      </c>
      <c r="AU339" s="16">
        <f t="shared" si="10"/>
        <v>438</v>
      </c>
    </row>
    <row r="340" spans="1:47" x14ac:dyDescent="0.25">
      <c r="A340">
        <v>168</v>
      </c>
      <c r="B340" s="16">
        <f t="shared" si="7"/>
        <v>866</v>
      </c>
      <c r="C340" s="16">
        <f t="shared" si="10"/>
        <v>50231</v>
      </c>
      <c r="D340" s="16">
        <f t="shared" si="10"/>
        <v>3518</v>
      </c>
      <c r="E340" s="16">
        <f t="shared" si="10"/>
        <v>8980</v>
      </c>
      <c r="F340" s="16">
        <f t="shared" si="10"/>
        <v>501</v>
      </c>
      <c r="G340" s="16">
        <f t="shared" si="10"/>
        <v>1643</v>
      </c>
      <c r="H340" s="16">
        <f t="shared" si="10"/>
        <v>6564</v>
      </c>
      <c r="I340" s="16">
        <f t="shared" si="10"/>
        <v>4537</v>
      </c>
      <c r="J340" s="16">
        <f t="shared" si="10"/>
        <v>7949</v>
      </c>
      <c r="K340" s="16">
        <f t="shared" si="10"/>
        <v>128</v>
      </c>
      <c r="L340" s="16">
        <f t="shared" si="10"/>
        <v>251</v>
      </c>
      <c r="M340" s="16">
        <f t="shared" si="10"/>
        <v>3528</v>
      </c>
      <c r="N340" s="16">
        <f t="shared" si="10"/>
        <v>6391</v>
      </c>
      <c r="O340" s="16">
        <f t="shared" si="10"/>
        <v>12033</v>
      </c>
      <c r="P340" s="16">
        <f t="shared" si="10"/>
        <v>5438</v>
      </c>
      <c r="Q340" s="16">
        <f t="shared" si="10"/>
        <v>1517</v>
      </c>
      <c r="R340" s="16">
        <f t="shared" si="10"/>
        <v>14021</v>
      </c>
      <c r="S340" s="16">
        <f t="shared" si="10"/>
        <v>4259</v>
      </c>
      <c r="T340" s="16">
        <f t="shared" si="10"/>
        <v>4988</v>
      </c>
      <c r="U340" s="16">
        <f t="shared" si="10"/>
        <v>576</v>
      </c>
      <c r="V340" s="16">
        <f t="shared" si="10"/>
        <v>1325</v>
      </c>
      <c r="W340" s="16">
        <f t="shared" si="10"/>
        <v>7940</v>
      </c>
      <c r="X340" s="16">
        <f t="shared" si="10"/>
        <v>324</v>
      </c>
      <c r="Y340" s="16">
        <f t="shared" si="10"/>
        <v>574</v>
      </c>
      <c r="Z340" s="16">
        <f t="shared" si="10"/>
        <v>1000</v>
      </c>
      <c r="AA340" s="16">
        <f t="shared" si="10"/>
        <v>866</v>
      </c>
      <c r="AB340" s="16">
        <f t="shared" si="10"/>
        <v>4244</v>
      </c>
      <c r="AC340" s="16">
        <f t="shared" si="10"/>
        <v>537</v>
      </c>
      <c r="AD340" s="16">
        <f t="shared" si="10"/>
        <v>1643</v>
      </c>
      <c r="AE340" s="16">
        <f t="shared" si="10"/>
        <v>3676</v>
      </c>
      <c r="AF340" s="16">
        <f t="shared" si="10"/>
        <v>2262</v>
      </c>
      <c r="AG340" s="16">
        <f t="shared" si="10"/>
        <v>5116</v>
      </c>
      <c r="AH340" s="16">
        <f t="shared" si="10"/>
        <v>25</v>
      </c>
      <c r="AI340" s="16">
        <f t="shared" si="10"/>
        <v>270</v>
      </c>
      <c r="AJ340" s="16">
        <f t="shared" si="10"/>
        <v>128</v>
      </c>
      <c r="AK340" s="16">
        <f t="shared" si="10"/>
        <v>1157</v>
      </c>
      <c r="AL340" s="16">
        <f t="shared" si="10"/>
        <v>4635</v>
      </c>
      <c r="AM340" s="16">
        <f t="shared" si="10"/>
        <v>571</v>
      </c>
      <c r="AN340" s="16">
        <f t="shared" si="10"/>
        <v>1259</v>
      </c>
      <c r="AO340" s="16">
        <f t="shared" si="10"/>
        <v>666</v>
      </c>
      <c r="AP340" s="16">
        <f t="shared" si="10"/>
        <v>750</v>
      </c>
      <c r="AQ340" s="16">
        <f t="shared" si="10"/>
        <v>290</v>
      </c>
      <c r="AR340" s="16">
        <f t="shared" si="10"/>
        <v>68</v>
      </c>
      <c r="AS340" s="16">
        <f t="shared" si="10"/>
        <v>110</v>
      </c>
      <c r="AT340" s="16">
        <f t="shared" si="10"/>
        <v>90</v>
      </c>
      <c r="AU340" s="16">
        <f t="shared" si="10"/>
        <v>522</v>
      </c>
    </row>
    <row r="341" spans="1:47" x14ac:dyDescent="0.25">
      <c r="A341">
        <v>169</v>
      </c>
      <c r="B341" s="16">
        <f t="shared" si="7"/>
        <v>866</v>
      </c>
      <c r="C341" s="16">
        <f t="shared" si="10"/>
        <v>54777</v>
      </c>
      <c r="D341" s="16">
        <f t="shared" si="10"/>
        <v>3568</v>
      </c>
      <c r="E341" s="16">
        <f t="shared" si="10"/>
        <v>9019</v>
      </c>
      <c r="F341" s="16">
        <f t="shared" si="10"/>
        <v>514</v>
      </c>
      <c r="G341" s="16">
        <f t="shared" si="10"/>
        <v>2675</v>
      </c>
      <c r="H341" s="16">
        <f t="shared" si="10"/>
        <v>11820</v>
      </c>
      <c r="I341" s="16">
        <f t="shared" si="10"/>
        <v>4797</v>
      </c>
      <c r="J341" s="16">
        <f t="shared" si="10"/>
        <v>9554</v>
      </c>
      <c r="K341" s="16">
        <f t="shared" si="10"/>
        <v>135</v>
      </c>
      <c r="L341" s="16">
        <f t="shared" si="10"/>
        <v>261</v>
      </c>
      <c r="M341" s="16">
        <f t="shared" si="10"/>
        <v>3542</v>
      </c>
      <c r="N341" s="16">
        <f t="shared" si="10"/>
        <v>6459</v>
      </c>
      <c r="O341" s="16">
        <f t="shared" si="10"/>
        <v>12061</v>
      </c>
      <c r="P341" s="16">
        <f t="shared" si="10"/>
        <v>6096</v>
      </c>
      <c r="Q341" s="16">
        <f t="shared" si="10"/>
        <v>1808</v>
      </c>
      <c r="R341" s="16">
        <f t="shared" si="10"/>
        <v>14665</v>
      </c>
      <c r="S341" s="16">
        <f t="shared" si="10"/>
        <v>4304</v>
      </c>
      <c r="T341" s="16">
        <f t="shared" si="10"/>
        <v>5064</v>
      </c>
      <c r="U341" s="16">
        <f t="shared" si="10"/>
        <v>594</v>
      </c>
      <c r="V341" s="16">
        <f t="shared" si="10"/>
        <v>1702</v>
      </c>
      <c r="W341" s="16">
        <f t="shared" si="10"/>
        <v>9434</v>
      </c>
      <c r="X341" s="16">
        <f t="shared" si="10"/>
        <v>329</v>
      </c>
      <c r="Y341" s="16">
        <f t="shared" si="10"/>
        <v>579</v>
      </c>
      <c r="Z341" s="16">
        <f t="shared" si="10"/>
        <v>1148</v>
      </c>
      <c r="AA341" s="16">
        <f t="shared" si="10"/>
        <v>1093</v>
      </c>
      <c r="AB341" s="16">
        <f t="shared" si="10"/>
        <v>4276</v>
      </c>
      <c r="AC341" s="16">
        <f t="shared" si="10"/>
        <v>597</v>
      </c>
      <c r="AD341" s="16">
        <f t="shared" si="10"/>
        <v>1822</v>
      </c>
      <c r="AE341" s="16">
        <f t="shared" si="10"/>
        <v>3777</v>
      </c>
      <c r="AF341" s="16">
        <f t="shared" si="10"/>
        <v>2337</v>
      </c>
      <c r="AG341" s="16">
        <f t="shared" si="10"/>
        <v>5376</v>
      </c>
      <c r="AH341" s="16">
        <f t="shared" si="10"/>
        <v>27</v>
      </c>
      <c r="AI341" s="16">
        <f t="shared" si="10"/>
        <v>280</v>
      </c>
      <c r="AJ341" s="16">
        <f t="shared" si="10"/>
        <v>164</v>
      </c>
      <c r="AK341" s="16">
        <f t="shared" si="10"/>
        <v>1354</v>
      </c>
      <c r="AL341" s="16">
        <f t="shared" si="10"/>
        <v>4755</v>
      </c>
      <c r="AM341" s="16">
        <f t="shared" si="10"/>
        <v>649</v>
      </c>
      <c r="AN341" s="16">
        <f t="shared" si="10"/>
        <v>1324</v>
      </c>
      <c r="AO341" s="16">
        <f t="shared" si="10"/>
        <v>896</v>
      </c>
      <c r="AP341" s="16">
        <f t="shared" si="10"/>
        <v>1011</v>
      </c>
      <c r="AQ341" s="16">
        <f t="shared" si="10"/>
        <v>298</v>
      </c>
      <c r="AR341" s="16">
        <f t="shared" si="10"/>
        <v>87</v>
      </c>
      <c r="AS341" s="16">
        <f t="shared" si="10"/>
        <v>130</v>
      </c>
      <c r="AT341" s="16">
        <f t="shared" si="10"/>
        <v>107</v>
      </c>
      <c r="AU341" s="16">
        <f t="shared" si="10"/>
        <v>581</v>
      </c>
    </row>
    <row r="342" spans="1:47" x14ac:dyDescent="0.25">
      <c r="A342">
        <v>170</v>
      </c>
      <c r="B342" s="16">
        <f t="shared" si="7"/>
        <v>987</v>
      </c>
      <c r="C342" s="16">
        <f t="shared" ref="C342:AU347" si="11">IF(C30&lt;C$317,C30,0)</f>
        <v>57303</v>
      </c>
      <c r="D342" s="16">
        <f t="shared" si="11"/>
        <v>3568</v>
      </c>
      <c r="E342" s="16">
        <f t="shared" si="11"/>
        <v>9213</v>
      </c>
      <c r="F342" s="16">
        <f t="shared" si="11"/>
        <v>529</v>
      </c>
      <c r="G342" s="16">
        <f t="shared" si="11"/>
        <v>2856</v>
      </c>
      <c r="H342" s="16">
        <f t="shared" si="11"/>
        <v>14652</v>
      </c>
      <c r="I342" s="16">
        <f t="shared" si="11"/>
        <v>5117</v>
      </c>
      <c r="J342" s="16">
        <f t="shared" si="11"/>
        <v>10647</v>
      </c>
      <c r="K342" s="16">
        <f t="shared" si="11"/>
        <v>141</v>
      </c>
      <c r="L342" s="16">
        <f t="shared" si="11"/>
        <v>275</v>
      </c>
      <c r="M342" s="16">
        <f t="shared" si="11"/>
        <v>3582</v>
      </c>
      <c r="N342" s="16">
        <f t="shared" si="11"/>
        <v>6474</v>
      </c>
      <c r="O342" s="16">
        <f t="shared" si="11"/>
        <v>13072</v>
      </c>
      <c r="P342" s="16">
        <f t="shared" si="11"/>
        <v>6437</v>
      </c>
      <c r="Q342" s="16">
        <f t="shared" si="11"/>
        <v>3611</v>
      </c>
      <c r="R342" s="16">
        <f t="shared" si="11"/>
        <v>15636</v>
      </c>
      <c r="S342" s="16">
        <f t="shared" si="11"/>
        <v>4364</v>
      </c>
      <c r="T342" s="16">
        <f t="shared" si="11"/>
        <v>5207</v>
      </c>
      <c r="U342" s="16">
        <f t="shared" si="11"/>
        <v>622</v>
      </c>
      <c r="V342" s="16">
        <f t="shared" si="11"/>
        <v>1823</v>
      </c>
      <c r="W342" s="16">
        <f t="shared" si="11"/>
        <v>10537</v>
      </c>
      <c r="X342" s="16">
        <f t="shared" si="11"/>
        <v>418</v>
      </c>
      <c r="Y342" s="16">
        <f t="shared" si="11"/>
        <v>609</v>
      </c>
      <c r="Z342" s="16">
        <f t="shared" si="11"/>
        <v>1224</v>
      </c>
      <c r="AA342" s="16">
        <f t="shared" si="11"/>
        <v>1251</v>
      </c>
      <c r="AB342" s="16">
        <f t="shared" si="11"/>
        <v>4424</v>
      </c>
      <c r="AC342" s="16">
        <f t="shared" si="11"/>
        <v>650</v>
      </c>
      <c r="AD342" s="16">
        <f t="shared" si="11"/>
        <v>2363</v>
      </c>
      <c r="AE342" s="16">
        <f t="shared" si="11"/>
        <v>4040</v>
      </c>
      <c r="AF342" s="16">
        <f t="shared" si="11"/>
        <v>2387</v>
      </c>
      <c r="AG342" s="16">
        <f t="shared" si="11"/>
        <v>6023</v>
      </c>
      <c r="AH342" s="16">
        <f t="shared" si="11"/>
        <v>28</v>
      </c>
      <c r="AI342" s="16">
        <f t="shared" si="11"/>
        <v>334</v>
      </c>
      <c r="AJ342" s="16">
        <f t="shared" si="11"/>
        <v>175</v>
      </c>
      <c r="AK342" s="16">
        <f t="shared" si="11"/>
        <v>1557</v>
      </c>
      <c r="AL342" s="16">
        <f t="shared" si="11"/>
        <v>4957</v>
      </c>
      <c r="AM342" s="16">
        <f t="shared" si="11"/>
        <v>694</v>
      </c>
      <c r="AN342" s="16">
        <f t="shared" si="11"/>
        <v>1518</v>
      </c>
      <c r="AO342" s="16">
        <f t="shared" si="11"/>
        <v>1228</v>
      </c>
      <c r="AP342" s="16">
        <f t="shared" si="11"/>
        <v>1261</v>
      </c>
      <c r="AQ342" s="16">
        <f t="shared" si="11"/>
        <v>304</v>
      </c>
      <c r="AR342" s="16">
        <f t="shared" si="11"/>
        <v>140</v>
      </c>
      <c r="AS342" s="16">
        <f t="shared" si="11"/>
        <v>283</v>
      </c>
      <c r="AT342" s="16">
        <f t="shared" si="11"/>
        <v>114</v>
      </c>
      <c r="AU342" s="16">
        <f t="shared" si="11"/>
        <v>611</v>
      </c>
    </row>
    <row r="343" spans="1:47" x14ac:dyDescent="0.25">
      <c r="A343">
        <v>171</v>
      </c>
      <c r="B343" s="16">
        <f t="shared" si="7"/>
        <v>988</v>
      </c>
      <c r="C343" s="16">
        <f t="shared" si="11"/>
        <v>61767</v>
      </c>
      <c r="D343" s="16">
        <f t="shared" si="11"/>
        <v>3789</v>
      </c>
      <c r="E343" s="16">
        <f t="shared" si="11"/>
        <v>9577</v>
      </c>
      <c r="F343" s="16">
        <f t="shared" si="11"/>
        <v>532</v>
      </c>
      <c r="G343" s="16">
        <f t="shared" si="11"/>
        <v>3022</v>
      </c>
      <c r="H343" s="16">
        <f t="shared" si="11"/>
        <v>15595</v>
      </c>
      <c r="I343" s="16">
        <f t="shared" si="11"/>
        <v>5336</v>
      </c>
      <c r="J343" s="16">
        <f t="shared" si="11"/>
        <v>13353</v>
      </c>
      <c r="K343" s="16">
        <f t="shared" si="11"/>
        <v>152</v>
      </c>
      <c r="L343" s="16">
        <f t="shared" si="11"/>
        <v>339</v>
      </c>
      <c r="M343" s="16">
        <f t="shared" si="11"/>
        <v>3691</v>
      </c>
      <c r="N343" s="16">
        <f t="shared" si="11"/>
        <v>6547</v>
      </c>
      <c r="O343" s="16">
        <f t="shared" si="11"/>
        <v>13252</v>
      </c>
      <c r="P343" s="16">
        <f t="shared" si="11"/>
        <v>6545</v>
      </c>
      <c r="Q343" s="16">
        <f t="shared" si="11"/>
        <v>5474</v>
      </c>
      <c r="R343" s="16">
        <f t="shared" si="11"/>
        <v>17441</v>
      </c>
      <c r="S343" s="16">
        <f t="shared" si="11"/>
        <v>4490</v>
      </c>
      <c r="T343" s="16">
        <f t="shared" si="11"/>
        <v>5268</v>
      </c>
      <c r="U343" s="16">
        <f t="shared" si="11"/>
        <v>647</v>
      </c>
      <c r="V343" s="16">
        <f t="shared" si="11"/>
        <v>1967</v>
      </c>
      <c r="W343" s="16">
        <f t="shared" si="11"/>
        <v>12147</v>
      </c>
      <c r="X343" s="16">
        <f t="shared" si="11"/>
        <v>612</v>
      </c>
      <c r="Y343" s="16">
        <f t="shared" si="11"/>
        <v>633</v>
      </c>
      <c r="Z343" s="16">
        <f t="shared" si="11"/>
        <v>1489</v>
      </c>
      <c r="AA343" s="16">
        <f t="shared" si="11"/>
        <v>1823</v>
      </c>
      <c r="AB343" s="16">
        <f t="shared" si="11"/>
        <v>4908</v>
      </c>
      <c r="AC343" s="16">
        <f t="shared" si="11"/>
        <v>822</v>
      </c>
      <c r="AD343" s="16">
        <f t="shared" si="11"/>
        <v>2701</v>
      </c>
      <c r="AE343" s="16">
        <f t="shared" si="11"/>
        <v>4628</v>
      </c>
      <c r="AF343" s="16">
        <f t="shared" si="11"/>
        <v>2758</v>
      </c>
      <c r="AG343" s="16">
        <f t="shared" si="11"/>
        <v>6593</v>
      </c>
      <c r="AH343" s="16">
        <f t="shared" si="11"/>
        <v>91</v>
      </c>
      <c r="AI343" s="16">
        <f t="shared" si="11"/>
        <v>367</v>
      </c>
      <c r="AJ343" s="16">
        <f t="shared" si="11"/>
        <v>187</v>
      </c>
      <c r="AK343" s="16">
        <f t="shared" si="11"/>
        <v>1817</v>
      </c>
      <c r="AL343" s="16">
        <f t="shared" si="11"/>
        <v>9528</v>
      </c>
      <c r="AM343" s="16">
        <f t="shared" si="11"/>
        <v>739</v>
      </c>
      <c r="AN343" s="16">
        <f t="shared" si="11"/>
        <v>1605</v>
      </c>
      <c r="AO343" s="16">
        <f t="shared" si="11"/>
        <v>1388</v>
      </c>
      <c r="AP343" s="16">
        <f t="shared" si="11"/>
        <v>1437</v>
      </c>
      <c r="AQ343" s="16">
        <f t="shared" si="11"/>
        <v>483</v>
      </c>
      <c r="AR343" s="16">
        <f t="shared" si="11"/>
        <v>244</v>
      </c>
      <c r="AS343" s="16">
        <f t="shared" si="11"/>
        <v>430</v>
      </c>
      <c r="AT343" s="16">
        <f t="shared" si="11"/>
        <v>136</v>
      </c>
      <c r="AU343" s="16">
        <f t="shared" si="11"/>
        <v>690</v>
      </c>
    </row>
    <row r="344" spans="1:47" x14ac:dyDescent="0.25">
      <c r="A344">
        <v>172</v>
      </c>
      <c r="B344" s="16">
        <f t="shared" si="7"/>
        <v>988</v>
      </c>
      <c r="C344" s="16">
        <f t="shared" si="11"/>
        <v>63965</v>
      </c>
      <c r="D344" s="16">
        <f t="shared" si="11"/>
        <v>4024</v>
      </c>
      <c r="E344" s="16">
        <f t="shared" si="11"/>
        <v>9779</v>
      </c>
      <c r="F344" s="16">
        <f t="shared" si="11"/>
        <v>586</v>
      </c>
      <c r="G344" s="16">
        <f t="shared" si="11"/>
        <v>3157</v>
      </c>
      <c r="H344" s="16">
        <f t="shared" si="11"/>
        <v>17288</v>
      </c>
      <c r="I344" s="16">
        <f t="shared" si="11"/>
        <v>5763</v>
      </c>
      <c r="J344" s="16">
        <f t="shared" si="11"/>
        <v>15156</v>
      </c>
      <c r="K344" s="16">
        <f t="shared" si="11"/>
        <v>158</v>
      </c>
      <c r="L344" s="16">
        <f t="shared" si="11"/>
        <v>358</v>
      </c>
      <c r="M344" s="16">
        <f t="shared" si="11"/>
        <v>11774</v>
      </c>
      <c r="N344" s="16">
        <f t="shared" si="11"/>
        <v>6765</v>
      </c>
      <c r="O344" s="16">
        <f t="shared" si="11"/>
        <v>19283</v>
      </c>
      <c r="P344" s="16">
        <f t="shared" si="11"/>
        <v>7094</v>
      </c>
      <c r="Q344" s="16">
        <f t="shared" si="11"/>
        <v>7037</v>
      </c>
      <c r="R344" s="16">
        <f t="shared" si="11"/>
        <v>18814</v>
      </c>
      <c r="S344" s="16">
        <f t="shared" si="11"/>
        <v>4694</v>
      </c>
      <c r="T344" s="16">
        <f t="shared" si="11"/>
        <v>5479</v>
      </c>
      <c r="U344" s="16">
        <f t="shared" si="11"/>
        <v>687</v>
      </c>
      <c r="V344" s="16">
        <f t="shared" si="11"/>
        <v>2079</v>
      </c>
      <c r="W344" s="16">
        <f t="shared" si="11"/>
        <v>13481</v>
      </c>
      <c r="X344" s="16">
        <f t="shared" si="11"/>
        <v>668</v>
      </c>
      <c r="Y344" s="16">
        <f t="shared" si="11"/>
        <v>665</v>
      </c>
      <c r="Z344" s="16">
        <f t="shared" si="11"/>
        <v>1871</v>
      </c>
      <c r="AA344" s="16">
        <f t="shared" si="11"/>
        <v>2028</v>
      </c>
      <c r="AB344" s="16">
        <f t="shared" si="11"/>
        <v>5618</v>
      </c>
      <c r="AC344" s="16">
        <f t="shared" si="11"/>
        <v>865</v>
      </c>
      <c r="AD344" s="16">
        <f t="shared" si="11"/>
        <v>3017</v>
      </c>
      <c r="AE344" s="16">
        <f t="shared" si="11"/>
        <v>5588</v>
      </c>
      <c r="AF344" s="16">
        <f t="shared" si="11"/>
        <v>3036</v>
      </c>
      <c r="AG344" s="16">
        <f t="shared" si="11"/>
        <v>7083</v>
      </c>
      <c r="AH344" s="16">
        <f t="shared" si="11"/>
        <v>115</v>
      </c>
      <c r="AI344" s="16">
        <f t="shared" si="11"/>
        <v>602</v>
      </c>
      <c r="AJ344" s="16">
        <f t="shared" si="11"/>
        <v>1158</v>
      </c>
      <c r="AK344" s="16">
        <f t="shared" si="11"/>
        <v>2021</v>
      </c>
      <c r="AL344" s="16">
        <f t="shared" si="11"/>
        <v>12140</v>
      </c>
      <c r="AM344" s="16">
        <f t="shared" si="11"/>
        <v>770</v>
      </c>
      <c r="AN344" s="16">
        <f t="shared" si="11"/>
        <v>1812</v>
      </c>
      <c r="AO344" s="16">
        <f t="shared" si="11"/>
        <v>1407</v>
      </c>
      <c r="AP344" s="16">
        <f t="shared" si="11"/>
        <v>1560</v>
      </c>
      <c r="AQ344" s="16">
        <f t="shared" si="11"/>
        <v>494</v>
      </c>
      <c r="AR344" s="16">
        <f t="shared" si="11"/>
        <v>284</v>
      </c>
      <c r="AS344" s="16">
        <f t="shared" si="11"/>
        <v>556</v>
      </c>
      <c r="AT344" s="16">
        <f t="shared" si="11"/>
        <v>140</v>
      </c>
      <c r="AU344" s="16">
        <f t="shared" si="11"/>
        <v>713</v>
      </c>
    </row>
    <row r="345" spans="1:47" x14ac:dyDescent="0.25">
      <c r="A345">
        <v>173</v>
      </c>
      <c r="B345" s="16">
        <f t="shared" si="7"/>
        <v>1236</v>
      </c>
      <c r="C345" s="16">
        <f t="shared" si="11"/>
        <v>64181</v>
      </c>
      <c r="D345" s="16">
        <f t="shared" si="11"/>
        <v>4233</v>
      </c>
      <c r="E345" s="16">
        <f t="shared" si="11"/>
        <v>10005</v>
      </c>
      <c r="F345" s="16">
        <f t="shared" si="11"/>
        <v>592</v>
      </c>
      <c r="G345" s="16">
        <f t="shared" si="11"/>
        <v>3262</v>
      </c>
      <c r="H345" s="16">
        <f t="shared" si="11"/>
        <v>17935</v>
      </c>
      <c r="I345" s="16">
        <f t="shared" si="11"/>
        <v>8289</v>
      </c>
      <c r="J345" s="16">
        <f t="shared" si="11"/>
        <v>16059</v>
      </c>
      <c r="K345" s="16">
        <f t="shared" si="11"/>
        <v>168</v>
      </c>
      <c r="L345" s="16">
        <f t="shared" si="11"/>
        <v>373</v>
      </c>
      <c r="M345" s="16">
        <f t="shared" si="11"/>
        <v>14701</v>
      </c>
      <c r="N345" s="16">
        <f t="shared" si="11"/>
        <v>7002</v>
      </c>
      <c r="O345" s="16">
        <f t="shared" si="11"/>
        <v>31389</v>
      </c>
      <c r="P345" s="16">
        <f t="shared" si="11"/>
        <v>7801</v>
      </c>
      <c r="Q345" s="16">
        <f t="shared" si="11"/>
        <v>8331</v>
      </c>
      <c r="R345" s="16">
        <f t="shared" si="11"/>
        <v>18869</v>
      </c>
      <c r="S345" s="16">
        <f t="shared" si="11"/>
        <v>4918</v>
      </c>
      <c r="T345" s="16">
        <f t="shared" si="11"/>
        <v>5580</v>
      </c>
      <c r="U345" s="16">
        <f t="shared" si="11"/>
        <v>771</v>
      </c>
      <c r="V345" s="16">
        <f t="shared" si="11"/>
        <v>2262</v>
      </c>
      <c r="W345" s="16">
        <f t="shared" si="11"/>
        <v>14145</v>
      </c>
      <c r="X345" s="16">
        <f t="shared" si="11"/>
        <v>793</v>
      </c>
      <c r="Y345" s="16">
        <f t="shared" si="11"/>
        <v>724</v>
      </c>
      <c r="Z345" s="16">
        <f t="shared" si="11"/>
        <v>2250</v>
      </c>
      <c r="AA345" s="16">
        <f t="shared" si="11"/>
        <v>2621</v>
      </c>
      <c r="AB345" s="16">
        <f t="shared" si="11"/>
        <v>6011</v>
      </c>
      <c r="AC345" s="16">
        <f t="shared" si="11"/>
        <v>885</v>
      </c>
      <c r="AD345" s="16">
        <f t="shared" si="11"/>
        <v>3311</v>
      </c>
      <c r="AE345" s="16">
        <f t="shared" si="11"/>
        <v>6065</v>
      </c>
      <c r="AF345" s="16">
        <f t="shared" si="11"/>
        <v>3149</v>
      </c>
      <c r="AG345" s="16">
        <f t="shared" si="11"/>
        <v>7369</v>
      </c>
      <c r="AH345" s="16">
        <f t="shared" si="11"/>
        <v>164</v>
      </c>
      <c r="AI345" s="16">
        <f t="shared" si="11"/>
        <v>685</v>
      </c>
      <c r="AJ345" s="16">
        <f t="shared" si="11"/>
        <v>1666</v>
      </c>
      <c r="AK345" s="16">
        <f t="shared" si="11"/>
        <v>2367</v>
      </c>
      <c r="AL345" s="16">
        <f t="shared" si="11"/>
        <v>13328</v>
      </c>
      <c r="AM345" s="16">
        <f t="shared" si="11"/>
        <v>841</v>
      </c>
      <c r="AN345" s="16">
        <f t="shared" si="11"/>
        <v>2046</v>
      </c>
      <c r="AO345" s="16">
        <f t="shared" si="11"/>
        <v>1499</v>
      </c>
      <c r="AP345" s="16">
        <f t="shared" si="11"/>
        <v>1624</v>
      </c>
      <c r="AQ345" s="16">
        <f t="shared" si="11"/>
        <v>530</v>
      </c>
      <c r="AR345" s="16">
        <f t="shared" si="11"/>
        <v>311</v>
      </c>
      <c r="AS345" s="16">
        <f t="shared" si="11"/>
        <v>963</v>
      </c>
      <c r="AT345" s="16">
        <f t="shared" si="11"/>
        <v>142</v>
      </c>
      <c r="AU345" s="16">
        <f t="shared" si="11"/>
        <v>777</v>
      </c>
    </row>
    <row r="346" spans="1:47" x14ac:dyDescent="0.25">
      <c r="A346">
        <v>174</v>
      </c>
      <c r="B346" s="16">
        <f t="shared" si="7"/>
        <v>1724</v>
      </c>
      <c r="C346" s="16">
        <f t="shared" si="11"/>
        <v>64937</v>
      </c>
      <c r="D346" s="16">
        <f t="shared" si="11"/>
        <v>4263</v>
      </c>
      <c r="E346" s="16">
        <f t="shared" si="11"/>
        <v>11506</v>
      </c>
      <c r="F346" s="16">
        <f t="shared" si="11"/>
        <v>596</v>
      </c>
      <c r="G346" s="16">
        <f t="shared" si="11"/>
        <v>3340</v>
      </c>
      <c r="H346" s="16">
        <f t="shared" si="11"/>
        <v>19037</v>
      </c>
      <c r="I346" s="16">
        <f t="shared" si="11"/>
        <v>11614</v>
      </c>
      <c r="J346" s="16">
        <f t="shared" si="11"/>
        <v>16338</v>
      </c>
      <c r="K346" s="16">
        <f t="shared" si="11"/>
        <v>193</v>
      </c>
      <c r="L346" s="16">
        <f t="shared" si="11"/>
        <v>374</v>
      </c>
      <c r="M346" s="16">
        <f t="shared" si="11"/>
        <v>17418</v>
      </c>
      <c r="N346" s="16">
        <f t="shared" si="11"/>
        <v>7336</v>
      </c>
      <c r="O346" s="16">
        <f t="shared" si="11"/>
        <v>33025</v>
      </c>
      <c r="P346" s="16">
        <f t="shared" si="11"/>
        <v>8104</v>
      </c>
      <c r="Q346" s="16">
        <f t="shared" si="11"/>
        <v>9355</v>
      </c>
      <c r="R346" s="16">
        <f t="shared" si="11"/>
        <v>18929</v>
      </c>
      <c r="S346" s="16">
        <f t="shared" si="11"/>
        <v>6534</v>
      </c>
      <c r="T346" s="16">
        <f t="shared" si="11"/>
        <v>5765</v>
      </c>
      <c r="U346" s="16">
        <f t="shared" si="11"/>
        <v>796</v>
      </c>
      <c r="V346" s="16">
        <f t="shared" si="11"/>
        <v>2368</v>
      </c>
      <c r="W346" s="16">
        <f t="shared" si="11"/>
        <v>14613</v>
      </c>
      <c r="X346" s="16">
        <f t="shared" si="11"/>
        <v>852</v>
      </c>
      <c r="Y346" s="16">
        <f t="shared" si="11"/>
        <v>781</v>
      </c>
      <c r="Z346" s="16">
        <f t="shared" si="11"/>
        <v>2949</v>
      </c>
      <c r="AA346" s="16">
        <f t="shared" si="11"/>
        <v>3433</v>
      </c>
      <c r="AB346" s="16">
        <f t="shared" si="11"/>
        <v>6693</v>
      </c>
      <c r="AC346" s="16">
        <f t="shared" si="11"/>
        <v>945</v>
      </c>
      <c r="AD346" s="16">
        <f t="shared" si="11"/>
        <v>3583</v>
      </c>
      <c r="AE346" s="16">
        <f t="shared" si="11"/>
        <v>6466</v>
      </c>
      <c r="AF346" s="16">
        <f t="shared" si="11"/>
        <v>3331</v>
      </c>
      <c r="AG346" s="16">
        <f t="shared" si="11"/>
        <v>7603</v>
      </c>
      <c r="AH346" s="16">
        <f t="shared" si="11"/>
        <v>209</v>
      </c>
      <c r="AI346" s="16">
        <f t="shared" si="11"/>
        <v>757</v>
      </c>
      <c r="AJ346" s="16">
        <f t="shared" si="11"/>
        <v>2011</v>
      </c>
      <c r="AK346" s="16">
        <f t="shared" si="11"/>
        <v>2490</v>
      </c>
      <c r="AL346" s="16">
        <f t="shared" si="11"/>
        <v>15083</v>
      </c>
      <c r="AM346" s="16">
        <f t="shared" si="11"/>
        <v>1014</v>
      </c>
      <c r="AN346" s="16">
        <f t="shared" si="11"/>
        <v>2364</v>
      </c>
      <c r="AO346" s="16">
        <f t="shared" si="11"/>
        <v>1592</v>
      </c>
      <c r="AP346" s="16">
        <f t="shared" si="11"/>
        <v>1648</v>
      </c>
      <c r="AQ346" s="16">
        <f t="shared" si="11"/>
        <v>565</v>
      </c>
      <c r="AR346" s="16">
        <f t="shared" si="11"/>
        <v>360</v>
      </c>
      <c r="AS346" s="16">
        <f t="shared" si="11"/>
        <v>1480</v>
      </c>
      <c r="AT346" s="16">
        <f t="shared" si="11"/>
        <v>150</v>
      </c>
      <c r="AU346" s="16">
        <f t="shared" si="11"/>
        <v>844</v>
      </c>
    </row>
    <row r="347" spans="1:47" x14ac:dyDescent="0.25">
      <c r="A347">
        <v>175</v>
      </c>
      <c r="B347" s="16">
        <f t="shared" si="7"/>
        <v>3768</v>
      </c>
      <c r="C347" s="16">
        <f t="shared" si="11"/>
        <v>65634</v>
      </c>
      <c r="D347" s="16">
        <f t="shared" si="11"/>
        <v>4886</v>
      </c>
      <c r="E347" s="16">
        <f t="shared" si="11"/>
        <v>11764</v>
      </c>
      <c r="F347" s="16">
        <f t="shared" si="11"/>
        <v>620</v>
      </c>
      <c r="G347" s="16">
        <f t="shared" si="11"/>
        <v>3820</v>
      </c>
      <c r="H347" s="16">
        <f t="shared" si="11"/>
        <v>20310</v>
      </c>
      <c r="I347" s="16">
        <f t="shared" si="11"/>
        <v>12909</v>
      </c>
      <c r="J347" s="16">
        <f t="shared" si="11"/>
        <v>19049</v>
      </c>
      <c r="K347" s="16">
        <f t="shared" si="11"/>
        <v>202</v>
      </c>
      <c r="L347" s="16">
        <f t="shared" si="11"/>
        <v>397</v>
      </c>
      <c r="M347" s="16">
        <f t="shared" si="11"/>
        <v>18538</v>
      </c>
      <c r="N347" s="16">
        <f t="shared" si="11"/>
        <v>7706</v>
      </c>
      <c r="O347" s="16">
        <f t="shared" si="11"/>
        <v>33333</v>
      </c>
      <c r="P347" s="16">
        <f t="shared" si="11"/>
        <v>8504</v>
      </c>
      <c r="Q347" s="16">
        <f t="shared" si="11"/>
        <v>10110</v>
      </c>
      <c r="R347" s="16">
        <f t="shared" si="11"/>
        <v>19214</v>
      </c>
      <c r="S347" s="16">
        <f t="shared" si="11"/>
        <v>8236</v>
      </c>
      <c r="T347" s="16">
        <f t="shared" si="11"/>
        <v>6105</v>
      </c>
      <c r="U347" s="16">
        <f t="shared" si="11"/>
        <v>819</v>
      </c>
      <c r="V347" s="16">
        <f t="shared" si="11"/>
        <v>3058</v>
      </c>
      <c r="W347" s="16">
        <f t="shared" si="11"/>
        <v>14962</v>
      </c>
      <c r="X347" s="16">
        <f t="shared" si="11"/>
        <v>873</v>
      </c>
      <c r="Y347" s="16">
        <f t="shared" si="11"/>
        <v>878</v>
      </c>
      <c r="Z347" s="16">
        <f t="shared" si="11"/>
        <v>3384</v>
      </c>
      <c r="AA347" s="16">
        <f t="shared" si="11"/>
        <v>4663</v>
      </c>
      <c r="AB347" s="16">
        <f t="shared" si="11"/>
        <v>7243</v>
      </c>
      <c r="AC347" s="16">
        <f t="shared" si="11"/>
        <v>1087</v>
      </c>
      <c r="AD347" s="16">
        <f t="shared" si="11"/>
        <v>3833</v>
      </c>
      <c r="AE347" s="16">
        <f t="shared" si="11"/>
        <v>6647</v>
      </c>
      <c r="AF347" s="16">
        <f t="shared" si="11"/>
        <v>3620</v>
      </c>
      <c r="AG347" s="16">
        <f t="shared" ref="C347:AU353" si="12">IF(AG35&lt;AG$317,AG35,0)</f>
        <v>7994</v>
      </c>
      <c r="AH347" s="16">
        <f t="shared" si="12"/>
        <v>388</v>
      </c>
      <c r="AI347" s="16">
        <f t="shared" si="12"/>
        <v>892</v>
      </c>
      <c r="AJ347" s="16">
        <f t="shared" si="12"/>
        <v>2432</v>
      </c>
      <c r="AK347" s="16">
        <f t="shared" si="12"/>
        <v>2703</v>
      </c>
      <c r="AL347" s="16">
        <f t="shared" si="12"/>
        <v>16340</v>
      </c>
      <c r="AM347" s="16">
        <f t="shared" si="12"/>
        <v>1327</v>
      </c>
      <c r="AN347" s="16">
        <f t="shared" si="12"/>
        <v>3674</v>
      </c>
      <c r="AO347" s="16">
        <f t="shared" si="12"/>
        <v>1739</v>
      </c>
      <c r="AP347" s="16">
        <f t="shared" si="12"/>
        <v>1835</v>
      </c>
      <c r="AQ347" s="16">
        <f t="shared" si="12"/>
        <v>681</v>
      </c>
      <c r="AR347" s="16">
        <f t="shared" si="12"/>
        <v>612</v>
      </c>
      <c r="AS347" s="16">
        <f t="shared" si="12"/>
        <v>1861</v>
      </c>
      <c r="AT347" s="16">
        <f t="shared" si="12"/>
        <v>160</v>
      </c>
      <c r="AU347" s="16">
        <f t="shared" si="12"/>
        <v>844</v>
      </c>
    </row>
    <row r="348" spans="1:47" x14ac:dyDescent="0.25">
      <c r="A348">
        <v>176</v>
      </c>
      <c r="B348" s="16">
        <f t="shared" si="7"/>
        <v>4552</v>
      </c>
      <c r="C348" s="16">
        <f t="shared" si="12"/>
        <v>65927</v>
      </c>
      <c r="D348" s="16">
        <f t="shared" si="12"/>
        <v>4942</v>
      </c>
      <c r="E348" s="16">
        <f t="shared" si="12"/>
        <v>11789</v>
      </c>
      <c r="F348" s="16">
        <f t="shared" si="12"/>
        <v>784</v>
      </c>
      <c r="G348" s="16">
        <f t="shared" si="12"/>
        <v>3965</v>
      </c>
      <c r="H348" s="16">
        <f t="shared" si="12"/>
        <v>22557</v>
      </c>
      <c r="I348" s="16">
        <f t="shared" si="12"/>
        <v>13657</v>
      </c>
      <c r="J348" s="16">
        <f t="shared" si="12"/>
        <v>20176</v>
      </c>
      <c r="K348" s="16">
        <f t="shared" si="12"/>
        <v>219</v>
      </c>
      <c r="L348" s="16">
        <f t="shared" si="12"/>
        <v>434</v>
      </c>
      <c r="M348" s="16">
        <f t="shared" si="12"/>
        <v>18922</v>
      </c>
      <c r="N348" s="16">
        <f t="shared" si="12"/>
        <v>7859</v>
      </c>
      <c r="O348" s="16">
        <f t="shared" si="12"/>
        <v>33687</v>
      </c>
      <c r="P348" s="16">
        <f t="shared" si="12"/>
        <v>10829</v>
      </c>
      <c r="Q348" s="16">
        <f t="shared" si="12"/>
        <v>10595</v>
      </c>
      <c r="R348" s="16">
        <f t="shared" si="12"/>
        <v>19484</v>
      </c>
      <c r="S348" s="16">
        <f t="shared" si="12"/>
        <v>9241</v>
      </c>
      <c r="T348" s="16">
        <f t="shared" si="12"/>
        <v>6297</v>
      </c>
      <c r="U348" s="16">
        <f t="shared" si="12"/>
        <v>826</v>
      </c>
      <c r="V348" s="16">
        <f t="shared" si="12"/>
        <v>3849</v>
      </c>
      <c r="W348" s="16">
        <f t="shared" si="12"/>
        <v>15116</v>
      </c>
      <c r="X348" s="16">
        <f t="shared" si="12"/>
        <v>887</v>
      </c>
      <c r="Y348" s="16">
        <f t="shared" si="12"/>
        <v>971</v>
      </c>
      <c r="Z348" s="16">
        <f t="shared" si="12"/>
        <v>3642</v>
      </c>
      <c r="AA348" s="16">
        <f t="shared" si="12"/>
        <v>4835</v>
      </c>
      <c r="AB348" s="16">
        <f t="shared" si="12"/>
        <v>8176</v>
      </c>
      <c r="AC348" s="16">
        <f t="shared" si="12"/>
        <v>1251</v>
      </c>
      <c r="AD348" s="16">
        <f t="shared" si="12"/>
        <v>4061</v>
      </c>
      <c r="AE348" s="16">
        <f t="shared" si="12"/>
        <v>6875</v>
      </c>
      <c r="AF348" s="16">
        <f t="shared" si="12"/>
        <v>4134</v>
      </c>
      <c r="AG348" s="16">
        <f t="shared" si="12"/>
        <v>8475</v>
      </c>
      <c r="AH348" s="16">
        <f t="shared" si="12"/>
        <v>552</v>
      </c>
      <c r="AI348" s="16">
        <f t="shared" si="12"/>
        <v>972</v>
      </c>
      <c r="AJ348" s="16">
        <f t="shared" si="12"/>
        <v>2510</v>
      </c>
      <c r="AK348" s="16">
        <f t="shared" si="12"/>
        <v>3062</v>
      </c>
      <c r="AL348" s="16">
        <f t="shared" si="12"/>
        <v>17383</v>
      </c>
      <c r="AM348" s="16">
        <f t="shared" si="12"/>
        <v>1478</v>
      </c>
      <c r="AN348" s="16">
        <f t="shared" si="12"/>
        <v>3914</v>
      </c>
      <c r="AO348" s="16">
        <f t="shared" si="12"/>
        <v>1955</v>
      </c>
      <c r="AP348" s="16">
        <f t="shared" si="12"/>
        <v>2025</v>
      </c>
      <c r="AQ348" s="16">
        <f t="shared" si="12"/>
        <v>727</v>
      </c>
      <c r="AR348" s="16">
        <f t="shared" si="12"/>
        <v>666</v>
      </c>
      <c r="AS348" s="16">
        <f t="shared" si="12"/>
        <v>2106</v>
      </c>
      <c r="AT348" s="16">
        <f t="shared" si="12"/>
        <v>182</v>
      </c>
      <c r="AU348" s="16">
        <f t="shared" si="12"/>
        <v>895</v>
      </c>
    </row>
    <row r="349" spans="1:47" x14ac:dyDescent="0.25">
      <c r="A349">
        <v>177</v>
      </c>
      <c r="B349" s="16">
        <f t="shared" si="7"/>
        <v>4552</v>
      </c>
      <c r="C349" s="16">
        <f t="shared" si="12"/>
        <v>65931</v>
      </c>
      <c r="D349" s="16">
        <f t="shared" si="12"/>
        <v>4956</v>
      </c>
      <c r="E349" s="16">
        <f t="shared" si="12"/>
        <v>11834</v>
      </c>
      <c r="F349" s="16">
        <f t="shared" si="12"/>
        <v>927</v>
      </c>
      <c r="G349" s="16">
        <f t="shared" si="12"/>
        <v>4132</v>
      </c>
      <c r="H349" s="16">
        <f t="shared" si="12"/>
        <v>24092</v>
      </c>
      <c r="I349" s="16">
        <f t="shared" si="12"/>
        <v>14341</v>
      </c>
      <c r="J349" s="16">
        <f t="shared" si="12"/>
        <v>21825</v>
      </c>
      <c r="K349" s="16">
        <f t="shared" si="12"/>
        <v>235</v>
      </c>
      <c r="L349" s="16">
        <f t="shared" si="12"/>
        <v>505</v>
      </c>
      <c r="M349" s="16">
        <f t="shared" si="12"/>
        <v>19576</v>
      </c>
      <c r="N349" s="16">
        <f t="shared" si="12"/>
        <v>7980</v>
      </c>
      <c r="O349" s="16">
        <f t="shared" si="12"/>
        <v>34497</v>
      </c>
      <c r="P349" s="16">
        <f t="shared" si="12"/>
        <v>14133</v>
      </c>
      <c r="Q349" s="16">
        <f t="shared" si="12"/>
        <v>10724</v>
      </c>
      <c r="R349" s="16">
        <f t="shared" si="12"/>
        <v>19919</v>
      </c>
      <c r="S349" s="16">
        <f t="shared" si="12"/>
        <v>9795</v>
      </c>
      <c r="T349" s="16">
        <f t="shared" si="12"/>
        <v>6433</v>
      </c>
      <c r="U349" s="16">
        <f t="shared" si="12"/>
        <v>841</v>
      </c>
      <c r="V349" s="16">
        <f t="shared" si="12"/>
        <v>3982</v>
      </c>
      <c r="W349" s="16">
        <f t="shared" si="12"/>
        <v>15262</v>
      </c>
      <c r="X349" s="16">
        <f t="shared" si="12"/>
        <v>1090</v>
      </c>
      <c r="Y349" s="16">
        <f t="shared" si="12"/>
        <v>1130</v>
      </c>
      <c r="Z349" s="16">
        <f t="shared" si="12"/>
        <v>4114</v>
      </c>
      <c r="AA349" s="16">
        <f t="shared" si="12"/>
        <v>5951</v>
      </c>
      <c r="AB349" s="16">
        <f t="shared" si="12"/>
        <v>8285</v>
      </c>
      <c r="AC349" s="16">
        <f t="shared" si="12"/>
        <v>1443</v>
      </c>
      <c r="AD349" s="16">
        <f t="shared" si="12"/>
        <v>4267</v>
      </c>
      <c r="AE349" s="16">
        <f t="shared" si="12"/>
        <v>7176</v>
      </c>
      <c r="AF349" s="16">
        <f t="shared" si="12"/>
        <v>5658</v>
      </c>
      <c r="AG349" s="16">
        <f t="shared" si="12"/>
        <v>9107</v>
      </c>
      <c r="AH349" s="16">
        <f t="shared" si="12"/>
        <v>588</v>
      </c>
      <c r="AI349" s="16">
        <f t="shared" si="12"/>
        <v>1082</v>
      </c>
      <c r="AJ349" s="16">
        <f t="shared" si="12"/>
        <v>2741</v>
      </c>
      <c r="AK349" s="16">
        <f t="shared" si="12"/>
        <v>3159</v>
      </c>
      <c r="AL349" s="16">
        <f t="shared" si="12"/>
        <v>18211</v>
      </c>
      <c r="AM349" s="16">
        <f t="shared" si="12"/>
        <v>1507</v>
      </c>
      <c r="AN349" s="16">
        <f t="shared" si="12"/>
        <v>4647</v>
      </c>
      <c r="AO349" s="16">
        <f t="shared" si="12"/>
        <v>2034</v>
      </c>
      <c r="AP349" s="16">
        <f t="shared" si="12"/>
        <v>2216</v>
      </c>
      <c r="AQ349" s="16">
        <f t="shared" si="12"/>
        <v>1189</v>
      </c>
      <c r="AR349" s="16">
        <f t="shared" si="12"/>
        <v>724</v>
      </c>
      <c r="AS349" s="16">
        <f t="shared" si="12"/>
        <v>2723</v>
      </c>
      <c r="AT349" s="16">
        <f t="shared" si="12"/>
        <v>357</v>
      </c>
      <c r="AU349" s="16">
        <f t="shared" si="12"/>
        <v>948</v>
      </c>
    </row>
    <row r="350" spans="1:47" x14ac:dyDescent="0.25">
      <c r="A350">
        <v>178</v>
      </c>
      <c r="B350" s="16">
        <f t="shared" si="7"/>
        <v>4567</v>
      </c>
      <c r="C350" s="16">
        <f t="shared" si="12"/>
        <v>65931</v>
      </c>
      <c r="D350" s="16">
        <f t="shared" si="12"/>
        <v>4962</v>
      </c>
      <c r="E350" s="16">
        <f t="shared" si="12"/>
        <v>11869</v>
      </c>
      <c r="F350" s="16">
        <f t="shared" si="12"/>
        <v>1534</v>
      </c>
      <c r="G350" s="16">
        <f t="shared" si="12"/>
        <v>4137</v>
      </c>
      <c r="H350" s="16">
        <f t="shared" si="12"/>
        <v>24964</v>
      </c>
      <c r="I350" s="16">
        <f t="shared" si="12"/>
        <v>15044</v>
      </c>
      <c r="J350" s="16">
        <f t="shared" si="12"/>
        <v>23988</v>
      </c>
      <c r="K350" s="16">
        <f t="shared" si="12"/>
        <v>236</v>
      </c>
      <c r="L350" s="16">
        <f t="shared" si="12"/>
        <v>554</v>
      </c>
      <c r="M350" s="16">
        <f t="shared" si="12"/>
        <v>20274</v>
      </c>
      <c r="N350" s="16">
        <f t="shared" si="12"/>
        <v>8092</v>
      </c>
      <c r="O350" s="16">
        <f t="shared" si="12"/>
        <v>34881</v>
      </c>
      <c r="P350" s="16">
        <f t="shared" si="12"/>
        <v>16571</v>
      </c>
      <c r="Q350" s="16">
        <f t="shared" si="12"/>
        <v>11026</v>
      </c>
      <c r="R350" s="16">
        <f t="shared" si="12"/>
        <v>20351</v>
      </c>
      <c r="S350" s="16">
        <f t="shared" si="12"/>
        <v>10434</v>
      </c>
      <c r="T350" s="16">
        <f t="shared" si="12"/>
        <v>6888</v>
      </c>
      <c r="U350" s="16">
        <f t="shared" si="12"/>
        <v>853</v>
      </c>
      <c r="V350" s="16">
        <f t="shared" si="12"/>
        <v>4032</v>
      </c>
      <c r="W350" s="16">
        <f t="shared" si="12"/>
        <v>15497</v>
      </c>
      <c r="X350" s="16">
        <f t="shared" si="12"/>
        <v>1276</v>
      </c>
      <c r="Y350" s="16">
        <f t="shared" si="12"/>
        <v>1399</v>
      </c>
      <c r="Z350" s="16">
        <f t="shared" si="12"/>
        <v>4513</v>
      </c>
      <c r="AA350" s="16">
        <f t="shared" si="12"/>
        <v>6582</v>
      </c>
      <c r="AB350" s="16">
        <f t="shared" si="12"/>
        <v>8636</v>
      </c>
      <c r="AC350" s="16">
        <f t="shared" si="12"/>
        <v>1711</v>
      </c>
      <c r="AD350" s="16">
        <f t="shared" si="12"/>
        <v>4452</v>
      </c>
      <c r="AE350" s="16">
        <f t="shared" si="12"/>
        <v>8228</v>
      </c>
      <c r="AF350" s="16">
        <f t="shared" si="12"/>
        <v>6363</v>
      </c>
      <c r="AG350" s="16">
        <f t="shared" si="12"/>
        <v>9583</v>
      </c>
      <c r="AH350" s="16">
        <f t="shared" si="12"/>
        <v>712</v>
      </c>
      <c r="AI350" s="16">
        <f t="shared" si="12"/>
        <v>1336</v>
      </c>
      <c r="AJ350" s="16">
        <f t="shared" si="12"/>
        <v>2824</v>
      </c>
      <c r="AK350" s="16">
        <f t="shared" si="12"/>
        <v>3521</v>
      </c>
      <c r="AL350" s="16">
        <f t="shared" si="12"/>
        <v>18825</v>
      </c>
      <c r="AM350" s="16">
        <f t="shared" si="12"/>
        <v>1590</v>
      </c>
      <c r="AN350" s="16">
        <f t="shared" si="12"/>
        <v>4793</v>
      </c>
      <c r="AO350" s="16">
        <f t="shared" si="12"/>
        <v>2264</v>
      </c>
      <c r="AP350" s="16">
        <f t="shared" si="12"/>
        <v>2666</v>
      </c>
      <c r="AQ350" s="16">
        <f t="shared" si="12"/>
        <v>1306</v>
      </c>
      <c r="AR350" s="16">
        <f t="shared" si="12"/>
        <v>1159</v>
      </c>
      <c r="AS350" s="16">
        <f t="shared" si="12"/>
        <v>3229</v>
      </c>
      <c r="AT350" s="16">
        <f t="shared" si="12"/>
        <v>542</v>
      </c>
      <c r="AU350" s="16">
        <f t="shared" si="12"/>
        <v>1002</v>
      </c>
    </row>
    <row r="351" spans="1:47" x14ac:dyDescent="0.25">
      <c r="A351">
        <v>179</v>
      </c>
      <c r="B351" s="16">
        <f t="shared" si="7"/>
        <v>4570</v>
      </c>
      <c r="C351" s="16">
        <f t="shared" si="12"/>
        <v>67534</v>
      </c>
      <c r="D351" s="16">
        <f t="shared" si="12"/>
        <v>5133</v>
      </c>
      <c r="E351" s="16">
        <f t="shared" si="12"/>
        <v>11920</v>
      </c>
      <c r="F351" s="16">
        <f t="shared" si="12"/>
        <v>1704</v>
      </c>
      <c r="G351" s="16">
        <f t="shared" si="12"/>
        <v>4245</v>
      </c>
      <c r="H351" s="16">
        <f t="shared" si="12"/>
        <v>25437</v>
      </c>
      <c r="I351" s="16">
        <f t="shared" si="12"/>
        <v>15605</v>
      </c>
      <c r="J351" s="16">
        <f t="shared" si="12"/>
        <v>25091</v>
      </c>
      <c r="K351" s="16">
        <f t="shared" si="12"/>
        <v>337</v>
      </c>
      <c r="L351" s="16">
        <f t="shared" si="12"/>
        <v>582</v>
      </c>
      <c r="M351" s="16">
        <f t="shared" si="12"/>
        <v>21200</v>
      </c>
      <c r="N351" s="16">
        <f t="shared" si="12"/>
        <v>8348</v>
      </c>
      <c r="O351" s="16">
        <f t="shared" si="12"/>
        <v>35043</v>
      </c>
      <c r="P351" s="16">
        <f t="shared" si="12"/>
        <v>17634</v>
      </c>
      <c r="Q351" s="16">
        <f t="shared" si="12"/>
        <v>11201</v>
      </c>
      <c r="R351" s="16">
        <f t="shared" si="12"/>
        <v>21124</v>
      </c>
      <c r="S351" s="16">
        <f t="shared" si="12"/>
        <v>11094</v>
      </c>
      <c r="T351" s="16">
        <f t="shared" si="12"/>
        <v>7261</v>
      </c>
      <c r="U351" s="16">
        <f t="shared" si="12"/>
        <v>881</v>
      </c>
      <c r="V351" s="16">
        <f t="shared" si="12"/>
        <v>4185</v>
      </c>
      <c r="W351" s="16">
        <f t="shared" si="12"/>
        <v>16914</v>
      </c>
      <c r="X351" s="16">
        <f t="shared" si="12"/>
        <v>1591</v>
      </c>
      <c r="Y351" s="16">
        <f t="shared" si="12"/>
        <v>2004</v>
      </c>
      <c r="Z351" s="16">
        <f t="shared" si="12"/>
        <v>4875</v>
      </c>
      <c r="AA351" s="16">
        <f t="shared" si="12"/>
        <v>6827</v>
      </c>
      <c r="AB351" s="16">
        <f t="shared" si="12"/>
        <v>8911</v>
      </c>
      <c r="AC351" s="16">
        <f t="shared" si="12"/>
        <v>2030</v>
      </c>
      <c r="AD351" s="16">
        <f t="shared" si="12"/>
        <v>4615</v>
      </c>
      <c r="AE351" s="16">
        <f t="shared" si="12"/>
        <v>8541</v>
      </c>
      <c r="AF351" s="16">
        <f t="shared" si="12"/>
        <v>6803</v>
      </c>
      <c r="AG351" s="16">
        <f t="shared" si="12"/>
        <v>10104</v>
      </c>
      <c r="AH351" s="16">
        <f t="shared" si="12"/>
        <v>732</v>
      </c>
      <c r="AI351" s="16">
        <f t="shared" si="12"/>
        <v>1555</v>
      </c>
      <c r="AJ351" s="16">
        <f t="shared" si="12"/>
        <v>2940</v>
      </c>
      <c r="AK351" s="16">
        <f t="shared" si="12"/>
        <v>3697</v>
      </c>
      <c r="AL351" s="16">
        <f t="shared" si="12"/>
        <v>19224</v>
      </c>
      <c r="AM351" s="16">
        <f t="shared" si="12"/>
        <v>1654</v>
      </c>
      <c r="AN351" s="16">
        <f t="shared" si="12"/>
        <v>5079</v>
      </c>
      <c r="AO351" s="16">
        <f t="shared" si="12"/>
        <v>2432</v>
      </c>
      <c r="AP351" s="16">
        <f t="shared" si="12"/>
        <v>3688</v>
      </c>
      <c r="AQ351" s="16">
        <f t="shared" si="12"/>
        <v>1354</v>
      </c>
      <c r="AR351" s="16">
        <f t="shared" si="12"/>
        <v>1478</v>
      </c>
      <c r="AS351" s="16">
        <f t="shared" si="12"/>
        <v>3773</v>
      </c>
      <c r="AT351" s="16">
        <f t="shared" si="12"/>
        <v>592</v>
      </c>
      <c r="AU351" s="16">
        <f t="shared" si="12"/>
        <v>1058</v>
      </c>
    </row>
    <row r="352" spans="1:47" x14ac:dyDescent="0.25">
      <c r="A352">
        <v>180</v>
      </c>
      <c r="B352" s="16">
        <f t="shared" si="7"/>
        <v>4624</v>
      </c>
      <c r="C352" s="16">
        <f t="shared" si="12"/>
        <v>68134</v>
      </c>
      <c r="D352" s="16">
        <f t="shared" si="12"/>
        <v>5136</v>
      </c>
      <c r="E352" s="16">
        <f t="shared" si="12"/>
        <v>11950</v>
      </c>
      <c r="F352" s="16">
        <f t="shared" si="12"/>
        <v>1749</v>
      </c>
      <c r="G352" s="16">
        <f t="shared" si="12"/>
        <v>4245</v>
      </c>
      <c r="H352" s="16">
        <f t="shared" si="12"/>
        <v>26020</v>
      </c>
      <c r="I352" s="16">
        <f t="shared" si="12"/>
        <v>16305</v>
      </c>
      <c r="J352" s="16">
        <f t="shared" si="12"/>
        <v>25203</v>
      </c>
      <c r="K352" s="16">
        <f t="shared" si="12"/>
        <v>4849</v>
      </c>
      <c r="L352" s="16">
        <f t="shared" si="12"/>
        <v>665</v>
      </c>
      <c r="M352" s="16">
        <f t="shared" si="12"/>
        <v>23550</v>
      </c>
      <c r="N352" s="16">
        <f t="shared" si="12"/>
        <v>10465</v>
      </c>
      <c r="O352" s="16">
        <f t="shared" si="12"/>
        <v>35556</v>
      </c>
      <c r="P352" s="16">
        <f t="shared" si="12"/>
        <v>18535</v>
      </c>
      <c r="Q352" s="16">
        <f t="shared" si="12"/>
        <v>11578</v>
      </c>
      <c r="R352" s="16">
        <f t="shared" si="12"/>
        <v>26368</v>
      </c>
      <c r="S352" s="16">
        <f t="shared" si="12"/>
        <v>11143</v>
      </c>
      <c r="T352" s="16">
        <f t="shared" si="12"/>
        <v>7703</v>
      </c>
      <c r="U352" s="16">
        <f t="shared" si="12"/>
        <v>908</v>
      </c>
      <c r="V352" s="16">
        <f t="shared" si="12"/>
        <v>4256</v>
      </c>
      <c r="W352" s="16">
        <f t="shared" si="12"/>
        <v>16989</v>
      </c>
      <c r="X352" s="16">
        <f t="shared" si="12"/>
        <v>1730</v>
      </c>
      <c r="Y352" s="16">
        <f t="shared" si="12"/>
        <v>2180</v>
      </c>
      <c r="Z352" s="16">
        <f t="shared" si="12"/>
        <v>5307</v>
      </c>
      <c r="AA352" s="16">
        <f t="shared" si="12"/>
        <v>7397</v>
      </c>
      <c r="AB352" s="16">
        <f t="shared" si="12"/>
        <v>9206</v>
      </c>
      <c r="AC352" s="16">
        <f t="shared" si="12"/>
        <v>2499</v>
      </c>
      <c r="AD352" s="16">
        <f t="shared" si="12"/>
        <v>4729</v>
      </c>
      <c r="AE352" s="16">
        <f t="shared" si="12"/>
        <v>8599</v>
      </c>
      <c r="AF352" s="16">
        <f t="shared" si="12"/>
        <v>6992</v>
      </c>
      <c r="AG352" s="16">
        <f t="shared" si="12"/>
        <v>10219</v>
      </c>
      <c r="AH352" s="16">
        <f t="shared" si="12"/>
        <v>754</v>
      </c>
      <c r="AI352" s="16">
        <f t="shared" si="12"/>
        <v>1626</v>
      </c>
      <c r="AJ352" s="16">
        <f t="shared" si="12"/>
        <v>3047</v>
      </c>
      <c r="AK352" s="16">
        <f t="shared" si="12"/>
        <v>3715</v>
      </c>
      <c r="AL352" s="16">
        <f t="shared" si="12"/>
        <v>19424</v>
      </c>
      <c r="AM352" s="16">
        <f t="shared" si="12"/>
        <v>1730</v>
      </c>
      <c r="AN352" s="16">
        <f t="shared" si="12"/>
        <v>5567</v>
      </c>
      <c r="AO352" s="16">
        <f t="shared" si="12"/>
        <v>2531</v>
      </c>
      <c r="AP352" s="16">
        <f t="shared" si="12"/>
        <v>3900</v>
      </c>
      <c r="AQ352" s="16">
        <f t="shared" si="12"/>
        <v>1438</v>
      </c>
      <c r="AR352" s="16">
        <f t="shared" si="12"/>
        <v>1657</v>
      </c>
      <c r="AS352" s="16">
        <f t="shared" si="12"/>
        <v>4286</v>
      </c>
      <c r="AT352" s="16">
        <f t="shared" si="12"/>
        <v>656</v>
      </c>
      <c r="AU352" s="16">
        <f t="shared" si="12"/>
        <v>1116</v>
      </c>
    </row>
    <row r="353" spans="1:47" x14ac:dyDescent="0.25">
      <c r="A353">
        <v>181</v>
      </c>
      <c r="B353" s="16">
        <f t="shared" si="7"/>
        <v>5068</v>
      </c>
      <c r="C353" s="16">
        <f t="shared" si="12"/>
        <v>68848</v>
      </c>
      <c r="D353" s="16">
        <f t="shared" si="12"/>
        <v>5143</v>
      </c>
      <c r="E353" s="16">
        <f t="shared" si="12"/>
        <v>11975</v>
      </c>
      <c r="F353" s="16">
        <f t="shared" si="12"/>
        <v>1953</v>
      </c>
      <c r="G353" s="16">
        <f t="shared" si="12"/>
        <v>4265</v>
      </c>
      <c r="H353" s="16">
        <f t="shared" si="12"/>
        <v>26169</v>
      </c>
      <c r="I353" s="16">
        <f t="shared" si="12"/>
        <v>16561</v>
      </c>
      <c r="J353" s="16">
        <f t="shared" si="12"/>
        <v>25782</v>
      </c>
      <c r="K353" s="16">
        <f t="shared" si="12"/>
        <v>5306</v>
      </c>
      <c r="L353" s="16">
        <f t="shared" si="12"/>
        <v>888</v>
      </c>
      <c r="M353" s="16">
        <f t="shared" si="12"/>
        <v>24598</v>
      </c>
      <c r="N353" s="16">
        <f t="shared" si="12"/>
        <v>16911</v>
      </c>
      <c r="O353" s="16">
        <f t="shared" si="12"/>
        <v>35592</v>
      </c>
      <c r="P353" s="16">
        <f t="shared" si="12"/>
        <v>20294</v>
      </c>
      <c r="Q353" s="16">
        <f t="shared" si="12"/>
        <v>11764</v>
      </c>
      <c r="R353" s="16">
        <f t="shared" ref="C353:AU358" si="13">IF(R41&lt;R$317,R41,0)</f>
        <v>28074</v>
      </c>
      <c r="S353" s="16">
        <f t="shared" si="13"/>
        <v>11334</v>
      </c>
      <c r="T353" s="16">
        <f t="shared" si="13"/>
        <v>8560</v>
      </c>
      <c r="U353" s="16">
        <f t="shared" si="13"/>
        <v>974</v>
      </c>
      <c r="V353" s="16">
        <f t="shared" si="13"/>
        <v>4324</v>
      </c>
      <c r="W353" s="16">
        <f t="shared" si="13"/>
        <v>17218</v>
      </c>
      <c r="X353" s="16">
        <f t="shared" si="13"/>
        <v>1998</v>
      </c>
      <c r="Y353" s="16">
        <f t="shared" si="13"/>
        <v>2390</v>
      </c>
      <c r="Z353" s="16">
        <f t="shared" si="13"/>
        <v>5344</v>
      </c>
      <c r="AA353" s="16">
        <f t="shared" si="13"/>
        <v>7604</v>
      </c>
      <c r="AB353" s="16">
        <f t="shared" si="13"/>
        <v>9880</v>
      </c>
      <c r="AC353" s="16">
        <f t="shared" si="13"/>
        <v>3061</v>
      </c>
      <c r="AD353" s="16">
        <f t="shared" si="13"/>
        <v>4896</v>
      </c>
      <c r="AE353" s="16">
        <f t="shared" si="13"/>
        <v>8653</v>
      </c>
      <c r="AF353" s="16">
        <f t="shared" si="13"/>
        <v>7162</v>
      </c>
      <c r="AG353" s="16">
        <f t="shared" si="13"/>
        <v>10462</v>
      </c>
      <c r="AH353" s="16">
        <f t="shared" si="13"/>
        <v>825</v>
      </c>
      <c r="AI353" s="16">
        <f t="shared" si="13"/>
        <v>2009</v>
      </c>
      <c r="AJ353" s="16">
        <f t="shared" si="13"/>
        <v>3088</v>
      </c>
      <c r="AK353" s="16">
        <f t="shared" si="13"/>
        <v>3781</v>
      </c>
      <c r="AL353" s="16">
        <f t="shared" si="13"/>
        <v>19594</v>
      </c>
      <c r="AM353" s="16">
        <f t="shared" si="13"/>
        <v>1776</v>
      </c>
      <c r="AN353" s="16">
        <f t="shared" si="13"/>
        <v>6256</v>
      </c>
      <c r="AO353" s="16">
        <f t="shared" si="13"/>
        <v>2687</v>
      </c>
      <c r="AP353" s="16">
        <f t="shared" si="13"/>
        <v>4221</v>
      </c>
      <c r="AQ353" s="16">
        <f t="shared" si="13"/>
        <v>1650</v>
      </c>
      <c r="AR353" s="16">
        <f t="shared" si="13"/>
        <v>1878</v>
      </c>
      <c r="AS353" s="16">
        <f t="shared" si="13"/>
        <v>4481</v>
      </c>
      <c r="AT353" s="16">
        <f t="shared" si="13"/>
        <v>773</v>
      </c>
      <c r="AU353" s="16">
        <f t="shared" si="13"/>
        <v>1175</v>
      </c>
    </row>
    <row r="354" spans="1:47" x14ac:dyDescent="0.25">
      <c r="A354">
        <v>182</v>
      </c>
      <c r="B354" s="16">
        <f t="shared" si="7"/>
        <v>5292</v>
      </c>
      <c r="C354" s="16">
        <f t="shared" si="13"/>
        <v>69087</v>
      </c>
      <c r="D354" s="16">
        <f t="shared" si="13"/>
        <v>5160</v>
      </c>
      <c r="E354" s="16">
        <f t="shared" si="13"/>
        <v>12030</v>
      </c>
      <c r="F354" s="16">
        <f t="shared" si="13"/>
        <v>2041</v>
      </c>
      <c r="G354" s="16">
        <f t="shared" si="13"/>
        <v>4379</v>
      </c>
      <c r="H354" s="16">
        <f t="shared" si="13"/>
        <v>26261</v>
      </c>
      <c r="I354" s="16">
        <f t="shared" si="13"/>
        <v>17144</v>
      </c>
      <c r="J354" s="16">
        <f t="shared" si="13"/>
        <v>26493</v>
      </c>
      <c r="K354" s="16">
        <f t="shared" si="13"/>
        <v>5306</v>
      </c>
      <c r="L354" s="16">
        <f t="shared" si="13"/>
        <v>1020</v>
      </c>
      <c r="M354" s="16">
        <f t="shared" si="13"/>
        <v>25531</v>
      </c>
      <c r="N354" s="16">
        <f t="shared" si="13"/>
        <v>26911</v>
      </c>
      <c r="O354" s="16">
        <f t="shared" si="13"/>
        <v>35799</v>
      </c>
      <c r="P354" s="16">
        <f t="shared" si="13"/>
        <v>20660</v>
      </c>
      <c r="Q354" s="16">
        <f t="shared" si="13"/>
        <v>12142</v>
      </c>
      <c r="R354" s="16">
        <f t="shared" si="13"/>
        <v>31131</v>
      </c>
      <c r="S354" s="16">
        <f t="shared" si="13"/>
        <v>11490</v>
      </c>
      <c r="T354" s="16">
        <f t="shared" si="13"/>
        <v>10961</v>
      </c>
      <c r="U354" s="16">
        <f t="shared" si="13"/>
        <v>1161</v>
      </c>
      <c r="V354" s="16">
        <f t="shared" si="13"/>
        <v>4685</v>
      </c>
      <c r="W354" s="16">
        <f t="shared" si="13"/>
        <v>17268</v>
      </c>
      <c r="X354" s="16">
        <f t="shared" si="13"/>
        <v>2010</v>
      </c>
      <c r="Y354" s="16">
        <f t="shared" si="13"/>
        <v>2616</v>
      </c>
      <c r="Z354" s="16">
        <f t="shared" si="13"/>
        <v>5548</v>
      </c>
      <c r="AA354" s="16">
        <f t="shared" si="13"/>
        <v>8481</v>
      </c>
      <c r="AB354" s="16">
        <f t="shared" si="13"/>
        <v>10009</v>
      </c>
      <c r="AC354" s="16">
        <f t="shared" si="13"/>
        <v>3197</v>
      </c>
      <c r="AD354" s="16">
        <f t="shared" si="13"/>
        <v>5178</v>
      </c>
      <c r="AE354" s="16">
        <f t="shared" si="13"/>
        <v>8714</v>
      </c>
      <c r="AF354" s="16">
        <f t="shared" si="13"/>
        <v>7421</v>
      </c>
      <c r="AG354" s="16">
        <f t="shared" si="13"/>
        <v>10629</v>
      </c>
      <c r="AH354" s="16">
        <f t="shared" si="13"/>
        <v>877</v>
      </c>
      <c r="AI354" s="16">
        <f t="shared" si="13"/>
        <v>2423</v>
      </c>
      <c r="AJ354" s="16">
        <f t="shared" si="13"/>
        <v>3454</v>
      </c>
      <c r="AK354" s="16">
        <f t="shared" si="13"/>
        <v>4047</v>
      </c>
      <c r="AL354" s="16">
        <f t="shared" si="13"/>
        <v>19717</v>
      </c>
      <c r="AM354" s="16">
        <f t="shared" si="13"/>
        <v>1838</v>
      </c>
      <c r="AN354" s="16">
        <f t="shared" si="13"/>
        <v>7380</v>
      </c>
      <c r="AO354" s="16">
        <f t="shared" si="13"/>
        <v>2850</v>
      </c>
      <c r="AP354" s="16">
        <f t="shared" si="13"/>
        <v>4945</v>
      </c>
      <c r="AQ354" s="16">
        <f t="shared" si="13"/>
        <v>1772</v>
      </c>
      <c r="AR354" s="16">
        <f t="shared" si="13"/>
        <v>2087</v>
      </c>
      <c r="AS354" s="16">
        <f t="shared" si="13"/>
        <v>5045</v>
      </c>
      <c r="AT354" s="16">
        <f t="shared" si="13"/>
        <v>879</v>
      </c>
      <c r="AU354" s="16">
        <f t="shared" si="13"/>
        <v>1236</v>
      </c>
    </row>
    <row r="355" spans="1:47" x14ac:dyDescent="0.25">
      <c r="A355">
        <v>183</v>
      </c>
      <c r="B355" s="16">
        <f t="shared" si="7"/>
        <v>5292</v>
      </c>
      <c r="C355" s="16">
        <f t="shared" si="13"/>
        <v>69288</v>
      </c>
      <c r="D355" s="16">
        <f t="shared" si="13"/>
        <v>5302</v>
      </c>
      <c r="E355" s="16">
        <f t="shared" si="13"/>
        <v>12059</v>
      </c>
      <c r="F355" s="16">
        <f t="shared" si="13"/>
        <v>2140</v>
      </c>
      <c r="G355" s="16">
        <f t="shared" si="13"/>
        <v>4395</v>
      </c>
      <c r="H355" s="16">
        <f t="shared" si="13"/>
        <v>26480</v>
      </c>
      <c r="I355" s="16">
        <f t="shared" si="13"/>
        <v>17719</v>
      </c>
      <c r="J355" s="16">
        <f t="shared" si="13"/>
        <v>27668</v>
      </c>
      <c r="K355" s="16">
        <f t="shared" si="13"/>
        <v>5316</v>
      </c>
      <c r="L355" s="16">
        <f t="shared" si="13"/>
        <v>1094</v>
      </c>
      <c r="M355" s="16">
        <f t="shared" si="13"/>
        <v>25755</v>
      </c>
      <c r="N355" s="16">
        <f t="shared" si="13"/>
        <v>29313</v>
      </c>
      <c r="O355" s="16">
        <f t="shared" si="13"/>
        <v>36133</v>
      </c>
      <c r="P355" s="16">
        <f t="shared" si="13"/>
        <v>20961</v>
      </c>
      <c r="Q355" s="16">
        <f t="shared" si="13"/>
        <v>12608</v>
      </c>
      <c r="R355" s="16">
        <f t="shared" si="13"/>
        <v>33771</v>
      </c>
      <c r="S355" s="16">
        <f t="shared" si="13"/>
        <v>11732</v>
      </c>
      <c r="T355" s="16">
        <f t="shared" si="13"/>
        <v>11431</v>
      </c>
      <c r="U355" s="16">
        <f t="shared" si="13"/>
        <v>1272</v>
      </c>
      <c r="V355" s="16">
        <f t="shared" si="13"/>
        <v>5292</v>
      </c>
      <c r="W355" s="16">
        <f t="shared" si="13"/>
        <v>17540</v>
      </c>
      <c r="X355" s="16">
        <f t="shared" si="13"/>
        <v>2070</v>
      </c>
      <c r="Y355" s="16">
        <f t="shared" si="13"/>
        <v>2841</v>
      </c>
      <c r="Z355" s="16">
        <f t="shared" si="13"/>
        <v>5850</v>
      </c>
      <c r="AA355" s="16">
        <f t="shared" si="13"/>
        <v>8570</v>
      </c>
      <c r="AB355" s="16">
        <f t="shared" si="13"/>
        <v>10226</v>
      </c>
      <c r="AC355" s="16">
        <f t="shared" si="13"/>
        <v>3440</v>
      </c>
      <c r="AD355" s="16">
        <f t="shared" si="13"/>
        <v>5432</v>
      </c>
      <c r="AE355" s="16">
        <f t="shared" si="13"/>
        <v>8761</v>
      </c>
      <c r="AF355" s="16">
        <f t="shared" si="13"/>
        <v>7640</v>
      </c>
      <c r="AG355" s="16">
        <f t="shared" si="13"/>
        <v>11163</v>
      </c>
      <c r="AH355" s="16">
        <f t="shared" si="13"/>
        <v>1020</v>
      </c>
      <c r="AI355" s="16">
        <f t="shared" si="13"/>
        <v>2614</v>
      </c>
      <c r="AJ355" s="16">
        <f t="shared" si="13"/>
        <v>3590</v>
      </c>
      <c r="AK355" s="16">
        <f t="shared" si="13"/>
        <v>4249</v>
      </c>
      <c r="AL355" s="16">
        <f t="shared" si="13"/>
        <v>19793</v>
      </c>
      <c r="AM355" s="16">
        <f t="shared" si="13"/>
        <v>1840</v>
      </c>
      <c r="AN355" s="16">
        <f t="shared" si="13"/>
        <v>9427</v>
      </c>
      <c r="AO355" s="16">
        <f t="shared" si="13"/>
        <v>3150</v>
      </c>
      <c r="AP355" s="16">
        <f t="shared" si="13"/>
        <v>6400</v>
      </c>
      <c r="AQ355" s="16">
        <f t="shared" si="13"/>
        <v>2072</v>
      </c>
      <c r="AR355" s="16">
        <f t="shared" si="13"/>
        <v>2332</v>
      </c>
      <c r="AS355" s="16">
        <f t="shared" si="13"/>
        <v>5701</v>
      </c>
      <c r="AT355" s="16">
        <f t="shared" si="13"/>
        <v>945</v>
      </c>
      <c r="AU355" s="16">
        <f t="shared" si="13"/>
        <v>1298</v>
      </c>
    </row>
    <row r="356" spans="1:47" x14ac:dyDescent="0.25">
      <c r="A356">
        <v>184</v>
      </c>
      <c r="B356" s="16">
        <f t="shared" si="7"/>
        <v>5292</v>
      </c>
      <c r="C356" s="16">
        <f t="shared" si="13"/>
        <v>69444</v>
      </c>
      <c r="D356" s="16">
        <f t="shared" si="13"/>
        <v>5304</v>
      </c>
      <c r="E356" s="16">
        <f t="shared" si="13"/>
        <v>12268</v>
      </c>
      <c r="F356" s="16">
        <f t="shared" si="13"/>
        <v>2261</v>
      </c>
      <c r="G356" s="16">
        <f t="shared" si="13"/>
        <v>4453</v>
      </c>
      <c r="H356" s="16">
        <f t="shared" si="13"/>
        <v>26715</v>
      </c>
      <c r="I356" s="16">
        <f t="shared" si="13"/>
        <v>18060</v>
      </c>
      <c r="J356" s="16">
        <f t="shared" si="13"/>
        <v>28071</v>
      </c>
      <c r="K356" s="16">
        <f t="shared" si="13"/>
        <v>5364</v>
      </c>
      <c r="L356" s="16">
        <f t="shared" si="13"/>
        <v>1165</v>
      </c>
      <c r="M356" s="16">
        <f t="shared" si="13"/>
        <v>26732</v>
      </c>
      <c r="N356" s="16">
        <f t="shared" si="13"/>
        <v>30826</v>
      </c>
      <c r="O356" s="16">
        <f t="shared" si="13"/>
        <v>36257</v>
      </c>
      <c r="P356" s="16">
        <f t="shared" si="13"/>
        <v>21044</v>
      </c>
      <c r="Q356" s="16">
        <f t="shared" si="13"/>
        <v>12821</v>
      </c>
      <c r="R356" s="16">
        <f t="shared" si="13"/>
        <v>35993</v>
      </c>
      <c r="S356" s="16">
        <f t="shared" si="13"/>
        <v>12101</v>
      </c>
      <c r="T356" s="16">
        <f t="shared" si="13"/>
        <v>12052</v>
      </c>
      <c r="U356" s="16">
        <f t="shared" si="13"/>
        <v>1339</v>
      </c>
      <c r="V356" s="16">
        <f t="shared" si="13"/>
        <v>5847</v>
      </c>
      <c r="W356" s="16">
        <f t="shared" si="13"/>
        <v>17766</v>
      </c>
      <c r="X356" s="16">
        <f t="shared" si="13"/>
        <v>2112</v>
      </c>
      <c r="Y356" s="16">
        <f t="shared" si="13"/>
        <v>3110</v>
      </c>
      <c r="Z356" s="16">
        <f t="shared" si="13"/>
        <v>5992</v>
      </c>
      <c r="AA356" s="16">
        <f t="shared" si="13"/>
        <v>9186</v>
      </c>
      <c r="AB356" s="16">
        <f t="shared" si="13"/>
        <v>10455</v>
      </c>
      <c r="AC356" s="16">
        <f t="shared" si="13"/>
        <v>3634</v>
      </c>
      <c r="AD356" s="16">
        <f t="shared" si="13"/>
        <v>5642</v>
      </c>
      <c r="AE356" s="16">
        <f t="shared" si="13"/>
        <v>9052</v>
      </c>
      <c r="AF356" s="16">
        <f t="shared" si="13"/>
        <v>8887</v>
      </c>
      <c r="AG356" s="16">
        <f t="shared" si="13"/>
        <v>11555</v>
      </c>
      <c r="AH356" s="16">
        <f t="shared" si="13"/>
        <v>1231</v>
      </c>
      <c r="AI356" s="16">
        <f t="shared" si="13"/>
        <v>5012</v>
      </c>
      <c r="AJ356" s="16">
        <f t="shared" si="13"/>
        <v>3639</v>
      </c>
      <c r="AK356" s="16">
        <f t="shared" si="13"/>
        <v>4471</v>
      </c>
      <c r="AL356" s="16">
        <f t="shared" si="13"/>
        <v>20017</v>
      </c>
      <c r="AM356" s="16">
        <f t="shared" si="13"/>
        <v>2124</v>
      </c>
      <c r="AN356" s="16">
        <f t="shared" si="13"/>
        <v>10882</v>
      </c>
      <c r="AO356" s="16">
        <f t="shared" si="13"/>
        <v>3508</v>
      </c>
      <c r="AP356" s="16">
        <f t="shared" si="13"/>
        <v>7626</v>
      </c>
      <c r="AQ356" s="16">
        <f t="shared" si="13"/>
        <v>2343</v>
      </c>
      <c r="AR356" s="16">
        <f t="shared" si="13"/>
        <v>2925</v>
      </c>
      <c r="AS356" s="16">
        <f t="shared" si="13"/>
        <v>6498</v>
      </c>
      <c r="AT356" s="16">
        <f t="shared" si="13"/>
        <v>1060</v>
      </c>
      <c r="AU356" s="16">
        <f t="shared" si="13"/>
        <v>1362</v>
      </c>
    </row>
    <row r="357" spans="1:47" x14ac:dyDescent="0.25">
      <c r="A357">
        <v>185</v>
      </c>
      <c r="B357" s="16">
        <f t="shared" si="7"/>
        <v>5302</v>
      </c>
      <c r="C357" s="16">
        <f t="shared" si="13"/>
        <v>69862</v>
      </c>
      <c r="D357" s="16">
        <f t="shared" si="13"/>
        <v>5443</v>
      </c>
      <c r="E357" s="16">
        <f t="shared" si="13"/>
        <v>12272</v>
      </c>
      <c r="F357" s="16">
        <f t="shared" si="13"/>
        <v>2501</v>
      </c>
      <c r="G357" s="16">
        <f t="shared" si="13"/>
        <v>4469</v>
      </c>
      <c r="H357" s="16">
        <f t="shared" si="13"/>
        <v>26918</v>
      </c>
      <c r="I357" s="16">
        <f t="shared" si="13"/>
        <v>18376</v>
      </c>
      <c r="J357" s="16">
        <f t="shared" si="13"/>
        <v>28960</v>
      </c>
      <c r="K357" s="16">
        <f t="shared" si="13"/>
        <v>5450</v>
      </c>
      <c r="L357" s="16">
        <f t="shared" si="13"/>
        <v>1207</v>
      </c>
      <c r="M357" s="16">
        <f t="shared" si="13"/>
        <v>27153</v>
      </c>
      <c r="N357" s="16">
        <f t="shared" si="13"/>
        <v>32515</v>
      </c>
      <c r="O357" s="16">
        <f t="shared" si="13"/>
        <v>36481</v>
      </c>
      <c r="P357" s="16">
        <f t="shared" si="13"/>
        <v>21538</v>
      </c>
      <c r="Q357" s="16">
        <f t="shared" si="13"/>
        <v>13030</v>
      </c>
      <c r="R357" s="16">
        <f t="shared" si="13"/>
        <v>37797</v>
      </c>
      <c r="S357" s="16">
        <f t="shared" si="13"/>
        <v>13731</v>
      </c>
      <c r="T357" s="16">
        <f t="shared" si="13"/>
        <v>12759</v>
      </c>
      <c r="U357" s="16">
        <f t="shared" si="13"/>
        <v>1448</v>
      </c>
      <c r="V357" s="16">
        <f t="shared" si="13"/>
        <v>7869</v>
      </c>
      <c r="W357" s="16">
        <f t="shared" si="13"/>
        <v>18136</v>
      </c>
      <c r="X357" s="16">
        <f t="shared" si="13"/>
        <v>2133</v>
      </c>
      <c r="Y357" s="16">
        <f t="shared" si="13"/>
        <v>3202</v>
      </c>
      <c r="Z357" s="16">
        <f t="shared" si="13"/>
        <v>6093</v>
      </c>
      <c r="AA357" s="16">
        <f t="shared" si="13"/>
        <v>9517</v>
      </c>
      <c r="AB357" s="16">
        <f t="shared" si="13"/>
        <v>10526</v>
      </c>
      <c r="AC357" s="16">
        <f t="shared" si="13"/>
        <v>4195</v>
      </c>
      <c r="AD357" s="16">
        <f t="shared" si="13"/>
        <v>5744</v>
      </c>
      <c r="AE357" s="16">
        <f t="shared" si="13"/>
        <v>9264</v>
      </c>
      <c r="AF357" s="16">
        <f t="shared" si="13"/>
        <v>9888</v>
      </c>
      <c r="AG357" s="16">
        <f t="shared" si="13"/>
        <v>12009</v>
      </c>
      <c r="AH357" s="16">
        <f t="shared" si="13"/>
        <v>1760</v>
      </c>
      <c r="AI357" s="16">
        <f t="shared" si="13"/>
        <v>5503</v>
      </c>
      <c r="AJ357" s="16">
        <f t="shared" si="13"/>
        <v>3714</v>
      </c>
      <c r="AK357" s="16">
        <f t="shared" si="13"/>
        <v>5001</v>
      </c>
      <c r="AL357" s="16">
        <f t="shared" si="13"/>
        <v>20318</v>
      </c>
      <c r="AM357" s="16">
        <f t="shared" si="13"/>
        <v>2232</v>
      </c>
      <c r="AN357" s="16">
        <f t="shared" si="13"/>
        <v>11165</v>
      </c>
      <c r="AO357" s="16">
        <f t="shared" si="13"/>
        <v>3842</v>
      </c>
      <c r="AP357" s="16">
        <f t="shared" si="13"/>
        <v>8475</v>
      </c>
      <c r="AQ357" s="16">
        <f t="shared" si="13"/>
        <v>2556</v>
      </c>
      <c r="AR357" s="16">
        <f t="shared" si="13"/>
        <v>3255</v>
      </c>
      <c r="AS357" s="16">
        <f t="shared" si="13"/>
        <v>6965</v>
      </c>
      <c r="AT357" s="16">
        <f t="shared" si="13"/>
        <v>1411</v>
      </c>
      <c r="AU357" s="16">
        <f t="shared" si="13"/>
        <v>1399</v>
      </c>
    </row>
    <row r="358" spans="1:47" x14ac:dyDescent="0.25">
      <c r="A358">
        <v>186</v>
      </c>
      <c r="B358" s="16">
        <f t="shared" si="7"/>
        <v>5324</v>
      </c>
      <c r="C358" s="16">
        <f t="shared" si="13"/>
        <v>71301</v>
      </c>
      <c r="D358" s="16">
        <f t="shared" si="13"/>
        <v>8670</v>
      </c>
      <c r="E358" s="16">
        <f t="shared" si="13"/>
        <v>12273</v>
      </c>
      <c r="F358" s="16">
        <f t="shared" si="13"/>
        <v>3376</v>
      </c>
      <c r="G358" s="16">
        <f t="shared" si="13"/>
        <v>4721</v>
      </c>
      <c r="H358" s="16">
        <f t="shared" si="13"/>
        <v>27253</v>
      </c>
      <c r="I358" s="16">
        <f t="shared" si="13"/>
        <v>18680</v>
      </c>
      <c r="J358" s="16">
        <f t="shared" si="13"/>
        <v>29476</v>
      </c>
      <c r="K358" s="16">
        <f t="shared" si="13"/>
        <v>5632</v>
      </c>
      <c r="L358" s="16">
        <f t="shared" si="13"/>
        <v>1439</v>
      </c>
      <c r="M358" s="16">
        <f t="shared" si="13"/>
        <v>28165</v>
      </c>
      <c r="N358" s="16">
        <f t="shared" si="13"/>
        <v>34329</v>
      </c>
      <c r="O358" s="16">
        <f t="shared" si="13"/>
        <v>36640</v>
      </c>
      <c r="P358" s="16">
        <f t="shared" si="13"/>
        <v>21683</v>
      </c>
      <c r="Q358" s="16">
        <f t="shared" si="13"/>
        <v>13077</v>
      </c>
      <c r="R358" s="16">
        <f t="shared" si="13"/>
        <v>39184</v>
      </c>
      <c r="S358" s="16">
        <f t="shared" si="13"/>
        <v>14756</v>
      </c>
      <c r="T358" s="16">
        <f t="shared" si="13"/>
        <v>12861</v>
      </c>
      <c r="U358" s="16">
        <f t="shared" si="13"/>
        <v>1454</v>
      </c>
      <c r="V358" s="16">
        <f t="shared" si="13"/>
        <v>8028</v>
      </c>
      <c r="W358" s="16">
        <f t="shared" si="13"/>
        <v>18321</v>
      </c>
      <c r="X358" s="16">
        <f t="shared" si="13"/>
        <v>2179</v>
      </c>
      <c r="Y358" s="16">
        <f t="shared" si="13"/>
        <v>3292</v>
      </c>
      <c r="Z358" s="16">
        <f t="shared" si="13"/>
        <v>6658</v>
      </c>
      <c r="AA358" s="16">
        <f t="shared" si="13"/>
        <v>9726</v>
      </c>
      <c r="AB358" s="16">
        <f t="shared" si="13"/>
        <v>10878</v>
      </c>
      <c r="AC358" s="16">
        <f t="shared" si="13"/>
        <v>4835</v>
      </c>
      <c r="AD358" s="16">
        <f t="shared" si="13"/>
        <v>5872</v>
      </c>
      <c r="AE358" s="16">
        <f t="shared" si="13"/>
        <v>9660</v>
      </c>
      <c r="AF358" s="16">
        <f t="shared" si="13"/>
        <v>10988</v>
      </c>
      <c r="AG358" s="16">
        <f t="shared" si="13"/>
        <v>12166</v>
      </c>
      <c r="AH358" s="16">
        <f t="shared" si="13"/>
        <v>2055</v>
      </c>
      <c r="AI358" s="16">
        <f t="shared" si="13"/>
        <v>5864</v>
      </c>
      <c r="AJ358" s="16">
        <f t="shared" si="13"/>
        <v>3984</v>
      </c>
      <c r="AK358" s="16">
        <f t="shared" si="13"/>
        <v>5390</v>
      </c>
      <c r="AL358" s="16">
        <f t="shared" si="13"/>
        <v>20577</v>
      </c>
      <c r="AM358" s="16">
        <f t="shared" si="13"/>
        <v>2452</v>
      </c>
      <c r="AN358" s="16">
        <f t="shared" si="13"/>
        <v>11820</v>
      </c>
      <c r="AO358" s="16">
        <f t="shared" si="13"/>
        <v>4116</v>
      </c>
      <c r="AP358" s="16">
        <f t="shared" si="13"/>
        <v>9316</v>
      </c>
      <c r="AQ358" s="16">
        <f t="shared" si="13"/>
        <v>2874</v>
      </c>
      <c r="AR358" s="16">
        <f t="shared" si="13"/>
        <v>3594</v>
      </c>
      <c r="AS358" s="16">
        <f t="shared" si="13"/>
        <v>7692</v>
      </c>
      <c r="AT358" s="16">
        <f t="shared" si="13"/>
        <v>1750</v>
      </c>
      <c r="AU358" s="16">
        <f t="shared" si="13"/>
        <v>1493</v>
      </c>
    </row>
    <row r="359" spans="1:47" x14ac:dyDescent="0.25">
      <c r="A359">
        <v>187</v>
      </c>
      <c r="B359" s="16">
        <f t="shared" si="7"/>
        <v>5393</v>
      </c>
      <c r="C359" s="16">
        <f t="shared" ref="C359:AU364" si="14">IF(C47&lt;C$317,C47,0)</f>
        <v>72234</v>
      </c>
      <c r="D359" s="16">
        <f t="shared" si="14"/>
        <v>10282</v>
      </c>
      <c r="E359" s="16">
        <f t="shared" si="14"/>
        <v>12342</v>
      </c>
      <c r="F359" s="16">
        <f t="shared" si="14"/>
        <v>3573</v>
      </c>
      <c r="G359" s="16">
        <f t="shared" si="14"/>
        <v>4892</v>
      </c>
      <c r="H359" s="16">
        <f t="shared" si="14"/>
        <v>27737</v>
      </c>
      <c r="I359" s="16">
        <f t="shared" si="14"/>
        <v>19046</v>
      </c>
      <c r="J359" s="16">
        <f t="shared" si="14"/>
        <v>30281</v>
      </c>
      <c r="K359" s="16">
        <f t="shared" si="14"/>
        <v>5747</v>
      </c>
      <c r="L359" s="16">
        <f t="shared" si="14"/>
        <v>1796</v>
      </c>
      <c r="M359" s="16">
        <f t="shared" si="14"/>
        <v>28795</v>
      </c>
      <c r="N359" s="16">
        <f t="shared" si="14"/>
        <v>34822</v>
      </c>
      <c r="O359" s="16">
        <f t="shared" si="14"/>
        <v>36683</v>
      </c>
      <c r="P359" s="16">
        <f t="shared" si="14"/>
        <v>21773</v>
      </c>
      <c r="Q359" s="16">
        <f t="shared" si="14"/>
        <v>13675</v>
      </c>
      <c r="R359" s="16">
        <f t="shared" si="14"/>
        <v>40153</v>
      </c>
      <c r="S359" s="16">
        <f t="shared" si="14"/>
        <v>15606</v>
      </c>
      <c r="T359" s="16">
        <f t="shared" si="14"/>
        <v>13680</v>
      </c>
      <c r="U359" s="16">
        <f t="shared" si="14"/>
        <v>1458</v>
      </c>
      <c r="V359" s="16">
        <f t="shared" si="14"/>
        <v>8450</v>
      </c>
      <c r="W359" s="16">
        <f t="shared" si="14"/>
        <v>18449</v>
      </c>
      <c r="X359" s="16">
        <f t="shared" si="14"/>
        <v>2199</v>
      </c>
      <c r="Y359" s="16">
        <f t="shared" si="14"/>
        <v>3336</v>
      </c>
      <c r="Z359" s="16">
        <f t="shared" si="14"/>
        <v>6974</v>
      </c>
      <c r="AA359" s="16">
        <f t="shared" si="14"/>
        <v>10606</v>
      </c>
      <c r="AB359" s="16">
        <f t="shared" si="14"/>
        <v>11075</v>
      </c>
      <c r="AC359" s="16">
        <f t="shared" si="14"/>
        <v>5112</v>
      </c>
      <c r="AD359" s="16">
        <f t="shared" si="14"/>
        <v>6272</v>
      </c>
      <c r="AE359" s="16">
        <f t="shared" si="14"/>
        <v>10257</v>
      </c>
      <c r="AF359" s="16">
        <f t="shared" si="14"/>
        <v>11821</v>
      </c>
      <c r="AG359" s="16">
        <f t="shared" si="14"/>
        <v>12311</v>
      </c>
      <c r="AH359" s="16">
        <f t="shared" si="14"/>
        <v>2129</v>
      </c>
      <c r="AI359" s="16">
        <f t="shared" si="14"/>
        <v>6003</v>
      </c>
      <c r="AJ359" s="16">
        <f t="shared" si="14"/>
        <v>4107</v>
      </c>
      <c r="AK359" s="16">
        <f t="shared" si="14"/>
        <v>5470</v>
      </c>
      <c r="AL359" s="16">
        <f t="shared" si="14"/>
        <v>22033</v>
      </c>
      <c r="AM359" s="16">
        <f t="shared" si="14"/>
        <v>2654</v>
      </c>
      <c r="AN359" s="16">
        <f t="shared" si="14"/>
        <v>12061</v>
      </c>
      <c r="AO359" s="16">
        <f t="shared" si="14"/>
        <v>4411</v>
      </c>
      <c r="AP359" s="16">
        <f t="shared" si="14"/>
        <v>10466</v>
      </c>
      <c r="AQ359" s="16">
        <f t="shared" si="14"/>
        <v>3217</v>
      </c>
      <c r="AR359" s="16">
        <f t="shared" si="14"/>
        <v>3864</v>
      </c>
      <c r="AS359" s="16">
        <f t="shared" si="14"/>
        <v>8795</v>
      </c>
      <c r="AT359" s="16">
        <f t="shared" si="14"/>
        <v>2265</v>
      </c>
      <c r="AU359" s="16">
        <f t="shared" si="14"/>
        <v>1817</v>
      </c>
    </row>
    <row r="360" spans="1:47" x14ac:dyDescent="0.25">
      <c r="A360">
        <v>188</v>
      </c>
      <c r="B360" s="16">
        <f t="shared" si="7"/>
        <v>5399</v>
      </c>
      <c r="C360" s="16">
        <f t="shared" si="14"/>
        <v>72896</v>
      </c>
      <c r="D360" s="16">
        <f t="shared" si="14"/>
        <v>10660</v>
      </c>
      <c r="E360" s="16">
        <f t="shared" si="14"/>
        <v>12382</v>
      </c>
      <c r="F360" s="16">
        <f t="shared" si="14"/>
        <v>3589</v>
      </c>
      <c r="G360" s="16">
        <f t="shared" si="14"/>
        <v>4955</v>
      </c>
      <c r="H360" s="16">
        <f t="shared" si="14"/>
        <v>27961</v>
      </c>
      <c r="I360" s="16">
        <f t="shared" si="14"/>
        <v>20310</v>
      </c>
      <c r="J360" s="16">
        <f t="shared" si="14"/>
        <v>30523</v>
      </c>
      <c r="K360" s="16">
        <f t="shared" si="14"/>
        <v>5794</v>
      </c>
      <c r="L360" s="16">
        <f t="shared" si="14"/>
        <v>2878</v>
      </c>
      <c r="M360" s="16">
        <f t="shared" si="14"/>
        <v>29220</v>
      </c>
      <c r="N360" s="16">
        <f t="shared" si="14"/>
        <v>35300</v>
      </c>
      <c r="O360" s="16">
        <f t="shared" si="14"/>
        <v>36728</v>
      </c>
      <c r="P360" s="16">
        <f t="shared" si="14"/>
        <v>22187</v>
      </c>
      <c r="Q360" s="16">
        <f t="shared" si="14"/>
        <v>13864</v>
      </c>
      <c r="R360" s="16">
        <f t="shared" si="14"/>
        <v>40704</v>
      </c>
      <c r="S360" s="16">
        <f t="shared" si="14"/>
        <v>15840</v>
      </c>
      <c r="T360" s="16">
        <f t="shared" si="14"/>
        <v>14503</v>
      </c>
      <c r="U360" s="16">
        <f t="shared" si="14"/>
        <v>1470</v>
      </c>
      <c r="V360" s="16">
        <f t="shared" si="14"/>
        <v>8717</v>
      </c>
      <c r="W360" s="16">
        <f t="shared" si="14"/>
        <v>18764</v>
      </c>
      <c r="X360" s="16">
        <f t="shared" si="14"/>
        <v>2258</v>
      </c>
      <c r="Y360" s="16">
        <f t="shared" si="14"/>
        <v>3461</v>
      </c>
      <c r="Z360" s="16">
        <f t="shared" si="14"/>
        <v>8016</v>
      </c>
      <c r="AA360" s="16">
        <f t="shared" si="14"/>
        <v>10729</v>
      </c>
      <c r="AB360" s="16">
        <f t="shared" si="14"/>
        <v>11199</v>
      </c>
      <c r="AC360" s="16">
        <f t="shared" si="14"/>
        <v>5343</v>
      </c>
      <c r="AD360" s="16">
        <f t="shared" si="14"/>
        <v>6725</v>
      </c>
      <c r="AE360" s="16">
        <f t="shared" si="14"/>
        <v>10616</v>
      </c>
      <c r="AF360" s="16">
        <f t="shared" si="14"/>
        <v>12807</v>
      </c>
      <c r="AG360" s="16">
        <f t="shared" si="14"/>
        <v>12508</v>
      </c>
      <c r="AH360" s="16">
        <f t="shared" si="14"/>
        <v>2204</v>
      </c>
      <c r="AI360" s="16">
        <f t="shared" si="14"/>
        <v>6078</v>
      </c>
      <c r="AJ360" s="16">
        <f t="shared" si="14"/>
        <v>4207</v>
      </c>
      <c r="AK360" s="16">
        <f t="shared" si="14"/>
        <v>5635</v>
      </c>
      <c r="AL360" s="16">
        <f t="shared" si="14"/>
        <v>23953</v>
      </c>
      <c r="AM360" s="16">
        <f t="shared" si="14"/>
        <v>2826</v>
      </c>
      <c r="AN360" s="16">
        <f t="shared" si="14"/>
        <v>12712</v>
      </c>
      <c r="AO360" s="16">
        <f t="shared" si="14"/>
        <v>4622</v>
      </c>
      <c r="AP360" s="16">
        <f t="shared" si="14"/>
        <v>11067</v>
      </c>
      <c r="AQ360" s="16">
        <f t="shared" si="14"/>
        <v>3569</v>
      </c>
      <c r="AR360" s="16">
        <f t="shared" si="14"/>
        <v>4237</v>
      </c>
      <c r="AS360" s="16">
        <f t="shared" si="14"/>
        <v>9559</v>
      </c>
      <c r="AT360" s="16">
        <f t="shared" si="14"/>
        <v>2835</v>
      </c>
      <c r="AU360" s="16">
        <f t="shared" si="14"/>
        <v>2960</v>
      </c>
    </row>
    <row r="361" spans="1:47" x14ac:dyDescent="0.25">
      <c r="A361">
        <v>189</v>
      </c>
      <c r="B361" s="16">
        <f t="shared" si="7"/>
        <v>5406</v>
      </c>
      <c r="C361" s="16">
        <f t="shared" si="14"/>
        <v>74198</v>
      </c>
      <c r="D361" s="16">
        <f t="shared" si="14"/>
        <v>11837</v>
      </c>
      <c r="E361" s="16">
        <f t="shared" si="14"/>
        <v>12403</v>
      </c>
      <c r="F361" s="16">
        <f t="shared" si="14"/>
        <v>3780</v>
      </c>
      <c r="G361" s="16">
        <f t="shared" si="14"/>
        <v>4985</v>
      </c>
      <c r="H361" s="16">
        <f t="shared" si="14"/>
        <v>28274</v>
      </c>
      <c r="I361" s="16">
        <f t="shared" si="14"/>
        <v>20715</v>
      </c>
      <c r="J361" s="16">
        <f t="shared" si="14"/>
        <v>30900</v>
      </c>
      <c r="K361" s="16">
        <f t="shared" si="14"/>
        <v>5869</v>
      </c>
      <c r="L361" s="16">
        <f t="shared" si="14"/>
        <v>3545</v>
      </c>
      <c r="M361" s="16">
        <f t="shared" si="14"/>
        <v>29556</v>
      </c>
      <c r="N361" s="16">
        <f t="shared" si="14"/>
        <v>35431</v>
      </c>
      <c r="O361" s="16">
        <f t="shared" si="14"/>
        <v>36808</v>
      </c>
      <c r="P361" s="16">
        <f t="shared" si="14"/>
        <v>22773</v>
      </c>
      <c r="Q361" s="16">
        <f t="shared" si="14"/>
        <v>13988</v>
      </c>
      <c r="R361" s="16">
        <f t="shared" si="14"/>
        <v>40747</v>
      </c>
      <c r="S361" s="16">
        <f t="shared" si="14"/>
        <v>16207</v>
      </c>
      <c r="T361" s="16">
        <f t="shared" si="14"/>
        <v>15131</v>
      </c>
      <c r="U361" s="16">
        <f t="shared" si="14"/>
        <v>1480</v>
      </c>
      <c r="V361" s="16">
        <f t="shared" si="14"/>
        <v>10009</v>
      </c>
      <c r="W361" s="16">
        <f t="shared" si="14"/>
        <v>18958</v>
      </c>
      <c r="X361" s="16">
        <f t="shared" si="14"/>
        <v>2390</v>
      </c>
      <c r="Y361" s="16">
        <f t="shared" si="14"/>
        <v>3506</v>
      </c>
      <c r="Z361" s="16">
        <f t="shared" si="14"/>
        <v>8346</v>
      </c>
      <c r="AA361" s="16">
        <f t="shared" si="14"/>
        <v>11023</v>
      </c>
      <c r="AB361" s="16">
        <f t="shared" si="14"/>
        <v>11568</v>
      </c>
      <c r="AC361" s="16">
        <f t="shared" si="14"/>
        <v>6069</v>
      </c>
      <c r="AD361" s="16">
        <f t="shared" si="14"/>
        <v>7353</v>
      </c>
      <c r="AE361" s="16">
        <f t="shared" si="14"/>
        <v>11016</v>
      </c>
      <c r="AF361" s="16">
        <f t="shared" si="14"/>
        <v>13821</v>
      </c>
      <c r="AG361" s="16">
        <f t="shared" si="14"/>
        <v>12811</v>
      </c>
      <c r="AH361" s="16">
        <f t="shared" si="14"/>
        <v>2233</v>
      </c>
      <c r="AI361" s="16">
        <f t="shared" si="14"/>
        <v>6148</v>
      </c>
      <c r="AJ361" s="16">
        <f t="shared" si="14"/>
        <v>5099</v>
      </c>
      <c r="AK361" s="16">
        <f t="shared" si="14"/>
        <v>5762</v>
      </c>
      <c r="AL361" s="16">
        <f t="shared" si="14"/>
        <v>26421</v>
      </c>
      <c r="AM361" s="16">
        <f t="shared" si="14"/>
        <v>2959</v>
      </c>
      <c r="AN361" s="16">
        <f t="shared" si="14"/>
        <v>13659</v>
      </c>
      <c r="AO361" s="16">
        <f t="shared" si="14"/>
        <v>5328</v>
      </c>
      <c r="AP361" s="16">
        <f t="shared" si="14"/>
        <v>11409</v>
      </c>
      <c r="AQ361" s="16">
        <f t="shared" si="14"/>
        <v>4175</v>
      </c>
      <c r="AR361" s="16">
        <f t="shared" si="14"/>
        <v>4415</v>
      </c>
      <c r="AS361" s="16">
        <f t="shared" si="14"/>
        <v>10487</v>
      </c>
      <c r="AT361" s="16">
        <f t="shared" si="14"/>
        <v>3108</v>
      </c>
      <c r="AU361" s="16">
        <f t="shared" si="14"/>
        <v>3298</v>
      </c>
    </row>
    <row r="362" spans="1:47" x14ac:dyDescent="0.25">
      <c r="A362">
        <v>190</v>
      </c>
      <c r="B362" s="16">
        <f t="shared" si="7"/>
        <v>5449</v>
      </c>
      <c r="C362" s="16">
        <f t="shared" si="14"/>
        <v>76258</v>
      </c>
      <c r="D362" s="16">
        <f t="shared" si="14"/>
        <v>12013</v>
      </c>
      <c r="E362" s="16">
        <f t="shared" si="14"/>
        <v>12406</v>
      </c>
      <c r="F362" s="16">
        <f t="shared" si="14"/>
        <v>3976</v>
      </c>
      <c r="G362" s="16">
        <f t="shared" si="14"/>
        <v>5004</v>
      </c>
      <c r="H362" s="16">
        <f t="shared" si="14"/>
        <v>28426</v>
      </c>
      <c r="I362" s="16">
        <f t="shared" si="14"/>
        <v>21023</v>
      </c>
      <c r="J362" s="16">
        <f t="shared" si="14"/>
        <v>30993</v>
      </c>
      <c r="K362" s="16">
        <f t="shared" si="14"/>
        <v>5932</v>
      </c>
      <c r="L362" s="16">
        <f t="shared" si="14"/>
        <v>4070</v>
      </c>
      <c r="M362" s="16">
        <f t="shared" si="14"/>
        <v>29819</v>
      </c>
      <c r="N362" s="16">
        <f t="shared" si="14"/>
        <v>36248</v>
      </c>
      <c r="O362" s="16">
        <f t="shared" si="14"/>
        <v>36983</v>
      </c>
      <c r="P362" s="16">
        <f t="shared" si="14"/>
        <v>23153</v>
      </c>
      <c r="Q362" s="16">
        <f t="shared" si="14"/>
        <v>14120</v>
      </c>
      <c r="R362" s="16">
        <f t="shared" si="14"/>
        <v>40971</v>
      </c>
      <c r="S362" s="16">
        <f t="shared" si="14"/>
        <v>16671</v>
      </c>
      <c r="T362" s="16">
        <f t="shared" si="14"/>
        <v>16036</v>
      </c>
      <c r="U362" s="16">
        <f t="shared" si="14"/>
        <v>1487</v>
      </c>
      <c r="V362" s="16">
        <f t="shared" si="14"/>
        <v>10287</v>
      </c>
      <c r="W362" s="16">
        <f t="shared" si="14"/>
        <v>20204</v>
      </c>
      <c r="X362" s="16">
        <f t="shared" si="14"/>
        <v>2490</v>
      </c>
      <c r="Y362" s="16">
        <f t="shared" si="14"/>
        <v>3860</v>
      </c>
      <c r="Z362" s="16">
        <f t="shared" si="14"/>
        <v>8408</v>
      </c>
      <c r="AA362" s="16">
        <f t="shared" si="14"/>
        <v>11598</v>
      </c>
      <c r="AB362" s="16">
        <f t="shared" si="14"/>
        <v>11668</v>
      </c>
      <c r="AC362" s="16">
        <f t="shared" si="14"/>
        <v>6520</v>
      </c>
      <c r="AD362" s="16">
        <f t="shared" si="14"/>
        <v>8106</v>
      </c>
      <c r="AE362" s="16">
        <f t="shared" si="14"/>
        <v>11724</v>
      </c>
      <c r="AF362" s="16">
        <f t="shared" si="14"/>
        <v>14290</v>
      </c>
      <c r="AG362" s="16">
        <f t="shared" si="14"/>
        <v>13187</v>
      </c>
      <c r="AH362" s="16">
        <f t="shared" si="14"/>
        <v>2358</v>
      </c>
      <c r="AI362" s="16">
        <f t="shared" si="14"/>
        <v>6451</v>
      </c>
      <c r="AJ362" s="16">
        <f t="shared" si="14"/>
        <v>5859</v>
      </c>
      <c r="AK362" s="16">
        <f t="shared" si="14"/>
        <v>5934</v>
      </c>
      <c r="AL362" s="16">
        <f t="shared" si="14"/>
        <v>26876</v>
      </c>
      <c r="AM362" s="16">
        <f t="shared" si="14"/>
        <v>3051</v>
      </c>
      <c r="AN362" s="16">
        <f t="shared" si="14"/>
        <v>15003</v>
      </c>
      <c r="AO362" s="16">
        <f t="shared" si="14"/>
        <v>6395</v>
      </c>
      <c r="AP362" s="16">
        <f t="shared" si="14"/>
        <v>12587</v>
      </c>
      <c r="AQ362" s="16">
        <f t="shared" si="14"/>
        <v>4460</v>
      </c>
      <c r="AR362" s="16">
        <f t="shared" si="14"/>
        <v>4956</v>
      </c>
      <c r="AS362" s="16">
        <f t="shared" si="14"/>
        <v>11347</v>
      </c>
      <c r="AT362" s="16">
        <f t="shared" si="14"/>
        <v>3330</v>
      </c>
      <c r="AU362" s="16">
        <f t="shared" si="14"/>
        <v>3535</v>
      </c>
    </row>
    <row r="363" spans="1:47" x14ac:dyDescent="0.25">
      <c r="A363">
        <v>191</v>
      </c>
      <c r="B363" s="16">
        <f t="shared" si="7"/>
        <v>5449</v>
      </c>
      <c r="C363" s="16">
        <f t="shared" si="14"/>
        <v>77406</v>
      </c>
      <c r="D363" s="16">
        <f t="shared" si="14"/>
        <v>12248</v>
      </c>
      <c r="E363" s="16">
        <f t="shared" si="14"/>
        <v>12426</v>
      </c>
      <c r="F363" s="16">
        <f t="shared" si="14"/>
        <v>4224</v>
      </c>
      <c r="G363" s="16">
        <f t="shared" si="14"/>
        <v>5010</v>
      </c>
      <c r="H363" s="16">
        <f t="shared" si="14"/>
        <v>28696</v>
      </c>
      <c r="I363" s="16">
        <f t="shared" si="14"/>
        <v>21349</v>
      </c>
      <c r="J363" s="16">
        <f t="shared" si="14"/>
        <v>33010</v>
      </c>
      <c r="K363" s="16">
        <f t="shared" si="14"/>
        <v>6006</v>
      </c>
      <c r="L363" s="16">
        <f t="shared" si="14"/>
        <v>4633</v>
      </c>
      <c r="M363" s="16">
        <f t="shared" si="14"/>
        <v>30334</v>
      </c>
      <c r="N363" s="16">
        <f t="shared" si="14"/>
        <v>36698</v>
      </c>
      <c r="O363" s="16">
        <f t="shared" si="14"/>
        <v>37117</v>
      </c>
      <c r="P363" s="16">
        <f t="shared" si="14"/>
        <v>23323</v>
      </c>
      <c r="Q363" s="16">
        <f t="shared" si="14"/>
        <v>14365</v>
      </c>
      <c r="R363" s="16">
        <f t="shared" si="14"/>
        <v>41030</v>
      </c>
      <c r="S363" s="16">
        <f t="shared" si="14"/>
        <v>17984</v>
      </c>
      <c r="T363" s="16">
        <f t="shared" si="14"/>
        <v>16583</v>
      </c>
      <c r="U363" s="16">
        <f t="shared" si="14"/>
        <v>1532</v>
      </c>
      <c r="V363" s="16">
        <f t="shared" si="14"/>
        <v>10426</v>
      </c>
      <c r="W363" s="16">
        <f t="shared" si="14"/>
        <v>20531</v>
      </c>
      <c r="X363" s="16">
        <f t="shared" si="14"/>
        <v>2662</v>
      </c>
      <c r="Y363" s="16">
        <f t="shared" si="14"/>
        <v>3994</v>
      </c>
      <c r="Z363" s="16">
        <f t="shared" si="14"/>
        <v>8692</v>
      </c>
      <c r="AA363" s="16">
        <f t="shared" si="14"/>
        <v>12060</v>
      </c>
      <c r="AB363" s="16">
        <f t="shared" si="14"/>
        <v>12518</v>
      </c>
      <c r="AC363" s="16">
        <f t="shared" si="14"/>
        <v>7354</v>
      </c>
      <c r="AD363" s="16">
        <f t="shared" si="14"/>
        <v>8556</v>
      </c>
      <c r="AE363" s="16">
        <f t="shared" si="14"/>
        <v>12857</v>
      </c>
      <c r="AF363" s="16">
        <f t="shared" si="14"/>
        <v>14997</v>
      </c>
      <c r="AG363" s="16">
        <f t="shared" si="14"/>
        <v>13847</v>
      </c>
      <c r="AH363" s="16">
        <f t="shared" si="14"/>
        <v>2443</v>
      </c>
      <c r="AI363" s="16">
        <f t="shared" si="14"/>
        <v>6710</v>
      </c>
      <c r="AJ363" s="16">
        <f t="shared" si="14"/>
        <v>6601</v>
      </c>
      <c r="AK363" s="16">
        <f t="shared" si="14"/>
        <v>6368</v>
      </c>
      <c r="AL363" s="16">
        <f t="shared" si="14"/>
        <v>27799</v>
      </c>
      <c r="AM363" s="16">
        <f t="shared" si="14"/>
        <v>3755</v>
      </c>
      <c r="AN363" s="16">
        <f t="shared" si="14"/>
        <v>16761</v>
      </c>
      <c r="AO363" s="16">
        <f t="shared" si="14"/>
        <v>7454</v>
      </c>
      <c r="AP363" s="16">
        <f t="shared" si="14"/>
        <v>13489</v>
      </c>
      <c r="AQ363" s="16">
        <f t="shared" si="14"/>
        <v>4864</v>
      </c>
      <c r="AR363" s="16">
        <f t="shared" si="14"/>
        <v>6488</v>
      </c>
      <c r="AS363" s="16">
        <f t="shared" si="14"/>
        <v>12164</v>
      </c>
      <c r="AT363" s="16">
        <f t="shared" si="14"/>
        <v>3586</v>
      </c>
      <c r="AU363" s="16">
        <f t="shared" si="14"/>
        <v>3706</v>
      </c>
    </row>
    <row r="364" spans="1:47" x14ac:dyDescent="0.25">
      <c r="A364">
        <v>192</v>
      </c>
      <c r="B364" s="16">
        <f t="shared" si="7"/>
        <v>5699</v>
      </c>
      <c r="C364" s="16">
        <f t="shared" si="14"/>
        <v>77977</v>
      </c>
      <c r="D364" s="16">
        <f t="shared" si="14"/>
        <v>12420</v>
      </c>
      <c r="E364" s="16">
        <f t="shared" si="14"/>
        <v>12473</v>
      </c>
      <c r="F364" s="16">
        <f t="shared" si="14"/>
        <v>4588</v>
      </c>
      <c r="G364" s="16">
        <f t="shared" si="14"/>
        <v>5058</v>
      </c>
      <c r="H364" s="16">
        <f t="shared" si="14"/>
        <v>28896</v>
      </c>
      <c r="I364" s="16">
        <f t="shared" si="14"/>
        <v>21697</v>
      </c>
      <c r="J364" s="16">
        <f t="shared" si="14"/>
        <v>34118</v>
      </c>
      <c r="K364" s="16">
        <f t="shared" si="14"/>
        <v>6141</v>
      </c>
      <c r="L364" s="16">
        <f t="shared" si="14"/>
        <v>4877</v>
      </c>
      <c r="M364" s="16">
        <f t="shared" si="14"/>
        <v>30518</v>
      </c>
      <c r="N364" s="16">
        <f t="shared" si="14"/>
        <v>37715</v>
      </c>
      <c r="O364" s="16">
        <f t="shared" si="14"/>
        <v>37159</v>
      </c>
      <c r="P364" s="16">
        <f t="shared" si="14"/>
        <v>23486</v>
      </c>
      <c r="Q364" s="16">
        <f t="shared" si="14"/>
        <v>15228</v>
      </c>
      <c r="R364" s="16">
        <f t="shared" si="14"/>
        <v>41058</v>
      </c>
      <c r="S364" s="16">
        <f t="shared" si="14"/>
        <v>18595</v>
      </c>
      <c r="T364" s="16">
        <f t="shared" si="14"/>
        <v>17521</v>
      </c>
      <c r="U364" s="16">
        <f t="shared" si="14"/>
        <v>1565</v>
      </c>
      <c r="V364" s="16">
        <f t="shared" si="14"/>
        <v>10496</v>
      </c>
      <c r="W364" s="16">
        <f t="shared" si="14"/>
        <v>21184</v>
      </c>
      <c r="X364" s="16">
        <f t="shared" si="14"/>
        <v>2809</v>
      </c>
      <c r="Y364" s="16">
        <f t="shared" si="14"/>
        <v>4110</v>
      </c>
      <c r="Z364" s="16">
        <f t="shared" si="14"/>
        <v>8792</v>
      </c>
      <c r="AA364" s="16">
        <f t="shared" si="14"/>
        <v>12250</v>
      </c>
      <c r="AB364" s="16">
        <f t="shared" si="14"/>
        <v>13478</v>
      </c>
      <c r="AC364" s="16">
        <f t="shared" si="14"/>
        <v>8326</v>
      </c>
      <c r="AD364" s="16">
        <f t="shared" si="14"/>
        <v>9032</v>
      </c>
      <c r="AE364" s="16">
        <f t="shared" si="14"/>
        <v>13347</v>
      </c>
      <c r="AF364" s="16">
        <f t="shared" si="14"/>
        <v>15583</v>
      </c>
      <c r="AG364" s="16">
        <f t="shared" ref="C364:AU370" si="15">IF(AG52&lt;AG$317,AG52,0)</f>
        <v>14726</v>
      </c>
      <c r="AH364" s="16">
        <f t="shared" si="15"/>
        <v>2568</v>
      </c>
      <c r="AI364" s="16">
        <f t="shared" si="15"/>
        <v>7264</v>
      </c>
      <c r="AJ364" s="16">
        <f t="shared" si="15"/>
        <v>6776</v>
      </c>
      <c r="AK364" s="16">
        <f t="shared" si="15"/>
        <v>6794</v>
      </c>
      <c r="AL364" s="16">
        <f t="shared" si="15"/>
        <v>28425</v>
      </c>
      <c r="AM364" s="16">
        <f t="shared" si="15"/>
        <v>3857</v>
      </c>
      <c r="AN364" s="16">
        <f t="shared" si="15"/>
        <v>18535</v>
      </c>
      <c r="AO364" s="16">
        <f t="shared" si="15"/>
        <v>8599</v>
      </c>
      <c r="AP364" s="16">
        <f t="shared" si="15"/>
        <v>14033</v>
      </c>
      <c r="AQ364" s="16">
        <f t="shared" si="15"/>
        <v>5419</v>
      </c>
      <c r="AR364" s="16">
        <f t="shared" si="15"/>
        <v>7479</v>
      </c>
      <c r="AS364" s="16">
        <f t="shared" si="15"/>
        <v>13581</v>
      </c>
      <c r="AT364" s="16">
        <f t="shared" si="15"/>
        <v>3963</v>
      </c>
      <c r="AU364" s="16">
        <f t="shared" si="15"/>
        <v>3800</v>
      </c>
    </row>
    <row r="365" spans="1:47" x14ac:dyDescent="0.25">
      <c r="A365">
        <v>193</v>
      </c>
      <c r="B365" s="16">
        <f t="shared" si="7"/>
        <v>5710</v>
      </c>
      <c r="C365" s="16">
        <f t="shared" si="15"/>
        <v>78048</v>
      </c>
      <c r="D365" s="16">
        <f t="shared" si="15"/>
        <v>12518</v>
      </c>
      <c r="E365" s="16">
        <f t="shared" si="15"/>
        <v>12572</v>
      </c>
      <c r="F365" s="16">
        <f t="shared" si="15"/>
        <v>4799</v>
      </c>
      <c r="G365" s="16">
        <f t="shared" si="15"/>
        <v>6233</v>
      </c>
      <c r="H365" s="16">
        <f t="shared" si="15"/>
        <v>29149</v>
      </c>
      <c r="I365" s="16">
        <f t="shared" si="15"/>
        <v>22052</v>
      </c>
      <c r="J365" s="16">
        <f t="shared" si="15"/>
        <v>35788</v>
      </c>
      <c r="K365" s="16">
        <f t="shared" si="15"/>
        <v>6199</v>
      </c>
      <c r="L365" s="16">
        <f t="shared" si="15"/>
        <v>5089</v>
      </c>
      <c r="M365" s="16">
        <f t="shared" si="15"/>
        <v>31226</v>
      </c>
      <c r="N365" s="16">
        <f t="shared" si="15"/>
        <v>39124</v>
      </c>
      <c r="O365" s="16">
        <f t="shared" si="15"/>
        <v>37178</v>
      </c>
      <c r="P365" s="16">
        <f t="shared" si="15"/>
        <v>23579</v>
      </c>
      <c r="Q365" s="16">
        <f t="shared" si="15"/>
        <v>15831</v>
      </c>
      <c r="R365" s="16">
        <f t="shared" si="15"/>
        <v>41079</v>
      </c>
      <c r="S365" s="16">
        <f t="shared" si="15"/>
        <v>18905</v>
      </c>
      <c r="T365" s="16">
        <f t="shared" si="15"/>
        <v>18259</v>
      </c>
      <c r="U365" s="16">
        <f t="shared" si="15"/>
        <v>1611</v>
      </c>
      <c r="V365" s="16">
        <f t="shared" si="15"/>
        <v>10783</v>
      </c>
      <c r="W365" s="16">
        <f t="shared" si="15"/>
        <v>21464</v>
      </c>
      <c r="X365" s="16">
        <f t="shared" si="15"/>
        <v>2940</v>
      </c>
      <c r="Y365" s="16">
        <f t="shared" si="15"/>
        <v>4261</v>
      </c>
      <c r="Z365" s="16">
        <f t="shared" si="15"/>
        <v>9113</v>
      </c>
      <c r="AA365" s="16">
        <f t="shared" si="15"/>
        <v>12599</v>
      </c>
      <c r="AB365" s="16">
        <f t="shared" si="15"/>
        <v>14582</v>
      </c>
      <c r="AC365" s="16">
        <f t="shared" si="15"/>
        <v>8909</v>
      </c>
      <c r="AD365" s="16">
        <f t="shared" si="15"/>
        <v>9452</v>
      </c>
      <c r="AE365" s="16">
        <f t="shared" si="15"/>
        <v>13747</v>
      </c>
      <c r="AF365" s="16">
        <f t="shared" si="15"/>
        <v>16557</v>
      </c>
      <c r="AG365" s="16">
        <f t="shared" si="15"/>
        <v>15119</v>
      </c>
      <c r="AH365" s="16">
        <f t="shared" si="15"/>
        <v>2892</v>
      </c>
      <c r="AI365" s="16">
        <f t="shared" si="15"/>
        <v>7714</v>
      </c>
      <c r="AJ365" s="16">
        <f t="shared" si="15"/>
        <v>7419</v>
      </c>
      <c r="AK365" s="16">
        <f t="shared" si="15"/>
        <v>7638</v>
      </c>
      <c r="AL365" s="16">
        <f t="shared" si="15"/>
        <v>29226</v>
      </c>
      <c r="AM365" s="16">
        <f t="shared" si="15"/>
        <v>3949</v>
      </c>
      <c r="AN365" s="16">
        <f t="shared" si="15"/>
        <v>19486</v>
      </c>
      <c r="AO365" s="16">
        <f t="shared" si="15"/>
        <v>9096</v>
      </c>
      <c r="AP365" s="16">
        <f t="shared" si="15"/>
        <v>14704</v>
      </c>
      <c r="AQ365" s="16">
        <f t="shared" si="15"/>
        <v>5991</v>
      </c>
      <c r="AR365" s="16">
        <f t="shared" si="15"/>
        <v>8058</v>
      </c>
      <c r="AS365" s="16">
        <f t="shared" si="15"/>
        <v>16152</v>
      </c>
      <c r="AT365" s="16">
        <f t="shared" si="15"/>
        <v>4418</v>
      </c>
      <c r="AU365" s="16">
        <f t="shared" si="15"/>
        <v>3962</v>
      </c>
    </row>
    <row r="366" spans="1:47" x14ac:dyDescent="0.25">
      <c r="A366">
        <v>194</v>
      </c>
      <c r="B366" s="16">
        <f t="shared" si="7"/>
        <v>6474</v>
      </c>
      <c r="C366" s="16">
        <f t="shared" si="15"/>
        <v>78075</v>
      </c>
      <c r="D366" s="16">
        <f t="shared" si="15"/>
        <v>12818</v>
      </c>
      <c r="E366" s="16">
        <f t="shared" si="15"/>
        <v>12604</v>
      </c>
      <c r="F366" s="16">
        <f t="shared" si="15"/>
        <v>5814</v>
      </c>
      <c r="G366" s="16">
        <f t="shared" si="15"/>
        <v>8697</v>
      </c>
      <c r="H366" s="16">
        <f t="shared" si="15"/>
        <v>29611</v>
      </c>
      <c r="I366" s="16">
        <f t="shared" si="15"/>
        <v>22670</v>
      </c>
      <c r="J366" s="16">
        <f t="shared" si="15"/>
        <v>38293</v>
      </c>
      <c r="K366" s="16">
        <f t="shared" si="15"/>
        <v>6210</v>
      </c>
      <c r="L366" s="16">
        <f t="shared" si="15"/>
        <v>5284</v>
      </c>
      <c r="M366" s="16">
        <f t="shared" si="15"/>
        <v>32495</v>
      </c>
      <c r="N366" s="16">
        <f t="shared" si="15"/>
        <v>39938</v>
      </c>
      <c r="O366" s="16">
        <f t="shared" si="15"/>
        <v>37191</v>
      </c>
      <c r="P366" s="16">
        <f t="shared" si="15"/>
        <v>23799</v>
      </c>
      <c r="Q366" s="16">
        <f t="shared" si="15"/>
        <v>16203</v>
      </c>
      <c r="R366" s="16">
        <f t="shared" si="15"/>
        <v>41105</v>
      </c>
      <c r="S366" s="16">
        <f t="shared" si="15"/>
        <v>19069</v>
      </c>
      <c r="T366" s="16">
        <f t="shared" si="15"/>
        <v>18525</v>
      </c>
      <c r="U366" s="16">
        <f t="shared" si="15"/>
        <v>1699</v>
      </c>
      <c r="V366" s="16">
        <f t="shared" si="15"/>
        <v>11068</v>
      </c>
      <c r="W366" s="16">
        <f t="shared" si="15"/>
        <v>21675</v>
      </c>
      <c r="X366" s="16">
        <f t="shared" si="15"/>
        <v>3045</v>
      </c>
      <c r="Y366" s="16">
        <f t="shared" si="15"/>
        <v>4352</v>
      </c>
      <c r="Z366" s="16">
        <f t="shared" si="15"/>
        <v>9271</v>
      </c>
      <c r="AA366" s="16">
        <f t="shared" si="15"/>
        <v>13330</v>
      </c>
      <c r="AB366" s="16">
        <f t="shared" si="15"/>
        <v>15213</v>
      </c>
      <c r="AC366" s="16">
        <f t="shared" si="15"/>
        <v>9670</v>
      </c>
      <c r="AD366" s="16">
        <f t="shared" si="15"/>
        <v>10209</v>
      </c>
      <c r="AE366" s="16">
        <f t="shared" si="15"/>
        <v>14033</v>
      </c>
      <c r="AF366" s="16">
        <f t="shared" si="15"/>
        <v>17229</v>
      </c>
      <c r="AG366" s="16">
        <f t="shared" si="15"/>
        <v>15277</v>
      </c>
      <c r="AH366" s="16">
        <f t="shared" si="15"/>
        <v>3017</v>
      </c>
      <c r="AI366" s="16">
        <f t="shared" si="15"/>
        <v>7924</v>
      </c>
      <c r="AJ366" s="16">
        <f t="shared" si="15"/>
        <v>7957</v>
      </c>
      <c r="AK366" s="16">
        <f t="shared" si="15"/>
        <v>8904</v>
      </c>
      <c r="AL366" s="16">
        <f t="shared" si="15"/>
        <v>29893</v>
      </c>
      <c r="AM366" s="16">
        <f t="shared" si="15"/>
        <v>4056</v>
      </c>
      <c r="AN366" s="16">
        <f t="shared" si="15"/>
        <v>20341</v>
      </c>
      <c r="AO366" s="16">
        <f t="shared" si="15"/>
        <v>9353</v>
      </c>
      <c r="AP366" s="16">
        <f t="shared" si="15"/>
        <v>16222</v>
      </c>
      <c r="AQ366" s="16">
        <f t="shared" si="15"/>
        <v>6524</v>
      </c>
      <c r="AR366" s="16">
        <f t="shared" si="15"/>
        <v>8576</v>
      </c>
      <c r="AS366" s="16">
        <f t="shared" si="15"/>
        <v>18513</v>
      </c>
      <c r="AT366" s="16">
        <f t="shared" si="15"/>
        <v>4816</v>
      </c>
      <c r="AU366" s="16">
        <f t="shared" si="15"/>
        <v>4549</v>
      </c>
    </row>
    <row r="367" spans="1:47" x14ac:dyDescent="0.25">
      <c r="A367">
        <v>195</v>
      </c>
      <c r="B367" s="16">
        <f t="shared" si="7"/>
        <v>6548</v>
      </c>
      <c r="C367" s="16">
        <f t="shared" si="15"/>
        <v>78078</v>
      </c>
      <c r="D367" s="16">
        <f t="shared" si="15"/>
        <v>13039</v>
      </c>
      <c r="E367" s="16">
        <f t="shared" si="15"/>
        <v>12691</v>
      </c>
      <c r="F367" s="16">
        <f t="shared" si="15"/>
        <v>6541</v>
      </c>
      <c r="G367" s="16">
        <f t="shared" si="15"/>
        <v>11270</v>
      </c>
      <c r="H367" s="16">
        <f t="shared" si="15"/>
        <v>30339</v>
      </c>
      <c r="I367" s="16">
        <f t="shared" si="15"/>
        <v>23878</v>
      </c>
      <c r="J367" s="16">
        <f t="shared" si="15"/>
        <v>39470</v>
      </c>
      <c r="K367" s="16">
        <f t="shared" si="15"/>
        <v>6276</v>
      </c>
      <c r="L367" s="16">
        <f t="shared" si="15"/>
        <v>5520</v>
      </c>
      <c r="M367" s="16">
        <f t="shared" si="15"/>
        <v>33821</v>
      </c>
      <c r="N367" s="16">
        <f t="shared" si="15"/>
        <v>40195</v>
      </c>
      <c r="O367" s="16">
        <f t="shared" si="15"/>
        <v>37297</v>
      </c>
      <c r="P367" s="16">
        <f t="shared" si="15"/>
        <v>24167</v>
      </c>
      <c r="Q367" s="16">
        <f t="shared" si="15"/>
        <v>16710</v>
      </c>
      <c r="R367" s="16">
        <f t="shared" si="15"/>
        <v>41259</v>
      </c>
      <c r="S367" s="16">
        <f t="shared" si="15"/>
        <v>19496</v>
      </c>
      <c r="T367" s="16">
        <f t="shared" si="15"/>
        <v>18807</v>
      </c>
      <c r="U367" s="16">
        <f t="shared" si="15"/>
        <v>1727</v>
      </c>
      <c r="V367" s="16">
        <f t="shared" si="15"/>
        <v>11199</v>
      </c>
      <c r="W367" s="16">
        <f t="shared" si="15"/>
        <v>21761</v>
      </c>
      <c r="X367" s="16">
        <f t="shared" si="15"/>
        <v>3135</v>
      </c>
      <c r="Y367" s="16">
        <f t="shared" si="15"/>
        <v>4413</v>
      </c>
      <c r="Z367" s="16">
        <f t="shared" si="15"/>
        <v>10064</v>
      </c>
      <c r="AA367" s="16">
        <f t="shared" si="15"/>
        <v>13812</v>
      </c>
      <c r="AB367" s="16">
        <f t="shared" si="15"/>
        <v>15899</v>
      </c>
      <c r="AC367" s="16">
        <f t="shared" si="15"/>
        <v>10359</v>
      </c>
      <c r="AD367" s="16">
        <f t="shared" si="15"/>
        <v>11022</v>
      </c>
      <c r="AE367" s="16">
        <f t="shared" si="15"/>
        <v>15288</v>
      </c>
      <c r="AF367" s="16">
        <f t="shared" si="15"/>
        <v>19031</v>
      </c>
      <c r="AG367" s="16">
        <f t="shared" si="15"/>
        <v>15364</v>
      </c>
      <c r="AH367" s="16">
        <f t="shared" si="15"/>
        <v>3169</v>
      </c>
      <c r="AI367" s="16">
        <f t="shared" si="15"/>
        <v>8135</v>
      </c>
      <c r="AJ367" s="16">
        <f t="shared" si="15"/>
        <v>8400</v>
      </c>
      <c r="AK367" s="16">
        <f t="shared" si="15"/>
        <v>10280</v>
      </c>
      <c r="AL367" s="16">
        <f t="shared" si="15"/>
        <v>32405</v>
      </c>
      <c r="AM367" s="16">
        <f t="shared" si="15"/>
        <v>4242</v>
      </c>
      <c r="AN367" s="16">
        <f t="shared" si="15"/>
        <v>21954</v>
      </c>
      <c r="AO367" s="16">
        <f t="shared" si="15"/>
        <v>10382</v>
      </c>
      <c r="AP367" s="16">
        <f t="shared" si="15"/>
        <v>17132</v>
      </c>
      <c r="AQ367" s="16">
        <f t="shared" si="15"/>
        <v>6821</v>
      </c>
      <c r="AR367" s="16">
        <f t="shared" si="15"/>
        <v>9658</v>
      </c>
      <c r="AS367" s="16">
        <f t="shared" si="15"/>
        <v>20418</v>
      </c>
      <c r="AT367" s="16">
        <f t="shared" si="15"/>
        <v>5379</v>
      </c>
      <c r="AU367" s="16">
        <f t="shared" si="15"/>
        <v>5362</v>
      </c>
    </row>
    <row r="368" spans="1:47" x14ac:dyDescent="0.25">
      <c r="A368">
        <v>196</v>
      </c>
      <c r="B368" s="16">
        <f t="shared" si="7"/>
        <v>6612</v>
      </c>
      <c r="C368" s="16">
        <f t="shared" si="15"/>
        <v>78086</v>
      </c>
      <c r="D368" s="16">
        <f t="shared" si="15"/>
        <v>13148</v>
      </c>
      <c r="E368" s="16">
        <f t="shared" si="15"/>
        <v>12720</v>
      </c>
      <c r="F368" s="16">
        <f t="shared" si="15"/>
        <v>7586</v>
      </c>
      <c r="G368" s="16">
        <f t="shared" si="15"/>
        <v>12331</v>
      </c>
      <c r="H368" s="16">
        <f t="shared" si="15"/>
        <v>31441</v>
      </c>
      <c r="I368" s="16">
        <f t="shared" si="15"/>
        <v>24409</v>
      </c>
      <c r="J368" s="16">
        <f t="shared" si="15"/>
        <v>40893</v>
      </c>
      <c r="K368" s="16">
        <f t="shared" si="15"/>
        <v>6325</v>
      </c>
      <c r="L368" s="16">
        <f t="shared" si="15"/>
        <v>5757</v>
      </c>
      <c r="M368" s="16">
        <f t="shared" si="15"/>
        <v>34846</v>
      </c>
      <c r="N368" s="16">
        <f t="shared" si="15"/>
        <v>40414</v>
      </c>
      <c r="O368" s="16">
        <f t="shared" si="15"/>
        <v>37721</v>
      </c>
      <c r="P368" s="16">
        <f t="shared" si="15"/>
        <v>24448</v>
      </c>
      <c r="Q368" s="16">
        <f t="shared" si="15"/>
        <v>16818</v>
      </c>
      <c r="R368" s="16">
        <f t="shared" si="15"/>
        <v>41390</v>
      </c>
      <c r="S368" s="16">
        <f t="shared" si="15"/>
        <v>19960</v>
      </c>
      <c r="T368" s="16">
        <f t="shared" si="15"/>
        <v>19372</v>
      </c>
      <c r="U368" s="16">
        <f t="shared" si="15"/>
        <v>1778</v>
      </c>
      <c r="V368" s="16">
        <f t="shared" si="15"/>
        <v>13742</v>
      </c>
      <c r="W368" s="16">
        <f t="shared" si="15"/>
        <v>21879</v>
      </c>
      <c r="X368" s="16">
        <f t="shared" si="15"/>
        <v>3241</v>
      </c>
      <c r="Y368" s="16">
        <f t="shared" si="15"/>
        <v>4507</v>
      </c>
      <c r="Z368" s="16">
        <f t="shared" si="15"/>
        <v>10864</v>
      </c>
      <c r="AA368" s="16">
        <f t="shared" si="15"/>
        <v>14327</v>
      </c>
      <c r="AB368" s="16">
        <f t="shared" si="15"/>
        <v>16168</v>
      </c>
      <c r="AC368" s="16">
        <f t="shared" si="15"/>
        <v>11273</v>
      </c>
      <c r="AD368" s="16">
        <f t="shared" si="15"/>
        <v>11990</v>
      </c>
      <c r="AE368" s="16">
        <f t="shared" si="15"/>
        <v>15737</v>
      </c>
      <c r="AF368" s="16">
        <f t="shared" si="15"/>
        <v>20471</v>
      </c>
      <c r="AG368" s="16">
        <f t="shared" si="15"/>
        <v>15574</v>
      </c>
      <c r="AH368" s="16">
        <f t="shared" si="15"/>
        <v>3291</v>
      </c>
      <c r="AI368" s="16">
        <f t="shared" si="15"/>
        <v>8613</v>
      </c>
      <c r="AJ368" s="16">
        <f t="shared" si="15"/>
        <v>8953</v>
      </c>
      <c r="AK368" s="16">
        <f t="shared" si="15"/>
        <v>11300</v>
      </c>
      <c r="AL368" s="16">
        <f t="shared" si="15"/>
        <v>34034</v>
      </c>
      <c r="AM368" s="16">
        <f t="shared" si="15"/>
        <v>4544</v>
      </c>
      <c r="AN368" s="16">
        <f t="shared" si="15"/>
        <v>24783</v>
      </c>
      <c r="AO368" s="16">
        <f t="shared" si="15"/>
        <v>11891</v>
      </c>
      <c r="AP368" s="16">
        <f t="shared" si="15"/>
        <v>18347</v>
      </c>
      <c r="AQ368" s="16">
        <f t="shared" si="15"/>
        <v>6892</v>
      </c>
      <c r="AR368" s="16">
        <f t="shared" si="15"/>
        <v>10198</v>
      </c>
      <c r="AS368" s="16">
        <f t="shared" si="15"/>
        <v>21875</v>
      </c>
      <c r="AT368" s="16">
        <f t="shared" si="15"/>
        <v>5945</v>
      </c>
      <c r="AU368" s="16">
        <f t="shared" si="15"/>
        <v>5735</v>
      </c>
    </row>
    <row r="369" spans="1:47" x14ac:dyDescent="0.25">
      <c r="A369">
        <v>197</v>
      </c>
      <c r="B369" s="16">
        <f t="shared" si="7"/>
        <v>6643</v>
      </c>
      <c r="C369" s="16">
        <f t="shared" si="15"/>
        <v>78102</v>
      </c>
      <c r="D369" s="16">
        <f t="shared" si="15"/>
        <v>13245</v>
      </c>
      <c r="E369" s="16">
        <f t="shared" si="15"/>
        <v>12755</v>
      </c>
      <c r="F369" s="16">
        <f t="shared" si="15"/>
        <v>8362</v>
      </c>
      <c r="G369" s="16">
        <f t="shared" si="15"/>
        <v>13487</v>
      </c>
      <c r="H369" s="16">
        <f t="shared" si="15"/>
        <v>32288</v>
      </c>
      <c r="I369" s="16">
        <f t="shared" si="15"/>
        <v>25113</v>
      </c>
      <c r="J369" s="16">
        <f t="shared" si="15"/>
        <v>41801</v>
      </c>
      <c r="K369" s="16">
        <f t="shared" si="15"/>
        <v>6451</v>
      </c>
      <c r="L369" s="16">
        <f t="shared" si="15"/>
        <v>6338</v>
      </c>
      <c r="M369" s="16">
        <f t="shared" si="15"/>
        <v>35764</v>
      </c>
      <c r="N369" s="16">
        <f t="shared" si="15"/>
        <v>40527</v>
      </c>
      <c r="O369" s="16">
        <f t="shared" si="15"/>
        <v>38286</v>
      </c>
      <c r="P369" s="16">
        <f t="shared" si="15"/>
        <v>25126</v>
      </c>
      <c r="Q369" s="16">
        <f t="shared" si="15"/>
        <v>17125</v>
      </c>
      <c r="R369" s="16">
        <f t="shared" si="15"/>
        <v>41473</v>
      </c>
      <c r="S369" s="16">
        <f t="shared" si="15"/>
        <v>20589</v>
      </c>
      <c r="T369" s="16">
        <f t="shared" si="15"/>
        <v>19918</v>
      </c>
      <c r="U369" s="16">
        <f t="shared" si="15"/>
        <v>1794</v>
      </c>
      <c r="V369" s="16">
        <f t="shared" si="15"/>
        <v>13772</v>
      </c>
      <c r="W369" s="16">
        <f t="shared" si="15"/>
        <v>22255</v>
      </c>
      <c r="X369" s="16">
        <f t="shared" si="15"/>
        <v>3347</v>
      </c>
      <c r="Y369" s="16">
        <f t="shared" si="15"/>
        <v>4548</v>
      </c>
      <c r="Z369" s="16">
        <f t="shared" si="15"/>
        <v>11793</v>
      </c>
      <c r="AA369" s="16">
        <f t="shared" si="15"/>
        <v>15741</v>
      </c>
      <c r="AB369" s="16">
        <f t="shared" si="15"/>
        <v>17190</v>
      </c>
      <c r="AC369" s="16">
        <f t="shared" si="15"/>
        <v>11961</v>
      </c>
      <c r="AD369" s="16">
        <f t="shared" si="15"/>
        <v>12550</v>
      </c>
      <c r="AE369" s="16">
        <f t="shared" si="15"/>
        <v>16176</v>
      </c>
      <c r="AF369" s="16">
        <f t="shared" si="15"/>
        <v>22187</v>
      </c>
      <c r="AG369" s="16">
        <f t="shared" si="15"/>
        <v>15758</v>
      </c>
      <c r="AH369" s="16">
        <f t="shared" si="15"/>
        <v>3465</v>
      </c>
      <c r="AI369" s="16">
        <f t="shared" si="15"/>
        <v>9701</v>
      </c>
      <c r="AJ369" s="16">
        <f t="shared" si="15"/>
        <v>9419</v>
      </c>
      <c r="AK369" s="16">
        <f t="shared" si="15"/>
        <v>12373</v>
      </c>
      <c r="AL369" s="16">
        <f t="shared" si="15"/>
        <v>35935</v>
      </c>
      <c r="AM369" s="16">
        <f t="shared" si="15"/>
        <v>6704</v>
      </c>
      <c r="AN369" s="16">
        <f t="shared" si="15"/>
        <v>30882</v>
      </c>
      <c r="AO369" s="16">
        <f t="shared" si="15"/>
        <v>13539</v>
      </c>
      <c r="AP369" s="16">
        <f t="shared" si="15"/>
        <v>19565</v>
      </c>
      <c r="AQ369" s="16">
        <f t="shared" si="15"/>
        <v>7278</v>
      </c>
      <c r="AR369" s="16">
        <f t="shared" si="15"/>
        <v>10427</v>
      </c>
      <c r="AS369" s="16">
        <f t="shared" si="15"/>
        <v>24019</v>
      </c>
      <c r="AT369" s="16">
        <f t="shared" si="15"/>
        <v>6446</v>
      </c>
      <c r="AU369" s="16">
        <f t="shared" si="15"/>
        <v>7402</v>
      </c>
    </row>
    <row r="370" spans="1:47" x14ac:dyDescent="0.25">
      <c r="A370">
        <v>198</v>
      </c>
      <c r="B370" s="16">
        <f t="shared" si="7"/>
        <v>6728</v>
      </c>
      <c r="C370" s="16">
        <f t="shared" si="15"/>
        <v>78103</v>
      </c>
      <c r="D370" s="16">
        <f t="shared" si="15"/>
        <v>13419</v>
      </c>
      <c r="E370" s="16">
        <f t="shared" si="15"/>
        <v>12796</v>
      </c>
      <c r="F370" s="16">
        <f t="shared" si="15"/>
        <v>9008</v>
      </c>
      <c r="G370" s="16">
        <f t="shared" si="15"/>
        <v>18773</v>
      </c>
      <c r="H370" s="16">
        <f t="shared" si="15"/>
        <v>33791</v>
      </c>
      <c r="I370" s="16">
        <f t="shared" si="15"/>
        <v>29160</v>
      </c>
      <c r="J370" s="16">
        <f t="shared" si="15"/>
        <v>42325</v>
      </c>
      <c r="K370" s="16">
        <f t="shared" si="15"/>
        <v>6549</v>
      </c>
      <c r="L370" s="16">
        <f t="shared" si="15"/>
        <v>6951</v>
      </c>
      <c r="M370" s="16">
        <f t="shared" si="15"/>
        <v>36520</v>
      </c>
      <c r="N370" s="16">
        <f t="shared" si="15"/>
        <v>41087</v>
      </c>
      <c r="O370" s="16">
        <f t="shared" si="15"/>
        <v>38526</v>
      </c>
      <c r="P370" s="16">
        <f t="shared" si="15"/>
        <v>25438</v>
      </c>
      <c r="Q370" s="16">
        <f t="shared" si="15"/>
        <v>17814</v>
      </c>
      <c r="R370" s="16">
        <f t="shared" ref="C370:AU375" si="16">IF(R58&lt;R$317,R58,0)</f>
        <v>41613</v>
      </c>
      <c r="S370" s="16">
        <f t="shared" si="16"/>
        <v>21472</v>
      </c>
      <c r="T370" s="16">
        <f t="shared" si="16"/>
        <v>20826</v>
      </c>
      <c r="U370" s="16">
        <f t="shared" si="16"/>
        <v>1828</v>
      </c>
      <c r="V370" s="16">
        <f t="shared" si="16"/>
        <v>15572</v>
      </c>
      <c r="W370" s="16">
        <f t="shared" si="16"/>
        <v>22784</v>
      </c>
      <c r="X370" s="16">
        <f t="shared" si="16"/>
        <v>3489</v>
      </c>
      <c r="Y370" s="16">
        <f t="shared" si="16"/>
        <v>4662</v>
      </c>
      <c r="Z370" s="16">
        <f t="shared" si="16"/>
        <v>12157</v>
      </c>
      <c r="AA370" s="16">
        <f t="shared" si="16"/>
        <v>16559</v>
      </c>
      <c r="AB370" s="16">
        <f t="shared" si="16"/>
        <v>18134</v>
      </c>
      <c r="AC370" s="16">
        <f t="shared" si="16"/>
        <v>12963</v>
      </c>
      <c r="AD370" s="16">
        <f t="shared" si="16"/>
        <v>13152</v>
      </c>
      <c r="AE370" s="16">
        <f t="shared" si="16"/>
        <v>16579</v>
      </c>
      <c r="AF370" s="16">
        <f t="shared" si="16"/>
        <v>23689</v>
      </c>
      <c r="AG370" s="16">
        <f t="shared" si="16"/>
        <v>15875</v>
      </c>
      <c r="AH370" s="16">
        <f t="shared" si="16"/>
        <v>4774</v>
      </c>
      <c r="AI370" s="16">
        <f t="shared" si="16"/>
        <v>10258</v>
      </c>
      <c r="AJ370" s="16">
        <f t="shared" si="16"/>
        <v>9932</v>
      </c>
      <c r="AK370" s="16">
        <f t="shared" si="16"/>
        <v>13421</v>
      </c>
      <c r="AL370" s="16">
        <f t="shared" si="16"/>
        <v>40347</v>
      </c>
      <c r="AM370" s="16">
        <f t="shared" si="16"/>
        <v>9766</v>
      </c>
      <c r="AN370" s="16">
        <f t="shared" si="16"/>
        <v>34845</v>
      </c>
      <c r="AO370" s="16">
        <f t="shared" si="16"/>
        <v>15732</v>
      </c>
      <c r="AP370" s="16">
        <f t="shared" si="16"/>
        <v>20656</v>
      </c>
      <c r="AQ370" s="16">
        <f t="shared" si="16"/>
        <v>7854</v>
      </c>
      <c r="AR370" s="16">
        <f t="shared" si="16"/>
        <v>10684</v>
      </c>
      <c r="AS370" s="16">
        <f t="shared" si="16"/>
        <v>25060</v>
      </c>
      <c r="AT370" s="16">
        <f t="shared" si="16"/>
        <v>6918</v>
      </c>
      <c r="AU370" s="16">
        <f t="shared" si="16"/>
        <v>11582</v>
      </c>
    </row>
    <row r="371" spans="1:47" x14ac:dyDescent="0.25">
      <c r="A371">
        <v>199</v>
      </c>
      <c r="B371" s="16">
        <f t="shared" si="7"/>
        <v>7451</v>
      </c>
      <c r="C371" s="16">
        <f t="shared" si="16"/>
        <v>78109</v>
      </c>
      <c r="D371" s="16">
        <f t="shared" si="16"/>
        <v>13545</v>
      </c>
      <c r="E371" s="16">
        <f t="shared" si="16"/>
        <v>12836</v>
      </c>
      <c r="F371" s="16">
        <f t="shared" si="16"/>
        <v>9525</v>
      </c>
      <c r="G371" s="16">
        <f t="shared" si="16"/>
        <v>21631</v>
      </c>
      <c r="H371" s="16">
        <f t="shared" si="16"/>
        <v>35243</v>
      </c>
      <c r="I371" s="16">
        <f t="shared" si="16"/>
        <v>32998</v>
      </c>
      <c r="J371" s="16">
        <f t="shared" si="16"/>
        <v>42890</v>
      </c>
      <c r="K371" s="16">
        <f t="shared" si="16"/>
        <v>6716</v>
      </c>
      <c r="L371" s="16">
        <f t="shared" si="16"/>
        <v>7261</v>
      </c>
      <c r="M371" s="16">
        <f t="shared" si="16"/>
        <v>37518</v>
      </c>
      <c r="N371" s="16">
        <f t="shared" si="16"/>
        <v>41465</v>
      </c>
      <c r="O371" s="16">
        <f t="shared" si="16"/>
        <v>38789</v>
      </c>
      <c r="P371" s="16">
        <f t="shared" si="16"/>
        <v>25505</v>
      </c>
      <c r="Q371" s="16">
        <f t="shared" si="16"/>
        <v>19189</v>
      </c>
      <c r="R371" s="16">
        <f t="shared" si="16"/>
        <v>41735</v>
      </c>
      <c r="S371" s="16">
        <f t="shared" si="16"/>
        <v>22497</v>
      </c>
      <c r="T371" s="16">
        <f t="shared" si="16"/>
        <v>20993</v>
      </c>
      <c r="U371" s="16">
        <f t="shared" si="16"/>
        <v>1848</v>
      </c>
      <c r="V371" s="16">
        <f t="shared" si="16"/>
        <v>15907</v>
      </c>
      <c r="W371" s="16">
        <f t="shared" si="16"/>
        <v>23032</v>
      </c>
      <c r="X371" s="16">
        <f t="shared" si="16"/>
        <v>3600</v>
      </c>
      <c r="Y371" s="16">
        <f t="shared" si="16"/>
        <v>4763</v>
      </c>
      <c r="Z371" s="16">
        <f t="shared" si="16"/>
        <v>12878</v>
      </c>
      <c r="AA371" s="16">
        <f t="shared" si="16"/>
        <v>18014</v>
      </c>
      <c r="AB371" s="16">
        <f t="shared" si="16"/>
        <v>19043</v>
      </c>
      <c r="AC371" s="16">
        <f t="shared" si="16"/>
        <v>14077</v>
      </c>
      <c r="AD371" s="16">
        <f t="shared" si="16"/>
        <v>14375</v>
      </c>
      <c r="AE371" s="16">
        <f t="shared" si="16"/>
        <v>17378</v>
      </c>
      <c r="AF371" s="16">
        <f t="shared" si="16"/>
        <v>24712</v>
      </c>
      <c r="AG371" s="16">
        <f t="shared" si="16"/>
        <v>15898</v>
      </c>
      <c r="AH371" s="16">
        <f t="shared" si="16"/>
        <v>5452</v>
      </c>
      <c r="AI371" s="16">
        <f t="shared" si="16"/>
        <v>11071</v>
      </c>
      <c r="AJ371" s="16">
        <f t="shared" si="16"/>
        <v>10664</v>
      </c>
      <c r="AK371" s="16">
        <f t="shared" si="16"/>
        <v>14833</v>
      </c>
      <c r="AL371" s="16">
        <f t="shared" si="16"/>
        <v>42347</v>
      </c>
      <c r="AM371" s="16">
        <f t="shared" si="16"/>
        <v>19733</v>
      </c>
      <c r="AN371" s="16">
        <f t="shared" si="16"/>
        <v>37917</v>
      </c>
      <c r="AO371" s="16">
        <f t="shared" si="16"/>
        <v>18140</v>
      </c>
      <c r="AP371" s="16">
        <f t="shared" si="16"/>
        <v>21180</v>
      </c>
      <c r="AQ371" s="16">
        <f t="shared" si="16"/>
        <v>8554</v>
      </c>
      <c r="AR371" s="16">
        <f t="shared" si="16"/>
        <v>11380</v>
      </c>
      <c r="AS371" s="16">
        <f t="shared" si="16"/>
        <v>27919</v>
      </c>
      <c r="AT371" s="16">
        <f t="shared" si="16"/>
        <v>8216</v>
      </c>
      <c r="AU371" s="16">
        <f t="shared" si="16"/>
        <v>14100</v>
      </c>
    </row>
    <row r="372" spans="1:47" x14ac:dyDescent="0.25">
      <c r="A372">
        <v>200</v>
      </c>
      <c r="B372" s="16">
        <f t="shared" si="7"/>
        <v>7701</v>
      </c>
      <c r="C372" s="16">
        <f t="shared" si="16"/>
        <v>78376</v>
      </c>
      <c r="D372" s="16">
        <f t="shared" si="16"/>
        <v>14047</v>
      </c>
      <c r="E372" s="16">
        <f t="shared" si="16"/>
        <v>12878</v>
      </c>
      <c r="F372" s="16">
        <f t="shared" si="16"/>
        <v>10261</v>
      </c>
      <c r="G372" s="16">
        <f t="shared" si="16"/>
        <v>22975</v>
      </c>
      <c r="H372" s="16">
        <f t="shared" si="16"/>
        <v>38752</v>
      </c>
      <c r="I372" s="16">
        <f t="shared" si="16"/>
        <v>36055</v>
      </c>
      <c r="J372" s="16">
        <f t="shared" si="16"/>
        <v>44114</v>
      </c>
      <c r="K372" s="16">
        <f t="shared" si="16"/>
        <v>6842</v>
      </c>
      <c r="L372" s="16">
        <f t="shared" si="16"/>
        <v>7417</v>
      </c>
      <c r="M372" s="16">
        <f t="shared" si="16"/>
        <v>41843</v>
      </c>
      <c r="N372" s="16">
        <f t="shared" si="16"/>
        <v>41944</v>
      </c>
      <c r="O372" s="16">
        <f t="shared" si="16"/>
        <v>39327</v>
      </c>
      <c r="P372" s="16">
        <f t="shared" si="16"/>
        <v>25729</v>
      </c>
      <c r="Q372" s="16">
        <f t="shared" si="16"/>
        <v>20456</v>
      </c>
      <c r="R372" s="16">
        <f t="shared" si="16"/>
        <v>42301</v>
      </c>
      <c r="S372" s="16">
        <f t="shared" si="16"/>
        <v>23619</v>
      </c>
      <c r="T372" s="16">
        <f t="shared" si="16"/>
        <v>21687</v>
      </c>
      <c r="U372" s="16">
        <f t="shared" si="16"/>
        <v>1862</v>
      </c>
      <c r="V372" s="16">
        <f t="shared" si="16"/>
        <v>18080</v>
      </c>
      <c r="W372" s="16">
        <f t="shared" si="16"/>
        <v>23904</v>
      </c>
      <c r="X372" s="16">
        <f t="shared" si="16"/>
        <v>3718</v>
      </c>
      <c r="Y372" s="16">
        <f t="shared" si="16"/>
        <v>4923</v>
      </c>
      <c r="Z372" s="16">
        <f t="shared" si="16"/>
        <v>13480</v>
      </c>
      <c r="AA372" s="16">
        <f t="shared" si="16"/>
        <v>19321</v>
      </c>
      <c r="AB372" s="16">
        <f t="shared" si="16"/>
        <v>20492</v>
      </c>
      <c r="AC372" s="16">
        <f t="shared" si="16"/>
        <v>16116</v>
      </c>
      <c r="AD372" s="16">
        <f t="shared" si="16"/>
        <v>16209</v>
      </c>
      <c r="AE372" s="16">
        <f t="shared" si="16"/>
        <v>18294</v>
      </c>
      <c r="AF372" s="16">
        <f t="shared" si="16"/>
        <v>25840</v>
      </c>
      <c r="AG372" s="16">
        <f t="shared" si="16"/>
        <v>15949</v>
      </c>
      <c r="AH372" s="16">
        <f t="shared" si="16"/>
        <v>5636</v>
      </c>
      <c r="AI372" s="16">
        <f t="shared" si="16"/>
        <v>11625</v>
      </c>
      <c r="AJ372" s="16">
        <f t="shared" si="16"/>
        <v>11728</v>
      </c>
      <c r="AK372" s="16">
        <f t="shared" si="16"/>
        <v>15715</v>
      </c>
      <c r="AL372" s="16">
        <f t="shared" si="16"/>
        <v>45622</v>
      </c>
      <c r="AM372" s="16">
        <f t="shared" si="16"/>
        <v>24702</v>
      </c>
      <c r="AN372" s="16">
        <f t="shared" si="16"/>
        <v>40243</v>
      </c>
      <c r="AO372" s="16">
        <f t="shared" si="16"/>
        <v>19142</v>
      </c>
      <c r="AP372" s="16">
        <f t="shared" si="16"/>
        <v>21949</v>
      </c>
      <c r="AQ372" s="16">
        <f t="shared" si="16"/>
        <v>9474</v>
      </c>
      <c r="AR372" s="16">
        <f t="shared" si="16"/>
        <v>11662</v>
      </c>
      <c r="AS372" s="16">
        <f t="shared" si="16"/>
        <v>29047</v>
      </c>
      <c r="AT372" s="16">
        <f t="shared" si="16"/>
        <v>9067</v>
      </c>
      <c r="AU372" s="16">
        <f t="shared" si="16"/>
        <v>14911</v>
      </c>
    </row>
    <row r="373" spans="1:47" x14ac:dyDescent="0.25">
      <c r="A373">
        <v>201</v>
      </c>
      <c r="B373" s="16">
        <f t="shared" si="7"/>
        <v>8084</v>
      </c>
      <c r="C373" s="16">
        <f t="shared" si="16"/>
        <v>78583</v>
      </c>
      <c r="D373" s="16">
        <f t="shared" si="16"/>
        <v>14606</v>
      </c>
      <c r="E373" s="16">
        <f t="shared" si="16"/>
        <v>12923</v>
      </c>
      <c r="F373" s="16">
        <f t="shared" si="16"/>
        <v>11708</v>
      </c>
      <c r="G373" s="16">
        <f t="shared" si="16"/>
        <v>24010</v>
      </c>
      <c r="H373" s="16">
        <f t="shared" si="16"/>
        <v>41171</v>
      </c>
      <c r="I373" s="16">
        <f t="shared" si="16"/>
        <v>40238</v>
      </c>
      <c r="J373" s="16">
        <f t="shared" si="16"/>
        <v>45602</v>
      </c>
      <c r="K373" s="16">
        <f t="shared" si="16"/>
        <v>7020</v>
      </c>
      <c r="L373" s="16">
        <f t="shared" si="16"/>
        <v>7757</v>
      </c>
      <c r="M373" s="16">
        <f t="shared" si="16"/>
        <v>42751</v>
      </c>
      <c r="N373" s="16">
        <f t="shared" si="16"/>
        <v>42299</v>
      </c>
      <c r="O373" s="16">
        <f t="shared" si="16"/>
        <v>39542</v>
      </c>
      <c r="P373" s="16">
        <f t="shared" si="16"/>
        <v>25954</v>
      </c>
      <c r="Q373" s="16">
        <f t="shared" si="16"/>
        <v>21639</v>
      </c>
      <c r="R373" s="16">
        <f t="shared" si="16"/>
        <v>42752</v>
      </c>
      <c r="S373" s="16">
        <f t="shared" si="16"/>
        <v>24860</v>
      </c>
      <c r="T373" s="16">
        <f t="shared" si="16"/>
        <v>21869</v>
      </c>
      <c r="U373" s="16">
        <f t="shared" si="16"/>
        <v>1892</v>
      </c>
      <c r="V373" s="16">
        <f t="shared" si="16"/>
        <v>18632</v>
      </c>
      <c r="W373" s="16">
        <f t="shared" si="16"/>
        <v>24287</v>
      </c>
      <c r="X373" s="16">
        <f t="shared" si="16"/>
        <v>4038</v>
      </c>
      <c r="Y373" s="16">
        <f t="shared" si="16"/>
        <v>5129</v>
      </c>
      <c r="Z373" s="16">
        <f t="shared" si="16"/>
        <v>14654</v>
      </c>
      <c r="AA373" s="16">
        <f t="shared" si="16"/>
        <v>20206</v>
      </c>
      <c r="AB373" s="16">
        <f t="shared" si="16"/>
        <v>21406</v>
      </c>
      <c r="AC373" s="16">
        <f t="shared" si="16"/>
        <v>18924</v>
      </c>
      <c r="AD373" s="16">
        <f t="shared" si="16"/>
        <v>17525</v>
      </c>
      <c r="AE373" s="16">
        <f t="shared" si="16"/>
        <v>19779</v>
      </c>
      <c r="AF373" s="16">
        <f t="shared" si="16"/>
        <v>26998</v>
      </c>
      <c r="AG373" s="16">
        <f t="shared" si="16"/>
        <v>16157</v>
      </c>
      <c r="AH373" s="16">
        <f t="shared" si="16"/>
        <v>5765</v>
      </c>
      <c r="AI373" s="16">
        <f t="shared" si="16"/>
        <v>12591</v>
      </c>
      <c r="AJ373" s="16">
        <f t="shared" si="16"/>
        <v>12218</v>
      </c>
      <c r="AK373" s="16">
        <f t="shared" si="16"/>
        <v>16932</v>
      </c>
      <c r="AL373" s="16">
        <f t="shared" si="16"/>
        <v>49638</v>
      </c>
      <c r="AM373" s="16">
        <f t="shared" si="16"/>
        <v>25830</v>
      </c>
      <c r="AN373" s="16">
        <f t="shared" si="16"/>
        <v>43582</v>
      </c>
      <c r="AO373" s="16">
        <f t="shared" si="16"/>
        <v>21301</v>
      </c>
      <c r="AP373" s="16">
        <f t="shared" si="16"/>
        <v>22908</v>
      </c>
      <c r="AQ373" s="16">
        <f t="shared" si="16"/>
        <v>10581</v>
      </c>
      <c r="AR373" s="16">
        <f t="shared" si="16"/>
        <v>12051</v>
      </c>
      <c r="AS373" s="16">
        <f t="shared" si="16"/>
        <v>30585</v>
      </c>
      <c r="AT373" s="16">
        <f t="shared" si="16"/>
        <v>9879</v>
      </c>
      <c r="AU373" s="16">
        <f t="shared" si="16"/>
        <v>15636</v>
      </c>
    </row>
    <row r="374" spans="1:47" x14ac:dyDescent="0.25">
      <c r="A374">
        <v>202</v>
      </c>
      <c r="B374" s="16">
        <f t="shared" si="7"/>
        <v>8923</v>
      </c>
      <c r="C374" s="16">
        <f t="shared" si="16"/>
        <v>78695</v>
      </c>
      <c r="D374" s="16">
        <f t="shared" si="16"/>
        <v>15129</v>
      </c>
      <c r="E374" s="16">
        <f t="shared" si="16"/>
        <v>12970</v>
      </c>
      <c r="F374" s="16">
        <f t="shared" si="16"/>
        <v>14080</v>
      </c>
      <c r="G374" s="16">
        <f t="shared" si="16"/>
        <v>27744</v>
      </c>
      <c r="H374" s="16">
        <f t="shared" si="16"/>
        <v>42283</v>
      </c>
      <c r="I374" s="16">
        <f t="shared" si="16"/>
        <v>42851</v>
      </c>
      <c r="J374" s="16">
        <f t="shared" si="16"/>
        <v>46799</v>
      </c>
      <c r="K374" s="16">
        <f t="shared" si="16"/>
        <v>7176</v>
      </c>
      <c r="L374" s="16">
        <f t="shared" si="16"/>
        <v>8287</v>
      </c>
      <c r="M374" s="16">
        <f t="shared" si="16"/>
        <v>43389</v>
      </c>
      <c r="N374" s="16">
        <f t="shared" si="16"/>
        <v>43155</v>
      </c>
      <c r="O374" s="16">
        <f t="shared" si="16"/>
        <v>39657</v>
      </c>
      <c r="P374" s="16">
        <f t="shared" si="16"/>
        <v>26942</v>
      </c>
      <c r="Q374" s="16">
        <f t="shared" si="16"/>
        <v>22427</v>
      </c>
      <c r="R374" s="16">
        <f t="shared" si="16"/>
        <v>43115</v>
      </c>
      <c r="S374" s="16">
        <f t="shared" si="16"/>
        <v>25403</v>
      </c>
      <c r="T374" s="16">
        <f t="shared" si="16"/>
        <v>22345</v>
      </c>
      <c r="U374" s="16">
        <f t="shared" si="16"/>
        <v>1964</v>
      </c>
      <c r="V374" s="16">
        <f t="shared" si="16"/>
        <v>23239</v>
      </c>
      <c r="W374" s="16">
        <f t="shared" si="16"/>
        <v>25035</v>
      </c>
      <c r="X374" s="16">
        <f t="shared" si="16"/>
        <v>4234</v>
      </c>
      <c r="Y374" s="16">
        <f t="shared" si="16"/>
        <v>5216</v>
      </c>
      <c r="Z374" s="16">
        <f t="shared" si="16"/>
        <v>15167</v>
      </c>
      <c r="AA374" s="16">
        <f t="shared" si="16"/>
        <v>21765</v>
      </c>
      <c r="AB374" s="16">
        <f t="shared" si="16"/>
        <v>23886</v>
      </c>
      <c r="AC374" s="16">
        <f t="shared" si="16"/>
        <v>19667</v>
      </c>
      <c r="AD374" s="16">
        <f t="shared" si="16"/>
        <v>19532</v>
      </c>
      <c r="AE374" s="16">
        <f t="shared" si="16"/>
        <v>20397</v>
      </c>
      <c r="AF374" s="16">
        <f t="shared" si="16"/>
        <v>28056</v>
      </c>
      <c r="AG374" s="16">
        <f t="shared" si="16"/>
        <v>16437</v>
      </c>
      <c r="AH374" s="16">
        <f t="shared" si="16"/>
        <v>5850</v>
      </c>
      <c r="AI374" s="16">
        <f t="shared" si="16"/>
        <v>13327</v>
      </c>
      <c r="AJ374" s="16">
        <f t="shared" si="16"/>
        <v>13505</v>
      </c>
      <c r="AK374" s="16">
        <f t="shared" si="16"/>
        <v>17952</v>
      </c>
      <c r="AL374" s="16">
        <f t="shared" si="16"/>
        <v>61888</v>
      </c>
      <c r="AM374" s="16">
        <f t="shared" si="16"/>
        <v>28662</v>
      </c>
      <c r="AN374" s="16">
        <f t="shared" si="16"/>
        <v>45466</v>
      </c>
      <c r="AO374" s="16">
        <f t="shared" si="16"/>
        <v>23154</v>
      </c>
      <c r="AP374" s="16">
        <f t="shared" si="16"/>
        <v>24721</v>
      </c>
      <c r="AQ374" s="16">
        <f t="shared" si="16"/>
        <v>11929</v>
      </c>
      <c r="AR374" s="16">
        <f t="shared" si="16"/>
        <v>20766</v>
      </c>
      <c r="AS374" s="16">
        <f t="shared" si="16"/>
        <v>31908</v>
      </c>
      <c r="AT374" s="16">
        <f t="shared" si="16"/>
        <v>11629</v>
      </c>
      <c r="AU374" s="16">
        <f t="shared" si="16"/>
        <v>17457</v>
      </c>
    </row>
    <row r="375" spans="1:47" x14ac:dyDescent="0.25">
      <c r="A375">
        <v>203</v>
      </c>
      <c r="B375" s="16">
        <f t="shared" si="7"/>
        <v>9140</v>
      </c>
      <c r="C375" s="16">
        <f t="shared" si="16"/>
        <v>79424</v>
      </c>
      <c r="D375" s="16">
        <f t="shared" si="16"/>
        <v>15674</v>
      </c>
      <c r="E375" s="16">
        <f t="shared" si="16"/>
        <v>13016</v>
      </c>
      <c r="F375" s="16">
        <f t="shared" si="16"/>
        <v>17385</v>
      </c>
      <c r="G375" s="16">
        <f t="shared" si="16"/>
        <v>28282</v>
      </c>
      <c r="H375" s="16">
        <f t="shared" si="16"/>
        <v>44131</v>
      </c>
      <c r="I375" s="16">
        <f t="shared" si="16"/>
        <v>45073</v>
      </c>
      <c r="J375" s="16">
        <f t="shared" si="16"/>
        <v>47631</v>
      </c>
      <c r="K375" s="16">
        <f t="shared" si="16"/>
        <v>7608</v>
      </c>
      <c r="L375" s="16">
        <f t="shared" si="16"/>
        <v>9111</v>
      </c>
      <c r="M375" s="16">
        <f t="shared" si="16"/>
        <v>43813</v>
      </c>
      <c r="N375" s="16">
        <f t="shared" si="16"/>
        <v>43441</v>
      </c>
      <c r="O375" s="16">
        <f t="shared" si="16"/>
        <v>39843</v>
      </c>
      <c r="P375" s="16">
        <f t="shared" si="16"/>
        <v>28747</v>
      </c>
      <c r="Q375" s="16">
        <f t="shared" si="16"/>
        <v>23332</v>
      </c>
      <c r="R375" s="16">
        <f t="shared" si="16"/>
        <v>43718</v>
      </c>
      <c r="S375" s="16">
        <f t="shared" si="16"/>
        <v>25778</v>
      </c>
      <c r="T375" s="16">
        <f t="shared" si="16"/>
        <v>22886</v>
      </c>
      <c r="U375" s="16">
        <f t="shared" si="16"/>
        <v>2103</v>
      </c>
      <c r="V375" s="16">
        <f t="shared" si="16"/>
        <v>23774</v>
      </c>
      <c r="W375" s="16">
        <f t="shared" si="16"/>
        <v>25537</v>
      </c>
      <c r="X375" s="16">
        <f t="shared" si="16"/>
        <v>4477</v>
      </c>
      <c r="Y375" s="16">
        <f t="shared" si="16"/>
        <v>5557</v>
      </c>
      <c r="Z375" s="16">
        <f t="shared" si="16"/>
        <v>16044</v>
      </c>
      <c r="AA375" s="16">
        <f t="shared" si="16"/>
        <v>22797</v>
      </c>
      <c r="AB375" s="16">
        <f t="shared" si="16"/>
        <v>26753</v>
      </c>
      <c r="AC375" s="16">
        <f t="shared" si="16"/>
        <v>20170</v>
      </c>
      <c r="AD375" s="16">
        <f t="shared" si="16"/>
        <v>21306</v>
      </c>
      <c r="AE375" s="16">
        <f t="shared" si="16"/>
        <v>21242</v>
      </c>
      <c r="AF375" s="16">
        <f t="shared" si="16"/>
        <v>29276</v>
      </c>
      <c r="AG375" s="16">
        <f t="shared" si="16"/>
        <v>16913</v>
      </c>
      <c r="AH375" s="16">
        <f t="shared" si="16"/>
        <v>5911</v>
      </c>
      <c r="AI375" s="16">
        <f t="shared" si="16"/>
        <v>13472</v>
      </c>
      <c r="AJ375" s="16">
        <f t="shared" si="16"/>
        <v>15371</v>
      </c>
      <c r="AK375" s="16">
        <f t="shared" si="16"/>
        <v>19398</v>
      </c>
      <c r="AL375" s="16">
        <f t="shared" si="16"/>
        <v>69388</v>
      </c>
      <c r="AM375" s="16">
        <f t="shared" si="16"/>
        <v>30630</v>
      </c>
      <c r="AN375" s="16">
        <f t="shared" si="16"/>
        <v>49314</v>
      </c>
      <c r="AO375" s="16">
        <f t="shared" si="16"/>
        <v>24987</v>
      </c>
      <c r="AP375" s="16">
        <f t="shared" si="16"/>
        <v>26141</v>
      </c>
      <c r="AQ375" s="16">
        <f t="shared" si="16"/>
        <v>13185</v>
      </c>
      <c r="AR375" s="16">
        <f t="shared" si="16"/>
        <v>33807</v>
      </c>
      <c r="AS375" s="16">
        <f t="shared" si="16"/>
        <v>33316</v>
      </c>
      <c r="AT375" s="16">
        <f t="shared" si="16"/>
        <v>12816</v>
      </c>
      <c r="AU375" s="16">
        <f t="shared" si="16"/>
        <v>21356</v>
      </c>
    </row>
    <row r="376" spans="1:47" x14ac:dyDescent="0.25">
      <c r="A376">
        <v>204</v>
      </c>
      <c r="B376" s="16">
        <f t="shared" si="7"/>
        <v>9711</v>
      </c>
      <c r="C376" s="16">
        <f t="shared" ref="C376:AU381" si="17">IF(C64&lt;C$317,C64,0)</f>
        <v>80275</v>
      </c>
      <c r="D376" s="16">
        <f t="shared" si="17"/>
        <v>16180</v>
      </c>
      <c r="E376" s="16">
        <f t="shared" si="17"/>
        <v>13068</v>
      </c>
      <c r="F376" s="16">
        <f t="shared" si="17"/>
        <v>19451</v>
      </c>
      <c r="G376" s="16">
        <f t="shared" si="17"/>
        <v>29371</v>
      </c>
      <c r="H376" s="16">
        <f t="shared" si="17"/>
        <v>48080</v>
      </c>
      <c r="I376" s="16">
        <f t="shared" si="17"/>
        <v>46661</v>
      </c>
      <c r="J376" s="16">
        <f t="shared" si="17"/>
        <v>48808</v>
      </c>
      <c r="K376" s="16">
        <f t="shared" si="17"/>
        <v>8381</v>
      </c>
      <c r="L376" s="16">
        <f t="shared" si="17"/>
        <v>9627</v>
      </c>
      <c r="M376" s="16">
        <f t="shared" si="17"/>
        <v>44022</v>
      </c>
      <c r="N376" s="16">
        <f t="shared" si="17"/>
        <v>43540</v>
      </c>
      <c r="O376" s="16">
        <f t="shared" si="17"/>
        <v>40021</v>
      </c>
      <c r="P376" s="16">
        <f t="shared" si="17"/>
        <v>30300</v>
      </c>
      <c r="Q376" s="16">
        <f t="shared" si="17"/>
        <v>24333</v>
      </c>
      <c r="R376" s="16">
        <f t="shared" si="17"/>
        <v>44031</v>
      </c>
      <c r="S376" s="16">
        <f t="shared" si="17"/>
        <v>26189</v>
      </c>
      <c r="T376" s="16">
        <f t="shared" si="17"/>
        <v>23330</v>
      </c>
      <c r="U376" s="16">
        <f t="shared" si="17"/>
        <v>2278</v>
      </c>
      <c r="V376" s="16">
        <f t="shared" si="17"/>
        <v>26469</v>
      </c>
      <c r="W376" s="16">
        <f t="shared" si="17"/>
        <v>26042</v>
      </c>
      <c r="X376" s="16">
        <f t="shared" si="17"/>
        <v>4696</v>
      </c>
      <c r="Y376" s="16">
        <f t="shared" si="17"/>
        <v>5880</v>
      </c>
      <c r="Z376" s="16">
        <f t="shared" si="17"/>
        <v>16947</v>
      </c>
      <c r="AA376" s="16">
        <f t="shared" si="17"/>
        <v>23660</v>
      </c>
      <c r="AB376" s="16">
        <f t="shared" si="17"/>
        <v>28894</v>
      </c>
      <c r="AC376" s="16">
        <f t="shared" si="17"/>
        <v>20971</v>
      </c>
      <c r="AD376" s="16">
        <f t="shared" si="17"/>
        <v>22613</v>
      </c>
      <c r="AE376" s="16">
        <f t="shared" si="17"/>
        <v>22515</v>
      </c>
      <c r="AF376" s="16">
        <f t="shared" si="17"/>
        <v>30384</v>
      </c>
      <c r="AG376" s="16">
        <f t="shared" si="17"/>
        <v>18155</v>
      </c>
      <c r="AH376" s="16">
        <f t="shared" si="17"/>
        <v>5969</v>
      </c>
      <c r="AI376" s="16">
        <f t="shared" si="17"/>
        <v>13988</v>
      </c>
      <c r="AJ376" s="16">
        <f t="shared" si="17"/>
        <v>21047</v>
      </c>
      <c r="AK376" s="16">
        <f t="shared" si="17"/>
        <v>20828</v>
      </c>
      <c r="AL376" s="16">
        <f t="shared" si="17"/>
        <v>72835</v>
      </c>
      <c r="AM376" s="16">
        <f t="shared" si="17"/>
        <v>33893</v>
      </c>
      <c r="AN376" s="16">
        <f t="shared" si="17"/>
        <v>59331</v>
      </c>
      <c r="AO376" s="16">
        <f t="shared" si="17"/>
        <v>26149</v>
      </c>
      <c r="AP376" s="16">
        <f t="shared" si="17"/>
        <v>28144</v>
      </c>
      <c r="AQ376" s="16">
        <f t="shared" si="17"/>
        <v>14201</v>
      </c>
      <c r="AR376" s="16">
        <f t="shared" si="17"/>
        <v>35390</v>
      </c>
      <c r="AS376" s="16">
        <f t="shared" si="17"/>
        <v>38884</v>
      </c>
      <c r="AT376" s="16">
        <f t="shared" si="17"/>
        <v>13962</v>
      </c>
      <c r="AU376" s="16">
        <f t="shared" si="17"/>
        <v>24029</v>
      </c>
    </row>
    <row r="377" spans="1:47" x14ac:dyDescent="0.25">
      <c r="A377">
        <v>205</v>
      </c>
      <c r="B377" s="16">
        <f t="shared" si="7"/>
        <v>10485</v>
      </c>
      <c r="C377" s="16">
        <f t="shared" si="17"/>
        <v>81276</v>
      </c>
      <c r="D377" s="16">
        <f t="shared" si="17"/>
        <v>16683</v>
      </c>
      <c r="E377" s="16">
        <f t="shared" si="17"/>
        <v>13091</v>
      </c>
      <c r="F377" s="16">
        <f t="shared" si="17"/>
        <v>20507</v>
      </c>
      <c r="G377" s="16">
        <f t="shared" si="17"/>
        <v>32106</v>
      </c>
      <c r="H377" s="16">
        <f t="shared" si="17"/>
        <v>51365</v>
      </c>
      <c r="I377" s="16">
        <f t="shared" si="17"/>
        <v>47983</v>
      </c>
      <c r="J377" s="16">
        <f t="shared" si="17"/>
        <v>53028</v>
      </c>
      <c r="K377" s="16">
        <f t="shared" si="17"/>
        <v>8557</v>
      </c>
      <c r="L377" s="16">
        <f t="shared" si="17"/>
        <v>11381</v>
      </c>
      <c r="M377" s="16">
        <f t="shared" si="17"/>
        <v>44489</v>
      </c>
      <c r="N377" s="16">
        <f t="shared" si="17"/>
        <v>43641</v>
      </c>
      <c r="O377" s="16">
        <f t="shared" si="17"/>
        <v>40924</v>
      </c>
      <c r="P377" s="16">
        <f t="shared" si="17"/>
        <v>30831</v>
      </c>
      <c r="Q377" s="16">
        <f t="shared" si="17"/>
        <v>31156</v>
      </c>
      <c r="R377" s="16">
        <f t="shared" si="17"/>
        <v>44452</v>
      </c>
      <c r="S377" s="16">
        <f t="shared" si="17"/>
        <v>26491</v>
      </c>
      <c r="T377" s="16">
        <f t="shared" si="17"/>
        <v>24010</v>
      </c>
      <c r="U377" s="16">
        <f t="shared" si="17"/>
        <v>2958</v>
      </c>
      <c r="V377" s="16">
        <f t="shared" si="17"/>
        <v>26678</v>
      </c>
      <c r="W377" s="16">
        <f t="shared" si="17"/>
        <v>27078</v>
      </c>
      <c r="X377" s="16">
        <f t="shared" si="17"/>
        <v>4922</v>
      </c>
      <c r="Y377" s="16">
        <f t="shared" si="17"/>
        <v>6396</v>
      </c>
      <c r="Z377" s="16">
        <f t="shared" si="17"/>
        <v>17233</v>
      </c>
      <c r="AA377" s="16">
        <f t="shared" si="17"/>
        <v>25094</v>
      </c>
      <c r="AB377" s="16">
        <f t="shared" si="17"/>
        <v>29931</v>
      </c>
      <c r="AC377" s="16">
        <f t="shared" si="17"/>
        <v>22696</v>
      </c>
      <c r="AD377" s="16">
        <f t="shared" si="17"/>
        <v>23985</v>
      </c>
      <c r="AE377" s="16">
        <f t="shared" si="17"/>
        <v>23194</v>
      </c>
      <c r="AF377" s="16">
        <f t="shared" si="17"/>
        <v>31359</v>
      </c>
      <c r="AG377" s="16">
        <f t="shared" si="17"/>
        <v>20530</v>
      </c>
      <c r="AH377" s="16">
        <f t="shared" si="17"/>
        <v>5994</v>
      </c>
      <c r="AI377" s="16">
        <f t="shared" si="17"/>
        <v>14672</v>
      </c>
      <c r="AJ377" s="16">
        <f t="shared" si="17"/>
        <v>22887</v>
      </c>
      <c r="AK377" s="16">
        <f t="shared" si="17"/>
        <v>22410</v>
      </c>
      <c r="AL377" s="16">
        <f t="shared" si="17"/>
        <v>79904</v>
      </c>
      <c r="AM377" s="16">
        <f t="shared" si="17"/>
        <v>34808</v>
      </c>
      <c r="AN377" s="16">
        <f t="shared" si="17"/>
        <v>61733</v>
      </c>
      <c r="AO377" s="16">
        <f t="shared" si="17"/>
        <v>28327</v>
      </c>
      <c r="AP377" s="16">
        <f t="shared" si="17"/>
        <v>29085</v>
      </c>
      <c r="AQ377" s="16">
        <f t="shared" si="17"/>
        <v>15340</v>
      </c>
      <c r="AR377" s="16">
        <f t="shared" si="17"/>
        <v>37814</v>
      </c>
      <c r="AS377" s="16">
        <f t="shared" si="17"/>
        <v>47646</v>
      </c>
      <c r="AT377" s="16">
        <f t="shared" si="17"/>
        <v>14983</v>
      </c>
      <c r="AU377" s="16">
        <f t="shared" si="17"/>
        <v>27867</v>
      </c>
    </row>
    <row r="378" spans="1:47" x14ac:dyDescent="0.25">
      <c r="A378">
        <v>206</v>
      </c>
      <c r="B378" s="16">
        <f t="shared" si="7"/>
        <v>11542</v>
      </c>
      <c r="C378" s="16">
        <f t="shared" si="17"/>
        <v>81594</v>
      </c>
      <c r="D378" s="16">
        <f t="shared" si="17"/>
        <v>16825</v>
      </c>
      <c r="E378" s="16">
        <f t="shared" si="17"/>
        <v>13146</v>
      </c>
      <c r="F378" s="16">
        <f t="shared" si="17"/>
        <v>21876</v>
      </c>
      <c r="G378" s="16">
        <f t="shared" si="17"/>
        <v>33846</v>
      </c>
      <c r="H378" s="16">
        <f t="shared" si="17"/>
        <v>54321</v>
      </c>
      <c r="I378" s="16">
        <f t="shared" si="17"/>
        <v>49177</v>
      </c>
      <c r="J378" s="16">
        <f t="shared" si="17"/>
        <v>54493</v>
      </c>
      <c r="K378" s="16">
        <f t="shared" si="17"/>
        <v>8848</v>
      </c>
      <c r="L378" s="16">
        <f t="shared" si="17"/>
        <v>12386</v>
      </c>
      <c r="M378" s="16">
        <f t="shared" si="17"/>
        <v>45651</v>
      </c>
      <c r="N378" s="16">
        <f t="shared" si="17"/>
        <v>44461</v>
      </c>
      <c r="O378" s="16">
        <f t="shared" si="17"/>
        <v>41461</v>
      </c>
      <c r="P378" s="16">
        <f t="shared" si="17"/>
        <v>30976</v>
      </c>
      <c r="Q378" s="16">
        <f t="shared" si="17"/>
        <v>36363</v>
      </c>
      <c r="R378" s="16">
        <f t="shared" si="17"/>
        <v>44763</v>
      </c>
      <c r="S378" s="16">
        <f t="shared" si="17"/>
        <v>27094</v>
      </c>
      <c r="T378" s="16">
        <f t="shared" si="17"/>
        <v>24242</v>
      </c>
      <c r="U378" s="16">
        <f t="shared" si="17"/>
        <v>3064</v>
      </c>
      <c r="V378" s="16">
        <f t="shared" si="17"/>
        <v>26996</v>
      </c>
      <c r="W378" s="16">
        <f t="shared" si="17"/>
        <v>27996</v>
      </c>
      <c r="X378" s="16">
        <f t="shared" si="17"/>
        <v>5134</v>
      </c>
      <c r="Y378" s="16">
        <f t="shared" si="17"/>
        <v>6812</v>
      </c>
      <c r="Z378" s="16">
        <f t="shared" si="17"/>
        <v>17559</v>
      </c>
      <c r="AA378" s="16">
        <f t="shared" si="17"/>
        <v>27258</v>
      </c>
      <c r="AB378" s="16">
        <f t="shared" si="17"/>
        <v>30659</v>
      </c>
      <c r="AC378" s="16">
        <f t="shared" si="17"/>
        <v>24359</v>
      </c>
      <c r="AD378" s="16">
        <f t="shared" si="17"/>
        <v>25099</v>
      </c>
      <c r="AE378" s="16">
        <f t="shared" si="17"/>
        <v>24275</v>
      </c>
      <c r="AF378" s="16">
        <f t="shared" si="17"/>
        <v>32118</v>
      </c>
      <c r="AG378" s="16">
        <f t="shared" si="17"/>
        <v>22481</v>
      </c>
      <c r="AH378" s="16">
        <f t="shared" si="17"/>
        <v>6016</v>
      </c>
      <c r="AI378" s="16">
        <f t="shared" si="17"/>
        <v>15615</v>
      </c>
      <c r="AJ378" s="16">
        <f t="shared" si="17"/>
        <v>26285</v>
      </c>
      <c r="AK378" s="16">
        <f t="shared" si="17"/>
        <v>24141</v>
      </c>
      <c r="AL378" s="16">
        <f t="shared" si="17"/>
        <v>85544</v>
      </c>
      <c r="AM378" s="16">
        <f t="shared" si="17"/>
        <v>35626</v>
      </c>
      <c r="AN378" s="16">
        <f t="shared" si="17"/>
        <v>63032</v>
      </c>
      <c r="AO378" s="16">
        <f t="shared" si="17"/>
        <v>29674</v>
      </c>
      <c r="AP378" s="16">
        <f t="shared" si="17"/>
        <v>29533</v>
      </c>
      <c r="AQ378" s="16">
        <f t="shared" si="17"/>
        <v>15711</v>
      </c>
      <c r="AR378" s="16">
        <f t="shared" si="17"/>
        <v>42554</v>
      </c>
      <c r="AS378" s="16">
        <f t="shared" si="17"/>
        <v>60715</v>
      </c>
      <c r="AT378" s="16">
        <f t="shared" si="17"/>
        <v>18641</v>
      </c>
      <c r="AU378" s="16">
        <f t="shared" si="17"/>
        <v>30781</v>
      </c>
    </row>
    <row r="379" spans="1:47" x14ac:dyDescent="0.25">
      <c r="A379">
        <v>207</v>
      </c>
      <c r="B379" s="16">
        <f t="shared" si="7"/>
        <v>15629</v>
      </c>
      <c r="C379" s="16">
        <f t="shared" si="17"/>
        <v>82555</v>
      </c>
      <c r="D379" s="16">
        <f t="shared" si="17"/>
        <v>17083</v>
      </c>
      <c r="E379" s="16">
        <f t="shared" si="17"/>
        <v>13191</v>
      </c>
      <c r="F379" s="16">
        <f t="shared" si="17"/>
        <v>22667</v>
      </c>
      <c r="G379" s="16">
        <f t="shared" si="17"/>
        <v>35050</v>
      </c>
      <c r="H379" s="16">
        <f t="shared" si="17"/>
        <v>57843</v>
      </c>
      <c r="I379" s="16">
        <f t="shared" si="17"/>
        <v>54064</v>
      </c>
      <c r="J379" s="16">
        <f t="shared" si="17"/>
        <v>55457</v>
      </c>
      <c r="K379" s="16">
        <f t="shared" si="17"/>
        <v>10079</v>
      </c>
      <c r="L379" s="16">
        <f t="shared" si="17"/>
        <v>12884</v>
      </c>
      <c r="M379" s="16">
        <f t="shared" si="17"/>
        <v>46638</v>
      </c>
      <c r="N379" s="16">
        <f t="shared" si="17"/>
        <v>45883</v>
      </c>
      <c r="O379" s="16">
        <f t="shared" si="17"/>
        <v>41665</v>
      </c>
      <c r="P379" s="16">
        <f t="shared" si="17"/>
        <v>31178</v>
      </c>
      <c r="Q379" s="16">
        <f t="shared" si="17"/>
        <v>41182</v>
      </c>
      <c r="R379" s="16">
        <f t="shared" si="17"/>
        <v>45203</v>
      </c>
      <c r="S379" s="16">
        <f t="shared" si="17"/>
        <v>28862</v>
      </c>
      <c r="T379" s="16">
        <f t="shared" si="17"/>
        <v>24743</v>
      </c>
      <c r="U379" s="16">
        <f t="shared" si="17"/>
        <v>3302</v>
      </c>
      <c r="V379" s="16">
        <f t="shared" si="17"/>
        <v>27296</v>
      </c>
      <c r="W379" s="16">
        <f t="shared" si="17"/>
        <v>28709</v>
      </c>
      <c r="X379" s="16">
        <f t="shared" si="17"/>
        <v>5392</v>
      </c>
      <c r="Y379" s="16">
        <f t="shared" si="17"/>
        <v>7682</v>
      </c>
      <c r="Z379" s="16">
        <f t="shared" si="17"/>
        <v>18105</v>
      </c>
      <c r="AA379" s="16">
        <f t="shared" si="17"/>
        <v>28994</v>
      </c>
      <c r="AB379" s="16">
        <f t="shared" si="17"/>
        <v>31037</v>
      </c>
      <c r="AC379" s="16">
        <f t="shared" si="17"/>
        <v>27553</v>
      </c>
      <c r="AD379" s="16">
        <f t="shared" si="17"/>
        <v>26151</v>
      </c>
      <c r="AE379" s="16">
        <f t="shared" si="17"/>
        <v>25184</v>
      </c>
      <c r="AF379" s="16">
        <f t="shared" si="17"/>
        <v>32858</v>
      </c>
      <c r="AG379" s="16">
        <f t="shared" si="17"/>
        <v>23675</v>
      </c>
      <c r="AH379" s="16">
        <f t="shared" si="17"/>
        <v>6091</v>
      </c>
      <c r="AI379" s="16">
        <f t="shared" si="17"/>
        <v>16620</v>
      </c>
      <c r="AJ379" s="16">
        <f t="shared" si="17"/>
        <v>28937</v>
      </c>
      <c r="AK379" s="16">
        <f t="shared" si="17"/>
        <v>25669</v>
      </c>
      <c r="AL379" s="16">
        <f t="shared" si="17"/>
        <v>88732</v>
      </c>
      <c r="AM379" s="16">
        <f t="shared" si="17"/>
        <v>36628</v>
      </c>
      <c r="AN379" s="16">
        <f t="shared" si="17"/>
        <v>65845</v>
      </c>
      <c r="AO379" s="16">
        <f t="shared" si="17"/>
        <v>30765</v>
      </c>
      <c r="AP379" s="16">
        <f t="shared" si="17"/>
        <v>29657</v>
      </c>
      <c r="AQ379" s="16">
        <f t="shared" si="17"/>
        <v>16788</v>
      </c>
      <c r="AR379" s="16">
        <f t="shared" si="17"/>
        <v>47492</v>
      </c>
      <c r="AS379" s="16">
        <f t="shared" si="17"/>
        <v>71940</v>
      </c>
      <c r="AT379" s="16">
        <f t="shared" si="17"/>
        <v>21132</v>
      </c>
      <c r="AU379" s="16">
        <f t="shared" si="17"/>
        <v>34196</v>
      </c>
    </row>
    <row r="380" spans="1:47" x14ac:dyDescent="0.25">
      <c r="A380">
        <v>208</v>
      </c>
      <c r="B380" s="16">
        <f t="shared" si="7"/>
        <v>16641</v>
      </c>
      <c r="C380" s="16">
        <f t="shared" si="17"/>
        <v>83072</v>
      </c>
      <c r="D380" s="16">
        <f t="shared" si="17"/>
        <v>17854</v>
      </c>
      <c r="E380" s="16">
        <f t="shared" si="17"/>
        <v>13401</v>
      </c>
      <c r="F380" s="16">
        <f t="shared" si="17"/>
        <v>23107</v>
      </c>
      <c r="G380" s="16">
        <f t="shared" si="17"/>
        <v>35575</v>
      </c>
      <c r="H380" s="16">
        <f t="shared" si="17"/>
        <v>62257</v>
      </c>
      <c r="I380" s="16">
        <f t="shared" si="17"/>
        <v>57314</v>
      </c>
      <c r="J380" s="16">
        <f t="shared" si="17"/>
        <v>56566</v>
      </c>
      <c r="K380" s="16">
        <f t="shared" si="17"/>
        <v>10621</v>
      </c>
      <c r="L380" s="16">
        <f t="shared" si="17"/>
        <v>14210</v>
      </c>
      <c r="M380" s="16">
        <f t="shared" si="17"/>
        <v>49555</v>
      </c>
      <c r="N380" s="16">
        <f t="shared" si="17"/>
        <v>47235</v>
      </c>
      <c r="O380" s="16">
        <f t="shared" si="17"/>
        <v>41899</v>
      </c>
      <c r="P380" s="16">
        <f t="shared" si="17"/>
        <v>31580</v>
      </c>
      <c r="Q380" s="16">
        <f t="shared" si="17"/>
        <v>43629</v>
      </c>
      <c r="R380" s="16">
        <f t="shared" si="17"/>
        <v>46314</v>
      </c>
      <c r="S380" s="16">
        <f t="shared" si="17"/>
        <v>30478</v>
      </c>
      <c r="T380" s="16">
        <f t="shared" si="17"/>
        <v>25225</v>
      </c>
      <c r="U380" s="16">
        <f t="shared" si="17"/>
        <v>3398</v>
      </c>
      <c r="V380" s="16">
        <f t="shared" si="17"/>
        <v>30516</v>
      </c>
      <c r="W380" s="16">
        <f t="shared" si="17"/>
        <v>29003</v>
      </c>
      <c r="X380" s="16">
        <f t="shared" si="17"/>
        <v>5626</v>
      </c>
      <c r="Y380" s="16">
        <f t="shared" si="17"/>
        <v>8391</v>
      </c>
      <c r="Z380" s="16">
        <f t="shared" si="17"/>
        <v>18349</v>
      </c>
      <c r="AA380" s="16">
        <f t="shared" si="17"/>
        <v>30667</v>
      </c>
      <c r="AB380" s="16">
        <f t="shared" si="17"/>
        <v>31839</v>
      </c>
      <c r="AC380" s="16">
        <f t="shared" si="17"/>
        <v>28790</v>
      </c>
      <c r="AD380" s="16">
        <f t="shared" si="17"/>
        <v>27478</v>
      </c>
      <c r="AE380" s="16">
        <f t="shared" si="17"/>
        <v>25617</v>
      </c>
      <c r="AF380" s="16">
        <f t="shared" si="17"/>
        <v>33978</v>
      </c>
      <c r="AG380" s="16">
        <f t="shared" si="17"/>
        <v>24864</v>
      </c>
      <c r="AH380" s="16">
        <f t="shared" si="17"/>
        <v>8250</v>
      </c>
      <c r="AI380" s="16">
        <f t="shared" si="17"/>
        <v>19894</v>
      </c>
      <c r="AJ380" s="16">
        <f t="shared" si="17"/>
        <v>34283</v>
      </c>
      <c r="AK380" s="16">
        <f t="shared" si="17"/>
        <v>26759</v>
      </c>
      <c r="AL380" s="16">
        <f t="shared" si="17"/>
        <v>90465</v>
      </c>
      <c r="AM380" s="16">
        <f t="shared" si="17"/>
        <v>37714</v>
      </c>
      <c r="AN380" s="16">
        <f t="shared" si="17"/>
        <v>74221</v>
      </c>
      <c r="AO380" s="16">
        <f t="shared" si="17"/>
        <v>32211</v>
      </c>
      <c r="AP380" s="16">
        <f t="shared" si="17"/>
        <v>29944</v>
      </c>
      <c r="AQ380" s="16">
        <f t="shared" si="17"/>
        <v>18058</v>
      </c>
      <c r="AR380" s="16">
        <f t="shared" si="17"/>
        <v>52262</v>
      </c>
      <c r="AS380" s="16">
        <f t="shared" si="17"/>
        <v>86663</v>
      </c>
      <c r="AT380" s="16">
        <f t="shared" si="17"/>
        <v>21962</v>
      </c>
      <c r="AU380" s="16">
        <f t="shared" si="17"/>
        <v>36603</v>
      </c>
    </row>
    <row r="381" spans="1:47" x14ac:dyDescent="0.25">
      <c r="A381">
        <v>209</v>
      </c>
      <c r="B381" s="16">
        <f t="shared" si="7"/>
        <v>17308</v>
      </c>
      <c r="C381" s="16">
        <f t="shared" si="17"/>
        <v>84325</v>
      </c>
      <c r="D381" s="16">
        <f t="shared" si="17"/>
        <v>21573</v>
      </c>
      <c r="E381" s="16">
        <f t="shared" si="17"/>
        <v>15831</v>
      </c>
      <c r="F381" s="16">
        <f t="shared" si="17"/>
        <v>23480</v>
      </c>
      <c r="G381" s="16">
        <f t="shared" si="17"/>
        <v>36702</v>
      </c>
      <c r="H381" s="16">
        <f t="shared" si="17"/>
        <v>66331</v>
      </c>
      <c r="I381" s="16">
        <f t="shared" si="17"/>
        <v>57638</v>
      </c>
      <c r="J381" s="16">
        <f t="shared" si="17"/>
        <v>58402</v>
      </c>
      <c r="K381" s="16">
        <f t="shared" si="17"/>
        <v>11946</v>
      </c>
      <c r="L381" s="16">
        <f t="shared" si="17"/>
        <v>15174</v>
      </c>
      <c r="M381" s="16">
        <f t="shared" si="17"/>
        <v>50513</v>
      </c>
      <c r="N381" s="16">
        <f t="shared" si="17"/>
        <v>47662</v>
      </c>
      <c r="O381" s="16">
        <f t="shared" si="17"/>
        <v>42203</v>
      </c>
      <c r="P381" s="16">
        <f t="shared" si="17"/>
        <v>31932</v>
      </c>
      <c r="Q381" s="16">
        <f t="shared" si="17"/>
        <v>45540</v>
      </c>
      <c r="R381" s="16">
        <f t="shared" si="17"/>
        <v>47264</v>
      </c>
      <c r="S381" s="16">
        <f t="shared" si="17"/>
        <v>30765</v>
      </c>
      <c r="T381" s="16">
        <f t="shared" si="17"/>
        <v>25610</v>
      </c>
      <c r="U381" s="16">
        <f t="shared" si="17"/>
        <v>3437</v>
      </c>
      <c r="V381" s="16">
        <f t="shared" si="17"/>
        <v>32402</v>
      </c>
      <c r="W381" s="16">
        <f t="shared" si="17"/>
        <v>29171</v>
      </c>
      <c r="X381" s="16">
        <f t="shared" si="17"/>
        <v>5838</v>
      </c>
      <c r="Y381" s="16">
        <f t="shared" si="17"/>
        <v>8599</v>
      </c>
      <c r="Z381" s="16">
        <f t="shared" si="17"/>
        <v>19649</v>
      </c>
      <c r="AA381" s="16">
        <f t="shared" si="17"/>
        <v>32933</v>
      </c>
      <c r="AB381" s="16">
        <f t="shared" si="17"/>
        <v>32714</v>
      </c>
      <c r="AC381" s="16">
        <f t="shared" si="17"/>
        <v>32391</v>
      </c>
      <c r="AD381" s="16">
        <f t="shared" si="17"/>
        <v>29128</v>
      </c>
      <c r="AE381" s="16">
        <f t="shared" si="17"/>
        <v>25727</v>
      </c>
      <c r="AF381" s="16">
        <f t="shared" si="17"/>
        <v>35123</v>
      </c>
      <c r="AG381" s="16">
        <f t="shared" ref="C381:AU387" si="18">IF(AG69&lt;AG$317,AG69,0)</f>
        <v>25946</v>
      </c>
      <c r="AH381" s="16">
        <f t="shared" si="18"/>
        <v>10317</v>
      </c>
      <c r="AI381" s="16">
        <f t="shared" si="18"/>
        <v>21639</v>
      </c>
      <c r="AJ381" s="16">
        <f t="shared" si="18"/>
        <v>41545</v>
      </c>
      <c r="AK381" s="16">
        <f t="shared" si="18"/>
        <v>27789</v>
      </c>
      <c r="AL381" s="16">
        <f t="shared" si="18"/>
        <v>92709</v>
      </c>
      <c r="AM381" s="16">
        <f t="shared" si="18"/>
        <v>39160</v>
      </c>
      <c r="AN381" s="16">
        <f t="shared" si="18"/>
        <v>78490</v>
      </c>
      <c r="AO381" s="16">
        <f t="shared" si="18"/>
        <v>32833</v>
      </c>
      <c r="AP381" s="16">
        <f t="shared" si="18"/>
        <v>30746</v>
      </c>
      <c r="AQ381" s="16">
        <f t="shared" si="18"/>
        <v>19234</v>
      </c>
      <c r="AR381" s="16">
        <f t="shared" si="18"/>
        <v>58734</v>
      </c>
      <c r="AS381" s="16">
        <f t="shared" si="18"/>
        <v>98710</v>
      </c>
      <c r="AT381" s="16">
        <f t="shared" si="18"/>
        <v>22564</v>
      </c>
      <c r="AU381" s="16">
        <f t="shared" si="18"/>
        <v>37954</v>
      </c>
    </row>
    <row r="382" spans="1:47" x14ac:dyDescent="0.25">
      <c r="A382">
        <v>210</v>
      </c>
      <c r="B382" s="16">
        <f t="shared" si="7"/>
        <v>18098</v>
      </c>
      <c r="C382" s="16">
        <f t="shared" si="18"/>
        <v>87779</v>
      </c>
      <c r="D382" s="16">
        <f t="shared" si="18"/>
        <v>23324</v>
      </c>
      <c r="E382" s="16">
        <f t="shared" si="18"/>
        <v>19590</v>
      </c>
      <c r="F382" s="16">
        <f t="shared" si="18"/>
        <v>25307</v>
      </c>
      <c r="G382" s="16">
        <f t="shared" si="18"/>
        <v>37288</v>
      </c>
      <c r="H382" s="16">
        <f t="shared" si="18"/>
        <v>69708</v>
      </c>
      <c r="I382" s="16">
        <f t="shared" si="18"/>
        <v>58290</v>
      </c>
      <c r="J382" s="16">
        <f t="shared" si="18"/>
        <v>59448</v>
      </c>
      <c r="K382" s="16">
        <f t="shared" si="18"/>
        <v>15066</v>
      </c>
      <c r="L382" s="16">
        <f t="shared" si="18"/>
        <v>16942</v>
      </c>
      <c r="M382" s="16">
        <f t="shared" si="18"/>
        <v>51343</v>
      </c>
      <c r="N382" s="16">
        <f t="shared" si="18"/>
        <v>48425</v>
      </c>
      <c r="O382" s="16">
        <f t="shared" si="18"/>
        <v>42785</v>
      </c>
      <c r="P382" s="16">
        <f t="shared" si="18"/>
        <v>32281</v>
      </c>
      <c r="Q382" s="16">
        <f t="shared" si="18"/>
        <v>48040</v>
      </c>
      <c r="R382" s="16">
        <f t="shared" si="18"/>
        <v>47599</v>
      </c>
      <c r="S382" s="16">
        <f t="shared" si="18"/>
        <v>31576</v>
      </c>
      <c r="T382" s="16">
        <f t="shared" si="18"/>
        <v>25785</v>
      </c>
      <c r="U382" s="16">
        <f t="shared" si="18"/>
        <v>3620</v>
      </c>
      <c r="V382" s="16">
        <f t="shared" si="18"/>
        <v>33934</v>
      </c>
      <c r="W382" s="16">
        <f t="shared" si="18"/>
        <v>29557</v>
      </c>
      <c r="X382" s="16">
        <f t="shared" si="18"/>
        <v>5941</v>
      </c>
      <c r="Y382" s="16">
        <f t="shared" si="18"/>
        <v>8688</v>
      </c>
      <c r="Z382" s="16">
        <f t="shared" si="18"/>
        <v>20169</v>
      </c>
      <c r="AA382" s="16">
        <f t="shared" si="18"/>
        <v>34525</v>
      </c>
      <c r="AB382" s="16">
        <f t="shared" si="18"/>
        <v>33473</v>
      </c>
      <c r="AC382" s="16">
        <f t="shared" si="18"/>
        <v>36625</v>
      </c>
      <c r="AD382" s="16">
        <f t="shared" si="18"/>
        <v>31819</v>
      </c>
      <c r="AE382" s="16">
        <f t="shared" si="18"/>
        <v>25891</v>
      </c>
      <c r="AF382" s="16">
        <f t="shared" si="18"/>
        <v>36086</v>
      </c>
      <c r="AG382" s="16">
        <f t="shared" si="18"/>
        <v>27701</v>
      </c>
      <c r="AH382" s="16">
        <f t="shared" si="18"/>
        <v>12665</v>
      </c>
      <c r="AI382" s="16">
        <f t="shared" si="18"/>
        <v>22510</v>
      </c>
      <c r="AJ382" s="16">
        <f t="shared" si="18"/>
        <v>44028</v>
      </c>
      <c r="AK382" s="16">
        <f t="shared" si="18"/>
        <v>28318</v>
      </c>
      <c r="AL382" s="16">
        <f t="shared" si="18"/>
        <v>93697</v>
      </c>
      <c r="AM382" s="16">
        <f t="shared" si="18"/>
        <v>40130</v>
      </c>
      <c r="AN382" s="16">
        <f t="shared" si="18"/>
        <v>79589</v>
      </c>
      <c r="AO382" s="16">
        <f t="shared" si="18"/>
        <v>33502</v>
      </c>
      <c r="AP382" s="16">
        <f t="shared" si="18"/>
        <v>31511</v>
      </c>
      <c r="AQ382" s="16">
        <f t="shared" si="18"/>
        <v>19724</v>
      </c>
      <c r="AR382" s="16">
        <f t="shared" si="18"/>
        <v>63736</v>
      </c>
      <c r="AS382" s="16">
        <f t="shared" si="18"/>
        <v>101292</v>
      </c>
      <c r="AT382" s="16">
        <f t="shared" si="18"/>
        <v>23446</v>
      </c>
      <c r="AU382" s="16">
        <f t="shared" si="18"/>
        <v>39205</v>
      </c>
    </row>
    <row r="383" spans="1:47" x14ac:dyDescent="0.25">
      <c r="A383">
        <v>211</v>
      </c>
      <c r="B383" s="16">
        <f t="shared" si="7"/>
        <v>29123</v>
      </c>
      <c r="C383" s="16">
        <f t="shared" si="18"/>
        <v>89291</v>
      </c>
      <c r="D383" s="16">
        <f t="shared" si="18"/>
        <v>23864</v>
      </c>
      <c r="E383" s="16">
        <f t="shared" si="18"/>
        <v>21649</v>
      </c>
      <c r="F383" s="16">
        <f t="shared" si="18"/>
        <v>27431</v>
      </c>
      <c r="G383" s="16">
        <f t="shared" si="18"/>
        <v>38077</v>
      </c>
      <c r="H383" s="16">
        <f t="shared" si="18"/>
        <v>70748</v>
      </c>
      <c r="I383" s="16">
        <f t="shared" si="18"/>
        <v>59311</v>
      </c>
      <c r="J383" s="16">
        <f t="shared" si="18"/>
        <v>61122</v>
      </c>
      <c r="K383" s="16">
        <f t="shared" si="18"/>
        <v>18883</v>
      </c>
      <c r="L383" s="16">
        <f t="shared" si="18"/>
        <v>18631</v>
      </c>
      <c r="M383" s="16">
        <f t="shared" si="18"/>
        <v>51959</v>
      </c>
      <c r="N383" s="16">
        <f t="shared" si="18"/>
        <v>48705</v>
      </c>
      <c r="O383" s="16">
        <f t="shared" si="18"/>
        <v>43464</v>
      </c>
      <c r="P383" s="16">
        <f t="shared" si="18"/>
        <v>32663</v>
      </c>
      <c r="Q383" s="16">
        <f t="shared" si="18"/>
        <v>54803</v>
      </c>
      <c r="R383" s="16">
        <f t="shared" si="18"/>
        <v>48179</v>
      </c>
      <c r="S383" s="16">
        <f t="shared" si="18"/>
        <v>31976</v>
      </c>
      <c r="T383" s="16">
        <f t="shared" si="18"/>
        <v>25900</v>
      </c>
      <c r="U383" s="16">
        <f t="shared" si="18"/>
        <v>3687</v>
      </c>
      <c r="V383" s="16">
        <f t="shared" si="18"/>
        <v>34257</v>
      </c>
      <c r="W383" s="16">
        <f t="shared" si="18"/>
        <v>29968</v>
      </c>
      <c r="X383" s="16">
        <f t="shared" si="18"/>
        <v>6467</v>
      </c>
      <c r="Y383" s="16">
        <f t="shared" si="18"/>
        <v>8901</v>
      </c>
      <c r="Z383" s="16">
        <f t="shared" si="18"/>
        <v>21703</v>
      </c>
      <c r="AA383" s="16">
        <f t="shared" si="18"/>
        <v>36439</v>
      </c>
      <c r="AB383" s="16">
        <f t="shared" si="18"/>
        <v>34530</v>
      </c>
      <c r="AC383" s="16">
        <f t="shared" si="18"/>
        <v>40325</v>
      </c>
      <c r="AD383" s="16">
        <f t="shared" si="18"/>
        <v>33911</v>
      </c>
      <c r="AE383" s="16">
        <f t="shared" si="18"/>
        <v>26103</v>
      </c>
      <c r="AF383" s="16">
        <f t="shared" si="18"/>
        <v>37387</v>
      </c>
      <c r="AG383" s="16">
        <f t="shared" si="18"/>
        <v>29459</v>
      </c>
      <c r="AH383" s="16">
        <f t="shared" si="18"/>
        <v>19669</v>
      </c>
      <c r="AI383" s="16">
        <f t="shared" si="18"/>
        <v>23015</v>
      </c>
      <c r="AJ383" s="16">
        <f t="shared" si="18"/>
        <v>46136</v>
      </c>
      <c r="AK383" s="16">
        <f t="shared" si="18"/>
        <v>29616</v>
      </c>
      <c r="AL383" s="16">
        <f t="shared" si="18"/>
        <v>95364</v>
      </c>
      <c r="AM383" s="16">
        <f t="shared" si="18"/>
        <v>40792</v>
      </c>
      <c r="AN383" s="16">
        <f t="shared" si="18"/>
        <v>80294</v>
      </c>
      <c r="AO383" s="16">
        <f t="shared" si="18"/>
        <v>35621</v>
      </c>
      <c r="AP383" s="16">
        <f t="shared" si="18"/>
        <v>32495</v>
      </c>
      <c r="AQ383" s="16">
        <f t="shared" si="18"/>
        <v>21941</v>
      </c>
      <c r="AR383" s="16">
        <f t="shared" si="18"/>
        <v>66980</v>
      </c>
      <c r="AS383" s="16">
        <f t="shared" si="18"/>
        <v>102693</v>
      </c>
      <c r="AT383" s="16">
        <f t="shared" si="18"/>
        <v>25820</v>
      </c>
      <c r="AU383" s="16">
        <f t="shared" si="18"/>
        <v>45622</v>
      </c>
    </row>
    <row r="384" spans="1:47" x14ac:dyDescent="0.25">
      <c r="A384">
        <v>212</v>
      </c>
      <c r="B384" s="16">
        <f t="shared" ref="B384:Q447" si="19">IF(B72&lt;B$317,B72,0)</f>
        <v>39272</v>
      </c>
      <c r="C384" s="16">
        <f t="shared" si="19"/>
        <v>90764</v>
      </c>
      <c r="D384" s="16">
        <f t="shared" si="19"/>
        <v>24531</v>
      </c>
      <c r="E384" s="16">
        <f t="shared" si="19"/>
        <v>27685</v>
      </c>
      <c r="F384" s="16">
        <f t="shared" si="19"/>
        <v>29544</v>
      </c>
      <c r="G384" s="16">
        <f t="shared" si="19"/>
        <v>38777</v>
      </c>
      <c r="H384" s="16">
        <f t="shared" si="19"/>
        <v>72171</v>
      </c>
      <c r="I384" s="16">
        <f t="shared" si="19"/>
        <v>60759</v>
      </c>
      <c r="J384" s="16">
        <f t="shared" si="19"/>
        <v>63741</v>
      </c>
      <c r="K384" s="16">
        <f t="shared" si="19"/>
        <v>22435</v>
      </c>
      <c r="L384" s="16">
        <f t="shared" si="19"/>
        <v>20229</v>
      </c>
      <c r="M384" s="16">
        <f t="shared" si="19"/>
        <v>52707</v>
      </c>
      <c r="N384" s="16">
        <f t="shared" si="19"/>
        <v>49057</v>
      </c>
      <c r="O384" s="16">
        <f t="shared" si="19"/>
        <v>44126</v>
      </c>
      <c r="P384" s="16">
        <f t="shared" si="19"/>
        <v>32954</v>
      </c>
      <c r="Q384" s="16">
        <f t="shared" si="19"/>
        <v>59058</v>
      </c>
      <c r="R384" s="16">
        <f t="shared" si="18"/>
        <v>49854</v>
      </c>
      <c r="S384" s="16">
        <f t="shared" si="18"/>
        <v>32355</v>
      </c>
      <c r="T384" s="16">
        <f t="shared" si="18"/>
        <v>25943</v>
      </c>
      <c r="U384" s="16">
        <f t="shared" si="18"/>
        <v>3896</v>
      </c>
      <c r="V384" s="16">
        <f t="shared" si="18"/>
        <v>34557</v>
      </c>
      <c r="W384" s="16">
        <f t="shared" si="18"/>
        <v>30770</v>
      </c>
      <c r="X384" s="16">
        <f t="shared" si="18"/>
        <v>6663</v>
      </c>
      <c r="Y384" s="16">
        <f t="shared" si="18"/>
        <v>9102</v>
      </c>
      <c r="Z384" s="16">
        <f t="shared" si="18"/>
        <v>22506</v>
      </c>
      <c r="AA384" s="16">
        <f t="shared" si="18"/>
        <v>38852</v>
      </c>
      <c r="AB384" s="16">
        <f t="shared" si="18"/>
        <v>35944</v>
      </c>
      <c r="AC384" s="16">
        <f t="shared" si="18"/>
        <v>44221</v>
      </c>
      <c r="AD384" s="16">
        <f t="shared" si="18"/>
        <v>35976</v>
      </c>
      <c r="AE384" s="16">
        <f t="shared" si="18"/>
        <v>26606</v>
      </c>
      <c r="AF384" s="16">
        <f t="shared" si="18"/>
        <v>39791</v>
      </c>
      <c r="AG384" s="16">
        <f t="shared" si="18"/>
        <v>30757</v>
      </c>
      <c r="AH384" s="16">
        <f t="shared" si="18"/>
        <v>23451</v>
      </c>
      <c r="AI384" s="16">
        <f t="shared" si="18"/>
        <v>23506</v>
      </c>
      <c r="AJ384" s="16">
        <f t="shared" si="18"/>
        <v>49577</v>
      </c>
      <c r="AK384" s="16">
        <f t="shared" si="18"/>
        <v>31548</v>
      </c>
      <c r="AL384" s="16">
        <f t="shared" si="18"/>
        <v>97259</v>
      </c>
      <c r="AM384" s="16">
        <f t="shared" si="18"/>
        <v>41116</v>
      </c>
      <c r="AN384" s="16">
        <f t="shared" si="18"/>
        <v>80982</v>
      </c>
      <c r="AO384" s="16">
        <f t="shared" si="18"/>
        <v>37858</v>
      </c>
      <c r="AP384" s="16">
        <f t="shared" si="18"/>
        <v>33637</v>
      </c>
      <c r="AQ384" s="16">
        <f t="shared" si="18"/>
        <v>23311</v>
      </c>
      <c r="AR384" s="16">
        <f t="shared" si="18"/>
        <v>68513</v>
      </c>
      <c r="AS384" s="16">
        <f t="shared" si="18"/>
        <v>106960</v>
      </c>
      <c r="AT384" s="16">
        <f t="shared" si="18"/>
        <v>27047</v>
      </c>
      <c r="AU384" s="16">
        <f t="shared" si="18"/>
        <v>49840</v>
      </c>
    </row>
    <row r="385" spans="1:47" x14ac:dyDescent="0.25">
      <c r="A385">
        <v>213</v>
      </c>
      <c r="B385" s="16">
        <f t="shared" si="19"/>
        <v>39603</v>
      </c>
      <c r="C385" s="16">
        <f t="shared" si="18"/>
        <v>92710</v>
      </c>
      <c r="D385" s="16">
        <f t="shared" si="18"/>
        <v>24675</v>
      </c>
      <c r="E385" s="16">
        <f t="shared" si="18"/>
        <v>32117</v>
      </c>
      <c r="F385" s="16">
        <f t="shared" si="18"/>
        <v>30326</v>
      </c>
      <c r="G385" s="16">
        <f t="shared" si="18"/>
        <v>39477</v>
      </c>
      <c r="H385" s="16">
        <f t="shared" si="18"/>
        <v>74024</v>
      </c>
      <c r="I385" s="16">
        <f t="shared" si="18"/>
        <v>61643</v>
      </c>
      <c r="J385" s="16">
        <f t="shared" si="18"/>
        <v>65631</v>
      </c>
      <c r="K385" s="16">
        <f t="shared" si="18"/>
        <v>25555</v>
      </c>
      <c r="L385" s="16">
        <f t="shared" si="18"/>
        <v>22255</v>
      </c>
      <c r="M385" s="16">
        <f t="shared" si="18"/>
        <v>53649</v>
      </c>
      <c r="N385" s="16">
        <f t="shared" si="18"/>
        <v>49459</v>
      </c>
      <c r="O385" s="16">
        <f t="shared" si="18"/>
        <v>45249</v>
      </c>
      <c r="P385" s="16">
        <f t="shared" si="18"/>
        <v>33138</v>
      </c>
      <c r="Q385" s="16">
        <f t="shared" si="18"/>
        <v>60621</v>
      </c>
      <c r="R385" s="16">
        <f t="shared" si="18"/>
        <v>52784</v>
      </c>
      <c r="S385" s="16">
        <f t="shared" si="18"/>
        <v>33365</v>
      </c>
      <c r="T385" s="16">
        <f t="shared" si="18"/>
        <v>26010</v>
      </c>
      <c r="U385" s="16">
        <f t="shared" si="18"/>
        <v>5024</v>
      </c>
      <c r="V385" s="16">
        <f t="shared" si="18"/>
        <v>37117</v>
      </c>
      <c r="W385" s="16">
        <f t="shared" si="18"/>
        <v>31621</v>
      </c>
      <c r="X385" s="16">
        <f t="shared" si="18"/>
        <v>6821</v>
      </c>
      <c r="Y385" s="16">
        <f t="shared" si="18"/>
        <v>9577</v>
      </c>
      <c r="Z385" s="16">
        <f t="shared" si="18"/>
        <v>23515</v>
      </c>
      <c r="AA385" s="16">
        <f t="shared" si="18"/>
        <v>43693</v>
      </c>
      <c r="AB385" s="16">
        <f t="shared" si="18"/>
        <v>37962</v>
      </c>
      <c r="AC385" s="16">
        <f t="shared" si="18"/>
        <v>47283</v>
      </c>
      <c r="AD385" s="16">
        <f t="shared" si="18"/>
        <v>37754</v>
      </c>
      <c r="AE385" s="16">
        <f t="shared" si="18"/>
        <v>27330</v>
      </c>
      <c r="AF385" s="16">
        <f t="shared" si="18"/>
        <v>41604</v>
      </c>
      <c r="AG385" s="16">
        <f t="shared" si="18"/>
        <v>32214</v>
      </c>
      <c r="AH385" s="16">
        <f t="shared" si="18"/>
        <v>24534</v>
      </c>
      <c r="AI385" s="16">
        <f t="shared" si="18"/>
        <v>23692</v>
      </c>
      <c r="AJ385" s="16">
        <f t="shared" si="18"/>
        <v>51490</v>
      </c>
      <c r="AK385" s="16">
        <f t="shared" si="18"/>
        <v>32463</v>
      </c>
      <c r="AL385" s="16">
        <f t="shared" si="18"/>
        <v>100260</v>
      </c>
      <c r="AM385" s="16">
        <f t="shared" si="18"/>
        <v>41227</v>
      </c>
      <c r="AN385" s="16">
        <f t="shared" si="18"/>
        <v>81731</v>
      </c>
      <c r="AO385" s="16">
        <f t="shared" si="18"/>
        <v>39169</v>
      </c>
      <c r="AP385" s="16">
        <f t="shared" si="18"/>
        <v>34902</v>
      </c>
      <c r="AQ385" s="16">
        <f t="shared" si="18"/>
        <v>24360</v>
      </c>
      <c r="AR385" s="16">
        <f t="shared" si="18"/>
        <v>69192</v>
      </c>
      <c r="AS385" s="16">
        <f t="shared" si="18"/>
        <v>110478</v>
      </c>
      <c r="AT385" s="16">
        <f t="shared" si="18"/>
        <v>30047</v>
      </c>
      <c r="AU385" s="16">
        <f t="shared" si="18"/>
        <v>52930</v>
      </c>
    </row>
    <row r="386" spans="1:47" x14ac:dyDescent="0.25">
      <c r="A386">
        <v>214</v>
      </c>
      <c r="B386" s="16">
        <f t="shared" si="19"/>
        <v>40103</v>
      </c>
      <c r="C386" s="16">
        <f t="shared" si="18"/>
        <v>93222</v>
      </c>
      <c r="D386" s="16">
        <f t="shared" si="18"/>
        <v>24724</v>
      </c>
      <c r="E386" s="16">
        <f t="shared" si="18"/>
        <v>33633</v>
      </c>
      <c r="F386" s="16">
        <f t="shared" si="18"/>
        <v>30882</v>
      </c>
      <c r="G386" s="16">
        <f t="shared" si="18"/>
        <v>40051</v>
      </c>
      <c r="H386" s="16">
        <f t="shared" si="18"/>
        <v>77336</v>
      </c>
      <c r="I386" s="16">
        <f t="shared" si="18"/>
        <v>61986</v>
      </c>
      <c r="J386" s="16">
        <f t="shared" si="18"/>
        <v>66043</v>
      </c>
      <c r="K386" s="16">
        <f t="shared" si="18"/>
        <v>26757</v>
      </c>
      <c r="L386" s="16">
        <f t="shared" si="18"/>
        <v>24322</v>
      </c>
      <c r="M386" s="16">
        <f t="shared" si="18"/>
        <v>55255</v>
      </c>
      <c r="N386" s="16">
        <f t="shared" si="18"/>
        <v>50797</v>
      </c>
      <c r="O386" s="16">
        <f t="shared" si="18"/>
        <v>45367</v>
      </c>
      <c r="P386" s="16">
        <f t="shared" si="18"/>
        <v>33266</v>
      </c>
      <c r="Q386" s="16">
        <f t="shared" si="18"/>
        <v>61193</v>
      </c>
      <c r="R386" s="16">
        <f t="shared" si="18"/>
        <v>54691</v>
      </c>
      <c r="S386" s="16">
        <f t="shared" si="18"/>
        <v>35727</v>
      </c>
      <c r="T386" s="16">
        <f t="shared" si="18"/>
        <v>26366</v>
      </c>
      <c r="U386" s="16">
        <f t="shared" si="18"/>
        <v>5097</v>
      </c>
      <c r="V386" s="16">
        <f t="shared" si="18"/>
        <v>38195</v>
      </c>
      <c r="W386" s="16">
        <f t="shared" si="18"/>
        <v>32628</v>
      </c>
      <c r="X386" s="16">
        <f t="shared" si="18"/>
        <v>7159</v>
      </c>
      <c r="Y386" s="16">
        <f t="shared" si="18"/>
        <v>9796</v>
      </c>
      <c r="Z386" s="16">
        <f t="shared" si="18"/>
        <v>24279</v>
      </c>
      <c r="AA386" s="16">
        <f t="shared" si="18"/>
        <v>47879</v>
      </c>
      <c r="AB386" s="16">
        <f t="shared" si="18"/>
        <v>38754</v>
      </c>
      <c r="AC386" s="16">
        <f t="shared" si="18"/>
        <v>48594</v>
      </c>
      <c r="AD386" s="16">
        <f t="shared" si="18"/>
        <v>39304</v>
      </c>
      <c r="AE386" s="16">
        <f t="shared" si="18"/>
        <v>28265</v>
      </c>
      <c r="AF386" s="16">
        <f t="shared" si="18"/>
        <v>43121</v>
      </c>
      <c r="AG386" s="16">
        <f t="shared" si="18"/>
        <v>33529</v>
      </c>
      <c r="AH386" s="16">
        <f t="shared" si="18"/>
        <v>25334</v>
      </c>
      <c r="AI386" s="16">
        <f t="shared" si="18"/>
        <v>24592</v>
      </c>
      <c r="AJ386" s="16">
        <f t="shared" si="18"/>
        <v>53524</v>
      </c>
      <c r="AK386" s="16">
        <f t="shared" si="18"/>
        <v>35304</v>
      </c>
      <c r="AL386" s="16">
        <f t="shared" si="18"/>
        <v>102798</v>
      </c>
      <c r="AM386" s="16">
        <f t="shared" si="18"/>
        <v>41431</v>
      </c>
      <c r="AN386" s="16">
        <f t="shared" si="18"/>
        <v>84399</v>
      </c>
      <c r="AO386" s="16">
        <f t="shared" si="18"/>
        <v>40012</v>
      </c>
      <c r="AP386" s="16">
        <f t="shared" si="18"/>
        <v>37959</v>
      </c>
      <c r="AQ386" s="16">
        <f t="shared" si="18"/>
        <v>26745</v>
      </c>
      <c r="AR386" s="16">
        <f t="shared" si="18"/>
        <v>69617</v>
      </c>
      <c r="AS386" s="16">
        <f t="shared" si="18"/>
        <v>111986</v>
      </c>
      <c r="AT386" s="16">
        <f t="shared" si="18"/>
        <v>35013</v>
      </c>
      <c r="AU386" s="16">
        <f t="shared" si="18"/>
        <v>55552</v>
      </c>
    </row>
    <row r="387" spans="1:47" x14ac:dyDescent="0.25">
      <c r="A387">
        <v>215</v>
      </c>
      <c r="B387" s="16">
        <f t="shared" si="19"/>
        <v>42313</v>
      </c>
      <c r="C387" s="16">
        <f t="shared" si="18"/>
        <v>93845</v>
      </c>
      <c r="D387" s="16">
        <f t="shared" si="18"/>
        <v>25175</v>
      </c>
      <c r="E387" s="16">
        <f t="shared" si="18"/>
        <v>35376</v>
      </c>
      <c r="F387" s="16">
        <f t="shared" si="18"/>
        <v>31401</v>
      </c>
      <c r="G387" s="16">
        <f t="shared" si="18"/>
        <v>41574</v>
      </c>
      <c r="H387" s="16">
        <f t="shared" si="18"/>
        <v>79565</v>
      </c>
      <c r="I387" s="16">
        <f t="shared" si="18"/>
        <v>62392</v>
      </c>
      <c r="J387" s="16">
        <f t="shared" si="18"/>
        <v>66592</v>
      </c>
      <c r="K387" s="16">
        <f t="shared" si="18"/>
        <v>30399</v>
      </c>
      <c r="L387" s="16">
        <f t="shared" si="18"/>
        <v>25775</v>
      </c>
      <c r="M387" s="16">
        <f t="shared" si="18"/>
        <v>56671</v>
      </c>
      <c r="N387" s="16">
        <f t="shared" si="18"/>
        <v>51601</v>
      </c>
      <c r="O387" s="16">
        <f t="shared" si="18"/>
        <v>45553</v>
      </c>
      <c r="P387" s="16">
        <f t="shared" si="18"/>
        <v>33643</v>
      </c>
      <c r="Q387" s="16">
        <f t="shared" si="18"/>
        <v>61499</v>
      </c>
      <c r="R387" s="16">
        <f t="shared" si="18"/>
        <v>57718</v>
      </c>
      <c r="S387" s="16">
        <f t="shared" si="18"/>
        <v>36572</v>
      </c>
      <c r="T387" s="16">
        <f t="shared" si="18"/>
        <v>26506</v>
      </c>
      <c r="U387" s="16">
        <f t="shared" si="18"/>
        <v>5171</v>
      </c>
      <c r="V387" s="16">
        <f t="shared" si="18"/>
        <v>38786</v>
      </c>
      <c r="W387" s="16">
        <f t="shared" si="18"/>
        <v>33089</v>
      </c>
      <c r="X387" s="16">
        <f t="shared" si="18"/>
        <v>7421</v>
      </c>
      <c r="Y387" s="16">
        <f t="shared" si="18"/>
        <v>10132</v>
      </c>
      <c r="Z387" s="16">
        <f t="shared" si="18"/>
        <v>24758</v>
      </c>
      <c r="AA387" s="16">
        <f t="shared" si="18"/>
        <v>50709</v>
      </c>
      <c r="AB387" s="16">
        <f t="shared" si="18"/>
        <v>39438</v>
      </c>
      <c r="AC387" s="16">
        <f t="shared" si="18"/>
        <v>50078</v>
      </c>
      <c r="AD387" s="16">
        <f t="shared" si="18"/>
        <v>40720</v>
      </c>
      <c r="AE387" s="16">
        <f t="shared" si="18"/>
        <v>29042</v>
      </c>
      <c r="AF387" s="16">
        <f t="shared" si="18"/>
        <v>45571</v>
      </c>
      <c r="AG387" s="16">
        <f t="shared" ref="C387:AU393" si="20">IF(AG75&lt;AG$317,AG75,0)</f>
        <v>34104</v>
      </c>
      <c r="AH387" s="16">
        <f t="shared" si="20"/>
        <v>26387</v>
      </c>
      <c r="AI387" s="16">
        <f t="shared" si="20"/>
        <v>25979</v>
      </c>
      <c r="AJ387" s="16">
        <f t="shared" si="20"/>
        <v>55240</v>
      </c>
      <c r="AK387" s="16">
        <f t="shared" si="20"/>
        <v>37042</v>
      </c>
      <c r="AL387" s="16">
        <f t="shared" si="20"/>
        <v>103400</v>
      </c>
      <c r="AM387" s="16">
        <f t="shared" si="20"/>
        <v>41759</v>
      </c>
      <c r="AN387" s="16">
        <f t="shared" si="20"/>
        <v>88847</v>
      </c>
      <c r="AO387" s="16">
        <f t="shared" si="20"/>
        <v>40519</v>
      </c>
      <c r="AP387" s="16">
        <f t="shared" si="20"/>
        <v>43017</v>
      </c>
      <c r="AQ387" s="16">
        <f t="shared" si="20"/>
        <v>27990</v>
      </c>
      <c r="AR387" s="16">
        <f t="shared" si="20"/>
        <v>70356</v>
      </c>
      <c r="AS387" s="16">
        <f t="shared" si="20"/>
        <v>114109</v>
      </c>
      <c r="AT387" s="16">
        <f t="shared" si="20"/>
        <v>37020</v>
      </c>
      <c r="AU387" s="16">
        <f t="shared" si="20"/>
        <v>56681</v>
      </c>
    </row>
    <row r="388" spans="1:47" x14ac:dyDescent="0.25">
      <c r="A388">
        <v>216</v>
      </c>
      <c r="B388" s="16">
        <f t="shared" si="19"/>
        <v>47105</v>
      </c>
      <c r="C388" s="16">
        <f t="shared" si="20"/>
        <v>95185</v>
      </c>
      <c r="D388" s="16">
        <f t="shared" si="20"/>
        <v>26533</v>
      </c>
      <c r="E388" s="16">
        <f t="shared" si="20"/>
        <v>38596</v>
      </c>
      <c r="F388" s="16">
        <f t="shared" si="20"/>
        <v>32772</v>
      </c>
      <c r="G388" s="16">
        <f t="shared" si="20"/>
        <v>44100</v>
      </c>
      <c r="H388" s="16">
        <f t="shared" si="20"/>
        <v>80633</v>
      </c>
      <c r="I388" s="16">
        <f t="shared" si="20"/>
        <v>62599</v>
      </c>
      <c r="J388" s="16">
        <f t="shared" si="20"/>
        <v>67442</v>
      </c>
      <c r="K388" s="16">
        <f t="shared" si="20"/>
        <v>31557</v>
      </c>
      <c r="L388" s="16">
        <f t="shared" si="20"/>
        <v>27991</v>
      </c>
      <c r="M388" s="16">
        <f t="shared" si="20"/>
        <v>58035</v>
      </c>
      <c r="N388" s="16">
        <f t="shared" si="20"/>
        <v>52962</v>
      </c>
      <c r="O388" s="16">
        <f t="shared" si="20"/>
        <v>45903</v>
      </c>
      <c r="P388" s="16">
        <f t="shared" si="20"/>
        <v>33785</v>
      </c>
      <c r="Q388" s="16">
        <f t="shared" si="20"/>
        <v>61541</v>
      </c>
      <c r="R388" s="16">
        <f t="shared" si="20"/>
        <v>58520</v>
      </c>
      <c r="S388" s="16">
        <f t="shared" si="20"/>
        <v>36926</v>
      </c>
      <c r="T388" s="16">
        <f t="shared" si="20"/>
        <v>26691</v>
      </c>
      <c r="U388" s="16">
        <f t="shared" si="20"/>
        <v>5216</v>
      </c>
      <c r="V388" s="16">
        <f t="shared" si="20"/>
        <v>39145</v>
      </c>
      <c r="W388" s="16">
        <f t="shared" si="20"/>
        <v>33244</v>
      </c>
      <c r="X388" s="16">
        <f t="shared" si="20"/>
        <v>7647</v>
      </c>
      <c r="Y388" s="16">
        <f t="shared" si="20"/>
        <v>10335</v>
      </c>
      <c r="Z388" s="16">
        <f t="shared" si="20"/>
        <v>25665</v>
      </c>
      <c r="AA388" s="16">
        <f t="shared" si="20"/>
        <v>54413</v>
      </c>
      <c r="AB388" s="16">
        <f t="shared" si="20"/>
        <v>40153</v>
      </c>
      <c r="AC388" s="16">
        <f t="shared" si="20"/>
        <v>52079</v>
      </c>
      <c r="AD388" s="16">
        <f t="shared" si="20"/>
        <v>41580</v>
      </c>
      <c r="AE388" s="16">
        <f t="shared" si="20"/>
        <v>29180</v>
      </c>
      <c r="AF388" s="16">
        <f t="shared" si="20"/>
        <v>46871</v>
      </c>
      <c r="AG388" s="16">
        <f t="shared" si="20"/>
        <v>34742</v>
      </c>
      <c r="AH388" s="16">
        <f t="shared" si="20"/>
        <v>26678</v>
      </c>
      <c r="AI388" s="16">
        <f t="shared" si="20"/>
        <v>26639</v>
      </c>
      <c r="AJ388" s="16">
        <f t="shared" si="20"/>
        <v>56492</v>
      </c>
      <c r="AK388" s="16">
        <f t="shared" si="20"/>
        <v>39248</v>
      </c>
      <c r="AL388" s="16">
        <f t="shared" si="20"/>
        <v>103854</v>
      </c>
      <c r="AM388" s="16">
        <f t="shared" si="20"/>
        <v>41965</v>
      </c>
      <c r="AN388" s="16">
        <f t="shared" si="20"/>
        <v>90728</v>
      </c>
      <c r="AO388" s="16">
        <f t="shared" si="20"/>
        <v>42008</v>
      </c>
      <c r="AP388" s="16">
        <f t="shared" si="20"/>
        <v>47459</v>
      </c>
      <c r="AQ388" s="16">
        <f t="shared" si="20"/>
        <v>28849</v>
      </c>
      <c r="AR388" s="16">
        <f t="shared" si="20"/>
        <v>71996</v>
      </c>
      <c r="AS388" s="16">
        <f t="shared" si="20"/>
        <v>115963</v>
      </c>
      <c r="AT388" s="16">
        <f t="shared" si="20"/>
        <v>39173</v>
      </c>
      <c r="AU388" s="16">
        <f t="shared" si="20"/>
        <v>58586</v>
      </c>
    </row>
    <row r="389" spans="1:47" x14ac:dyDescent="0.25">
      <c r="A389">
        <v>217</v>
      </c>
      <c r="B389" s="16">
        <f t="shared" si="19"/>
        <v>49653</v>
      </c>
      <c r="C389" s="16">
        <f t="shared" si="20"/>
        <v>97612</v>
      </c>
      <c r="D389" s="16">
        <f t="shared" si="20"/>
        <v>26789</v>
      </c>
      <c r="E389" s="16">
        <f t="shared" si="20"/>
        <v>45227</v>
      </c>
      <c r="F389" s="16">
        <f t="shared" si="20"/>
        <v>34395</v>
      </c>
      <c r="G389" s="16">
        <f t="shared" si="20"/>
        <v>47251</v>
      </c>
      <c r="H389" s="16">
        <f t="shared" si="20"/>
        <v>82186</v>
      </c>
      <c r="I389" s="16">
        <f t="shared" si="20"/>
        <v>62986</v>
      </c>
      <c r="J389" s="16">
        <f t="shared" si="20"/>
        <v>69058</v>
      </c>
      <c r="K389" s="16">
        <f t="shared" si="20"/>
        <v>32960</v>
      </c>
      <c r="L389" s="16">
        <f t="shared" si="20"/>
        <v>29621</v>
      </c>
      <c r="M389" s="16">
        <f t="shared" si="20"/>
        <v>59357</v>
      </c>
      <c r="N389" s="16">
        <f t="shared" si="20"/>
        <v>53455</v>
      </c>
      <c r="O389" s="16">
        <f t="shared" si="20"/>
        <v>46399</v>
      </c>
      <c r="P389" s="16">
        <f t="shared" si="20"/>
        <v>34013</v>
      </c>
      <c r="Q389" s="16">
        <f t="shared" si="20"/>
        <v>62054</v>
      </c>
      <c r="R389" s="16">
        <f t="shared" si="20"/>
        <v>60935</v>
      </c>
      <c r="S389" s="16">
        <f t="shared" si="20"/>
        <v>37658</v>
      </c>
      <c r="T389" s="16">
        <f t="shared" si="20"/>
        <v>27229</v>
      </c>
      <c r="U389" s="16">
        <f t="shared" si="20"/>
        <v>5351</v>
      </c>
      <c r="V389" s="16">
        <f t="shared" si="20"/>
        <v>39922</v>
      </c>
      <c r="W389" s="16">
        <f t="shared" si="20"/>
        <v>33708</v>
      </c>
      <c r="X389" s="16">
        <f t="shared" si="20"/>
        <v>8049</v>
      </c>
      <c r="Y389" s="16">
        <f t="shared" si="20"/>
        <v>10660</v>
      </c>
      <c r="Z389" s="16">
        <f t="shared" si="20"/>
        <v>27079</v>
      </c>
      <c r="AA389" s="16">
        <f t="shared" si="20"/>
        <v>56998</v>
      </c>
      <c r="AB389" s="16">
        <f t="shared" si="20"/>
        <v>40836</v>
      </c>
      <c r="AC389" s="16">
        <f t="shared" si="20"/>
        <v>54216</v>
      </c>
      <c r="AD389" s="16">
        <f t="shared" si="20"/>
        <v>42349</v>
      </c>
      <c r="AE389" s="16">
        <f t="shared" si="20"/>
        <v>29360</v>
      </c>
      <c r="AF389" s="16">
        <f t="shared" si="20"/>
        <v>47589</v>
      </c>
      <c r="AG389" s="16">
        <f t="shared" si="20"/>
        <v>36356</v>
      </c>
      <c r="AH389" s="16">
        <f t="shared" si="20"/>
        <v>26846</v>
      </c>
      <c r="AI389" s="16">
        <f t="shared" si="20"/>
        <v>26953</v>
      </c>
      <c r="AJ389" s="16">
        <f t="shared" si="20"/>
        <v>57214</v>
      </c>
      <c r="AK389" s="16">
        <f t="shared" si="20"/>
        <v>40460</v>
      </c>
      <c r="AL389" s="16">
        <f t="shared" si="20"/>
        <v>105265</v>
      </c>
      <c r="AM389" s="16">
        <f t="shared" si="20"/>
        <v>42240</v>
      </c>
      <c r="AN389" s="16">
        <f t="shared" si="20"/>
        <v>91951</v>
      </c>
      <c r="AO389" s="16">
        <f t="shared" si="20"/>
        <v>43799</v>
      </c>
      <c r="AP389" s="16">
        <f t="shared" si="20"/>
        <v>61160</v>
      </c>
      <c r="AQ389" s="16">
        <f t="shared" si="20"/>
        <v>29893</v>
      </c>
      <c r="AR389" s="16">
        <f t="shared" si="20"/>
        <v>72940</v>
      </c>
      <c r="AS389" s="16">
        <f t="shared" si="20"/>
        <v>117157</v>
      </c>
      <c r="AT389" s="16">
        <f t="shared" si="20"/>
        <v>40926</v>
      </c>
      <c r="AU389" s="16">
        <f t="shared" si="20"/>
        <v>60269</v>
      </c>
    </row>
    <row r="390" spans="1:47" x14ac:dyDescent="0.25">
      <c r="A390">
        <v>218</v>
      </c>
      <c r="B390" s="16">
        <f t="shared" si="19"/>
        <v>51654</v>
      </c>
      <c r="C390" s="16">
        <f t="shared" si="20"/>
        <v>98852</v>
      </c>
      <c r="D390" s="16">
        <f t="shared" si="20"/>
        <v>27124</v>
      </c>
      <c r="E390" s="16">
        <f t="shared" si="20"/>
        <v>54339</v>
      </c>
      <c r="F390" s="16">
        <f t="shared" si="20"/>
        <v>38658</v>
      </c>
      <c r="G390" s="16">
        <f t="shared" si="20"/>
        <v>49103</v>
      </c>
      <c r="H390" s="16">
        <f t="shared" si="20"/>
        <v>83646</v>
      </c>
      <c r="I390" s="16">
        <f t="shared" si="20"/>
        <v>63818</v>
      </c>
      <c r="J390" s="16">
        <f t="shared" si="20"/>
        <v>70985</v>
      </c>
      <c r="K390" s="16">
        <f t="shared" si="20"/>
        <v>34582</v>
      </c>
      <c r="L390" s="16">
        <f t="shared" si="20"/>
        <v>31954</v>
      </c>
      <c r="M390" s="16">
        <f t="shared" si="20"/>
        <v>60360</v>
      </c>
      <c r="N390" s="16">
        <f t="shared" si="20"/>
        <v>54285</v>
      </c>
      <c r="O390" s="16">
        <f t="shared" si="20"/>
        <v>46920</v>
      </c>
      <c r="P390" s="16">
        <f t="shared" si="20"/>
        <v>34128</v>
      </c>
      <c r="Q390" s="16">
        <f t="shared" si="20"/>
        <v>62413</v>
      </c>
      <c r="R390" s="16">
        <f t="shared" si="20"/>
        <v>61203</v>
      </c>
      <c r="S390" s="16">
        <f t="shared" si="20"/>
        <v>38356</v>
      </c>
      <c r="T390" s="16">
        <f t="shared" si="20"/>
        <v>27364</v>
      </c>
      <c r="U390" s="16">
        <f t="shared" si="20"/>
        <v>5418</v>
      </c>
      <c r="V390" s="16">
        <f t="shared" si="20"/>
        <v>40582</v>
      </c>
      <c r="W390" s="16">
        <f t="shared" si="20"/>
        <v>34279</v>
      </c>
      <c r="X390" s="16">
        <f t="shared" si="20"/>
        <v>8232</v>
      </c>
      <c r="Y390" s="16">
        <f t="shared" si="20"/>
        <v>10909</v>
      </c>
      <c r="Z390" s="16">
        <f t="shared" si="20"/>
        <v>28062</v>
      </c>
      <c r="AA390" s="16">
        <f t="shared" si="20"/>
        <v>59916</v>
      </c>
      <c r="AB390" s="16">
        <f t="shared" si="20"/>
        <v>41426</v>
      </c>
      <c r="AC390" s="16">
        <f t="shared" si="20"/>
        <v>56184</v>
      </c>
      <c r="AD390" s="16">
        <f t="shared" si="20"/>
        <v>43194</v>
      </c>
      <c r="AE390" s="16">
        <f t="shared" si="20"/>
        <v>29485</v>
      </c>
      <c r="AF390" s="16">
        <f t="shared" si="20"/>
        <v>49275</v>
      </c>
      <c r="AG390" s="16">
        <f t="shared" si="20"/>
        <v>38034</v>
      </c>
      <c r="AH390" s="16">
        <f t="shared" si="20"/>
        <v>27005</v>
      </c>
      <c r="AI390" s="16">
        <f t="shared" si="20"/>
        <v>27504</v>
      </c>
      <c r="AJ390" s="16">
        <f t="shared" si="20"/>
        <v>57561</v>
      </c>
      <c r="AK390" s="16">
        <f t="shared" si="20"/>
        <v>45193</v>
      </c>
      <c r="AL390" s="16">
        <f t="shared" si="20"/>
        <v>106502</v>
      </c>
      <c r="AM390" s="16">
        <f t="shared" si="20"/>
        <v>42530</v>
      </c>
      <c r="AN390" s="16">
        <f t="shared" si="20"/>
        <v>93491</v>
      </c>
      <c r="AO390" s="16">
        <f t="shared" si="20"/>
        <v>44463</v>
      </c>
      <c r="AP390" s="16">
        <f t="shared" si="20"/>
        <v>69648</v>
      </c>
      <c r="AQ390" s="16">
        <f t="shared" si="20"/>
        <v>30840</v>
      </c>
      <c r="AR390" s="16">
        <f t="shared" si="20"/>
        <v>74013</v>
      </c>
      <c r="AS390" s="16">
        <f t="shared" si="20"/>
        <v>118609</v>
      </c>
      <c r="AT390" s="16">
        <f t="shared" si="20"/>
        <v>42388</v>
      </c>
      <c r="AU390" s="16">
        <f t="shared" si="20"/>
        <v>60982</v>
      </c>
    </row>
    <row r="391" spans="1:47" x14ac:dyDescent="0.25">
      <c r="A391">
        <v>219</v>
      </c>
      <c r="B391" s="16">
        <f t="shared" si="19"/>
        <v>52061</v>
      </c>
      <c r="C391" s="49">
        <f t="shared" si="20"/>
        <v>100306</v>
      </c>
      <c r="D391" s="16">
        <f t="shared" si="20"/>
        <v>27373</v>
      </c>
      <c r="E391" s="16">
        <f t="shared" si="20"/>
        <v>56969</v>
      </c>
      <c r="F391" s="16">
        <f t="shared" si="20"/>
        <v>40343</v>
      </c>
      <c r="G391" s="16">
        <f t="shared" si="20"/>
        <v>52425</v>
      </c>
      <c r="H391" s="16">
        <f t="shared" si="20"/>
        <v>85529</v>
      </c>
      <c r="I391" s="16">
        <f t="shared" si="20"/>
        <v>64844</v>
      </c>
      <c r="J391" s="16">
        <f t="shared" si="20"/>
        <v>72950</v>
      </c>
      <c r="K391" s="16">
        <f t="shared" si="20"/>
        <v>35528</v>
      </c>
      <c r="L391" s="16">
        <f t="shared" si="20"/>
        <v>36271</v>
      </c>
      <c r="M391" s="16">
        <f t="shared" si="20"/>
        <v>61886</v>
      </c>
      <c r="N391" s="16">
        <f t="shared" si="20"/>
        <v>54881</v>
      </c>
      <c r="O391" s="16">
        <f t="shared" si="20"/>
        <v>47036</v>
      </c>
      <c r="P391" s="16">
        <f t="shared" si="20"/>
        <v>34383</v>
      </c>
      <c r="Q391" s="16">
        <f t="shared" si="20"/>
        <v>62980</v>
      </c>
      <c r="R391" s="16">
        <f t="shared" si="20"/>
        <v>61334</v>
      </c>
      <c r="S391" s="16">
        <f t="shared" si="20"/>
        <v>39162</v>
      </c>
      <c r="T391" s="16">
        <f t="shared" si="20"/>
        <v>27576</v>
      </c>
      <c r="U391" s="16">
        <f t="shared" si="20"/>
        <v>5458</v>
      </c>
      <c r="V391" s="16">
        <f t="shared" si="20"/>
        <v>40687</v>
      </c>
      <c r="W391" s="16">
        <f t="shared" si="20"/>
        <v>34860</v>
      </c>
      <c r="X391" s="16">
        <f t="shared" si="20"/>
        <v>8492</v>
      </c>
      <c r="Y391" s="16">
        <f t="shared" si="20"/>
        <v>10966</v>
      </c>
      <c r="Z391" s="16">
        <f t="shared" si="20"/>
        <v>28675</v>
      </c>
      <c r="AA391" s="16">
        <f t="shared" si="20"/>
        <v>61835</v>
      </c>
      <c r="AB391" s="16">
        <f t="shared" si="20"/>
        <v>42093</v>
      </c>
      <c r="AC391" s="16">
        <f t="shared" si="20"/>
        <v>57263</v>
      </c>
      <c r="AD391" s="16">
        <f t="shared" si="20"/>
        <v>45434</v>
      </c>
      <c r="AE391" s="16">
        <f t="shared" si="20"/>
        <v>29711</v>
      </c>
      <c r="AF391" s="16">
        <f t="shared" si="20"/>
        <v>52315</v>
      </c>
      <c r="AG391" s="16">
        <f t="shared" si="20"/>
        <v>39595</v>
      </c>
      <c r="AH391" s="16">
        <f t="shared" si="20"/>
        <v>27357</v>
      </c>
      <c r="AI391" s="16">
        <f t="shared" si="20"/>
        <v>27877</v>
      </c>
      <c r="AJ391" s="16">
        <f t="shared" si="20"/>
        <v>58225</v>
      </c>
      <c r="AK391" s="16">
        <f t="shared" si="20"/>
        <v>47734</v>
      </c>
      <c r="AL391" s="16">
        <f t="shared" si="20"/>
        <v>107177</v>
      </c>
      <c r="AM391" s="16">
        <f t="shared" si="20"/>
        <v>42897</v>
      </c>
      <c r="AN391" s="16">
        <f t="shared" si="20"/>
        <v>95212</v>
      </c>
      <c r="AO391" s="16">
        <f t="shared" si="20"/>
        <v>45480</v>
      </c>
      <c r="AP391" s="16">
        <f t="shared" si="20"/>
        <v>73691</v>
      </c>
      <c r="AQ391" s="16">
        <f t="shared" si="20"/>
        <v>31984</v>
      </c>
      <c r="AR391" s="16">
        <f t="shared" si="20"/>
        <v>74655</v>
      </c>
      <c r="AS391" s="16">
        <f t="shared" si="20"/>
        <v>119516</v>
      </c>
      <c r="AT391" s="16">
        <f t="shared" si="20"/>
        <v>42925</v>
      </c>
      <c r="AU391" s="16">
        <f t="shared" si="20"/>
        <v>61282</v>
      </c>
    </row>
    <row r="392" spans="1:47" x14ac:dyDescent="0.25">
      <c r="A392">
        <v>220</v>
      </c>
      <c r="B392" s="16">
        <f t="shared" si="19"/>
        <v>53190</v>
      </c>
      <c r="C392" s="16">
        <f t="shared" si="20"/>
        <v>0</v>
      </c>
      <c r="D392" s="16">
        <f t="shared" si="20"/>
        <v>30051</v>
      </c>
      <c r="E392" s="16">
        <f t="shared" si="20"/>
        <v>58925</v>
      </c>
      <c r="F392" s="16">
        <f t="shared" si="20"/>
        <v>42116</v>
      </c>
      <c r="G392" s="16">
        <f t="shared" si="20"/>
        <v>55432</v>
      </c>
      <c r="H392" s="16">
        <f t="shared" si="20"/>
        <v>86765</v>
      </c>
      <c r="I392" s="16">
        <f t="shared" si="20"/>
        <v>65874</v>
      </c>
      <c r="J392" s="16">
        <f t="shared" si="20"/>
        <v>75063</v>
      </c>
      <c r="K392" s="16">
        <f t="shared" si="20"/>
        <v>36784</v>
      </c>
      <c r="L392" s="16">
        <f t="shared" si="20"/>
        <v>40925</v>
      </c>
      <c r="M392" s="16">
        <f t="shared" si="20"/>
        <v>63593</v>
      </c>
      <c r="N392" s="16">
        <f t="shared" si="20"/>
        <v>55258</v>
      </c>
      <c r="O392" s="16">
        <f t="shared" si="20"/>
        <v>47667</v>
      </c>
      <c r="P392" s="16">
        <f t="shared" si="20"/>
        <v>34827</v>
      </c>
      <c r="Q392" s="16">
        <f t="shared" si="20"/>
        <v>64789</v>
      </c>
      <c r="R392" s="16">
        <f t="shared" si="20"/>
        <v>61471</v>
      </c>
      <c r="S392" s="16">
        <f t="shared" si="20"/>
        <v>40992</v>
      </c>
      <c r="T392" s="16">
        <f t="shared" si="20"/>
        <v>27780</v>
      </c>
      <c r="U392" s="16">
        <f t="shared" si="20"/>
        <v>5480</v>
      </c>
      <c r="V392" s="16">
        <f t="shared" si="20"/>
        <v>41817</v>
      </c>
      <c r="W392" s="16">
        <f t="shared" si="20"/>
        <v>35566</v>
      </c>
      <c r="X392" s="16">
        <f t="shared" si="20"/>
        <v>8745</v>
      </c>
      <c r="Y392" s="16">
        <f t="shared" si="20"/>
        <v>11014</v>
      </c>
      <c r="Z392" s="16">
        <f t="shared" si="20"/>
        <v>29123</v>
      </c>
      <c r="AA392" s="16">
        <f t="shared" si="20"/>
        <v>63088</v>
      </c>
      <c r="AB392" s="16">
        <f t="shared" si="20"/>
        <v>42885</v>
      </c>
      <c r="AC392" s="16">
        <f t="shared" si="20"/>
        <v>61139</v>
      </c>
      <c r="AD392" s="16">
        <f t="shared" si="20"/>
        <v>46504</v>
      </c>
      <c r="AE392" s="16">
        <f t="shared" si="20"/>
        <v>30375</v>
      </c>
      <c r="AF392" s="16">
        <f t="shared" si="20"/>
        <v>55527</v>
      </c>
      <c r="AG392" s="16">
        <f t="shared" si="20"/>
        <v>40933</v>
      </c>
      <c r="AH392" s="16">
        <f t="shared" si="20"/>
        <v>27461</v>
      </c>
      <c r="AI392" s="16">
        <f t="shared" si="20"/>
        <v>28531</v>
      </c>
      <c r="AJ392" s="16">
        <f t="shared" si="20"/>
        <v>59089</v>
      </c>
      <c r="AK392" s="16">
        <f t="shared" si="20"/>
        <v>49648</v>
      </c>
      <c r="AL392" s="16">
        <f t="shared" si="20"/>
        <v>107638</v>
      </c>
      <c r="AM392" s="16">
        <f t="shared" si="20"/>
        <v>42970</v>
      </c>
      <c r="AN392" s="16">
        <f t="shared" si="20"/>
        <v>95791</v>
      </c>
      <c r="AO392" s="16">
        <f t="shared" si="20"/>
        <v>47478</v>
      </c>
      <c r="AP392" s="16">
        <f t="shared" si="20"/>
        <v>78045</v>
      </c>
      <c r="AQ392" s="16">
        <f t="shared" si="20"/>
        <v>32379</v>
      </c>
      <c r="AR392" s="16">
        <f t="shared" si="20"/>
        <v>75320</v>
      </c>
      <c r="AS392" s="16">
        <f t="shared" si="20"/>
        <v>120045</v>
      </c>
      <c r="AT392" s="16">
        <f t="shared" si="20"/>
        <v>43836</v>
      </c>
      <c r="AU392" s="16">
        <f t="shared" si="20"/>
        <v>61553</v>
      </c>
    </row>
    <row r="393" spans="1:47" x14ac:dyDescent="0.25">
      <c r="A393">
        <v>221</v>
      </c>
      <c r="B393" s="16">
        <f t="shared" si="19"/>
        <v>54420</v>
      </c>
      <c r="C393" s="16">
        <f t="shared" si="20"/>
        <v>0</v>
      </c>
      <c r="D393" s="16">
        <f t="shared" si="20"/>
        <v>30725</v>
      </c>
      <c r="E393" s="16">
        <f t="shared" si="20"/>
        <v>61269</v>
      </c>
      <c r="F393" s="16">
        <f t="shared" si="20"/>
        <v>46682</v>
      </c>
      <c r="G393" s="16">
        <f t="shared" si="20"/>
        <v>57438</v>
      </c>
      <c r="H393" s="16">
        <f t="shared" si="20"/>
        <v>89445</v>
      </c>
      <c r="I393" s="16">
        <f t="shared" si="20"/>
        <v>66405</v>
      </c>
      <c r="J393" s="16">
        <f t="shared" si="20"/>
        <v>75841</v>
      </c>
      <c r="K393" s="16">
        <f t="shared" si="20"/>
        <v>38599</v>
      </c>
      <c r="L393" s="16">
        <f t="shared" si="20"/>
        <v>45885</v>
      </c>
      <c r="M393" s="16">
        <f t="shared" si="20"/>
        <v>64442</v>
      </c>
      <c r="N393" s="16">
        <f t="shared" si="20"/>
        <v>55853</v>
      </c>
      <c r="O393" s="16">
        <f t="shared" si="20"/>
        <v>48613</v>
      </c>
      <c r="P393" s="16">
        <f t="shared" si="20"/>
        <v>35317</v>
      </c>
      <c r="Q393" s="16">
        <f t="shared" si="20"/>
        <v>66759</v>
      </c>
      <c r="R393" s="16">
        <f t="shared" ref="C393:AU398" si="21">IF(R81&lt;R$317,R81,0)</f>
        <v>61864</v>
      </c>
      <c r="S393" s="16">
        <f t="shared" si="21"/>
        <v>41789</v>
      </c>
      <c r="T393" s="16">
        <f t="shared" si="21"/>
        <v>27901</v>
      </c>
      <c r="U393" s="16">
        <f t="shared" si="21"/>
        <v>5528</v>
      </c>
      <c r="V393" s="16">
        <f t="shared" si="21"/>
        <v>42169</v>
      </c>
      <c r="W393" s="16">
        <f t="shared" si="21"/>
        <v>36152</v>
      </c>
      <c r="X393" s="16">
        <f t="shared" si="21"/>
        <v>8986</v>
      </c>
      <c r="Y393" s="16">
        <f t="shared" si="21"/>
        <v>11124</v>
      </c>
      <c r="Z393" s="16">
        <f t="shared" si="21"/>
        <v>31330</v>
      </c>
      <c r="AA393" s="16">
        <f t="shared" si="21"/>
        <v>63894</v>
      </c>
      <c r="AB393" s="16">
        <f t="shared" si="21"/>
        <v>43501</v>
      </c>
      <c r="AC393" s="16">
        <f t="shared" si="21"/>
        <v>62697</v>
      </c>
      <c r="AD393" s="16">
        <f t="shared" si="21"/>
        <v>48056</v>
      </c>
      <c r="AE393" s="16">
        <f t="shared" si="21"/>
        <v>30927</v>
      </c>
      <c r="AF393" s="16">
        <f t="shared" si="21"/>
        <v>57769</v>
      </c>
      <c r="AG393" s="16">
        <f t="shared" si="21"/>
        <v>42073</v>
      </c>
      <c r="AH393" s="16">
        <f t="shared" si="21"/>
        <v>27966</v>
      </c>
      <c r="AI393" s="16">
        <f t="shared" si="21"/>
        <v>28952</v>
      </c>
      <c r="AJ393" s="16">
        <f t="shared" si="21"/>
        <v>59987</v>
      </c>
      <c r="AK393" s="16">
        <f t="shared" si="21"/>
        <v>52058</v>
      </c>
      <c r="AL393" s="16">
        <f t="shared" si="21"/>
        <v>107793</v>
      </c>
      <c r="AM393" s="16">
        <f t="shared" si="21"/>
        <v>43128</v>
      </c>
      <c r="AN393" s="16">
        <f t="shared" si="21"/>
        <v>96282</v>
      </c>
      <c r="AO393" s="16">
        <f t="shared" si="21"/>
        <v>49977</v>
      </c>
      <c r="AP393" s="16">
        <f t="shared" si="21"/>
        <v>79652</v>
      </c>
      <c r="AQ393" s="16">
        <f t="shared" si="21"/>
        <v>32596</v>
      </c>
      <c r="AR393" s="16">
        <f t="shared" si="21"/>
        <v>75837</v>
      </c>
      <c r="AS393" s="16">
        <f t="shared" si="21"/>
        <v>120851</v>
      </c>
      <c r="AT393" s="16">
        <f t="shared" si="21"/>
        <v>44509</v>
      </c>
      <c r="AU393" s="16">
        <f t="shared" si="21"/>
        <v>62301</v>
      </c>
    </row>
    <row r="394" spans="1:47" x14ac:dyDescent="0.25">
      <c r="A394">
        <v>222</v>
      </c>
      <c r="B394" s="16">
        <f t="shared" si="19"/>
        <v>56629</v>
      </c>
      <c r="C394" s="16">
        <f t="shared" si="21"/>
        <v>0</v>
      </c>
      <c r="D394" s="16">
        <f t="shared" si="21"/>
        <v>31153</v>
      </c>
      <c r="E394" s="16">
        <f t="shared" si="21"/>
        <v>63378</v>
      </c>
      <c r="F394" s="16">
        <f t="shared" si="21"/>
        <v>52261</v>
      </c>
      <c r="G394" s="16">
        <f t="shared" si="21"/>
        <v>58990</v>
      </c>
      <c r="H394" s="16">
        <f t="shared" si="21"/>
        <v>90857</v>
      </c>
      <c r="I394" s="16">
        <f t="shared" si="21"/>
        <v>66774</v>
      </c>
      <c r="J394" s="16">
        <f t="shared" si="21"/>
        <v>76854</v>
      </c>
      <c r="K394" s="16">
        <f t="shared" si="21"/>
        <v>40231</v>
      </c>
      <c r="L394" s="16">
        <f t="shared" si="21"/>
        <v>47694</v>
      </c>
      <c r="M394" s="16">
        <f t="shared" si="21"/>
        <v>64768</v>
      </c>
      <c r="N394" s="16">
        <f t="shared" si="21"/>
        <v>56754</v>
      </c>
      <c r="O394" s="16">
        <f t="shared" si="21"/>
        <v>49914</v>
      </c>
      <c r="P394" s="16">
        <f t="shared" si="21"/>
        <v>35556</v>
      </c>
      <c r="Q394" s="16">
        <f t="shared" si="21"/>
        <v>68816</v>
      </c>
      <c r="R394" s="16">
        <f t="shared" si="21"/>
        <v>63174</v>
      </c>
      <c r="S394" s="16">
        <f t="shared" si="21"/>
        <v>42145</v>
      </c>
      <c r="T394" s="16">
        <f t="shared" si="21"/>
        <v>28007</v>
      </c>
      <c r="U394" s="16">
        <f t="shared" si="21"/>
        <v>5623</v>
      </c>
      <c r="V394" s="16">
        <f t="shared" si="21"/>
        <v>42496</v>
      </c>
      <c r="W394" s="16">
        <f t="shared" si="21"/>
        <v>36698</v>
      </c>
      <c r="X394" s="16">
        <f t="shared" si="21"/>
        <v>9174</v>
      </c>
      <c r="Y394" s="16">
        <f t="shared" si="21"/>
        <v>11277</v>
      </c>
      <c r="Z394" s="16">
        <f t="shared" si="21"/>
        <v>32523</v>
      </c>
      <c r="AA394" s="16">
        <f t="shared" si="21"/>
        <v>64876</v>
      </c>
      <c r="AB394" s="16">
        <f t="shared" si="21"/>
        <v>44213</v>
      </c>
      <c r="AC394" s="16">
        <f t="shared" si="21"/>
        <v>63781</v>
      </c>
      <c r="AD394" s="16">
        <f t="shared" si="21"/>
        <v>49900</v>
      </c>
      <c r="AE394" s="16">
        <f t="shared" si="21"/>
        <v>31357</v>
      </c>
      <c r="AF394" s="16">
        <f t="shared" si="21"/>
        <v>58385</v>
      </c>
      <c r="AG394" s="16">
        <f t="shared" si="21"/>
        <v>42695</v>
      </c>
      <c r="AH394" s="16">
        <f t="shared" si="21"/>
        <v>28415</v>
      </c>
      <c r="AI394" s="16">
        <f t="shared" si="21"/>
        <v>29284</v>
      </c>
      <c r="AJ394" s="16">
        <f t="shared" si="21"/>
        <v>61074</v>
      </c>
      <c r="AK394" s="16">
        <f t="shared" si="21"/>
        <v>53643</v>
      </c>
      <c r="AL394" s="16">
        <f t="shared" si="21"/>
        <v>107971</v>
      </c>
      <c r="AM394" s="16">
        <f t="shared" si="21"/>
        <v>43276</v>
      </c>
      <c r="AN394" s="16">
        <f t="shared" si="21"/>
        <v>97877</v>
      </c>
      <c r="AO394" s="16">
        <f t="shared" si="21"/>
        <v>51264</v>
      </c>
      <c r="AP394" s="16">
        <f t="shared" si="21"/>
        <v>79995</v>
      </c>
      <c r="AQ394" s="16">
        <f t="shared" si="21"/>
        <v>32976</v>
      </c>
      <c r="AR394" s="16">
        <f t="shared" si="21"/>
        <v>76217</v>
      </c>
      <c r="AS394" s="16">
        <f t="shared" si="21"/>
        <v>121259</v>
      </c>
      <c r="AT394" s="16">
        <f t="shared" si="21"/>
        <v>45366</v>
      </c>
      <c r="AU394" s="16">
        <f t="shared" si="21"/>
        <v>63118</v>
      </c>
    </row>
    <row r="395" spans="1:47" x14ac:dyDescent="0.25">
      <c r="A395">
        <v>223</v>
      </c>
      <c r="B395" s="16">
        <f t="shared" si="19"/>
        <v>57234</v>
      </c>
      <c r="C395" s="16">
        <f t="shared" si="21"/>
        <v>0</v>
      </c>
      <c r="D395" s="16">
        <f t="shared" si="21"/>
        <v>31572</v>
      </c>
      <c r="E395" s="16">
        <f t="shared" si="21"/>
        <v>69596</v>
      </c>
      <c r="F395" s="16">
        <f t="shared" si="21"/>
        <v>60028</v>
      </c>
      <c r="G395" s="16">
        <f t="shared" si="21"/>
        <v>60228</v>
      </c>
      <c r="H395" s="16">
        <f t="shared" si="21"/>
        <v>91802</v>
      </c>
      <c r="I395" s="16">
        <f t="shared" si="21"/>
        <v>67004</v>
      </c>
      <c r="J395" s="16">
        <f t="shared" si="21"/>
        <v>76959</v>
      </c>
      <c r="K395" s="16">
        <f t="shared" si="21"/>
        <v>42653</v>
      </c>
      <c r="L395" s="16">
        <f t="shared" si="21"/>
        <v>49180</v>
      </c>
      <c r="M395" s="16">
        <f t="shared" si="21"/>
        <v>65497</v>
      </c>
      <c r="N395" s="16">
        <f t="shared" si="21"/>
        <v>57574</v>
      </c>
      <c r="O395" s="16">
        <f t="shared" si="21"/>
        <v>50425</v>
      </c>
      <c r="P395" s="16">
        <f t="shared" si="21"/>
        <v>35780</v>
      </c>
      <c r="Q395" s="16">
        <f t="shared" si="21"/>
        <v>69922</v>
      </c>
      <c r="R395" s="16">
        <f t="shared" si="21"/>
        <v>65454</v>
      </c>
      <c r="S395" s="16">
        <f t="shared" si="21"/>
        <v>42543</v>
      </c>
      <c r="T395" s="16">
        <f t="shared" si="21"/>
        <v>28171</v>
      </c>
      <c r="U395" s="16">
        <f t="shared" si="21"/>
        <v>5650</v>
      </c>
      <c r="V395" s="16">
        <f t="shared" si="21"/>
        <v>43012</v>
      </c>
      <c r="W395" s="16">
        <f t="shared" si="21"/>
        <v>37009</v>
      </c>
      <c r="X395" s="16">
        <f t="shared" si="21"/>
        <v>9409</v>
      </c>
      <c r="Y395" s="16">
        <f t="shared" si="21"/>
        <v>11427</v>
      </c>
      <c r="Z395" s="16">
        <f t="shared" si="21"/>
        <v>33605</v>
      </c>
      <c r="AA395" s="16">
        <f t="shared" si="21"/>
        <v>65644</v>
      </c>
      <c r="AB395" s="16">
        <f t="shared" si="21"/>
        <v>44718</v>
      </c>
      <c r="AC395" s="16">
        <f t="shared" si="21"/>
        <v>64785</v>
      </c>
      <c r="AD395" s="16">
        <f t="shared" si="21"/>
        <v>51695</v>
      </c>
      <c r="AE395" s="16">
        <f t="shared" si="21"/>
        <v>31587</v>
      </c>
      <c r="AF395" s="16">
        <f t="shared" si="21"/>
        <v>59745</v>
      </c>
      <c r="AG395" s="16">
        <f t="shared" si="21"/>
        <v>43520</v>
      </c>
      <c r="AH395" s="16">
        <f t="shared" si="21"/>
        <v>28609</v>
      </c>
      <c r="AI395" s="16">
        <f t="shared" si="21"/>
        <v>29884</v>
      </c>
      <c r="AJ395" s="16">
        <f t="shared" si="21"/>
        <v>61968</v>
      </c>
      <c r="AK395" s="16">
        <f t="shared" si="21"/>
        <v>54436</v>
      </c>
      <c r="AL395" s="16">
        <f t="shared" si="21"/>
        <v>108328</v>
      </c>
      <c r="AM395" s="16">
        <f t="shared" si="21"/>
        <v>43393</v>
      </c>
      <c r="AN395" s="16">
        <f t="shared" si="21"/>
        <v>98266</v>
      </c>
      <c r="AO395" s="16">
        <f t="shared" si="21"/>
        <v>51929</v>
      </c>
      <c r="AP395" s="16">
        <f t="shared" si="21"/>
        <v>80463</v>
      </c>
      <c r="AQ395" s="16">
        <f t="shared" si="21"/>
        <v>33219</v>
      </c>
      <c r="AR395" s="16">
        <f t="shared" si="21"/>
        <v>76300</v>
      </c>
      <c r="AS395" s="16">
        <f t="shared" si="21"/>
        <v>122955</v>
      </c>
      <c r="AT395" s="16">
        <f t="shared" si="21"/>
        <v>46179</v>
      </c>
      <c r="AU395" s="16">
        <f t="shared" si="21"/>
        <v>64066</v>
      </c>
    </row>
    <row r="396" spans="1:47" x14ac:dyDescent="0.25">
      <c r="A396">
        <v>224</v>
      </c>
      <c r="B396" s="16">
        <f t="shared" si="19"/>
        <v>59860</v>
      </c>
      <c r="C396" s="16">
        <f t="shared" si="21"/>
        <v>0</v>
      </c>
      <c r="D396" s="16">
        <f t="shared" si="21"/>
        <v>31946</v>
      </c>
      <c r="E396" s="16">
        <f t="shared" si="21"/>
        <v>73211</v>
      </c>
      <c r="F396" s="16">
        <f t="shared" si="21"/>
        <v>65339</v>
      </c>
      <c r="G396" s="16">
        <f t="shared" si="21"/>
        <v>62882</v>
      </c>
      <c r="H396" s="16">
        <f t="shared" si="21"/>
        <v>92604</v>
      </c>
      <c r="I396" s="16">
        <f t="shared" si="21"/>
        <v>67152</v>
      </c>
      <c r="J396" s="16">
        <f t="shared" si="21"/>
        <v>77078</v>
      </c>
      <c r="K396" s="16">
        <f t="shared" si="21"/>
        <v>44212</v>
      </c>
      <c r="L396" s="16">
        <f t="shared" si="21"/>
        <v>50916</v>
      </c>
      <c r="M396" s="16">
        <f t="shared" si="21"/>
        <v>66735</v>
      </c>
      <c r="N396" s="16">
        <f t="shared" si="21"/>
        <v>58353</v>
      </c>
      <c r="O396" s="16">
        <f t="shared" si="21"/>
        <v>50712</v>
      </c>
      <c r="P396" s="16">
        <f t="shared" si="21"/>
        <v>35844</v>
      </c>
      <c r="Q396" s="16">
        <f t="shared" si="21"/>
        <v>71331</v>
      </c>
      <c r="R396" s="16">
        <f t="shared" si="21"/>
        <v>69980</v>
      </c>
      <c r="S396" s="16">
        <f t="shared" si="21"/>
        <v>42814</v>
      </c>
      <c r="T396" s="16">
        <f t="shared" si="21"/>
        <v>28571</v>
      </c>
      <c r="U396" s="16">
        <f t="shared" si="21"/>
        <v>5770</v>
      </c>
      <c r="V396" s="16">
        <f t="shared" si="21"/>
        <v>43074</v>
      </c>
      <c r="W396" s="16">
        <f t="shared" si="21"/>
        <v>37123</v>
      </c>
      <c r="X396" s="16">
        <f t="shared" si="21"/>
        <v>9745</v>
      </c>
      <c r="Y396" s="16">
        <f t="shared" si="21"/>
        <v>11581</v>
      </c>
      <c r="Z396" s="16">
        <f t="shared" si="21"/>
        <v>33879</v>
      </c>
      <c r="AA396" s="16">
        <f t="shared" si="21"/>
        <v>66167</v>
      </c>
      <c r="AB396" s="16">
        <f t="shared" si="21"/>
        <v>45268</v>
      </c>
      <c r="AC396" s="16">
        <f t="shared" si="21"/>
        <v>66216</v>
      </c>
      <c r="AD396" s="16">
        <f t="shared" si="21"/>
        <v>52839</v>
      </c>
      <c r="AE396" s="16">
        <f t="shared" si="21"/>
        <v>31837</v>
      </c>
      <c r="AF396" s="16">
        <f t="shared" si="21"/>
        <v>60561</v>
      </c>
      <c r="AG396" s="16">
        <f t="shared" si="21"/>
        <v>44726</v>
      </c>
      <c r="AH396" s="16">
        <f t="shared" si="21"/>
        <v>29212</v>
      </c>
      <c r="AI396" s="16">
        <f t="shared" si="21"/>
        <v>30091</v>
      </c>
      <c r="AJ396" s="16">
        <f t="shared" si="21"/>
        <v>62948</v>
      </c>
      <c r="AK396" s="16">
        <f t="shared" si="21"/>
        <v>57307</v>
      </c>
      <c r="AL396" s="16">
        <f t="shared" si="21"/>
        <v>109134</v>
      </c>
      <c r="AM396" s="16">
        <f t="shared" si="21"/>
        <v>43573</v>
      </c>
      <c r="AN396" s="16">
        <f t="shared" si="21"/>
        <v>98284</v>
      </c>
      <c r="AO396" s="16">
        <f t="shared" si="21"/>
        <v>52515</v>
      </c>
      <c r="AP396" s="16">
        <f t="shared" si="21"/>
        <v>80745</v>
      </c>
      <c r="AQ396" s="16">
        <f t="shared" si="21"/>
        <v>33932</v>
      </c>
      <c r="AR396" s="16">
        <f t="shared" si="21"/>
        <v>76702</v>
      </c>
      <c r="AS396" s="16">
        <f t="shared" si="21"/>
        <v>125090</v>
      </c>
      <c r="AT396" s="16">
        <f t="shared" si="21"/>
        <v>46594</v>
      </c>
      <c r="AU396" s="16">
        <f t="shared" si="21"/>
        <v>65592</v>
      </c>
    </row>
    <row r="397" spans="1:47" x14ac:dyDescent="0.25">
      <c r="A397">
        <v>225</v>
      </c>
      <c r="B397" s="16">
        <f t="shared" si="19"/>
        <v>63121</v>
      </c>
      <c r="C397" s="16">
        <f t="shared" si="21"/>
        <v>0</v>
      </c>
      <c r="D397" s="16">
        <f t="shared" si="21"/>
        <v>32265</v>
      </c>
      <c r="E397" s="16">
        <f t="shared" si="21"/>
        <v>76476</v>
      </c>
      <c r="F397" s="16">
        <f t="shared" si="21"/>
        <v>68905</v>
      </c>
      <c r="G397" s="16">
        <f t="shared" si="21"/>
        <v>63672</v>
      </c>
      <c r="H397" s="16">
        <f t="shared" si="21"/>
        <v>93404</v>
      </c>
      <c r="I397" s="16">
        <f t="shared" si="21"/>
        <v>67432</v>
      </c>
      <c r="J397" s="16">
        <f t="shared" si="21"/>
        <v>77304</v>
      </c>
      <c r="K397" s="16">
        <f t="shared" si="21"/>
        <v>45835</v>
      </c>
      <c r="L397" s="16">
        <f t="shared" si="21"/>
        <v>52402</v>
      </c>
      <c r="M397" s="16">
        <f t="shared" si="21"/>
        <v>67351</v>
      </c>
      <c r="N397" s="16">
        <f t="shared" si="21"/>
        <v>58750</v>
      </c>
      <c r="O397" s="16">
        <f t="shared" si="21"/>
        <v>51018</v>
      </c>
      <c r="P397" s="16">
        <f t="shared" si="21"/>
        <v>35911</v>
      </c>
      <c r="Q397" s="16">
        <f t="shared" si="21"/>
        <v>75493</v>
      </c>
      <c r="R397" s="16">
        <f t="shared" si="21"/>
        <v>70871</v>
      </c>
      <c r="S397" s="16">
        <f t="shared" si="21"/>
        <v>43041</v>
      </c>
      <c r="T397" s="16">
        <f t="shared" si="21"/>
        <v>28727</v>
      </c>
      <c r="U397" s="16">
        <f t="shared" si="21"/>
        <v>5915</v>
      </c>
      <c r="V397" s="16">
        <f t="shared" si="21"/>
        <v>44218</v>
      </c>
      <c r="W397" s="16">
        <f t="shared" si="21"/>
        <v>37593</v>
      </c>
      <c r="X397" s="16">
        <f t="shared" si="21"/>
        <v>9852</v>
      </c>
      <c r="Y397" s="16">
        <f t="shared" si="21"/>
        <v>11765</v>
      </c>
      <c r="Z397" s="16">
        <f t="shared" si="21"/>
        <v>34406</v>
      </c>
      <c r="AA397" s="16">
        <f t="shared" si="21"/>
        <v>67076</v>
      </c>
      <c r="AB397" s="16">
        <f t="shared" si="21"/>
        <v>45951</v>
      </c>
      <c r="AC397" s="16">
        <f t="shared" si="21"/>
        <v>67276</v>
      </c>
      <c r="AD397" s="16">
        <f t="shared" si="21"/>
        <v>53735</v>
      </c>
      <c r="AE397" s="16">
        <f t="shared" si="21"/>
        <v>32195</v>
      </c>
      <c r="AF397" s="16">
        <f t="shared" si="21"/>
        <v>61770</v>
      </c>
      <c r="AG397" s="16">
        <f t="shared" si="21"/>
        <v>46538</v>
      </c>
      <c r="AH397" s="16">
        <f t="shared" si="21"/>
        <v>29406</v>
      </c>
      <c r="AI397" s="16">
        <f t="shared" si="21"/>
        <v>30295</v>
      </c>
      <c r="AJ397" s="16">
        <f t="shared" si="21"/>
        <v>63444</v>
      </c>
      <c r="AK397" s="16">
        <f t="shared" si="21"/>
        <v>58359</v>
      </c>
      <c r="AL397" s="16">
        <f t="shared" si="21"/>
        <v>109926</v>
      </c>
      <c r="AM397" s="16">
        <f t="shared" si="21"/>
        <v>43679</v>
      </c>
      <c r="AN397" s="16">
        <f t="shared" si="21"/>
        <v>98377</v>
      </c>
      <c r="AO397" s="16">
        <f t="shared" si="21"/>
        <v>53781</v>
      </c>
      <c r="AP397" s="16">
        <f t="shared" si="21"/>
        <v>81083</v>
      </c>
      <c r="AQ397" s="16">
        <f t="shared" si="21"/>
        <v>34237</v>
      </c>
      <c r="AR397" s="16">
        <f t="shared" si="21"/>
        <v>77104</v>
      </c>
      <c r="AS397" s="16">
        <f t="shared" si="21"/>
        <v>126544</v>
      </c>
      <c r="AT397" s="16">
        <f t="shared" si="21"/>
        <v>47506</v>
      </c>
      <c r="AU397" s="16">
        <f t="shared" si="21"/>
        <v>66579</v>
      </c>
    </row>
    <row r="398" spans="1:47" x14ac:dyDescent="0.25">
      <c r="A398">
        <v>226</v>
      </c>
      <c r="B398" s="16">
        <f t="shared" si="19"/>
        <v>64450</v>
      </c>
      <c r="C398" s="16">
        <f t="shared" si="21"/>
        <v>0</v>
      </c>
      <c r="D398" s="16">
        <f t="shared" si="21"/>
        <v>32484</v>
      </c>
      <c r="E398" s="16">
        <f t="shared" si="21"/>
        <v>78520</v>
      </c>
      <c r="F398" s="16">
        <f t="shared" si="21"/>
        <v>69555</v>
      </c>
      <c r="G398" s="16">
        <f t="shared" si="21"/>
        <v>66527</v>
      </c>
      <c r="H398" s="16">
        <f t="shared" si="21"/>
        <v>93816</v>
      </c>
      <c r="I398" s="16">
        <f t="shared" si="21"/>
        <v>67890</v>
      </c>
      <c r="J398" s="16">
        <f t="shared" si="21"/>
        <v>77757</v>
      </c>
      <c r="K398" s="16">
        <f t="shared" si="21"/>
        <v>47740</v>
      </c>
      <c r="L398" s="16">
        <f t="shared" si="21"/>
        <v>54610</v>
      </c>
      <c r="M398" s="16">
        <f t="shared" si="21"/>
        <v>68024</v>
      </c>
      <c r="N398" s="16">
        <f t="shared" si="21"/>
        <v>60564</v>
      </c>
      <c r="O398" s="16">
        <f t="shared" si="21"/>
        <v>51552</v>
      </c>
      <c r="P398" s="16">
        <f t="shared" si="21"/>
        <v>36235</v>
      </c>
      <c r="Q398" s="16">
        <f t="shared" si="21"/>
        <v>76094</v>
      </c>
      <c r="R398" s="16">
        <f t="shared" si="21"/>
        <v>71174</v>
      </c>
      <c r="S398" s="16">
        <f t="shared" si="21"/>
        <v>43460</v>
      </c>
      <c r="T398" s="16">
        <f t="shared" si="21"/>
        <v>28861</v>
      </c>
      <c r="U398" s="16">
        <f t="shared" si="21"/>
        <v>6149</v>
      </c>
      <c r="V398" s="16">
        <f t="shared" si="21"/>
        <v>44673</v>
      </c>
      <c r="W398" s="16">
        <f t="shared" si="21"/>
        <v>38055</v>
      </c>
      <c r="X398" s="16">
        <f t="shared" si="21"/>
        <v>9984</v>
      </c>
      <c r="Y398" s="16">
        <f t="shared" si="21"/>
        <v>12007</v>
      </c>
      <c r="Z398" s="16">
        <f t="shared" si="21"/>
        <v>35216</v>
      </c>
      <c r="AA398" s="16">
        <f t="shared" si="21"/>
        <v>67765</v>
      </c>
      <c r="AB398" s="16">
        <f t="shared" si="21"/>
        <v>46318</v>
      </c>
      <c r="AC398" s="16">
        <f t="shared" si="21"/>
        <v>68070</v>
      </c>
      <c r="AD398" s="16">
        <f t="shared" si="21"/>
        <v>54522</v>
      </c>
      <c r="AE398" s="16">
        <f t="shared" si="21"/>
        <v>33267</v>
      </c>
      <c r="AF398" s="16">
        <f t="shared" si="21"/>
        <v>62461</v>
      </c>
      <c r="AG398" s="16">
        <f t="shared" si="21"/>
        <v>49226</v>
      </c>
      <c r="AH398" s="16">
        <f t="shared" si="21"/>
        <v>29539</v>
      </c>
      <c r="AI398" s="16">
        <f t="shared" si="21"/>
        <v>30479</v>
      </c>
      <c r="AJ398" s="16">
        <f t="shared" si="21"/>
        <v>64143</v>
      </c>
      <c r="AK398" s="16">
        <f t="shared" si="21"/>
        <v>58914</v>
      </c>
      <c r="AL398" s="16">
        <f t="shared" si="21"/>
        <v>110463</v>
      </c>
      <c r="AM398" s="16">
        <f t="shared" si="21"/>
        <v>43741</v>
      </c>
      <c r="AN398" s="16">
        <f t="shared" si="21"/>
        <v>98572</v>
      </c>
      <c r="AO398" s="16">
        <f t="shared" si="21"/>
        <v>54665</v>
      </c>
      <c r="AP398" s="16">
        <f t="shared" si="21"/>
        <v>81414</v>
      </c>
      <c r="AQ398" s="16">
        <f t="shared" si="21"/>
        <v>34871</v>
      </c>
      <c r="AR398" s="16">
        <f t="shared" si="21"/>
        <v>77688</v>
      </c>
      <c r="AS398" s="16">
        <f t="shared" si="21"/>
        <v>127585</v>
      </c>
      <c r="AT398" s="16">
        <f t="shared" si="21"/>
        <v>47722</v>
      </c>
      <c r="AU398" s="16">
        <f t="shared" si="21"/>
        <v>67317</v>
      </c>
    </row>
    <row r="399" spans="1:47" x14ac:dyDescent="0.25">
      <c r="A399">
        <v>227</v>
      </c>
      <c r="B399" s="16">
        <f t="shared" si="19"/>
        <v>65017</v>
      </c>
      <c r="C399" s="16">
        <f t="shared" ref="C399:AU404" si="22">IF(C87&lt;C$317,C87,0)</f>
        <v>0</v>
      </c>
      <c r="D399" s="16">
        <f t="shared" si="22"/>
        <v>32999</v>
      </c>
      <c r="E399" s="16">
        <f t="shared" si="22"/>
        <v>83082</v>
      </c>
      <c r="F399" s="16">
        <f t="shared" si="22"/>
        <v>71142</v>
      </c>
      <c r="G399" s="16">
        <f t="shared" si="22"/>
        <v>67923</v>
      </c>
      <c r="H399" s="16">
        <f t="shared" si="22"/>
        <v>94646</v>
      </c>
      <c r="I399" s="16">
        <f t="shared" si="22"/>
        <v>68853</v>
      </c>
      <c r="J399" s="16">
        <f t="shared" si="22"/>
        <v>78097</v>
      </c>
      <c r="K399" s="16">
        <f t="shared" si="22"/>
        <v>49244</v>
      </c>
      <c r="L399" s="16">
        <f t="shared" si="22"/>
        <v>56233</v>
      </c>
      <c r="M399" s="16">
        <f t="shared" si="22"/>
        <v>69492</v>
      </c>
      <c r="N399" s="16">
        <f t="shared" si="22"/>
        <v>61479</v>
      </c>
      <c r="O399" s="16">
        <f t="shared" si="22"/>
        <v>52014</v>
      </c>
      <c r="P399" s="16">
        <f t="shared" si="22"/>
        <v>36668</v>
      </c>
      <c r="Q399" s="16">
        <f t="shared" si="22"/>
        <v>76422</v>
      </c>
      <c r="R399" s="16">
        <f t="shared" si="22"/>
        <v>71586</v>
      </c>
      <c r="S399" s="16">
        <f t="shared" si="22"/>
        <v>44480</v>
      </c>
      <c r="T399" s="16">
        <f t="shared" si="22"/>
        <v>29151</v>
      </c>
      <c r="U399" s="16">
        <f t="shared" si="22"/>
        <v>6207</v>
      </c>
      <c r="V399" s="16">
        <f t="shared" si="22"/>
        <v>44966</v>
      </c>
      <c r="W399" s="16">
        <f t="shared" si="22"/>
        <v>38391</v>
      </c>
      <c r="X399" s="16">
        <f t="shared" si="22"/>
        <v>10097</v>
      </c>
      <c r="Y399" s="16">
        <f t="shared" si="22"/>
        <v>12251</v>
      </c>
      <c r="Z399" s="16">
        <f t="shared" si="22"/>
        <v>35447</v>
      </c>
      <c r="AA399" s="16">
        <f t="shared" si="22"/>
        <v>68977</v>
      </c>
      <c r="AB399" s="16">
        <f t="shared" si="22"/>
        <v>46505</v>
      </c>
      <c r="AC399" s="16">
        <f t="shared" si="22"/>
        <v>68374</v>
      </c>
      <c r="AD399" s="16">
        <f t="shared" si="22"/>
        <v>55961</v>
      </c>
      <c r="AE399" s="16">
        <f t="shared" si="22"/>
        <v>34341</v>
      </c>
      <c r="AF399" s="16">
        <f t="shared" si="22"/>
        <v>63007</v>
      </c>
      <c r="AG399" s="16">
        <f t="shared" si="22"/>
        <v>51543</v>
      </c>
      <c r="AH399" s="16">
        <f t="shared" si="22"/>
        <v>29699</v>
      </c>
      <c r="AI399" s="16">
        <f t="shared" si="22"/>
        <v>30683</v>
      </c>
      <c r="AJ399" s="16">
        <f t="shared" si="22"/>
        <v>65034</v>
      </c>
      <c r="AK399" s="16">
        <f t="shared" si="22"/>
        <v>60476</v>
      </c>
      <c r="AL399" s="16">
        <f t="shared" si="22"/>
        <v>111023</v>
      </c>
      <c r="AM399" s="49">
        <f t="shared" si="22"/>
        <v>43953</v>
      </c>
      <c r="AN399" s="16">
        <f t="shared" si="22"/>
        <v>98675</v>
      </c>
      <c r="AO399" s="16">
        <f t="shared" si="22"/>
        <v>55607</v>
      </c>
      <c r="AP399" s="16">
        <f t="shared" si="22"/>
        <v>81806</v>
      </c>
      <c r="AQ399" s="16">
        <f t="shared" si="22"/>
        <v>34919</v>
      </c>
      <c r="AR399" s="16">
        <f t="shared" si="22"/>
        <v>78188</v>
      </c>
      <c r="AS399" s="16">
        <f t="shared" si="22"/>
        <v>128695</v>
      </c>
      <c r="AT399" s="16">
        <f t="shared" si="22"/>
        <v>48092</v>
      </c>
      <c r="AU399" s="16">
        <f t="shared" si="22"/>
        <v>67805</v>
      </c>
    </row>
    <row r="400" spans="1:47" x14ac:dyDescent="0.25">
      <c r="A400">
        <v>228</v>
      </c>
      <c r="B400" s="16">
        <f t="shared" si="19"/>
        <v>67217</v>
      </c>
      <c r="C400" s="16">
        <f t="shared" si="22"/>
        <v>0</v>
      </c>
      <c r="D400" s="16">
        <f t="shared" si="22"/>
        <v>33412</v>
      </c>
      <c r="E400" s="16">
        <f t="shared" si="22"/>
        <v>83942</v>
      </c>
      <c r="F400" s="16">
        <f t="shared" si="22"/>
        <v>72738</v>
      </c>
      <c r="G400" s="16">
        <f t="shared" si="22"/>
        <v>68878</v>
      </c>
      <c r="H400" s="16">
        <f t="shared" si="22"/>
        <v>95068</v>
      </c>
      <c r="I400" s="16">
        <f t="shared" si="22"/>
        <v>69173</v>
      </c>
      <c r="J400" s="16">
        <f t="shared" si="22"/>
        <v>78680</v>
      </c>
      <c r="K400" s="16">
        <f t="shared" si="22"/>
        <v>51655</v>
      </c>
      <c r="L400" s="16">
        <f t="shared" si="22"/>
        <v>58161</v>
      </c>
      <c r="M400" s="16">
        <f t="shared" si="22"/>
        <v>71833</v>
      </c>
      <c r="N400" s="16">
        <f t="shared" si="22"/>
        <v>62383</v>
      </c>
      <c r="O400" s="16">
        <f t="shared" si="22"/>
        <v>52382</v>
      </c>
      <c r="P400" s="16">
        <f t="shared" si="22"/>
        <v>37855</v>
      </c>
      <c r="Q400" s="16">
        <f t="shared" si="22"/>
        <v>76792</v>
      </c>
      <c r="R400" s="16">
        <f t="shared" si="22"/>
        <v>72436</v>
      </c>
      <c r="S400" s="16">
        <f t="shared" si="22"/>
        <v>45531</v>
      </c>
      <c r="T400" s="16">
        <f t="shared" si="22"/>
        <v>29566</v>
      </c>
      <c r="U400" s="16">
        <f t="shared" si="22"/>
        <v>6262</v>
      </c>
      <c r="V400" s="16">
        <f t="shared" si="22"/>
        <v>45157</v>
      </c>
      <c r="W400" s="16">
        <f t="shared" si="22"/>
        <v>38758</v>
      </c>
      <c r="X400" s="16">
        <f t="shared" si="22"/>
        <v>10216</v>
      </c>
      <c r="Y400" s="16">
        <f t="shared" si="22"/>
        <v>12380</v>
      </c>
      <c r="Z400" s="16">
        <f t="shared" si="22"/>
        <v>36382</v>
      </c>
      <c r="AA400" s="16">
        <f t="shared" si="22"/>
        <v>69516</v>
      </c>
      <c r="AB400" s="16">
        <f t="shared" si="22"/>
        <v>46757</v>
      </c>
      <c r="AC400" s="16">
        <f t="shared" si="22"/>
        <v>68759</v>
      </c>
      <c r="AD400" s="16">
        <f t="shared" si="22"/>
        <v>56657</v>
      </c>
      <c r="AE400" s="16">
        <f t="shared" si="22"/>
        <v>35165</v>
      </c>
      <c r="AF400" s="16">
        <f t="shared" si="22"/>
        <v>64300</v>
      </c>
      <c r="AG400" s="16">
        <f t="shared" si="22"/>
        <v>53451</v>
      </c>
      <c r="AH400" s="16">
        <f t="shared" si="22"/>
        <v>29799</v>
      </c>
      <c r="AI400" s="16">
        <f t="shared" si="22"/>
        <v>31342</v>
      </c>
      <c r="AJ400" s="16">
        <f t="shared" si="22"/>
        <v>65434</v>
      </c>
      <c r="AK400" s="16">
        <f t="shared" si="22"/>
        <v>61125</v>
      </c>
      <c r="AL400" s="16">
        <f t="shared" si="22"/>
        <v>111633</v>
      </c>
      <c r="AM400" s="16">
        <f t="shared" si="22"/>
        <v>0</v>
      </c>
      <c r="AN400" s="16">
        <f t="shared" si="22"/>
        <v>98744</v>
      </c>
      <c r="AO400" s="16">
        <f t="shared" si="22"/>
        <v>57368</v>
      </c>
      <c r="AP400" s="16">
        <f t="shared" si="22"/>
        <v>81981</v>
      </c>
      <c r="AQ400" s="16">
        <f t="shared" si="22"/>
        <v>35460</v>
      </c>
      <c r="AR400" s="16">
        <f t="shared" si="22"/>
        <v>78454</v>
      </c>
      <c r="AS400" s="16">
        <f t="shared" si="22"/>
        <v>129783</v>
      </c>
      <c r="AT400" s="16">
        <f t="shared" si="22"/>
        <v>48843</v>
      </c>
      <c r="AU400" s="16">
        <f t="shared" si="22"/>
        <v>68082</v>
      </c>
    </row>
    <row r="401" spans="1:47" x14ac:dyDescent="0.25">
      <c r="A401">
        <v>229</v>
      </c>
      <c r="B401" s="49">
        <f t="shared" si="19"/>
        <v>67547</v>
      </c>
      <c r="C401" s="16">
        <f t="shared" si="22"/>
        <v>0</v>
      </c>
      <c r="D401" s="16">
        <f t="shared" si="22"/>
        <v>33849</v>
      </c>
      <c r="E401" s="16">
        <f t="shared" si="22"/>
        <v>84748</v>
      </c>
      <c r="F401" s="16">
        <f t="shared" si="22"/>
        <v>73594</v>
      </c>
      <c r="G401" s="16">
        <f t="shared" si="22"/>
        <v>70961</v>
      </c>
      <c r="H401" s="16">
        <f t="shared" si="22"/>
        <v>95989</v>
      </c>
      <c r="I401" s="16">
        <f t="shared" si="22"/>
        <v>69483</v>
      </c>
      <c r="J401" s="16">
        <f t="shared" si="22"/>
        <v>79315</v>
      </c>
      <c r="K401" s="16">
        <f t="shared" si="22"/>
        <v>52732</v>
      </c>
      <c r="L401" s="16">
        <f t="shared" si="22"/>
        <v>59364</v>
      </c>
      <c r="M401" s="16">
        <f t="shared" si="22"/>
        <v>76595</v>
      </c>
      <c r="N401" s="16">
        <f t="shared" si="22"/>
        <v>63858</v>
      </c>
      <c r="O401" s="16">
        <f t="shared" si="22"/>
        <v>52557</v>
      </c>
      <c r="P401" s="16">
        <f t="shared" si="22"/>
        <v>38543</v>
      </c>
      <c r="Q401" s="16">
        <f t="shared" si="22"/>
        <v>77045</v>
      </c>
      <c r="R401" s="16">
        <f t="shared" si="22"/>
        <v>73362</v>
      </c>
      <c r="S401" s="16">
        <f t="shared" si="22"/>
        <v>46031</v>
      </c>
      <c r="T401" s="16">
        <f t="shared" si="22"/>
        <v>29771</v>
      </c>
      <c r="U401" s="16">
        <f t="shared" si="22"/>
        <v>6295</v>
      </c>
      <c r="V401" s="16">
        <f t="shared" si="22"/>
        <v>45368</v>
      </c>
      <c r="W401" s="16">
        <f t="shared" si="22"/>
        <v>39002</v>
      </c>
      <c r="X401" s="16">
        <f t="shared" si="22"/>
        <v>10383</v>
      </c>
      <c r="Y401" s="16">
        <f t="shared" si="22"/>
        <v>12496</v>
      </c>
      <c r="Z401" s="16">
        <f t="shared" si="22"/>
        <v>36493</v>
      </c>
      <c r="AA401" s="16">
        <f t="shared" si="22"/>
        <v>70135</v>
      </c>
      <c r="AB401" s="16">
        <f t="shared" si="22"/>
        <v>47207</v>
      </c>
      <c r="AC401" s="16">
        <f t="shared" si="22"/>
        <v>68980</v>
      </c>
      <c r="AD401" s="16">
        <f t="shared" si="22"/>
        <v>57168</v>
      </c>
      <c r="AE401" s="16">
        <f t="shared" si="22"/>
        <v>35637</v>
      </c>
      <c r="AF401" s="16">
        <f t="shared" si="22"/>
        <v>65309</v>
      </c>
      <c r="AG401" s="16">
        <f t="shared" si="22"/>
        <v>53987</v>
      </c>
      <c r="AH401" s="16">
        <f t="shared" si="22"/>
        <v>30011</v>
      </c>
      <c r="AI401" s="16">
        <f t="shared" si="22"/>
        <v>31577</v>
      </c>
      <c r="AJ401" s="16">
        <f t="shared" si="22"/>
        <v>65674</v>
      </c>
      <c r="AK401" s="16">
        <f t="shared" si="22"/>
        <v>61676</v>
      </c>
      <c r="AL401" s="16">
        <f t="shared" si="22"/>
        <v>112482</v>
      </c>
      <c r="AM401" s="16">
        <f t="shared" si="22"/>
        <v>0</v>
      </c>
      <c r="AN401" s="16">
        <f t="shared" si="22"/>
        <v>98909</v>
      </c>
      <c r="AO401" s="16">
        <f t="shared" si="22"/>
        <v>58286</v>
      </c>
      <c r="AP401" s="16">
        <f t="shared" si="22"/>
        <v>82383</v>
      </c>
      <c r="AQ401" s="16">
        <f t="shared" si="22"/>
        <v>36088</v>
      </c>
      <c r="AR401" s="16">
        <f t="shared" si="22"/>
        <v>79376</v>
      </c>
      <c r="AS401" s="16">
        <f t="shared" si="22"/>
        <v>130441</v>
      </c>
      <c r="AT401" s="16">
        <f t="shared" si="22"/>
        <v>49519</v>
      </c>
      <c r="AU401" s="16">
        <f t="shared" si="22"/>
        <v>68282</v>
      </c>
    </row>
    <row r="402" spans="1:47" x14ac:dyDescent="0.25">
      <c r="A402">
        <v>230</v>
      </c>
      <c r="B402" s="16">
        <f t="shared" si="19"/>
        <v>0</v>
      </c>
      <c r="C402" s="16">
        <f t="shared" si="22"/>
        <v>0</v>
      </c>
      <c r="D402" s="16">
        <f t="shared" si="22"/>
        <v>34154</v>
      </c>
      <c r="E402" s="16">
        <f t="shared" si="22"/>
        <v>85687</v>
      </c>
      <c r="F402" s="16">
        <f t="shared" si="22"/>
        <v>75145</v>
      </c>
      <c r="G402" s="16">
        <f t="shared" si="22"/>
        <v>72021</v>
      </c>
      <c r="H402" s="16">
        <f t="shared" si="22"/>
        <v>97472</v>
      </c>
      <c r="I402" s="16">
        <f t="shared" si="22"/>
        <v>69772</v>
      </c>
      <c r="J402" s="16">
        <f t="shared" si="22"/>
        <v>80712</v>
      </c>
      <c r="K402" s="16">
        <f t="shared" si="22"/>
        <v>53539</v>
      </c>
      <c r="L402" s="16">
        <f t="shared" si="22"/>
        <v>62209</v>
      </c>
      <c r="M402" s="16">
        <f t="shared" si="22"/>
        <v>78763</v>
      </c>
      <c r="N402" s="16">
        <f t="shared" si="22"/>
        <v>65887</v>
      </c>
      <c r="O402" s="16">
        <f t="shared" si="22"/>
        <v>52838</v>
      </c>
      <c r="P402" s="16">
        <f t="shared" si="22"/>
        <v>40034</v>
      </c>
      <c r="Q402" s="16">
        <f t="shared" si="22"/>
        <v>78487</v>
      </c>
      <c r="R402" s="16">
        <f t="shared" si="22"/>
        <v>73432</v>
      </c>
      <c r="S402" s="16">
        <f t="shared" si="22"/>
        <v>46972</v>
      </c>
      <c r="T402" s="16">
        <f t="shared" si="22"/>
        <v>30211</v>
      </c>
      <c r="U402" s="16">
        <f t="shared" si="22"/>
        <v>6307</v>
      </c>
      <c r="V402" s="16">
        <f t="shared" si="22"/>
        <v>45667</v>
      </c>
      <c r="W402" s="16">
        <f t="shared" si="22"/>
        <v>39221</v>
      </c>
      <c r="X402" s="16">
        <f t="shared" si="22"/>
        <v>10592</v>
      </c>
      <c r="Y402" s="16">
        <f t="shared" si="22"/>
        <v>12644</v>
      </c>
      <c r="Z402" s="16">
        <f t="shared" si="22"/>
        <v>36732</v>
      </c>
      <c r="AA402" s="16">
        <f t="shared" si="22"/>
        <v>70738</v>
      </c>
      <c r="AB402" s="16">
        <f t="shared" si="22"/>
        <v>47885</v>
      </c>
      <c r="AC402" s="16">
        <f t="shared" si="22"/>
        <v>69021</v>
      </c>
      <c r="AD402" s="16">
        <f t="shared" si="22"/>
        <v>57579</v>
      </c>
      <c r="AE402" s="16">
        <f t="shared" si="22"/>
        <v>36242</v>
      </c>
      <c r="AF402" s="16">
        <f t="shared" si="22"/>
        <v>66242</v>
      </c>
      <c r="AG402" s="16">
        <f t="shared" si="22"/>
        <v>54905</v>
      </c>
      <c r="AH402" s="16">
        <f t="shared" si="22"/>
        <v>30221</v>
      </c>
      <c r="AI402" s="16">
        <f t="shared" si="22"/>
        <v>31683</v>
      </c>
      <c r="AJ402" s="16">
        <f t="shared" si="22"/>
        <v>66065</v>
      </c>
      <c r="AK402" s="16">
        <f t="shared" si="22"/>
        <v>62116</v>
      </c>
      <c r="AL402" s="49">
        <f t="shared" si="22"/>
        <v>112942</v>
      </c>
      <c r="AM402" s="16">
        <f t="shared" si="22"/>
        <v>0</v>
      </c>
      <c r="AN402" s="16">
        <f t="shared" si="22"/>
        <v>99121</v>
      </c>
      <c r="AO402" s="16">
        <f t="shared" si="22"/>
        <v>59144</v>
      </c>
      <c r="AP402" s="16">
        <f t="shared" si="22"/>
        <v>82581</v>
      </c>
      <c r="AQ402" s="16">
        <f t="shared" si="22"/>
        <v>37016</v>
      </c>
      <c r="AR402" s="16">
        <f t="shared" si="22"/>
        <v>79992</v>
      </c>
      <c r="AS402" s="16">
        <f t="shared" si="22"/>
        <v>130932</v>
      </c>
      <c r="AT402" s="16">
        <f t="shared" si="22"/>
        <v>50261</v>
      </c>
      <c r="AU402" s="16">
        <f t="shared" si="22"/>
        <v>69356</v>
      </c>
    </row>
    <row r="403" spans="1:47" x14ac:dyDescent="0.25">
      <c r="A403">
        <v>231</v>
      </c>
      <c r="B403" s="16">
        <f t="shared" si="19"/>
        <v>0</v>
      </c>
      <c r="C403" s="16">
        <f t="shared" si="22"/>
        <v>0</v>
      </c>
      <c r="D403" s="16">
        <f t="shared" si="22"/>
        <v>34262</v>
      </c>
      <c r="E403" s="16">
        <f t="shared" si="22"/>
        <v>85901</v>
      </c>
      <c r="F403" s="16">
        <f t="shared" si="22"/>
        <v>77149</v>
      </c>
      <c r="G403" s="16">
        <f t="shared" si="22"/>
        <v>73541</v>
      </c>
      <c r="H403" s="16">
        <f t="shared" si="22"/>
        <v>98380</v>
      </c>
      <c r="I403" s="16">
        <f t="shared" si="22"/>
        <v>69967</v>
      </c>
      <c r="J403" s="16">
        <f t="shared" si="22"/>
        <v>82600</v>
      </c>
      <c r="K403" s="16">
        <f t="shared" si="22"/>
        <v>56746</v>
      </c>
      <c r="L403" s="16">
        <f t="shared" si="22"/>
        <v>64938</v>
      </c>
      <c r="M403" s="16">
        <f t="shared" si="22"/>
        <v>81671</v>
      </c>
      <c r="N403" s="16">
        <f t="shared" si="22"/>
        <v>68167</v>
      </c>
      <c r="O403" s="16">
        <f t="shared" si="22"/>
        <v>52869</v>
      </c>
      <c r="P403" s="16">
        <f t="shared" si="22"/>
        <v>40537</v>
      </c>
      <c r="Q403" s="16">
        <f t="shared" si="22"/>
        <v>79609</v>
      </c>
      <c r="R403" s="16">
        <f t="shared" si="22"/>
        <v>73559</v>
      </c>
      <c r="S403" s="16">
        <f t="shared" si="22"/>
        <v>47414</v>
      </c>
      <c r="T403" s="16">
        <f t="shared" si="22"/>
        <v>30711</v>
      </c>
      <c r="U403" s="16">
        <f t="shared" si="22"/>
        <v>6315</v>
      </c>
      <c r="V403" s="16">
        <f t="shared" si="22"/>
        <v>45851</v>
      </c>
      <c r="W403" s="16">
        <f t="shared" si="22"/>
        <v>39963</v>
      </c>
      <c r="X403" s="16">
        <f t="shared" si="22"/>
        <v>10724</v>
      </c>
      <c r="Y403" s="16">
        <f t="shared" si="22"/>
        <v>12763</v>
      </c>
      <c r="Z403" s="16">
        <f t="shared" si="22"/>
        <v>36817</v>
      </c>
      <c r="AA403" s="16">
        <f t="shared" si="22"/>
        <v>70930</v>
      </c>
      <c r="AB403" s="16">
        <f t="shared" si="22"/>
        <v>48725</v>
      </c>
      <c r="AC403" s="16">
        <f t="shared" si="22"/>
        <v>69094</v>
      </c>
      <c r="AD403" s="16">
        <f t="shared" si="22"/>
        <v>58170</v>
      </c>
      <c r="AE403" s="16">
        <f t="shared" si="22"/>
        <v>36450</v>
      </c>
      <c r="AF403" s="16">
        <f t="shared" si="22"/>
        <v>67393</v>
      </c>
      <c r="AG403" s="16">
        <f t="shared" si="22"/>
        <v>55503</v>
      </c>
      <c r="AH403" s="16">
        <f t="shared" si="22"/>
        <v>30494</v>
      </c>
      <c r="AI403" s="16">
        <f t="shared" si="22"/>
        <v>31812</v>
      </c>
      <c r="AJ403" s="16">
        <f t="shared" si="22"/>
        <v>66553</v>
      </c>
      <c r="AK403" s="16">
        <f t="shared" si="22"/>
        <v>62313</v>
      </c>
      <c r="AL403" s="16">
        <f t="shared" si="22"/>
        <v>0</v>
      </c>
      <c r="AM403" s="16">
        <f t="shared" si="22"/>
        <v>0</v>
      </c>
      <c r="AN403" s="16">
        <f t="shared" si="22"/>
        <v>99686</v>
      </c>
      <c r="AO403" s="16">
        <f t="shared" si="22"/>
        <v>59656</v>
      </c>
      <c r="AP403" s="16">
        <f t="shared" si="22"/>
        <v>82693</v>
      </c>
      <c r="AQ403" s="16">
        <f t="shared" si="22"/>
        <v>37785</v>
      </c>
      <c r="AR403" s="49">
        <f t="shared" si="22"/>
        <v>81185</v>
      </c>
      <c r="AS403" s="16">
        <f t="shared" si="22"/>
        <v>132260</v>
      </c>
      <c r="AT403" s="16">
        <f t="shared" si="22"/>
        <v>51281</v>
      </c>
      <c r="AU403" s="16">
        <f t="shared" si="22"/>
        <v>70791</v>
      </c>
    </row>
    <row r="404" spans="1:47" x14ac:dyDescent="0.25">
      <c r="A404">
        <v>232</v>
      </c>
      <c r="B404" s="16">
        <f t="shared" si="19"/>
        <v>0</v>
      </c>
      <c r="C404" s="16">
        <f t="shared" si="22"/>
        <v>0</v>
      </c>
      <c r="D404" s="49">
        <f t="shared" si="22"/>
        <v>34279</v>
      </c>
      <c r="E404" s="16">
        <f t="shared" si="22"/>
        <v>86481</v>
      </c>
      <c r="F404" s="16">
        <f t="shared" si="22"/>
        <v>81279</v>
      </c>
      <c r="G404" s="16">
        <f t="shared" si="22"/>
        <v>74111</v>
      </c>
      <c r="H404" s="16">
        <f t="shared" si="22"/>
        <v>98596</v>
      </c>
      <c r="I404" s="16">
        <f t="shared" si="22"/>
        <v>70152</v>
      </c>
      <c r="J404" s="16">
        <f t="shared" si="22"/>
        <v>87027</v>
      </c>
      <c r="K404" s="16">
        <f t="shared" si="22"/>
        <v>57801</v>
      </c>
      <c r="L404" s="16">
        <f t="shared" si="22"/>
        <v>65820</v>
      </c>
      <c r="M404" s="16">
        <f t="shared" si="22"/>
        <v>83353</v>
      </c>
      <c r="N404" s="16">
        <f t="shared" si="22"/>
        <v>70348</v>
      </c>
      <c r="O404" s="16">
        <f t="shared" si="22"/>
        <v>52964</v>
      </c>
      <c r="P404" s="16">
        <f t="shared" si="22"/>
        <v>41171</v>
      </c>
      <c r="Q404" s="16">
        <f t="shared" si="22"/>
        <v>79984</v>
      </c>
      <c r="R404" s="16">
        <f t="shared" si="22"/>
        <v>73765</v>
      </c>
      <c r="S404" s="16">
        <f t="shared" si="22"/>
        <v>47851</v>
      </c>
      <c r="T404" s="16">
        <f t="shared" si="22"/>
        <v>31372</v>
      </c>
      <c r="U404" s="16">
        <f t="shared" si="22"/>
        <v>6348</v>
      </c>
      <c r="V404" s="16">
        <f t="shared" si="22"/>
        <v>46079</v>
      </c>
      <c r="W404" s="16">
        <f t="shared" si="22"/>
        <v>41014</v>
      </c>
      <c r="X404" s="16">
        <f t="shared" si="22"/>
        <v>10883</v>
      </c>
      <c r="Y404" s="16">
        <f t="shared" si="22"/>
        <v>12980</v>
      </c>
      <c r="Z404" s="16">
        <f t="shared" si="22"/>
        <v>37105</v>
      </c>
      <c r="AA404" s="16">
        <f t="shared" si="22"/>
        <v>71639</v>
      </c>
      <c r="AB404" s="16">
        <f t="shared" si="22"/>
        <v>49395</v>
      </c>
      <c r="AC404" s="16">
        <f t="shared" si="22"/>
        <v>69307</v>
      </c>
      <c r="AD404" s="16">
        <f t="shared" si="22"/>
        <v>58371</v>
      </c>
      <c r="AE404" s="16">
        <f t="shared" si="22"/>
        <v>36950</v>
      </c>
      <c r="AF404" s="16">
        <f t="shared" si="22"/>
        <v>68434</v>
      </c>
      <c r="AG404" s="16">
        <f t="shared" ref="C404:AU410" si="23">IF(AG92&lt;AG$317,AG92,0)</f>
        <v>56364</v>
      </c>
      <c r="AH404" s="16">
        <f t="shared" si="23"/>
        <v>30895</v>
      </c>
      <c r="AI404" s="16">
        <f t="shared" si="23"/>
        <v>31982</v>
      </c>
      <c r="AJ404" s="16">
        <f t="shared" si="23"/>
        <v>66842</v>
      </c>
      <c r="AK404" s="16">
        <f t="shared" si="23"/>
        <v>62873</v>
      </c>
      <c r="AL404" s="16">
        <f t="shared" si="23"/>
        <v>0</v>
      </c>
      <c r="AM404" s="16">
        <f t="shared" si="23"/>
        <v>0</v>
      </c>
      <c r="AN404" s="49">
        <f t="shared" si="23"/>
        <v>100245</v>
      </c>
      <c r="AO404" s="16">
        <f t="shared" si="23"/>
        <v>60428</v>
      </c>
      <c r="AP404" s="16">
        <f t="shared" si="23"/>
        <v>82902</v>
      </c>
      <c r="AQ404" s="16">
        <f t="shared" si="23"/>
        <v>38287</v>
      </c>
      <c r="AR404" s="16">
        <f t="shared" si="23"/>
        <v>0</v>
      </c>
      <c r="AS404" s="49">
        <f t="shared" si="23"/>
        <v>132821</v>
      </c>
      <c r="AT404" s="16">
        <f t="shared" si="23"/>
        <v>51961</v>
      </c>
      <c r="AU404" s="16">
        <f t="shared" si="23"/>
        <v>71547</v>
      </c>
    </row>
    <row r="405" spans="1:47" x14ac:dyDescent="0.25">
      <c r="A405">
        <v>233</v>
      </c>
      <c r="B405" s="16">
        <f t="shared" si="19"/>
        <v>0</v>
      </c>
      <c r="C405" s="16">
        <f t="shared" si="23"/>
        <v>0</v>
      </c>
      <c r="D405" s="16">
        <f t="shared" si="23"/>
        <v>0</v>
      </c>
      <c r="E405" s="16">
        <f t="shared" si="23"/>
        <v>86911</v>
      </c>
      <c r="F405" s="16">
        <f t="shared" si="23"/>
        <v>82551</v>
      </c>
      <c r="G405" s="16">
        <f t="shared" si="23"/>
        <v>74875</v>
      </c>
      <c r="H405" s="16">
        <f t="shared" si="23"/>
        <v>98754</v>
      </c>
      <c r="I405" s="16">
        <f t="shared" si="23"/>
        <v>70459</v>
      </c>
      <c r="J405" s="16">
        <f t="shared" si="23"/>
        <v>91068</v>
      </c>
      <c r="K405" s="16">
        <f t="shared" si="23"/>
        <v>58450</v>
      </c>
      <c r="L405" s="16">
        <f t="shared" si="23"/>
        <v>66722</v>
      </c>
      <c r="M405" s="16">
        <f t="shared" si="23"/>
        <v>84125</v>
      </c>
      <c r="N405" s="16">
        <f t="shared" si="23"/>
        <v>71415</v>
      </c>
      <c r="O405" s="16">
        <f t="shared" si="23"/>
        <v>54199</v>
      </c>
      <c r="P405" s="16">
        <f t="shared" si="23"/>
        <v>41778</v>
      </c>
      <c r="Q405" s="16">
        <f t="shared" si="23"/>
        <v>80164</v>
      </c>
      <c r="R405" s="16">
        <f t="shared" si="23"/>
        <v>73928</v>
      </c>
      <c r="S405" s="16">
        <f t="shared" si="23"/>
        <v>48317</v>
      </c>
      <c r="T405" s="16">
        <f t="shared" si="23"/>
        <v>31783</v>
      </c>
      <c r="U405" s="16">
        <f t="shared" si="23"/>
        <v>6391</v>
      </c>
      <c r="V405" s="16">
        <f t="shared" si="23"/>
        <v>46150</v>
      </c>
      <c r="W405" s="16">
        <f t="shared" si="23"/>
        <v>41674</v>
      </c>
      <c r="X405" s="16">
        <f t="shared" si="23"/>
        <v>11005</v>
      </c>
      <c r="Y405" s="16">
        <f t="shared" si="23"/>
        <v>13115</v>
      </c>
      <c r="Z405" s="16">
        <f t="shared" si="23"/>
        <v>37805</v>
      </c>
      <c r="AA405" s="16">
        <f t="shared" si="23"/>
        <v>72220</v>
      </c>
      <c r="AB405" s="16">
        <f t="shared" si="23"/>
        <v>50123</v>
      </c>
      <c r="AC405" s="16">
        <f t="shared" si="23"/>
        <v>69523</v>
      </c>
      <c r="AD405" s="16">
        <f t="shared" si="23"/>
        <v>58688</v>
      </c>
      <c r="AE405" s="16">
        <f t="shared" si="23"/>
        <v>37538</v>
      </c>
      <c r="AF405" s="16">
        <f t="shared" si="23"/>
        <v>71035</v>
      </c>
      <c r="AG405" s="16">
        <f t="shared" si="23"/>
        <v>57218</v>
      </c>
      <c r="AH405" s="16">
        <f t="shared" si="23"/>
        <v>31183</v>
      </c>
      <c r="AI405" s="16">
        <f t="shared" si="23"/>
        <v>32097</v>
      </c>
      <c r="AJ405" s="16">
        <f t="shared" si="23"/>
        <v>67293</v>
      </c>
      <c r="AK405" s="16">
        <f t="shared" si="23"/>
        <v>62952</v>
      </c>
      <c r="AL405" s="16">
        <f t="shared" si="23"/>
        <v>0</v>
      </c>
      <c r="AM405" s="16">
        <f t="shared" si="23"/>
        <v>0</v>
      </c>
      <c r="AN405" s="16">
        <f t="shared" si="23"/>
        <v>0</v>
      </c>
      <c r="AO405" s="16">
        <f t="shared" si="23"/>
        <v>61584</v>
      </c>
      <c r="AP405" s="49">
        <f t="shared" si="23"/>
        <v>83230</v>
      </c>
      <c r="AQ405" s="16">
        <f t="shared" si="23"/>
        <v>38894</v>
      </c>
      <c r="AR405" s="16">
        <f t="shared" si="23"/>
        <v>0</v>
      </c>
      <c r="AS405" s="16">
        <f t="shared" si="23"/>
        <v>0</v>
      </c>
      <c r="AT405" s="16">
        <f t="shared" si="23"/>
        <v>53228</v>
      </c>
      <c r="AU405" s="16">
        <f t="shared" si="23"/>
        <v>72358</v>
      </c>
    </row>
    <row r="406" spans="1:47" x14ac:dyDescent="0.25">
      <c r="A406">
        <v>234</v>
      </c>
      <c r="B406" s="16">
        <f t="shared" si="19"/>
        <v>0</v>
      </c>
      <c r="C406" s="16">
        <f t="shared" si="23"/>
        <v>0</v>
      </c>
      <c r="D406" s="16">
        <f t="shared" si="23"/>
        <v>0</v>
      </c>
      <c r="E406" s="16">
        <f t="shared" si="23"/>
        <v>88261</v>
      </c>
      <c r="F406" s="16">
        <f t="shared" si="23"/>
        <v>82967</v>
      </c>
      <c r="G406" s="16">
        <f t="shared" si="23"/>
        <v>75639</v>
      </c>
      <c r="H406" s="16">
        <f t="shared" si="23"/>
        <v>98922</v>
      </c>
      <c r="I406" s="16">
        <f t="shared" si="23"/>
        <v>71807</v>
      </c>
      <c r="J406" s="16">
        <f t="shared" si="23"/>
        <v>92209</v>
      </c>
      <c r="K406" s="16">
        <f t="shared" si="23"/>
        <v>58889</v>
      </c>
      <c r="L406" s="16">
        <f t="shared" si="23"/>
        <v>67254</v>
      </c>
      <c r="M406" s="16">
        <f t="shared" si="23"/>
        <v>86470</v>
      </c>
      <c r="N406" s="16">
        <f t="shared" si="23"/>
        <v>73223</v>
      </c>
      <c r="O406" s="16">
        <f t="shared" si="23"/>
        <v>54555</v>
      </c>
      <c r="P406" s="16">
        <f t="shared" si="23"/>
        <v>45345</v>
      </c>
      <c r="Q406" s="16">
        <f t="shared" si="23"/>
        <v>80416</v>
      </c>
      <c r="R406" s="16">
        <f t="shared" si="23"/>
        <v>74156</v>
      </c>
      <c r="S406" s="16">
        <f t="shared" si="23"/>
        <v>49132</v>
      </c>
      <c r="T406" s="16">
        <f t="shared" si="23"/>
        <v>32077</v>
      </c>
      <c r="U406" s="16">
        <f t="shared" si="23"/>
        <v>6424</v>
      </c>
      <c r="V406" s="16">
        <f t="shared" si="23"/>
        <v>48411</v>
      </c>
      <c r="W406" s="16">
        <f t="shared" si="23"/>
        <v>42623</v>
      </c>
      <c r="X406" s="16">
        <f t="shared" si="23"/>
        <v>11314</v>
      </c>
      <c r="Y406" s="16">
        <f t="shared" si="23"/>
        <v>13514</v>
      </c>
      <c r="Z406" s="16">
        <f t="shared" si="23"/>
        <v>38117</v>
      </c>
      <c r="AA406" s="16">
        <f t="shared" si="23"/>
        <v>72525</v>
      </c>
      <c r="AB406" s="16">
        <f t="shared" si="23"/>
        <v>51071</v>
      </c>
      <c r="AC406" s="16">
        <f t="shared" si="23"/>
        <v>69792</v>
      </c>
      <c r="AD406" s="16">
        <f t="shared" si="23"/>
        <v>59544</v>
      </c>
      <c r="AE406" s="16">
        <f t="shared" si="23"/>
        <v>39142</v>
      </c>
      <c r="AF406" s="16">
        <f t="shared" si="23"/>
        <v>73211</v>
      </c>
      <c r="AG406" s="16">
        <f t="shared" si="23"/>
        <v>58068</v>
      </c>
      <c r="AH406" s="16">
        <f t="shared" si="23"/>
        <v>31302</v>
      </c>
      <c r="AI406" s="49">
        <f t="shared" si="23"/>
        <v>32279</v>
      </c>
      <c r="AJ406" s="16">
        <f t="shared" si="23"/>
        <v>67672</v>
      </c>
      <c r="AK406" s="16">
        <f t="shared" si="23"/>
        <v>62985</v>
      </c>
      <c r="AL406" s="16">
        <f t="shared" si="23"/>
        <v>0</v>
      </c>
      <c r="AM406" s="16">
        <f t="shared" si="23"/>
        <v>0</v>
      </c>
      <c r="AN406" s="16">
        <f t="shared" si="23"/>
        <v>0</v>
      </c>
      <c r="AO406" s="16">
        <f t="shared" si="23"/>
        <v>62317</v>
      </c>
      <c r="AP406" s="16">
        <f t="shared" si="23"/>
        <v>0</v>
      </c>
      <c r="AQ406" s="16">
        <f t="shared" si="23"/>
        <v>39127</v>
      </c>
      <c r="AR406" s="16">
        <f t="shared" si="23"/>
        <v>0</v>
      </c>
      <c r="AS406" s="16">
        <f t="shared" si="23"/>
        <v>0</v>
      </c>
      <c r="AT406" s="16">
        <f t="shared" si="23"/>
        <v>54063</v>
      </c>
      <c r="AU406" s="16">
        <f t="shared" si="23"/>
        <v>74081</v>
      </c>
    </row>
    <row r="407" spans="1:47" x14ac:dyDescent="0.25">
      <c r="A407">
        <v>235</v>
      </c>
      <c r="B407" s="16">
        <f t="shared" si="19"/>
        <v>0</v>
      </c>
      <c r="C407" s="16">
        <f t="shared" si="23"/>
        <v>0</v>
      </c>
      <c r="D407" s="16">
        <f t="shared" si="23"/>
        <v>0</v>
      </c>
      <c r="E407" s="16">
        <f t="shared" si="23"/>
        <v>89044</v>
      </c>
      <c r="F407" s="16">
        <f t="shared" si="23"/>
        <v>84426</v>
      </c>
      <c r="G407" s="16">
        <f t="shared" si="23"/>
        <v>76598</v>
      </c>
      <c r="H407" s="16">
        <f t="shared" si="23"/>
        <v>99641</v>
      </c>
      <c r="I407" s="16">
        <f t="shared" si="23"/>
        <v>72219</v>
      </c>
      <c r="J407" s="16">
        <f t="shared" si="23"/>
        <v>92486</v>
      </c>
      <c r="K407" s="16">
        <f t="shared" si="23"/>
        <v>59357</v>
      </c>
      <c r="L407" s="16">
        <f t="shared" si="23"/>
        <v>70000</v>
      </c>
      <c r="M407" s="16">
        <f t="shared" si="23"/>
        <v>88056</v>
      </c>
      <c r="N407" s="16">
        <f t="shared" si="23"/>
        <v>74732</v>
      </c>
      <c r="O407" s="16">
        <f t="shared" si="23"/>
        <v>54719</v>
      </c>
      <c r="P407" s="16">
        <f t="shared" si="23"/>
        <v>48788</v>
      </c>
      <c r="Q407" s="16">
        <f t="shared" si="23"/>
        <v>80594</v>
      </c>
      <c r="R407" s="16">
        <f t="shared" si="23"/>
        <v>74966</v>
      </c>
      <c r="S407" s="16">
        <f t="shared" si="23"/>
        <v>50111</v>
      </c>
      <c r="T407" s="16">
        <f t="shared" si="23"/>
        <v>32478</v>
      </c>
      <c r="U407" s="16">
        <f t="shared" si="23"/>
        <v>6451</v>
      </c>
      <c r="V407" s="16">
        <f t="shared" si="23"/>
        <v>48470</v>
      </c>
      <c r="W407" s="16">
        <f t="shared" si="23"/>
        <v>43004</v>
      </c>
      <c r="X407" s="16">
        <f t="shared" si="23"/>
        <v>11541</v>
      </c>
      <c r="Y407" s="16">
        <f t="shared" si="23"/>
        <v>14110</v>
      </c>
      <c r="Z407" s="16">
        <f t="shared" si="23"/>
        <v>38821</v>
      </c>
      <c r="AA407" s="16">
        <f t="shared" si="23"/>
        <v>72666</v>
      </c>
      <c r="AB407" s="16">
        <f t="shared" si="23"/>
        <v>51645</v>
      </c>
      <c r="AC407" s="16">
        <f t="shared" si="23"/>
        <v>70231</v>
      </c>
      <c r="AD407" s="16">
        <f t="shared" si="23"/>
        <v>60381</v>
      </c>
      <c r="AE407" s="16">
        <f t="shared" si="23"/>
        <v>40043</v>
      </c>
      <c r="AF407" s="16">
        <f t="shared" si="23"/>
        <v>74643</v>
      </c>
      <c r="AG407" s="16">
        <f t="shared" si="23"/>
        <v>59165</v>
      </c>
      <c r="AH407" s="49">
        <f t="shared" si="23"/>
        <v>31419</v>
      </c>
      <c r="AI407" s="16">
        <f t="shared" si="23"/>
        <v>0</v>
      </c>
      <c r="AJ407" s="49">
        <f t="shared" si="23"/>
        <v>67795</v>
      </c>
      <c r="AK407" s="16">
        <f t="shared" si="23"/>
        <v>63007</v>
      </c>
      <c r="AL407" s="16">
        <f t="shared" si="23"/>
        <v>0</v>
      </c>
      <c r="AM407" s="16">
        <f t="shared" si="23"/>
        <v>0</v>
      </c>
      <c r="AN407" s="16">
        <f t="shared" si="23"/>
        <v>0</v>
      </c>
      <c r="AO407" s="16">
        <f t="shared" si="23"/>
        <v>62592</v>
      </c>
      <c r="AP407" s="16">
        <f t="shared" si="23"/>
        <v>0</v>
      </c>
      <c r="AQ407" s="16">
        <f t="shared" si="23"/>
        <v>39190</v>
      </c>
      <c r="AR407" s="16">
        <f t="shared" si="23"/>
        <v>0</v>
      </c>
      <c r="AS407" s="16">
        <f t="shared" si="23"/>
        <v>0</v>
      </c>
      <c r="AT407" s="16">
        <f t="shared" si="23"/>
        <v>54638</v>
      </c>
      <c r="AU407" s="16">
        <f t="shared" si="23"/>
        <v>77605</v>
      </c>
    </row>
    <row r="408" spans="1:47" x14ac:dyDescent="0.25">
      <c r="A408">
        <v>236</v>
      </c>
      <c r="B408" s="16">
        <f t="shared" si="19"/>
        <v>0</v>
      </c>
      <c r="C408" s="16">
        <f t="shared" si="23"/>
        <v>0</v>
      </c>
      <c r="D408" s="16">
        <f t="shared" si="23"/>
        <v>0</v>
      </c>
      <c r="E408" s="16">
        <f t="shared" si="23"/>
        <v>89736</v>
      </c>
      <c r="F408" s="16">
        <f t="shared" si="23"/>
        <v>86562</v>
      </c>
      <c r="G408" s="16">
        <f t="shared" si="23"/>
        <v>77406</v>
      </c>
      <c r="H408" s="16">
        <f t="shared" si="23"/>
        <v>100377</v>
      </c>
      <c r="I408" s="16">
        <f t="shared" si="23"/>
        <v>72618</v>
      </c>
      <c r="J408" s="16">
        <f t="shared" si="23"/>
        <v>92842</v>
      </c>
      <c r="K408" s="16">
        <f t="shared" si="23"/>
        <v>59745</v>
      </c>
      <c r="L408" s="16">
        <f t="shared" si="23"/>
        <v>70334</v>
      </c>
      <c r="M408" s="16">
        <f t="shared" si="23"/>
        <v>89538</v>
      </c>
      <c r="N408" s="16">
        <f t="shared" si="23"/>
        <v>75852</v>
      </c>
      <c r="O408" s="16">
        <f t="shared" si="23"/>
        <v>54905</v>
      </c>
      <c r="P408" s="16">
        <f t="shared" si="23"/>
        <v>52375</v>
      </c>
      <c r="Q408" s="16">
        <f t="shared" si="23"/>
        <v>81160</v>
      </c>
      <c r="R408" s="16">
        <f t="shared" si="23"/>
        <v>75951</v>
      </c>
      <c r="S408" s="16">
        <f t="shared" si="23"/>
        <v>50323</v>
      </c>
      <c r="T408" s="16">
        <f t="shared" si="23"/>
        <v>32950</v>
      </c>
      <c r="U408" s="16">
        <f t="shared" si="23"/>
        <v>6472</v>
      </c>
      <c r="V408" s="16">
        <f t="shared" si="23"/>
        <v>48514</v>
      </c>
      <c r="W408" s="16">
        <f t="shared" si="23"/>
        <v>43312</v>
      </c>
      <c r="X408" s="16">
        <f t="shared" si="23"/>
        <v>11686</v>
      </c>
      <c r="Y408" s="16">
        <f t="shared" si="23"/>
        <v>14631</v>
      </c>
      <c r="Z408" s="16">
        <f t="shared" si="23"/>
        <v>39097</v>
      </c>
      <c r="AA408" s="16">
        <f t="shared" si="23"/>
        <v>72824</v>
      </c>
      <c r="AB408" s="16">
        <f t="shared" si="23"/>
        <v>51971</v>
      </c>
      <c r="AC408" s="16">
        <f t="shared" si="23"/>
        <v>70781</v>
      </c>
      <c r="AD408" s="16">
        <f t="shared" si="23"/>
        <v>60935</v>
      </c>
      <c r="AE408" s="16">
        <f t="shared" si="23"/>
        <v>41597</v>
      </c>
      <c r="AF408" s="16">
        <f t="shared" si="23"/>
        <v>76478</v>
      </c>
      <c r="AG408" s="16">
        <f t="shared" si="23"/>
        <v>60068</v>
      </c>
      <c r="AH408" s="16">
        <f t="shared" si="23"/>
        <v>0</v>
      </c>
      <c r="AI408" s="16">
        <f t="shared" si="23"/>
        <v>0</v>
      </c>
      <c r="AJ408" s="16">
        <f t="shared" si="23"/>
        <v>0</v>
      </c>
      <c r="AK408" s="16">
        <f t="shared" si="23"/>
        <v>63060</v>
      </c>
      <c r="AL408" s="16">
        <f t="shared" si="23"/>
        <v>0</v>
      </c>
      <c r="AM408" s="16">
        <f t="shared" si="23"/>
        <v>0</v>
      </c>
      <c r="AN408" s="16">
        <f t="shared" si="23"/>
        <v>0</v>
      </c>
      <c r="AO408" s="16">
        <f t="shared" si="23"/>
        <v>62670</v>
      </c>
      <c r="AP408" s="16">
        <f t="shared" si="23"/>
        <v>0</v>
      </c>
      <c r="AQ408" s="16">
        <f t="shared" si="23"/>
        <v>39329</v>
      </c>
      <c r="AR408" s="16">
        <f t="shared" si="23"/>
        <v>0</v>
      </c>
      <c r="AS408" s="16">
        <f t="shared" si="23"/>
        <v>0</v>
      </c>
      <c r="AT408" s="16">
        <f t="shared" si="23"/>
        <v>54942</v>
      </c>
      <c r="AU408" s="16">
        <f t="shared" si="23"/>
        <v>79010</v>
      </c>
    </row>
    <row r="409" spans="1:47" x14ac:dyDescent="0.25">
      <c r="A409">
        <v>237</v>
      </c>
      <c r="B409" s="16">
        <f t="shared" si="19"/>
        <v>0</v>
      </c>
      <c r="C409" s="16">
        <f t="shared" si="23"/>
        <v>0</v>
      </c>
      <c r="D409" s="16">
        <f t="shared" si="23"/>
        <v>0</v>
      </c>
      <c r="E409" s="49">
        <f t="shared" si="23"/>
        <v>90825</v>
      </c>
      <c r="F409" s="16">
        <f t="shared" si="23"/>
        <v>88831</v>
      </c>
      <c r="G409" s="16">
        <f t="shared" si="23"/>
        <v>78283</v>
      </c>
      <c r="H409" s="16">
        <f t="shared" si="23"/>
        <v>100676</v>
      </c>
      <c r="I409" s="16">
        <f t="shared" si="23"/>
        <v>72891</v>
      </c>
      <c r="J409" s="16">
        <f t="shared" si="23"/>
        <v>93213</v>
      </c>
      <c r="K409" s="16">
        <f t="shared" si="23"/>
        <v>59999</v>
      </c>
      <c r="L409" s="16">
        <f t="shared" si="23"/>
        <v>72063</v>
      </c>
      <c r="M409" s="16">
        <f t="shared" si="23"/>
        <v>90259</v>
      </c>
      <c r="N409" s="16">
        <f t="shared" si="23"/>
        <v>75983</v>
      </c>
      <c r="O409" s="16">
        <f t="shared" si="23"/>
        <v>55156</v>
      </c>
      <c r="P409" s="16">
        <f t="shared" si="23"/>
        <v>53587</v>
      </c>
      <c r="Q409" s="16">
        <f t="shared" si="23"/>
        <v>81894</v>
      </c>
      <c r="R409" s="16">
        <f t="shared" si="23"/>
        <v>76896</v>
      </c>
      <c r="S409" s="16">
        <f t="shared" si="23"/>
        <v>50389</v>
      </c>
      <c r="T409" s="16">
        <f t="shared" si="23"/>
        <v>33593</v>
      </c>
      <c r="U409" s="16">
        <f t="shared" si="23"/>
        <v>6477</v>
      </c>
      <c r="V409" s="16">
        <f t="shared" si="23"/>
        <v>48586</v>
      </c>
      <c r="W409" s="16">
        <f t="shared" si="23"/>
        <v>43511</v>
      </c>
      <c r="X409" s="16">
        <f t="shared" si="23"/>
        <v>11769</v>
      </c>
      <c r="Y409" s="16">
        <f t="shared" si="23"/>
        <v>15011</v>
      </c>
      <c r="Z409" s="16">
        <f t="shared" si="23"/>
        <v>39605</v>
      </c>
      <c r="AA409" s="16">
        <f t="shared" si="23"/>
        <v>73058</v>
      </c>
      <c r="AB409" s="16">
        <f t="shared" si="23"/>
        <v>52394</v>
      </c>
      <c r="AC409" s="49">
        <f t="shared" si="23"/>
        <v>71465</v>
      </c>
      <c r="AD409" s="16">
        <f t="shared" si="23"/>
        <v>62857</v>
      </c>
      <c r="AE409" s="16">
        <f t="shared" si="23"/>
        <v>42785</v>
      </c>
      <c r="AF409" s="16">
        <f t="shared" si="23"/>
        <v>77421</v>
      </c>
      <c r="AG409" s="16">
        <f t="shared" si="23"/>
        <v>60575</v>
      </c>
      <c r="AH409" s="16">
        <f t="shared" si="23"/>
        <v>0</v>
      </c>
      <c r="AI409" s="16">
        <f t="shared" si="23"/>
        <v>0</v>
      </c>
      <c r="AJ409" s="16">
        <f t="shared" si="23"/>
        <v>0</v>
      </c>
      <c r="AK409" s="16">
        <f t="shared" si="23"/>
        <v>63407</v>
      </c>
      <c r="AL409" s="16">
        <f t="shared" si="23"/>
        <v>0</v>
      </c>
      <c r="AM409" s="16">
        <f t="shared" si="23"/>
        <v>0</v>
      </c>
      <c r="AN409" s="16">
        <f t="shared" si="23"/>
        <v>0</v>
      </c>
      <c r="AO409" s="16">
        <f t="shared" si="23"/>
        <v>62978</v>
      </c>
      <c r="AP409" s="16">
        <f t="shared" si="23"/>
        <v>0</v>
      </c>
      <c r="AQ409" s="16">
        <f t="shared" si="23"/>
        <v>39734</v>
      </c>
      <c r="AR409" s="16">
        <f t="shared" si="23"/>
        <v>0</v>
      </c>
      <c r="AS409" s="16">
        <f t="shared" si="23"/>
        <v>0</v>
      </c>
      <c r="AT409" s="16">
        <f t="shared" si="23"/>
        <v>55375</v>
      </c>
      <c r="AU409" s="16">
        <f t="shared" si="23"/>
        <v>80119</v>
      </c>
    </row>
    <row r="410" spans="1:47" x14ac:dyDescent="0.25">
      <c r="A410">
        <v>238</v>
      </c>
      <c r="B410" s="16">
        <f t="shared" si="19"/>
        <v>0</v>
      </c>
      <c r="C410" s="16">
        <f t="shared" si="23"/>
        <v>0</v>
      </c>
      <c r="D410" s="16">
        <f t="shared" si="23"/>
        <v>0</v>
      </c>
      <c r="E410" s="16">
        <f t="shared" si="23"/>
        <v>0</v>
      </c>
      <c r="F410" s="49">
        <f t="shared" si="23"/>
        <v>93125</v>
      </c>
      <c r="G410" s="49">
        <f t="shared" si="23"/>
        <v>79195</v>
      </c>
      <c r="H410" s="16">
        <f t="shared" si="23"/>
        <v>101047</v>
      </c>
      <c r="I410" s="16">
        <f t="shared" si="23"/>
        <v>73050</v>
      </c>
      <c r="J410" s="16">
        <f t="shared" si="23"/>
        <v>93785</v>
      </c>
      <c r="K410" s="16">
        <f t="shared" si="23"/>
        <v>60701</v>
      </c>
      <c r="L410" s="16">
        <f t="shared" si="23"/>
        <v>73435</v>
      </c>
      <c r="M410" s="16">
        <f t="shared" si="23"/>
        <v>90483</v>
      </c>
      <c r="N410" s="16">
        <f t="shared" si="23"/>
        <v>76685</v>
      </c>
      <c r="O410" s="16">
        <f t="shared" si="23"/>
        <v>55662</v>
      </c>
      <c r="P410" s="16">
        <f t="shared" si="23"/>
        <v>54803</v>
      </c>
      <c r="Q410" s="16">
        <f t="shared" si="23"/>
        <v>82285</v>
      </c>
      <c r="R410" s="16">
        <f t="shared" ref="C410:AU415" si="24">IF(R98&lt;R$317,R98,0)</f>
        <v>77139</v>
      </c>
      <c r="S410" s="16">
        <f t="shared" si="24"/>
        <v>50427</v>
      </c>
      <c r="T410" s="16">
        <f t="shared" si="24"/>
        <v>33931</v>
      </c>
      <c r="U410" s="16">
        <f t="shared" si="24"/>
        <v>6552</v>
      </c>
      <c r="V410" s="16">
        <f t="shared" si="24"/>
        <v>48659</v>
      </c>
      <c r="W410" s="16">
        <f t="shared" si="24"/>
        <v>43887</v>
      </c>
      <c r="X410" s="16">
        <f t="shared" si="24"/>
        <v>11871</v>
      </c>
      <c r="Y410" s="16">
        <f t="shared" si="24"/>
        <v>15541</v>
      </c>
      <c r="Z410" s="16">
        <f t="shared" si="24"/>
        <v>39842</v>
      </c>
      <c r="AA410" s="49">
        <f t="shared" si="24"/>
        <v>73234</v>
      </c>
      <c r="AB410" s="16">
        <f t="shared" si="24"/>
        <v>53101</v>
      </c>
      <c r="AC410" s="16">
        <f t="shared" si="24"/>
        <v>0</v>
      </c>
      <c r="AD410" s="16">
        <f t="shared" si="24"/>
        <v>64359</v>
      </c>
      <c r="AE410" s="16">
        <f t="shared" si="24"/>
        <v>43306</v>
      </c>
      <c r="AF410" s="16">
        <f t="shared" si="24"/>
        <v>79279</v>
      </c>
      <c r="AG410" s="16">
        <f t="shared" si="24"/>
        <v>61122</v>
      </c>
      <c r="AH410" s="16">
        <f t="shared" si="24"/>
        <v>0</v>
      </c>
      <c r="AI410" s="16">
        <f t="shared" si="24"/>
        <v>0</v>
      </c>
      <c r="AJ410" s="16">
        <f t="shared" si="24"/>
        <v>0</v>
      </c>
      <c r="AK410" s="49">
        <f t="shared" si="24"/>
        <v>63797</v>
      </c>
      <c r="AL410" s="16">
        <f t="shared" si="24"/>
        <v>0</v>
      </c>
      <c r="AM410" s="16">
        <f t="shared" si="24"/>
        <v>0</v>
      </c>
      <c r="AN410" s="16">
        <f t="shared" si="24"/>
        <v>0</v>
      </c>
      <c r="AO410" s="16">
        <f t="shared" si="24"/>
        <v>64302</v>
      </c>
      <c r="AP410" s="16">
        <f t="shared" si="24"/>
        <v>0</v>
      </c>
      <c r="AQ410" s="16">
        <f t="shared" si="24"/>
        <v>39780</v>
      </c>
      <c r="AR410" s="16">
        <f t="shared" si="24"/>
        <v>0</v>
      </c>
      <c r="AS410" s="16">
        <f t="shared" si="24"/>
        <v>0</v>
      </c>
      <c r="AT410" s="16">
        <f t="shared" si="24"/>
        <v>55798</v>
      </c>
      <c r="AU410" s="16">
        <f t="shared" si="24"/>
        <v>84244</v>
      </c>
    </row>
    <row r="411" spans="1:47" x14ac:dyDescent="0.25">
      <c r="A411">
        <v>239</v>
      </c>
      <c r="B411" s="16">
        <f t="shared" si="19"/>
        <v>0</v>
      </c>
      <c r="C411" s="16">
        <f t="shared" si="24"/>
        <v>0</v>
      </c>
      <c r="D411" s="16">
        <f t="shared" si="24"/>
        <v>0</v>
      </c>
      <c r="E411" s="16">
        <f t="shared" si="24"/>
        <v>0</v>
      </c>
      <c r="F411" s="16">
        <f t="shared" si="24"/>
        <v>0</v>
      </c>
      <c r="G411" s="16">
        <f t="shared" si="24"/>
        <v>0</v>
      </c>
      <c r="H411" s="16">
        <f t="shared" si="24"/>
        <v>101307</v>
      </c>
      <c r="I411" s="16">
        <f t="shared" si="24"/>
        <v>73168</v>
      </c>
      <c r="J411" s="16">
        <f t="shared" si="24"/>
        <v>94329</v>
      </c>
      <c r="K411" s="16">
        <f t="shared" si="24"/>
        <v>61281</v>
      </c>
      <c r="L411" s="16">
        <f t="shared" si="24"/>
        <v>73772</v>
      </c>
      <c r="M411" s="16">
        <f t="shared" si="24"/>
        <v>90792</v>
      </c>
      <c r="N411" s="16">
        <f t="shared" si="24"/>
        <v>77313</v>
      </c>
      <c r="O411" s="16">
        <f t="shared" si="24"/>
        <v>55902</v>
      </c>
      <c r="P411" s="16">
        <f t="shared" si="24"/>
        <v>56872</v>
      </c>
      <c r="Q411" s="16">
        <f t="shared" si="24"/>
        <v>82454</v>
      </c>
      <c r="R411" s="16">
        <f t="shared" si="24"/>
        <v>77291</v>
      </c>
      <c r="S411" s="16">
        <f t="shared" si="24"/>
        <v>50476</v>
      </c>
      <c r="T411" s="16">
        <f t="shared" si="24"/>
        <v>34215</v>
      </c>
      <c r="U411" s="16">
        <f t="shared" si="24"/>
        <v>6565</v>
      </c>
      <c r="V411" s="49">
        <f t="shared" si="24"/>
        <v>48804</v>
      </c>
      <c r="W411" s="16">
        <f t="shared" si="24"/>
        <v>44202</v>
      </c>
      <c r="X411" s="16">
        <f t="shared" si="24"/>
        <v>11942</v>
      </c>
      <c r="Y411" s="16">
        <f t="shared" si="24"/>
        <v>15951</v>
      </c>
      <c r="Z411" s="16">
        <f t="shared" si="24"/>
        <v>40172</v>
      </c>
      <c r="AA411" s="16">
        <f t="shared" si="24"/>
        <v>0</v>
      </c>
      <c r="AB411" s="16">
        <f t="shared" si="24"/>
        <v>53720</v>
      </c>
      <c r="AC411" s="16">
        <f t="shared" si="24"/>
        <v>0</v>
      </c>
      <c r="AD411" s="16">
        <f t="shared" si="24"/>
        <v>65335</v>
      </c>
      <c r="AE411" s="16">
        <f t="shared" si="24"/>
        <v>44222</v>
      </c>
      <c r="AF411" s="16">
        <f t="shared" si="24"/>
        <v>81489</v>
      </c>
      <c r="AG411" s="16">
        <f t="shared" si="24"/>
        <v>61626</v>
      </c>
      <c r="AH411" s="16">
        <f t="shared" si="24"/>
        <v>0</v>
      </c>
      <c r="AI411" s="16">
        <f t="shared" si="24"/>
        <v>0</v>
      </c>
      <c r="AJ411" s="16">
        <f t="shared" si="24"/>
        <v>0</v>
      </c>
      <c r="AK411" s="16">
        <f t="shared" si="24"/>
        <v>0</v>
      </c>
      <c r="AL411" s="16">
        <f t="shared" si="24"/>
        <v>0</v>
      </c>
      <c r="AM411" s="16">
        <f t="shared" si="24"/>
        <v>0</v>
      </c>
      <c r="AN411" s="16">
        <f t="shared" si="24"/>
        <v>0</v>
      </c>
      <c r="AO411" s="16">
        <f t="shared" si="24"/>
        <v>65159</v>
      </c>
      <c r="AP411" s="16">
        <f t="shared" si="24"/>
        <v>0</v>
      </c>
      <c r="AQ411" s="16">
        <f t="shared" si="24"/>
        <v>39947</v>
      </c>
      <c r="AR411" s="16">
        <f t="shared" si="24"/>
        <v>0</v>
      </c>
      <c r="AS411" s="16">
        <f t="shared" si="24"/>
        <v>0</v>
      </c>
      <c r="AT411" s="16">
        <f t="shared" si="24"/>
        <v>56406</v>
      </c>
      <c r="AU411" s="16">
        <f t="shared" si="24"/>
        <v>85614</v>
      </c>
    </row>
    <row r="412" spans="1:47" x14ac:dyDescent="0.25">
      <c r="A412">
        <v>240</v>
      </c>
      <c r="B412" s="16">
        <f t="shared" si="19"/>
        <v>0</v>
      </c>
      <c r="C412" s="16">
        <f t="shared" si="24"/>
        <v>0</v>
      </c>
      <c r="D412" s="16">
        <f t="shared" si="24"/>
        <v>0</v>
      </c>
      <c r="E412" s="16">
        <f t="shared" si="24"/>
        <v>0</v>
      </c>
      <c r="F412" s="16">
        <f t="shared" si="24"/>
        <v>0</v>
      </c>
      <c r="G412" s="16">
        <f t="shared" si="24"/>
        <v>0</v>
      </c>
      <c r="H412" s="16">
        <f t="shared" si="24"/>
        <v>101409</v>
      </c>
      <c r="I412" s="16">
        <f t="shared" si="24"/>
        <v>73324</v>
      </c>
      <c r="J412" s="16">
        <f t="shared" si="24"/>
        <v>94943</v>
      </c>
      <c r="K412" s="16">
        <f t="shared" si="24"/>
        <v>62284</v>
      </c>
      <c r="L412" s="16">
        <f t="shared" si="24"/>
        <v>73840</v>
      </c>
      <c r="M412" s="16">
        <f t="shared" si="24"/>
        <v>91457</v>
      </c>
      <c r="N412" s="16">
        <f t="shared" si="24"/>
        <v>78065</v>
      </c>
      <c r="O412" s="16">
        <f t="shared" si="24"/>
        <v>56611</v>
      </c>
      <c r="P412" s="16">
        <f t="shared" si="24"/>
        <v>60056</v>
      </c>
      <c r="Q412" s="16">
        <f t="shared" si="24"/>
        <v>83815</v>
      </c>
      <c r="R412" s="16">
        <f t="shared" si="24"/>
        <v>77543</v>
      </c>
      <c r="S412" s="16">
        <f t="shared" si="24"/>
        <v>50539</v>
      </c>
      <c r="T412" s="16">
        <f t="shared" si="24"/>
        <v>34566</v>
      </c>
      <c r="U412" s="16">
        <f t="shared" si="24"/>
        <v>6575</v>
      </c>
      <c r="V412" s="16">
        <f t="shared" si="24"/>
        <v>0</v>
      </c>
      <c r="W412" s="16">
        <f t="shared" si="24"/>
        <v>44690</v>
      </c>
      <c r="X412" s="16">
        <f t="shared" si="24"/>
        <v>11978</v>
      </c>
      <c r="Y412" s="16">
        <f t="shared" si="24"/>
        <v>16173</v>
      </c>
      <c r="Z412" s="16">
        <f t="shared" si="24"/>
        <v>40318</v>
      </c>
      <c r="AA412" s="16">
        <f t="shared" si="24"/>
        <v>0</v>
      </c>
      <c r="AB412" s="16">
        <f t="shared" si="24"/>
        <v>54157</v>
      </c>
      <c r="AC412" s="16">
        <f t="shared" si="24"/>
        <v>0</v>
      </c>
      <c r="AD412" s="16">
        <f t="shared" si="24"/>
        <v>66095</v>
      </c>
      <c r="AE412" s="16">
        <f t="shared" si="24"/>
        <v>45241</v>
      </c>
      <c r="AF412" s="16">
        <f t="shared" si="24"/>
        <v>83045</v>
      </c>
      <c r="AG412" s="16">
        <f t="shared" si="24"/>
        <v>62375</v>
      </c>
      <c r="AH412" s="16">
        <f t="shared" si="24"/>
        <v>0</v>
      </c>
      <c r="AI412" s="16">
        <f t="shared" si="24"/>
        <v>0</v>
      </c>
      <c r="AJ412" s="16">
        <f t="shared" si="24"/>
        <v>0</v>
      </c>
      <c r="AK412" s="16">
        <f t="shared" si="24"/>
        <v>0</v>
      </c>
      <c r="AL412" s="16">
        <f t="shared" si="24"/>
        <v>0</v>
      </c>
      <c r="AM412" s="16">
        <f t="shared" si="24"/>
        <v>0</v>
      </c>
      <c r="AN412" s="16">
        <f t="shared" si="24"/>
        <v>0</v>
      </c>
      <c r="AO412" s="16">
        <f t="shared" si="24"/>
        <v>65241</v>
      </c>
      <c r="AP412" s="16">
        <f t="shared" si="24"/>
        <v>0</v>
      </c>
      <c r="AQ412" s="16">
        <f t="shared" si="24"/>
        <v>40624</v>
      </c>
      <c r="AR412" s="16">
        <f t="shared" si="24"/>
        <v>0</v>
      </c>
      <c r="AS412" s="16">
        <f t="shared" si="24"/>
        <v>0</v>
      </c>
      <c r="AT412" s="16">
        <f t="shared" si="24"/>
        <v>56590</v>
      </c>
      <c r="AU412" s="16">
        <f t="shared" si="24"/>
        <v>86899</v>
      </c>
    </row>
    <row r="413" spans="1:47" x14ac:dyDescent="0.25">
      <c r="A413">
        <v>241</v>
      </c>
      <c r="B413" s="16">
        <f t="shared" si="19"/>
        <v>0</v>
      </c>
      <c r="C413" s="16">
        <f t="shared" si="24"/>
        <v>0</v>
      </c>
      <c r="D413" s="16">
        <f t="shared" si="24"/>
        <v>0</v>
      </c>
      <c r="E413" s="16">
        <f t="shared" si="24"/>
        <v>0</v>
      </c>
      <c r="F413" s="16">
        <f t="shared" si="24"/>
        <v>0</v>
      </c>
      <c r="G413" s="16">
        <f t="shared" si="24"/>
        <v>0</v>
      </c>
      <c r="H413" s="49">
        <f t="shared" si="24"/>
        <v>101521</v>
      </c>
      <c r="I413" s="16">
        <f t="shared" si="24"/>
        <v>73592</v>
      </c>
      <c r="J413" s="16">
        <f t="shared" si="24"/>
        <v>95389</v>
      </c>
      <c r="K413" s="16">
        <f t="shared" si="24"/>
        <v>63165</v>
      </c>
      <c r="L413" s="16">
        <f t="shared" si="24"/>
        <v>74883</v>
      </c>
      <c r="M413" s="49">
        <f t="shared" si="24"/>
        <v>92490</v>
      </c>
      <c r="N413" s="16">
        <f t="shared" si="24"/>
        <v>78871</v>
      </c>
      <c r="O413" s="16">
        <f t="shared" si="24"/>
        <v>57327</v>
      </c>
      <c r="P413" s="16">
        <f t="shared" si="24"/>
        <v>63925</v>
      </c>
      <c r="Q413" s="16">
        <f t="shared" si="24"/>
        <v>84965</v>
      </c>
      <c r="R413" s="16">
        <f t="shared" si="24"/>
        <v>77794</v>
      </c>
      <c r="S413" s="16">
        <f t="shared" si="24"/>
        <v>50609</v>
      </c>
      <c r="T413" s="16">
        <f t="shared" si="24"/>
        <v>35273</v>
      </c>
      <c r="U413" s="16">
        <f t="shared" si="24"/>
        <v>6592</v>
      </c>
      <c r="V413" s="16">
        <f t="shared" si="24"/>
        <v>0</v>
      </c>
      <c r="W413" s="16">
        <f t="shared" si="24"/>
        <v>45177</v>
      </c>
      <c r="X413" s="16">
        <f t="shared" si="24"/>
        <v>11992</v>
      </c>
      <c r="Y413" s="16">
        <f t="shared" si="24"/>
        <v>16533</v>
      </c>
      <c r="Z413" s="16">
        <f t="shared" si="24"/>
        <v>41343</v>
      </c>
      <c r="AA413" s="16">
        <f t="shared" si="24"/>
        <v>0</v>
      </c>
      <c r="AB413" s="16">
        <f t="shared" si="24"/>
        <v>54397</v>
      </c>
      <c r="AC413" s="16">
        <f t="shared" si="24"/>
        <v>0</v>
      </c>
      <c r="AD413" s="16">
        <f t="shared" si="24"/>
        <v>66851</v>
      </c>
      <c r="AE413" s="16">
        <f t="shared" si="24"/>
        <v>46356</v>
      </c>
      <c r="AF413" s="16">
        <f t="shared" si="24"/>
        <v>84471</v>
      </c>
      <c r="AG413" s="16">
        <f t="shared" si="24"/>
        <v>64263</v>
      </c>
      <c r="AH413" s="16">
        <f t="shared" si="24"/>
        <v>0</v>
      </c>
      <c r="AI413" s="16">
        <f t="shared" si="24"/>
        <v>0</v>
      </c>
      <c r="AJ413" s="16">
        <f t="shared" si="24"/>
        <v>0</v>
      </c>
      <c r="AK413" s="16">
        <f t="shared" si="24"/>
        <v>0</v>
      </c>
      <c r="AL413" s="16">
        <f t="shared" si="24"/>
        <v>0</v>
      </c>
      <c r="AM413" s="16">
        <f t="shared" si="24"/>
        <v>0</v>
      </c>
      <c r="AN413" s="16">
        <f t="shared" si="24"/>
        <v>0</v>
      </c>
      <c r="AO413" s="16">
        <f t="shared" si="24"/>
        <v>65795</v>
      </c>
      <c r="AP413" s="16">
        <f t="shared" si="24"/>
        <v>0</v>
      </c>
      <c r="AQ413" s="16">
        <f t="shared" si="24"/>
        <v>41330</v>
      </c>
      <c r="AR413" s="16">
        <f t="shared" si="24"/>
        <v>0</v>
      </c>
      <c r="AS413" s="16">
        <f t="shared" si="24"/>
        <v>0</v>
      </c>
      <c r="AT413" s="49">
        <f t="shared" si="24"/>
        <v>57135</v>
      </c>
      <c r="AU413" s="16">
        <f t="shared" si="24"/>
        <v>89618</v>
      </c>
    </row>
    <row r="414" spans="1:47" x14ac:dyDescent="0.25">
      <c r="A414">
        <v>242</v>
      </c>
      <c r="B414" s="16">
        <f t="shared" si="19"/>
        <v>0</v>
      </c>
      <c r="C414" s="16">
        <f t="shared" si="24"/>
        <v>0</v>
      </c>
      <c r="D414" s="16">
        <f t="shared" si="24"/>
        <v>0</v>
      </c>
      <c r="E414" s="16">
        <f t="shared" si="24"/>
        <v>0</v>
      </c>
      <c r="F414" s="16">
        <f t="shared" si="24"/>
        <v>0</v>
      </c>
      <c r="G414" s="16">
        <f t="shared" si="24"/>
        <v>0</v>
      </c>
      <c r="H414" s="16">
        <f t="shared" si="24"/>
        <v>0</v>
      </c>
      <c r="I414" s="16">
        <f t="shared" si="24"/>
        <v>75020</v>
      </c>
      <c r="J414" s="16">
        <f t="shared" si="24"/>
        <v>96010</v>
      </c>
      <c r="K414" s="16">
        <f t="shared" si="24"/>
        <v>63776</v>
      </c>
      <c r="L414" s="16">
        <f t="shared" si="24"/>
        <v>76348</v>
      </c>
      <c r="M414" s="16">
        <f t="shared" si="24"/>
        <v>0</v>
      </c>
      <c r="N414" s="16">
        <f t="shared" si="24"/>
        <v>79631</v>
      </c>
      <c r="O414" s="16">
        <f t="shared" si="24"/>
        <v>57750</v>
      </c>
      <c r="P414" s="16">
        <f t="shared" si="24"/>
        <v>65731</v>
      </c>
      <c r="Q414" s="16">
        <f t="shared" si="24"/>
        <v>85790</v>
      </c>
      <c r="R414" s="16">
        <f t="shared" si="24"/>
        <v>78497</v>
      </c>
      <c r="S414" s="16">
        <f t="shared" si="24"/>
        <v>50725</v>
      </c>
      <c r="T414" s="16">
        <f t="shared" si="24"/>
        <v>35925</v>
      </c>
      <c r="U414" s="16">
        <f t="shared" si="24"/>
        <v>6599</v>
      </c>
      <c r="V414" s="16">
        <f t="shared" si="24"/>
        <v>0</v>
      </c>
      <c r="W414" s="16">
        <f t="shared" si="24"/>
        <v>45884</v>
      </c>
      <c r="X414" s="16">
        <f t="shared" si="24"/>
        <v>12028</v>
      </c>
      <c r="Y414" s="16">
        <f t="shared" si="24"/>
        <v>16716</v>
      </c>
      <c r="Z414" s="16">
        <f t="shared" si="24"/>
        <v>41844</v>
      </c>
      <c r="AA414" s="16">
        <f t="shared" si="24"/>
        <v>0</v>
      </c>
      <c r="AB414" s="16">
        <f t="shared" si="24"/>
        <v>54854</v>
      </c>
      <c r="AC414" s="16">
        <f t="shared" si="24"/>
        <v>0</v>
      </c>
      <c r="AD414" s="16">
        <f t="shared" si="24"/>
        <v>67985</v>
      </c>
      <c r="AE414" s="16">
        <f t="shared" si="24"/>
        <v>47570</v>
      </c>
      <c r="AF414" s="16">
        <f t="shared" si="24"/>
        <v>85704</v>
      </c>
      <c r="AG414" s="16">
        <f t="shared" si="24"/>
        <v>65969</v>
      </c>
      <c r="AH414" s="16">
        <f t="shared" si="24"/>
        <v>0</v>
      </c>
      <c r="AI414" s="16">
        <f t="shared" si="24"/>
        <v>0</v>
      </c>
      <c r="AJ414" s="16">
        <f t="shared" si="24"/>
        <v>0</v>
      </c>
      <c r="AK414" s="16">
        <f t="shared" si="24"/>
        <v>0</v>
      </c>
      <c r="AL414" s="16">
        <f t="shared" si="24"/>
        <v>0</v>
      </c>
      <c r="AM414" s="16">
        <f t="shared" si="24"/>
        <v>0</v>
      </c>
      <c r="AN414" s="16">
        <f t="shared" si="24"/>
        <v>0</v>
      </c>
      <c r="AO414" s="16">
        <f t="shared" si="24"/>
        <v>67014</v>
      </c>
      <c r="AP414" s="16">
        <f t="shared" si="24"/>
        <v>0</v>
      </c>
      <c r="AQ414" s="49">
        <f t="shared" si="24"/>
        <v>41506</v>
      </c>
      <c r="AR414" s="16">
        <f t="shared" si="24"/>
        <v>0</v>
      </c>
      <c r="AS414" s="16">
        <f t="shared" si="24"/>
        <v>0</v>
      </c>
      <c r="AT414" s="16">
        <f t="shared" si="24"/>
        <v>0</v>
      </c>
      <c r="AU414" s="16">
        <f t="shared" si="24"/>
        <v>90677</v>
      </c>
    </row>
    <row r="415" spans="1:47" x14ac:dyDescent="0.25">
      <c r="A415">
        <v>243</v>
      </c>
      <c r="B415" s="16">
        <f t="shared" si="19"/>
        <v>0</v>
      </c>
      <c r="C415" s="16">
        <f t="shared" si="24"/>
        <v>0</v>
      </c>
      <c r="D415" s="16">
        <f t="shared" si="24"/>
        <v>0</v>
      </c>
      <c r="E415" s="16">
        <f t="shared" si="24"/>
        <v>0</v>
      </c>
      <c r="F415" s="16">
        <f t="shared" si="24"/>
        <v>0</v>
      </c>
      <c r="G415" s="16">
        <f t="shared" si="24"/>
        <v>0</v>
      </c>
      <c r="H415" s="16">
        <f t="shared" si="24"/>
        <v>0</v>
      </c>
      <c r="I415" s="16">
        <f t="shared" si="24"/>
        <v>76031</v>
      </c>
      <c r="J415" s="16">
        <f t="shared" si="24"/>
        <v>96541</v>
      </c>
      <c r="K415" s="16">
        <f t="shared" si="24"/>
        <v>64177</v>
      </c>
      <c r="L415" s="16">
        <f t="shared" si="24"/>
        <v>77386</v>
      </c>
      <c r="M415" s="16">
        <f t="shared" si="24"/>
        <v>0</v>
      </c>
      <c r="N415" s="16">
        <f t="shared" si="24"/>
        <v>80145</v>
      </c>
      <c r="O415" s="16">
        <f t="shared" si="24"/>
        <v>58047</v>
      </c>
      <c r="P415" s="16">
        <f t="shared" si="24"/>
        <v>66371</v>
      </c>
      <c r="Q415" s="16">
        <f t="shared" si="24"/>
        <v>86237</v>
      </c>
      <c r="R415" s="16">
        <f t="shared" si="24"/>
        <v>79152</v>
      </c>
      <c r="S415" s="16">
        <f t="shared" si="24"/>
        <v>51044</v>
      </c>
      <c r="T415" s="16">
        <f t="shared" si="24"/>
        <v>36168</v>
      </c>
      <c r="U415" s="16">
        <f t="shared" si="24"/>
        <v>6676</v>
      </c>
      <c r="V415" s="16">
        <f t="shared" si="24"/>
        <v>0</v>
      </c>
      <c r="W415" s="16">
        <f t="shared" si="24"/>
        <v>46260</v>
      </c>
      <c r="X415" s="16">
        <f t="shared" si="24"/>
        <v>12075</v>
      </c>
      <c r="Y415" s="16">
        <f t="shared" si="24"/>
        <v>16951</v>
      </c>
      <c r="Z415" s="16">
        <f t="shared" si="24"/>
        <v>42132</v>
      </c>
      <c r="AA415" s="16">
        <f t="shared" si="24"/>
        <v>0</v>
      </c>
      <c r="AB415" s="16">
        <f t="shared" si="24"/>
        <v>55293</v>
      </c>
      <c r="AC415" s="16">
        <f t="shared" si="24"/>
        <v>0</v>
      </c>
      <c r="AD415" s="16">
        <f t="shared" si="24"/>
        <v>68928</v>
      </c>
      <c r="AE415" s="16">
        <f t="shared" si="24"/>
        <v>48620</v>
      </c>
      <c r="AF415" s="16">
        <f t="shared" si="24"/>
        <v>87718</v>
      </c>
      <c r="AG415" s="16">
        <f t="shared" si="24"/>
        <v>67519</v>
      </c>
      <c r="AH415" s="16">
        <f t="shared" si="24"/>
        <v>0</v>
      </c>
      <c r="AI415" s="16">
        <f t="shared" si="24"/>
        <v>0</v>
      </c>
      <c r="AJ415" s="16">
        <f t="shared" si="24"/>
        <v>0</v>
      </c>
      <c r="AK415" s="16">
        <f t="shared" si="24"/>
        <v>0</v>
      </c>
      <c r="AL415" s="16">
        <f t="shared" si="24"/>
        <v>0</v>
      </c>
      <c r="AM415" s="16">
        <f t="shared" si="24"/>
        <v>0</v>
      </c>
      <c r="AN415" s="16">
        <f t="shared" si="24"/>
        <v>0</v>
      </c>
      <c r="AO415" s="16">
        <f t="shared" si="24"/>
        <v>67778</v>
      </c>
      <c r="AP415" s="16">
        <f t="shared" si="24"/>
        <v>0</v>
      </c>
      <c r="AQ415" s="16">
        <f t="shared" si="24"/>
        <v>0</v>
      </c>
      <c r="AR415" s="16">
        <f t="shared" si="24"/>
        <v>0</v>
      </c>
      <c r="AS415" s="16">
        <f t="shared" si="24"/>
        <v>0</v>
      </c>
      <c r="AT415" s="16">
        <f t="shared" si="24"/>
        <v>0</v>
      </c>
      <c r="AU415" s="16">
        <f t="shared" si="24"/>
        <v>91282</v>
      </c>
    </row>
    <row r="416" spans="1:47" x14ac:dyDescent="0.25">
      <c r="A416">
        <v>244</v>
      </c>
      <c r="B416" s="16">
        <f t="shared" si="19"/>
        <v>0</v>
      </c>
      <c r="C416" s="16">
        <f t="shared" ref="C416:AU421" si="25">IF(C104&lt;C$317,C104,0)</f>
        <v>0</v>
      </c>
      <c r="D416" s="16">
        <f t="shared" si="25"/>
        <v>0</v>
      </c>
      <c r="E416" s="16">
        <f t="shared" si="25"/>
        <v>0</v>
      </c>
      <c r="F416" s="16">
        <f t="shared" si="25"/>
        <v>0</v>
      </c>
      <c r="G416" s="16">
        <f t="shared" si="25"/>
        <v>0</v>
      </c>
      <c r="H416" s="16">
        <f t="shared" si="25"/>
        <v>0</v>
      </c>
      <c r="I416" s="16">
        <f t="shared" si="25"/>
        <v>76484</v>
      </c>
      <c r="J416" s="16">
        <f t="shared" si="25"/>
        <v>96832</v>
      </c>
      <c r="K416" s="16">
        <f t="shared" si="25"/>
        <v>64489</v>
      </c>
      <c r="L416" s="16">
        <f t="shared" si="25"/>
        <v>78912</v>
      </c>
      <c r="M416" s="16">
        <f t="shared" si="25"/>
        <v>0</v>
      </c>
      <c r="N416" s="16">
        <f t="shared" si="25"/>
        <v>80489</v>
      </c>
      <c r="O416" s="16">
        <f t="shared" si="25"/>
        <v>58499</v>
      </c>
      <c r="P416" s="16">
        <f t="shared" si="25"/>
        <v>67321</v>
      </c>
      <c r="Q416" s="16">
        <f t="shared" si="25"/>
        <v>87685</v>
      </c>
      <c r="R416" s="16">
        <f t="shared" si="25"/>
        <v>79516</v>
      </c>
      <c r="S416" s="49">
        <f t="shared" si="25"/>
        <v>51101</v>
      </c>
      <c r="T416" s="16">
        <f t="shared" si="25"/>
        <v>36494</v>
      </c>
      <c r="U416" s="16">
        <f t="shared" si="25"/>
        <v>6712</v>
      </c>
      <c r="V416" s="16">
        <f t="shared" si="25"/>
        <v>0</v>
      </c>
      <c r="W416" s="16">
        <f t="shared" si="25"/>
        <v>46553</v>
      </c>
      <c r="X416" s="16">
        <f t="shared" si="25"/>
        <v>12080</v>
      </c>
      <c r="Y416" s="16">
        <f t="shared" si="25"/>
        <v>17285</v>
      </c>
      <c r="Z416" s="16">
        <f t="shared" si="25"/>
        <v>42964</v>
      </c>
      <c r="AA416" s="16">
        <f t="shared" si="25"/>
        <v>0</v>
      </c>
      <c r="AB416" s="16">
        <f t="shared" si="25"/>
        <v>55773</v>
      </c>
      <c r="AC416" s="16">
        <f t="shared" si="25"/>
        <v>0</v>
      </c>
      <c r="AD416" s="16">
        <f t="shared" si="25"/>
        <v>70164</v>
      </c>
      <c r="AE416" s="16">
        <f t="shared" si="25"/>
        <v>49464</v>
      </c>
      <c r="AF416" s="16">
        <f t="shared" si="25"/>
        <v>88144</v>
      </c>
      <c r="AG416" s="16">
        <f t="shared" si="25"/>
        <v>68584</v>
      </c>
      <c r="AH416" s="16">
        <f t="shared" si="25"/>
        <v>0</v>
      </c>
      <c r="AI416" s="16">
        <f t="shared" si="25"/>
        <v>0</v>
      </c>
      <c r="AJ416" s="16">
        <f t="shared" si="25"/>
        <v>0</v>
      </c>
      <c r="AK416" s="16">
        <f t="shared" si="25"/>
        <v>0</v>
      </c>
      <c r="AL416" s="16">
        <f t="shared" si="25"/>
        <v>0</v>
      </c>
      <c r="AM416" s="16">
        <f t="shared" si="25"/>
        <v>0</v>
      </c>
      <c r="AN416" s="16">
        <f t="shared" si="25"/>
        <v>0</v>
      </c>
      <c r="AO416" s="16">
        <f t="shared" si="25"/>
        <v>68603</v>
      </c>
      <c r="AP416" s="16">
        <f t="shared" si="25"/>
        <v>0</v>
      </c>
      <c r="AQ416" s="16">
        <f t="shared" si="25"/>
        <v>0</v>
      </c>
      <c r="AR416" s="16">
        <f t="shared" si="25"/>
        <v>0</v>
      </c>
      <c r="AS416" s="16">
        <f t="shared" si="25"/>
        <v>0</v>
      </c>
      <c r="AT416" s="16">
        <f t="shared" si="25"/>
        <v>0</v>
      </c>
      <c r="AU416" s="16">
        <f t="shared" si="25"/>
        <v>92277</v>
      </c>
    </row>
    <row r="417" spans="1:47" x14ac:dyDescent="0.25">
      <c r="A417">
        <v>245</v>
      </c>
      <c r="B417" s="16">
        <f t="shared" si="19"/>
        <v>0</v>
      </c>
      <c r="C417" s="16">
        <f t="shared" si="25"/>
        <v>0</v>
      </c>
      <c r="D417" s="16">
        <f t="shared" si="25"/>
        <v>0</v>
      </c>
      <c r="E417" s="16">
        <f t="shared" si="25"/>
        <v>0</v>
      </c>
      <c r="F417" s="16">
        <f t="shared" si="25"/>
        <v>0</v>
      </c>
      <c r="G417" s="16">
        <f t="shared" si="25"/>
        <v>0</v>
      </c>
      <c r="H417" s="16">
        <f t="shared" si="25"/>
        <v>0</v>
      </c>
      <c r="I417" s="16">
        <f t="shared" si="25"/>
        <v>76708</v>
      </c>
      <c r="J417" s="16">
        <f t="shared" si="25"/>
        <v>97220</v>
      </c>
      <c r="K417" s="49">
        <f t="shared" si="25"/>
        <v>65165</v>
      </c>
      <c r="L417" s="16">
        <f t="shared" si="25"/>
        <v>80071</v>
      </c>
      <c r="M417" s="16">
        <f t="shared" si="25"/>
        <v>0</v>
      </c>
      <c r="N417" s="16">
        <f t="shared" si="25"/>
        <v>80740</v>
      </c>
      <c r="O417" s="49">
        <f t="shared" si="25"/>
        <v>58729</v>
      </c>
      <c r="P417" s="16">
        <f t="shared" si="25"/>
        <v>68489</v>
      </c>
      <c r="Q417" s="49">
        <f t="shared" si="25"/>
        <v>87953</v>
      </c>
      <c r="R417" s="16">
        <f t="shared" si="25"/>
        <v>79949</v>
      </c>
      <c r="S417" s="16">
        <f t="shared" si="25"/>
        <v>0</v>
      </c>
      <c r="T417" s="16">
        <f t="shared" si="25"/>
        <v>36667</v>
      </c>
      <c r="U417" s="16">
        <f t="shared" si="25"/>
        <v>6786</v>
      </c>
      <c r="V417" s="16">
        <f t="shared" si="25"/>
        <v>0</v>
      </c>
      <c r="W417" s="16">
        <f t="shared" si="25"/>
        <v>46883</v>
      </c>
      <c r="X417" s="16">
        <f t="shared" si="25"/>
        <v>12089</v>
      </c>
      <c r="Y417" s="16">
        <f t="shared" si="25"/>
        <v>17582</v>
      </c>
      <c r="Z417" s="16">
        <f t="shared" si="25"/>
        <v>43242</v>
      </c>
      <c r="AA417" s="16">
        <f t="shared" si="25"/>
        <v>0</v>
      </c>
      <c r="AB417" s="16">
        <f t="shared" si="25"/>
        <v>56396</v>
      </c>
      <c r="AC417" s="16">
        <f t="shared" si="25"/>
        <v>0</v>
      </c>
      <c r="AD417" s="16">
        <f t="shared" si="25"/>
        <v>71147</v>
      </c>
      <c r="AE417" s="16">
        <f t="shared" si="25"/>
        <v>50150</v>
      </c>
      <c r="AF417" s="16">
        <f t="shared" si="25"/>
        <v>89062</v>
      </c>
      <c r="AG417" s="16">
        <f t="shared" si="25"/>
        <v>69314</v>
      </c>
      <c r="AH417" s="16">
        <f t="shared" si="25"/>
        <v>0</v>
      </c>
      <c r="AI417" s="16">
        <f t="shared" si="25"/>
        <v>0</v>
      </c>
      <c r="AJ417" s="16">
        <f t="shared" si="25"/>
        <v>0</v>
      </c>
      <c r="AK417" s="16">
        <f t="shared" si="25"/>
        <v>0</v>
      </c>
      <c r="AL417" s="16">
        <f t="shared" si="25"/>
        <v>0</v>
      </c>
      <c r="AM417" s="16">
        <f t="shared" si="25"/>
        <v>0</v>
      </c>
      <c r="AN417" s="16">
        <f t="shared" si="25"/>
        <v>0</v>
      </c>
      <c r="AO417" s="16">
        <f t="shared" si="25"/>
        <v>68956</v>
      </c>
      <c r="AP417" s="16">
        <f t="shared" si="25"/>
        <v>0</v>
      </c>
      <c r="AQ417" s="16">
        <f t="shared" si="25"/>
        <v>0</v>
      </c>
      <c r="AR417" s="16">
        <f t="shared" si="25"/>
        <v>0</v>
      </c>
      <c r="AS417" s="16">
        <f t="shared" si="25"/>
        <v>0</v>
      </c>
      <c r="AT417" s="16">
        <f t="shared" si="25"/>
        <v>0</v>
      </c>
      <c r="AU417" s="16">
        <f t="shared" si="25"/>
        <v>92814</v>
      </c>
    </row>
    <row r="418" spans="1:47" x14ac:dyDescent="0.25">
      <c r="A418">
        <v>246</v>
      </c>
      <c r="B418" s="16">
        <f t="shared" si="19"/>
        <v>0</v>
      </c>
      <c r="C418" s="16">
        <f t="shared" si="25"/>
        <v>0</v>
      </c>
      <c r="D418" s="16">
        <f t="shared" si="25"/>
        <v>0</v>
      </c>
      <c r="E418" s="16">
        <f t="shared" si="25"/>
        <v>0</v>
      </c>
      <c r="F418" s="16">
        <f t="shared" si="25"/>
        <v>0</v>
      </c>
      <c r="G418" s="16">
        <f t="shared" si="25"/>
        <v>0</v>
      </c>
      <c r="H418" s="16">
        <f t="shared" si="25"/>
        <v>0</v>
      </c>
      <c r="I418" s="49">
        <f t="shared" si="25"/>
        <v>77434</v>
      </c>
      <c r="J418" s="16">
        <f t="shared" si="25"/>
        <v>97667</v>
      </c>
      <c r="K418" s="16">
        <f t="shared" si="25"/>
        <v>0</v>
      </c>
      <c r="L418" s="16">
        <f t="shared" si="25"/>
        <v>80825</v>
      </c>
      <c r="M418" s="16">
        <f t="shared" si="25"/>
        <v>0</v>
      </c>
      <c r="N418" s="49">
        <f t="shared" si="25"/>
        <v>81647</v>
      </c>
      <c r="O418" s="16">
        <f t="shared" si="25"/>
        <v>0</v>
      </c>
      <c r="P418" s="16">
        <f t="shared" si="25"/>
        <v>70491</v>
      </c>
      <c r="Q418" s="16">
        <f t="shared" si="25"/>
        <v>0</v>
      </c>
      <c r="R418" s="49">
        <f t="shared" si="25"/>
        <v>80079</v>
      </c>
      <c r="S418" s="16">
        <f t="shared" si="25"/>
        <v>0</v>
      </c>
      <c r="T418" s="16">
        <f t="shared" si="25"/>
        <v>36779</v>
      </c>
      <c r="U418" s="16">
        <f t="shared" si="25"/>
        <v>6852</v>
      </c>
      <c r="V418" s="16">
        <f t="shared" si="25"/>
        <v>0</v>
      </c>
      <c r="W418" s="16">
        <f t="shared" si="25"/>
        <v>47064</v>
      </c>
      <c r="X418" s="16">
        <f t="shared" si="25"/>
        <v>12142</v>
      </c>
      <c r="Y418" s="16">
        <f t="shared" si="25"/>
        <v>18006</v>
      </c>
      <c r="Z418" s="49">
        <f t="shared" si="25"/>
        <v>43418</v>
      </c>
      <c r="AA418" s="16">
        <f t="shared" si="25"/>
        <v>0</v>
      </c>
      <c r="AB418" s="16">
        <f t="shared" si="25"/>
        <v>57297</v>
      </c>
      <c r="AC418" s="16">
        <f t="shared" si="25"/>
        <v>0</v>
      </c>
      <c r="AD418" s="16">
        <f t="shared" si="25"/>
        <v>71941</v>
      </c>
      <c r="AE418" s="16">
        <f t="shared" si="25"/>
        <v>50558</v>
      </c>
      <c r="AF418" s="16">
        <f t="shared" si="25"/>
        <v>89866</v>
      </c>
      <c r="AG418" s="16">
        <f t="shared" si="25"/>
        <v>70123</v>
      </c>
      <c r="AH418" s="16">
        <f t="shared" si="25"/>
        <v>0</v>
      </c>
      <c r="AI418" s="16">
        <f t="shared" si="25"/>
        <v>0</v>
      </c>
      <c r="AJ418" s="16">
        <f t="shared" si="25"/>
        <v>0</v>
      </c>
      <c r="AK418" s="16">
        <f t="shared" si="25"/>
        <v>0</v>
      </c>
      <c r="AL418" s="16">
        <f t="shared" si="25"/>
        <v>0</v>
      </c>
      <c r="AM418" s="16">
        <f t="shared" si="25"/>
        <v>0</v>
      </c>
      <c r="AN418" s="16">
        <f t="shared" si="25"/>
        <v>0</v>
      </c>
      <c r="AO418" s="49">
        <f t="shared" si="25"/>
        <v>69640</v>
      </c>
      <c r="AP418" s="16">
        <f t="shared" si="25"/>
        <v>0</v>
      </c>
      <c r="AQ418" s="16">
        <f t="shared" si="25"/>
        <v>0</v>
      </c>
      <c r="AR418" s="16">
        <f t="shared" si="25"/>
        <v>0</v>
      </c>
      <c r="AS418" s="16">
        <f t="shared" si="25"/>
        <v>0</v>
      </c>
      <c r="AT418" s="16">
        <f t="shared" si="25"/>
        <v>0</v>
      </c>
      <c r="AU418" s="16">
        <f t="shared" si="25"/>
        <v>93715</v>
      </c>
    </row>
    <row r="419" spans="1:47" x14ac:dyDescent="0.25">
      <c r="A419">
        <v>247</v>
      </c>
      <c r="B419" s="16">
        <f t="shared" si="19"/>
        <v>0</v>
      </c>
      <c r="C419" s="16">
        <f t="shared" si="25"/>
        <v>0</v>
      </c>
      <c r="D419" s="16">
        <f t="shared" si="25"/>
        <v>0</v>
      </c>
      <c r="E419" s="16">
        <f t="shared" si="25"/>
        <v>0</v>
      </c>
      <c r="F419" s="16">
        <f t="shared" si="25"/>
        <v>0</v>
      </c>
      <c r="G419" s="16">
        <f t="shared" si="25"/>
        <v>0</v>
      </c>
      <c r="H419" s="16">
        <f t="shared" si="25"/>
        <v>0</v>
      </c>
      <c r="I419" s="16">
        <f t="shared" si="25"/>
        <v>0</v>
      </c>
      <c r="J419" s="16">
        <f t="shared" si="25"/>
        <v>99168</v>
      </c>
      <c r="K419" s="16">
        <f t="shared" si="25"/>
        <v>0</v>
      </c>
      <c r="L419" s="16">
        <f t="shared" si="25"/>
        <v>81245</v>
      </c>
      <c r="M419" s="16">
        <f t="shared" si="25"/>
        <v>0</v>
      </c>
      <c r="N419" s="16">
        <f t="shared" si="25"/>
        <v>0</v>
      </c>
      <c r="O419" s="16">
        <f t="shared" si="25"/>
        <v>0</v>
      </c>
      <c r="P419" s="16">
        <f t="shared" si="25"/>
        <v>72573</v>
      </c>
      <c r="Q419" s="16">
        <f t="shared" si="25"/>
        <v>0</v>
      </c>
      <c r="R419" s="16">
        <f t="shared" si="25"/>
        <v>0</v>
      </c>
      <c r="S419" s="16">
        <f t="shared" si="25"/>
        <v>0</v>
      </c>
      <c r="T419" s="16">
        <f t="shared" si="25"/>
        <v>37227</v>
      </c>
      <c r="U419" s="16">
        <f t="shared" si="25"/>
        <v>6898</v>
      </c>
      <c r="V419" s="16">
        <f t="shared" si="25"/>
        <v>0</v>
      </c>
      <c r="W419" s="16">
        <f t="shared" si="25"/>
        <v>47225</v>
      </c>
      <c r="X419" s="16">
        <f t="shared" si="25"/>
        <v>12205</v>
      </c>
      <c r="Y419" s="16">
        <f t="shared" si="25"/>
        <v>18435</v>
      </c>
      <c r="Z419" s="16">
        <f t="shared" si="25"/>
        <v>0</v>
      </c>
      <c r="AA419" s="16">
        <f t="shared" si="25"/>
        <v>0</v>
      </c>
      <c r="AB419" s="16">
        <f t="shared" si="25"/>
        <v>57790</v>
      </c>
      <c r="AC419" s="16">
        <f t="shared" si="25"/>
        <v>0</v>
      </c>
      <c r="AD419" s="16">
        <f t="shared" si="25"/>
        <v>73215</v>
      </c>
      <c r="AE419" s="16">
        <f t="shared" si="25"/>
        <v>51160</v>
      </c>
      <c r="AF419" s="16">
        <f t="shared" si="25"/>
        <v>90179</v>
      </c>
      <c r="AG419" s="16">
        <f t="shared" si="25"/>
        <v>70762</v>
      </c>
      <c r="AH419" s="16">
        <f t="shared" si="25"/>
        <v>0</v>
      </c>
      <c r="AI419" s="16">
        <f t="shared" si="25"/>
        <v>0</v>
      </c>
      <c r="AJ419" s="16">
        <f t="shared" si="25"/>
        <v>0</v>
      </c>
      <c r="AK419" s="16">
        <f t="shared" si="25"/>
        <v>0</v>
      </c>
      <c r="AL419" s="16">
        <f t="shared" si="25"/>
        <v>0</v>
      </c>
      <c r="AM419" s="16">
        <f t="shared" si="25"/>
        <v>0</v>
      </c>
      <c r="AN419" s="16">
        <f t="shared" si="25"/>
        <v>0</v>
      </c>
      <c r="AO419" s="16">
        <f t="shared" si="25"/>
        <v>0</v>
      </c>
      <c r="AP419" s="16">
        <f t="shared" si="25"/>
        <v>0</v>
      </c>
      <c r="AQ419" s="16">
        <f t="shared" si="25"/>
        <v>0</v>
      </c>
      <c r="AR419" s="16">
        <f t="shared" si="25"/>
        <v>0</v>
      </c>
      <c r="AS419" s="16">
        <f t="shared" si="25"/>
        <v>0</v>
      </c>
      <c r="AT419" s="16">
        <f t="shared" si="25"/>
        <v>0</v>
      </c>
      <c r="AU419" s="49">
        <f t="shared" si="25"/>
        <v>94450</v>
      </c>
    </row>
    <row r="420" spans="1:47" x14ac:dyDescent="0.25">
      <c r="A420">
        <v>248</v>
      </c>
      <c r="B420" s="16">
        <f t="shared" si="19"/>
        <v>0</v>
      </c>
      <c r="C420" s="16">
        <f t="shared" si="25"/>
        <v>0</v>
      </c>
      <c r="D420" s="16">
        <f t="shared" si="25"/>
        <v>0</v>
      </c>
      <c r="E420" s="16">
        <f t="shared" si="25"/>
        <v>0</v>
      </c>
      <c r="F420" s="16">
        <f t="shared" si="25"/>
        <v>0</v>
      </c>
      <c r="G420" s="16">
        <f t="shared" si="25"/>
        <v>0</v>
      </c>
      <c r="H420" s="16">
        <f t="shared" si="25"/>
        <v>0</v>
      </c>
      <c r="I420" s="16">
        <f t="shared" si="25"/>
        <v>0</v>
      </c>
      <c r="J420" s="16">
        <f t="shared" si="25"/>
        <v>99921</v>
      </c>
      <c r="K420" s="16">
        <f t="shared" si="25"/>
        <v>0</v>
      </c>
      <c r="L420" s="16">
        <f t="shared" si="25"/>
        <v>81393</v>
      </c>
      <c r="M420" s="16">
        <f t="shared" si="25"/>
        <v>0</v>
      </c>
      <c r="N420" s="16">
        <f t="shared" si="25"/>
        <v>0</v>
      </c>
      <c r="O420" s="16">
        <f t="shared" si="25"/>
        <v>0</v>
      </c>
      <c r="P420" s="16">
        <f t="shared" si="25"/>
        <v>74047</v>
      </c>
      <c r="Q420" s="16">
        <f t="shared" si="25"/>
        <v>0</v>
      </c>
      <c r="R420" s="16">
        <f t="shared" si="25"/>
        <v>0</v>
      </c>
      <c r="S420" s="16">
        <f t="shared" si="25"/>
        <v>0</v>
      </c>
      <c r="T420" s="49">
        <f t="shared" si="25"/>
        <v>37470</v>
      </c>
      <c r="U420" s="16">
        <f t="shared" si="25"/>
        <v>6952</v>
      </c>
      <c r="V420" s="16">
        <f t="shared" si="25"/>
        <v>0</v>
      </c>
      <c r="W420" s="16">
        <f t="shared" si="25"/>
        <v>47283</v>
      </c>
      <c r="X420" s="49">
        <f t="shared" si="25"/>
        <v>12253</v>
      </c>
      <c r="Y420" s="16">
        <f t="shared" si="25"/>
        <v>18637</v>
      </c>
      <c r="Z420" s="16">
        <f t="shared" si="25"/>
        <v>0</v>
      </c>
      <c r="AA420" s="16">
        <f t="shared" si="25"/>
        <v>0</v>
      </c>
      <c r="AB420" s="16">
        <f t="shared" si="25"/>
        <v>58261</v>
      </c>
      <c r="AC420" s="16">
        <f t="shared" si="25"/>
        <v>0</v>
      </c>
      <c r="AD420" s="16">
        <f t="shared" si="25"/>
        <v>74184</v>
      </c>
      <c r="AE420" s="16">
        <f t="shared" si="25"/>
        <v>51606</v>
      </c>
      <c r="AF420" s="16">
        <f t="shared" si="25"/>
        <v>91019</v>
      </c>
      <c r="AG420" s="16">
        <f t="shared" si="25"/>
        <v>71206</v>
      </c>
      <c r="AH420" s="16">
        <f t="shared" si="25"/>
        <v>0</v>
      </c>
      <c r="AI420" s="16">
        <f t="shared" si="25"/>
        <v>0</v>
      </c>
      <c r="AJ420" s="16">
        <f t="shared" si="25"/>
        <v>0</v>
      </c>
      <c r="AK420" s="16">
        <f t="shared" si="25"/>
        <v>0</v>
      </c>
      <c r="AL420" s="16">
        <f t="shared" si="25"/>
        <v>0</v>
      </c>
      <c r="AM420" s="16">
        <f t="shared" si="25"/>
        <v>0</v>
      </c>
      <c r="AN420" s="16">
        <f t="shared" si="25"/>
        <v>0</v>
      </c>
      <c r="AO420" s="16">
        <f t="shared" si="25"/>
        <v>0</v>
      </c>
      <c r="AP420" s="16">
        <f t="shared" si="25"/>
        <v>0</v>
      </c>
      <c r="AQ420" s="16">
        <f t="shared" si="25"/>
        <v>0</v>
      </c>
      <c r="AR420" s="16">
        <f t="shared" si="25"/>
        <v>0</v>
      </c>
      <c r="AS420" s="16">
        <f t="shared" si="25"/>
        <v>0</v>
      </c>
      <c r="AT420" s="16">
        <f t="shared" si="25"/>
        <v>0</v>
      </c>
      <c r="AU420" s="16">
        <f t="shared" si="25"/>
        <v>0</v>
      </c>
    </row>
    <row r="421" spans="1:47" x14ac:dyDescent="0.25">
      <c r="A421">
        <v>249</v>
      </c>
      <c r="B421" s="16">
        <f t="shared" si="19"/>
        <v>0</v>
      </c>
      <c r="C421" s="16">
        <f t="shared" si="25"/>
        <v>0</v>
      </c>
      <c r="D421" s="16">
        <f t="shared" si="25"/>
        <v>0</v>
      </c>
      <c r="E421" s="16">
        <f t="shared" si="25"/>
        <v>0</v>
      </c>
      <c r="F421" s="16">
        <f t="shared" si="25"/>
        <v>0</v>
      </c>
      <c r="G421" s="16">
        <f t="shared" si="25"/>
        <v>0</v>
      </c>
      <c r="H421" s="16">
        <f t="shared" si="25"/>
        <v>0</v>
      </c>
      <c r="I421" s="16">
        <f t="shared" si="25"/>
        <v>0</v>
      </c>
      <c r="J421" s="16">
        <f t="shared" si="25"/>
        <v>100605</v>
      </c>
      <c r="K421" s="16">
        <f t="shared" si="25"/>
        <v>0</v>
      </c>
      <c r="L421" s="49">
        <f>IF(L109&lt;L$317,L109,0)</f>
        <v>81764</v>
      </c>
      <c r="M421" s="16">
        <f t="shared" si="25"/>
        <v>0</v>
      </c>
      <c r="N421" s="16">
        <f t="shared" si="25"/>
        <v>0</v>
      </c>
      <c r="O421" s="16">
        <f t="shared" si="25"/>
        <v>0</v>
      </c>
      <c r="P421" s="49">
        <f t="shared" si="25"/>
        <v>74899</v>
      </c>
      <c r="Q421" s="16">
        <f t="shared" si="25"/>
        <v>0</v>
      </c>
      <c r="R421" s="16">
        <f t="shared" si="25"/>
        <v>0</v>
      </c>
      <c r="S421" s="16">
        <f t="shared" si="25"/>
        <v>0</v>
      </c>
      <c r="T421" s="16">
        <f t="shared" si="25"/>
        <v>0</v>
      </c>
      <c r="U421" s="49">
        <f t="shared" si="25"/>
        <v>7013</v>
      </c>
      <c r="V421" s="16">
        <f t="shared" si="25"/>
        <v>0</v>
      </c>
      <c r="W421" s="16">
        <f t="shared" si="25"/>
        <v>47424</v>
      </c>
      <c r="X421" s="16">
        <f t="shared" si="25"/>
        <v>0</v>
      </c>
      <c r="Y421" s="16">
        <f t="shared" si="25"/>
        <v>18781</v>
      </c>
      <c r="Z421" s="16">
        <f t="shared" si="25"/>
        <v>0</v>
      </c>
      <c r="AA421" s="16">
        <f t="shared" si="25"/>
        <v>0</v>
      </c>
      <c r="AB421" s="49">
        <f t="shared" si="25"/>
        <v>58587</v>
      </c>
      <c r="AC421" s="16">
        <f t="shared" si="25"/>
        <v>0</v>
      </c>
      <c r="AD421" s="16">
        <f t="shared" si="25"/>
        <v>74825</v>
      </c>
      <c r="AE421" s="16">
        <f t="shared" si="25"/>
        <v>51964</v>
      </c>
      <c r="AF421" s="16">
        <f t="shared" si="25"/>
        <v>92315</v>
      </c>
      <c r="AG421" s="16">
        <f t="shared" ref="C421:AU427" si="26">IF(AG109&lt;AG$317,AG109,0)</f>
        <v>71840</v>
      </c>
      <c r="AH421" s="16">
        <f t="shared" si="26"/>
        <v>0</v>
      </c>
      <c r="AI421" s="16">
        <f t="shared" si="26"/>
        <v>0</v>
      </c>
      <c r="AJ421" s="16">
        <f t="shared" si="26"/>
        <v>0</v>
      </c>
      <c r="AK421" s="16">
        <f t="shared" si="26"/>
        <v>0</v>
      </c>
      <c r="AL421" s="16">
        <f t="shared" si="26"/>
        <v>0</v>
      </c>
      <c r="AM421" s="16">
        <f t="shared" si="26"/>
        <v>0</v>
      </c>
      <c r="AN421" s="16">
        <f t="shared" si="26"/>
        <v>0</v>
      </c>
      <c r="AO421" s="16">
        <f t="shared" si="26"/>
        <v>0</v>
      </c>
      <c r="AP421" s="16">
        <f t="shared" si="26"/>
        <v>0</v>
      </c>
      <c r="AQ421" s="16">
        <f t="shared" si="26"/>
        <v>0</v>
      </c>
      <c r="AR421" s="16">
        <f t="shared" si="26"/>
        <v>0</v>
      </c>
      <c r="AS421" s="16">
        <f t="shared" si="26"/>
        <v>0</v>
      </c>
      <c r="AT421" s="16">
        <f t="shared" si="26"/>
        <v>0</v>
      </c>
      <c r="AU421" s="16">
        <f t="shared" si="26"/>
        <v>0</v>
      </c>
    </row>
    <row r="422" spans="1:47" x14ac:dyDescent="0.25">
      <c r="A422">
        <v>250</v>
      </c>
      <c r="B422" s="16">
        <f t="shared" si="19"/>
        <v>0</v>
      </c>
      <c r="C422" s="16">
        <f t="shared" si="26"/>
        <v>0</v>
      </c>
      <c r="D422" s="16">
        <f t="shared" si="26"/>
        <v>0</v>
      </c>
      <c r="E422" s="16">
        <f t="shared" si="26"/>
        <v>0</v>
      </c>
      <c r="F422" s="16">
        <f t="shared" si="26"/>
        <v>0</v>
      </c>
      <c r="G422" s="16">
        <f t="shared" si="26"/>
        <v>0</v>
      </c>
      <c r="H422" s="16">
        <f t="shared" si="26"/>
        <v>0</v>
      </c>
      <c r="I422" s="16">
        <f t="shared" si="26"/>
        <v>0</v>
      </c>
      <c r="J422" s="16">
        <f t="shared" si="26"/>
        <v>101066</v>
      </c>
      <c r="K422" s="16">
        <f t="shared" si="26"/>
        <v>0</v>
      </c>
      <c r="L422" s="16">
        <f t="shared" si="26"/>
        <v>0</v>
      </c>
      <c r="M422" s="16">
        <f t="shared" si="26"/>
        <v>0</v>
      </c>
      <c r="N422" s="16">
        <f t="shared" si="26"/>
        <v>0</v>
      </c>
      <c r="O422" s="16">
        <f t="shared" si="26"/>
        <v>0</v>
      </c>
      <c r="P422" s="16">
        <f t="shared" si="26"/>
        <v>0</v>
      </c>
      <c r="Q422" s="16">
        <f t="shared" si="26"/>
        <v>0</v>
      </c>
      <c r="R422" s="16">
        <f t="shared" si="26"/>
        <v>0</v>
      </c>
      <c r="S422" s="16">
        <f t="shared" si="26"/>
        <v>0</v>
      </c>
      <c r="T422" s="16">
        <f t="shared" si="26"/>
        <v>0</v>
      </c>
      <c r="U422" s="16">
        <f t="shared" si="26"/>
        <v>0</v>
      </c>
      <c r="V422" s="16">
        <f t="shared" si="26"/>
        <v>0</v>
      </c>
      <c r="W422" s="16">
        <f t="shared" si="26"/>
        <v>47582</v>
      </c>
      <c r="X422" s="16">
        <f t="shared" si="26"/>
        <v>0</v>
      </c>
      <c r="Y422" s="16">
        <f t="shared" si="26"/>
        <v>18883</v>
      </c>
      <c r="Z422" s="16">
        <f t="shared" si="26"/>
        <v>0</v>
      </c>
      <c r="AA422" s="16">
        <f t="shared" si="26"/>
        <v>0</v>
      </c>
      <c r="AB422" s="16">
        <f t="shared" si="26"/>
        <v>0</v>
      </c>
      <c r="AC422" s="16">
        <f t="shared" si="26"/>
        <v>0</v>
      </c>
      <c r="AD422" s="16">
        <f t="shared" si="26"/>
        <v>75616</v>
      </c>
      <c r="AE422" s="16">
        <f t="shared" si="26"/>
        <v>52215</v>
      </c>
      <c r="AF422" s="16">
        <f t="shared" si="26"/>
        <v>93192</v>
      </c>
      <c r="AG422" s="16">
        <f t="shared" si="26"/>
        <v>72270</v>
      </c>
      <c r="AH422" s="16">
        <f t="shared" si="26"/>
        <v>0</v>
      </c>
      <c r="AI422" s="16">
        <f t="shared" si="26"/>
        <v>0</v>
      </c>
      <c r="AJ422" s="16">
        <f t="shared" si="26"/>
        <v>0</v>
      </c>
      <c r="AK422" s="16">
        <f t="shared" si="26"/>
        <v>0</v>
      </c>
      <c r="AL422" s="16">
        <f t="shared" si="26"/>
        <v>0</v>
      </c>
      <c r="AM422" s="16">
        <f t="shared" si="26"/>
        <v>0</v>
      </c>
      <c r="AN422" s="16">
        <f t="shared" si="26"/>
        <v>0</v>
      </c>
      <c r="AO422" s="16">
        <f t="shared" si="26"/>
        <v>0</v>
      </c>
      <c r="AP422" s="16">
        <f t="shared" si="26"/>
        <v>0</v>
      </c>
      <c r="AQ422" s="16">
        <f t="shared" si="26"/>
        <v>0</v>
      </c>
      <c r="AR422" s="16">
        <f t="shared" si="26"/>
        <v>0</v>
      </c>
      <c r="AS422" s="16">
        <f t="shared" si="26"/>
        <v>0</v>
      </c>
      <c r="AT422" s="16">
        <f t="shared" si="26"/>
        <v>0</v>
      </c>
      <c r="AU422" s="16">
        <f t="shared" si="26"/>
        <v>0</v>
      </c>
    </row>
    <row r="423" spans="1:47" x14ac:dyDescent="0.25">
      <c r="A423">
        <v>251</v>
      </c>
      <c r="B423" s="16">
        <f t="shared" si="19"/>
        <v>0</v>
      </c>
      <c r="C423" s="16">
        <f t="shared" si="26"/>
        <v>0</v>
      </c>
      <c r="D423" s="16">
        <f t="shared" si="26"/>
        <v>0</v>
      </c>
      <c r="E423" s="16">
        <f t="shared" si="26"/>
        <v>0</v>
      </c>
      <c r="F423" s="16">
        <f t="shared" si="26"/>
        <v>0</v>
      </c>
      <c r="G423" s="16">
        <f t="shared" si="26"/>
        <v>0</v>
      </c>
      <c r="H423" s="16">
        <f t="shared" si="26"/>
        <v>0</v>
      </c>
      <c r="I423" s="16">
        <f t="shared" si="26"/>
        <v>0</v>
      </c>
      <c r="J423" s="16">
        <f t="shared" si="26"/>
        <v>101550</v>
      </c>
      <c r="K423" s="16">
        <f t="shared" si="26"/>
        <v>0</v>
      </c>
      <c r="L423" s="16">
        <f t="shared" si="26"/>
        <v>0</v>
      </c>
      <c r="M423" s="16">
        <f t="shared" si="26"/>
        <v>0</v>
      </c>
      <c r="N423" s="16">
        <f t="shared" si="26"/>
        <v>0</v>
      </c>
      <c r="O423" s="16">
        <f t="shared" si="26"/>
        <v>0</v>
      </c>
      <c r="P423" s="16">
        <f t="shared" si="26"/>
        <v>0</v>
      </c>
      <c r="Q423" s="16">
        <f t="shared" si="26"/>
        <v>0</v>
      </c>
      <c r="R423" s="16">
        <f t="shared" si="26"/>
        <v>0</v>
      </c>
      <c r="S423" s="16">
        <f t="shared" si="26"/>
        <v>0</v>
      </c>
      <c r="T423" s="16">
        <f t="shared" si="26"/>
        <v>0</v>
      </c>
      <c r="U423" s="16">
        <f t="shared" si="26"/>
        <v>0</v>
      </c>
      <c r="V423" s="16">
        <f t="shared" si="26"/>
        <v>0</v>
      </c>
      <c r="W423" s="16">
        <f t="shared" si="26"/>
        <v>47715</v>
      </c>
      <c r="X423" s="16">
        <f t="shared" si="26"/>
        <v>0</v>
      </c>
      <c r="Y423" s="16">
        <f t="shared" si="26"/>
        <v>19023</v>
      </c>
      <c r="Z423" s="16">
        <f t="shared" si="26"/>
        <v>0</v>
      </c>
      <c r="AA423" s="16">
        <f t="shared" si="26"/>
        <v>0</v>
      </c>
      <c r="AB423" s="16">
        <f t="shared" si="26"/>
        <v>0</v>
      </c>
      <c r="AC423" s="16">
        <f t="shared" si="26"/>
        <v>0</v>
      </c>
      <c r="AD423" s="16">
        <f t="shared" si="26"/>
        <v>76469</v>
      </c>
      <c r="AE423" s="16">
        <f t="shared" si="26"/>
        <v>52398</v>
      </c>
      <c r="AF423" s="16">
        <f t="shared" si="26"/>
        <v>93782</v>
      </c>
      <c r="AG423" s="16">
        <f t="shared" si="26"/>
        <v>72770</v>
      </c>
      <c r="AH423" s="16">
        <f t="shared" si="26"/>
        <v>0</v>
      </c>
      <c r="AI423" s="16">
        <f t="shared" si="26"/>
        <v>0</v>
      </c>
      <c r="AJ423" s="16">
        <f t="shared" si="26"/>
        <v>0</v>
      </c>
      <c r="AK423" s="16">
        <f t="shared" si="26"/>
        <v>0</v>
      </c>
      <c r="AL423" s="16">
        <f t="shared" si="26"/>
        <v>0</v>
      </c>
      <c r="AM423" s="16">
        <f t="shared" si="26"/>
        <v>0</v>
      </c>
      <c r="AN423" s="16">
        <f t="shared" si="26"/>
        <v>0</v>
      </c>
      <c r="AO423" s="16">
        <f t="shared" si="26"/>
        <v>0</v>
      </c>
      <c r="AP423" s="16">
        <f t="shared" si="26"/>
        <v>0</v>
      </c>
      <c r="AQ423" s="16">
        <f t="shared" si="26"/>
        <v>0</v>
      </c>
      <c r="AR423" s="16">
        <f t="shared" si="26"/>
        <v>0</v>
      </c>
      <c r="AS423" s="16">
        <f t="shared" si="26"/>
        <v>0</v>
      </c>
      <c r="AT423" s="16">
        <f t="shared" si="26"/>
        <v>0</v>
      </c>
      <c r="AU423" s="16">
        <f t="shared" si="26"/>
        <v>0</v>
      </c>
    </row>
    <row r="424" spans="1:47" x14ac:dyDescent="0.25">
      <c r="A424">
        <v>252</v>
      </c>
      <c r="B424" s="16">
        <f t="shared" si="19"/>
        <v>0</v>
      </c>
      <c r="C424" s="16">
        <f t="shared" si="26"/>
        <v>0</v>
      </c>
      <c r="D424" s="16">
        <f t="shared" si="26"/>
        <v>0</v>
      </c>
      <c r="E424" s="16">
        <f t="shared" si="26"/>
        <v>0</v>
      </c>
      <c r="F424" s="16">
        <f t="shared" si="26"/>
        <v>0</v>
      </c>
      <c r="G424" s="16">
        <f t="shared" si="26"/>
        <v>0</v>
      </c>
      <c r="H424" s="16">
        <f t="shared" si="26"/>
        <v>0</v>
      </c>
      <c r="I424" s="16">
        <f t="shared" si="26"/>
        <v>0</v>
      </c>
      <c r="J424" s="16">
        <f t="shared" si="26"/>
        <v>101694</v>
      </c>
      <c r="K424" s="16">
        <f t="shared" si="26"/>
        <v>0</v>
      </c>
      <c r="L424" s="16">
        <f t="shared" si="26"/>
        <v>0</v>
      </c>
      <c r="M424" s="16">
        <f t="shared" si="26"/>
        <v>0</v>
      </c>
      <c r="N424" s="16">
        <f t="shared" si="26"/>
        <v>0</v>
      </c>
      <c r="O424" s="16">
        <f t="shared" si="26"/>
        <v>0</v>
      </c>
      <c r="P424" s="16">
        <f t="shared" si="26"/>
        <v>0</v>
      </c>
      <c r="Q424" s="16">
        <f t="shared" si="26"/>
        <v>0</v>
      </c>
      <c r="R424" s="16">
        <f t="shared" si="26"/>
        <v>0</v>
      </c>
      <c r="S424" s="16">
        <f t="shared" si="26"/>
        <v>0</v>
      </c>
      <c r="T424" s="16">
        <f t="shared" si="26"/>
        <v>0</v>
      </c>
      <c r="U424" s="16">
        <f t="shared" si="26"/>
        <v>0</v>
      </c>
      <c r="V424" s="16">
        <f t="shared" si="26"/>
        <v>0</v>
      </c>
      <c r="W424" s="16">
        <f t="shared" si="26"/>
        <v>47868</v>
      </c>
      <c r="X424" s="16">
        <f t="shared" si="26"/>
        <v>0</v>
      </c>
      <c r="Y424" s="16">
        <f t="shared" si="26"/>
        <v>19189</v>
      </c>
      <c r="Z424" s="16">
        <f t="shared" si="26"/>
        <v>0</v>
      </c>
      <c r="AA424" s="16">
        <f t="shared" si="26"/>
        <v>0</v>
      </c>
      <c r="AB424" s="16">
        <f t="shared" si="26"/>
        <v>0</v>
      </c>
      <c r="AC424" s="16">
        <f t="shared" si="26"/>
        <v>0</v>
      </c>
      <c r="AD424" s="49">
        <f t="shared" si="26"/>
        <v>76891</v>
      </c>
      <c r="AE424" s="16">
        <f t="shared" si="26"/>
        <v>52591</v>
      </c>
      <c r="AF424" s="16">
        <f t="shared" si="26"/>
        <v>94563</v>
      </c>
      <c r="AG424" s="16">
        <f t="shared" si="26"/>
        <v>73207</v>
      </c>
      <c r="AH424" s="16">
        <f t="shared" si="26"/>
        <v>0</v>
      </c>
      <c r="AI424" s="16">
        <f t="shared" si="26"/>
        <v>0</v>
      </c>
      <c r="AJ424" s="16">
        <f t="shared" si="26"/>
        <v>0</v>
      </c>
      <c r="AK424" s="16">
        <f t="shared" si="26"/>
        <v>0</v>
      </c>
      <c r="AL424" s="16">
        <f t="shared" si="26"/>
        <v>0</v>
      </c>
      <c r="AM424" s="16">
        <f t="shared" si="26"/>
        <v>0</v>
      </c>
      <c r="AN424" s="16">
        <f t="shared" si="26"/>
        <v>0</v>
      </c>
      <c r="AO424" s="16">
        <f t="shared" si="26"/>
        <v>0</v>
      </c>
      <c r="AP424" s="16">
        <f t="shared" si="26"/>
        <v>0</v>
      </c>
      <c r="AQ424" s="16">
        <f t="shared" si="26"/>
        <v>0</v>
      </c>
      <c r="AR424" s="16">
        <f t="shared" si="26"/>
        <v>0</v>
      </c>
      <c r="AS424" s="16">
        <f t="shared" si="26"/>
        <v>0</v>
      </c>
      <c r="AT424" s="16">
        <f t="shared" si="26"/>
        <v>0</v>
      </c>
      <c r="AU424" s="16">
        <f t="shared" si="26"/>
        <v>0</v>
      </c>
    </row>
    <row r="425" spans="1:47" x14ac:dyDescent="0.25">
      <c r="A425">
        <v>253</v>
      </c>
      <c r="B425" s="16">
        <f t="shared" si="19"/>
        <v>0</v>
      </c>
      <c r="C425" s="16">
        <f t="shared" si="26"/>
        <v>0</v>
      </c>
      <c r="D425" s="16">
        <f t="shared" si="26"/>
        <v>0</v>
      </c>
      <c r="E425" s="16">
        <f t="shared" si="26"/>
        <v>0</v>
      </c>
      <c r="F425" s="16">
        <f t="shared" si="26"/>
        <v>0</v>
      </c>
      <c r="G425" s="16">
        <f t="shared" si="26"/>
        <v>0</v>
      </c>
      <c r="H425" s="16">
        <f t="shared" si="26"/>
        <v>0</v>
      </c>
      <c r="I425" s="16">
        <f t="shared" si="26"/>
        <v>0</v>
      </c>
      <c r="J425" s="16">
        <f t="shared" si="26"/>
        <v>102615</v>
      </c>
      <c r="K425" s="16">
        <f t="shared" si="26"/>
        <v>0</v>
      </c>
      <c r="L425" s="16">
        <f t="shared" si="26"/>
        <v>0</v>
      </c>
      <c r="M425" s="16">
        <f t="shared" si="26"/>
        <v>0</v>
      </c>
      <c r="N425" s="16">
        <f t="shared" si="26"/>
        <v>0</v>
      </c>
      <c r="O425" s="16">
        <f t="shared" si="26"/>
        <v>0</v>
      </c>
      <c r="P425" s="16">
        <f t="shared" si="26"/>
        <v>0</v>
      </c>
      <c r="Q425" s="16">
        <f t="shared" si="26"/>
        <v>0</v>
      </c>
      <c r="R425" s="16">
        <f t="shared" si="26"/>
        <v>0</v>
      </c>
      <c r="S425" s="16">
        <f t="shared" si="26"/>
        <v>0</v>
      </c>
      <c r="T425" s="16">
        <f t="shared" si="26"/>
        <v>0</v>
      </c>
      <c r="U425" s="16">
        <f t="shared" si="26"/>
        <v>0</v>
      </c>
      <c r="V425" s="16">
        <f t="shared" si="26"/>
        <v>0</v>
      </c>
      <c r="W425" s="16">
        <f t="shared" si="26"/>
        <v>48076</v>
      </c>
      <c r="X425" s="16">
        <f t="shared" si="26"/>
        <v>0</v>
      </c>
      <c r="Y425" s="16">
        <f t="shared" si="26"/>
        <v>19295</v>
      </c>
      <c r="Z425" s="16">
        <f t="shared" si="26"/>
        <v>0</v>
      </c>
      <c r="AA425" s="16">
        <f t="shared" si="26"/>
        <v>0</v>
      </c>
      <c r="AB425" s="16">
        <f t="shared" si="26"/>
        <v>0</v>
      </c>
      <c r="AC425" s="16">
        <f t="shared" si="26"/>
        <v>0</v>
      </c>
      <c r="AD425" s="16">
        <f t="shared" si="26"/>
        <v>0</v>
      </c>
      <c r="AE425" s="16">
        <f t="shared" si="26"/>
        <v>52817</v>
      </c>
      <c r="AF425" s="16">
        <f t="shared" si="26"/>
        <v>95623</v>
      </c>
      <c r="AG425" s="16">
        <f t="shared" si="26"/>
        <v>73432</v>
      </c>
      <c r="AH425" s="16">
        <f t="shared" si="26"/>
        <v>0</v>
      </c>
      <c r="AI425" s="16">
        <f t="shared" si="26"/>
        <v>0</v>
      </c>
      <c r="AJ425" s="16">
        <f t="shared" si="26"/>
        <v>0</v>
      </c>
      <c r="AK425" s="16">
        <f t="shared" si="26"/>
        <v>0</v>
      </c>
      <c r="AL425" s="16">
        <f t="shared" si="26"/>
        <v>0</v>
      </c>
      <c r="AM425" s="16">
        <f t="shared" si="26"/>
        <v>0</v>
      </c>
      <c r="AN425" s="16">
        <f t="shared" si="26"/>
        <v>0</v>
      </c>
      <c r="AO425" s="16">
        <f t="shared" si="26"/>
        <v>0</v>
      </c>
      <c r="AP425" s="16">
        <f t="shared" si="26"/>
        <v>0</v>
      </c>
      <c r="AQ425" s="16">
        <f t="shared" si="26"/>
        <v>0</v>
      </c>
      <c r="AR425" s="16">
        <f t="shared" si="26"/>
        <v>0</v>
      </c>
      <c r="AS425" s="16">
        <f t="shared" si="26"/>
        <v>0</v>
      </c>
      <c r="AT425" s="16">
        <f t="shared" si="26"/>
        <v>0</v>
      </c>
      <c r="AU425" s="16">
        <f t="shared" si="26"/>
        <v>0</v>
      </c>
    </row>
    <row r="426" spans="1:47" x14ac:dyDescent="0.25">
      <c r="A426">
        <v>254</v>
      </c>
      <c r="B426" s="16">
        <f t="shared" si="19"/>
        <v>0</v>
      </c>
      <c r="C426" s="16">
        <f t="shared" si="26"/>
        <v>0</v>
      </c>
      <c r="D426" s="16">
        <f t="shared" si="26"/>
        <v>0</v>
      </c>
      <c r="E426" s="16">
        <f t="shared" si="26"/>
        <v>0</v>
      </c>
      <c r="F426" s="16">
        <f t="shared" si="26"/>
        <v>0</v>
      </c>
      <c r="G426" s="16">
        <f t="shared" si="26"/>
        <v>0</v>
      </c>
      <c r="H426" s="16">
        <f t="shared" si="26"/>
        <v>0</v>
      </c>
      <c r="I426" s="16">
        <f t="shared" si="26"/>
        <v>0</v>
      </c>
      <c r="J426" s="16">
        <f t="shared" si="26"/>
        <v>103731</v>
      </c>
      <c r="K426" s="16">
        <f t="shared" si="26"/>
        <v>0</v>
      </c>
      <c r="L426" s="16">
        <f t="shared" si="26"/>
        <v>0</v>
      </c>
      <c r="M426" s="16">
        <f t="shared" si="26"/>
        <v>0</v>
      </c>
      <c r="N426" s="16">
        <f t="shared" si="26"/>
        <v>0</v>
      </c>
      <c r="O426" s="16">
        <f t="shared" si="26"/>
        <v>0</v>
      </c>
      <c r="P426" s="16">
        <f t="shared" si="26"/>
        <v>0</v>
      </c>
      <c r="Q426" s="16">
        <f t="shared" si="26"/>
        <v>0</v>
      </c>
      <c r="R426" s="16">
        <f t="shared" si="26"/>
        <v>0</v>
      </c>
      <c r="S426" s="16">
        <f t="shared" si="26"/>
        <v>0</v>
      </c>
      <c r="T426" s="16">
        <f t="shared" si="26"/>
        <v>0</v>
      </c>
      <c r="U426" s="16">
        <f t="shared" si="26"/>
        <v>0</v>
      </c>
      <c r="V426" s="16">
        <f t="shared" si="26"/>
        <v>0</v>
      </c>
      <c r="W426" s="16">
        <f t="shared" si="26"/>
        <v>48276</v>
      </c>
      <c r="X426" s="16">
        <f t="shared" si="26"/>
        <v>0</v>
      </c>
      <c r="Y426" s="16">
        <f t="shared" si="26"/>
        <v>19425</v>
      </c>
      <c r="Z426" s="16">
        <f t="shared" si="26"/>
        <v>0</v>
      </c>
      <c r="AA426" s="16">
        <f t="shared" si="26"/>
        <v>0</v>
      </c>
      <c r="AB426" s="16">
        <f t="shared" si="26"/>
        <v>0</v>
      </c>
      <c r="AC426" s="16">
        <f t="shared" si="26"/>
        <v>0</v>
      </c>
      <c r="AD426" s="16">
        <f t="shared" si="26"/>
        <v>0</v>
      </c>
      <c r="AE426" s="16">
        <f t="shared" si="26"/>
        <v>53154</v>
      </c>
      <c r="AF426" s="16">
        <f t="shared" si="26"/>
        <v>96370</v>
      </c>
      <c r="AG426" s="16">
        <f t="shared" si="26"/>
        <v>73817</v>
      </c>
      <c r="AH426" s="16">
        <f t="shared" si="26"/>
        <v>0</v>
      </c>
      <c r="AI426" s="16">
        <f t="shared" si="26"/>
        <v>0</v>
      </c>
      <c r="AJ426" s="16">
        <f t="shared" si="26"/>
        <v>0</v>
      </c>
      <c r="AK426" s="16">
        <f t="shared" si="26"/>
        <v>0</v>
      </c>
      <c r="AL426" s="16">
        <f t="shared" si="26"/>
        <v>0</v>
      </c>
      <c r="AM426" s="16">
        <f t="shared" si="26"/>
        <v>0</v>
      </c>
      <c r="AN426" s="16">
        <f t="shared" si="26"/>
        <v>0</v>
      </c>
      <c r="AO426" s="16">
        <f t="shared" si="26"/>
        <v>0</v>
      </c>
      <c r="AP426" s="16">
        <f t="shared" si="26"/>
        <v>0</v>
      </c>
      <c r="AQ426" s="16">
        <f t="shared" si="26"/>
        <v>0</v>
      </c>
      <c r="AR426" s="16">
        <f t="shared" si="26"/>
        <v>0</v>
      </c>
      <c r="AS426" s="16">
        <f t="shared" si="26"/>
        <v>0</v>
      </c>
      <c r="AT426" s="16">
        <f t="shared" si="26"/>
        <v>0</v>
      </c>
      <c r="AU426" s="16">
        <f t="shared" si="26"/>
        <v>0</v>
      </c>
    </row>
    <row r="427" spans="1:47" x14ac:dyDescent="0.25">
      <c r="A427">
        <v>255</v>
      </c>
      <c r="B427" s="16">
        <f t="shared" si="19"/>
        <v>0</v>
      </c>
      <c r="C427" s="16">
        <f t="shared" si="26"/>
        <v>0</v>
      </c>
      <c r="D427" s="16">
        <f t="shared" si="26"/>
        <v>0</v>
      </c>
      <c r="E427" s="16">
        <f t="shared" si="26"/>
        <v>0</v>
      </c>
      <c r="F427" s="16">
        <f t="shared" si="26"/>
        <v>0</v>
      </c>
      <c r="G427" s="16">
        <f t="shared" si="26"/>
        <v>0</v>
      </c>
      <c r="H427" s="16">
        <f t="shared" si="26"/>
        <v>0</v>
      </c>
      <c r="I427" s="16">
        <f t="shared" si="26"/>
        <v>0</v>
      </c>
      <c r="J427" s="49">
        <f t="shared" si="26"/>
        <v>104208</v>
      </c>
      <c r="K427" s="16">
        <f t="shared" si="26"/>
        <v>0</v>
      </c>
      <c r="L427" s="16">
        <f t="shared" si="26"/>
        <v>0</v>
      </c>
      <c r="M427" s="16">
        <f t="shared" si="26"/>
        <v>0</v>
      </c>
      <c r="N427" s="16">
        <f t="shared" si="26"/>
        <v>0</v>
      </c>
      <c r="O427" s="16">
        <f t="shared" si="26"/>
        <v>0</v>
      </c>
      <c r="P427" s="16">
        <f t="shared" si="26"/>
        <v>0</v>
      </c>
      <c r="Q427" s="16">
        <f t="shared" si="26"/>
        <v>0</v>
      </c>
      <c r="R427" s="16">
        <f t="shared" ref="C427:AU432" si="27">IF(R115&lt;R$317,R115,0)</f>
        <v>0</v>
      </c>
      <c r="S427" s="16">
        <f t="shared" si="27"/>
        <v>0</v>
      </c>
      <c r="T427" s="16">
        <f t="shared" si="27"/>
        <v>0</v>
      </c>
      <c r="U427" s="16">
        <f t="shared" si="27"/>
        <v>0</v>
      </c>
      <c r="V427" s="16">
        <f t="shared" si="27"/>
        <v>0</v>
      </c>
      <c r="W427" s="16">
        <f t="shared" si="27"/>
        <v>48468</v>
      </c>
      <c r="X427" s="16">
        <f t="shared" si="27"/>
        <v>0</v>
      </c>
      <c r="Y427" s="16">
        <f t="shared" si="27"/>
        <v>19556</v>
      </c>
      <c r="Z427" s="16">
        <f t="shared" si="27"/>
        <v>0</v>
      </c>
      <c r="AA427" s="16">
        <f t="shared" si="27"/>
        <v>0</v>
      </c>
      <c r="AB427" s="16">
        <f t="shared" si="27"/>
        <v>0</v>
      </c>
      <c r="AC427" s="16">
        <f t="shared" si="27"/>
        <v>0</v>
      </c>
      <c r="AD427" s="16">
        <f t="shared" si="27"/>
        <v>0</v>
      </c>
      <c r="AE427" s="16">
        <f t="shared" si="27"/>
        <v>53268</v>
      </c>
      <c r="AF427" s="16">
        <f t="shared" si="27"/>
        <v>97031</v>
      </c>
      <c r="AG427" s="16">
        <f t="shared" si="27"/>
        <v>74098</v>
      </c>
      <c r="AH427" s="16">
        <f t="shared" si="27"/>
        <v>0</v>
      </c>
      <c r="AI427" s="16">
        <f t="shared" si="27"/>
        <v>0</v>
      </c>
      <c r="AJ427" s="16">
        <f t="shared" si="27"/>
        <v>0</v>
      </c>
      <c r="AK427" s="16">
        <f t="shared" si="27"/>
        <v>0</v>
      </c>
      <c r="AL427" s="16">
        <f t="shared" si="27"/>
        <v>0</v>
      </c>
      <c r="AM427" s="16">
        <f t="shared" si="27"/>
        <v>0</v>
      </c>
      <c r="AN427" s="16">
        <f t="shared" si="27"/>
        <v>0</v>
      </c>
      <c r="AO427" s="16">
        <f t="shared" si="27"/>
        <v>0</v>
      </c>
      <c r="AP427" s="16">
        <f t="shared" si="27"/>
        <v>0</v>
      </c>
      <c r="AQ427" s="16">
        <f t="shared" si="27"/>
        <v>0</v>
      </c>
      <c r="AR427" s="16">
        <f t="shared" si="27"/>
        <v>0</v>
      </c>
      <c r="AS427" s="16">
        <f t="shared" si="27"/>
        <v>0</v>
      </c>
      <c r="AT427" s="16">
        <f t="shared" si="27"/>
        <v>0</v>
      </c>
      <c r="AU427" s="16">
        <f t="shared" si="27"/>
        <v>0</v>
      </c>
    </row>
    <row r="428" spans="1:47" x14ac:dyDescent="0.25">
      <c r="A428">
        <v>256</v>
      </c>
      <c r="B428" s="16">
        <f t="shared" si="19"/>
        <v>0</v>
      </c>
      <c r="C428" s="16">
        <f t="shared" si="27"/>
        <v>0</v>
      </c>
      <c r="D428" s="16">
        <f t="shared" si="27"/>
        <v>0</v>
      </c>
      <c r="E428" s="16">
        <f t="shared" si="27"/>
        <v>0</v>
      </c>
      <c r="F428" s="16">
        <f t="shared" si="27"/>
        <v>0</v>
      </c>
      <c r="G428" s="16">
        <f t="shared" si="27"/>
        <v>0</v>
      </c>
      <c r="H428" s="16">
        <f t="shared" si="27"/>
        <v>0</v>
      </c>
      <c r="I428" s="16">
        <f t="shared" si="27"/>
        <v>0</v>
      </c>
      <c r="J428" s="16">
        <f t="shared" si="27"/>
        <v>0</v>
      </c>
      <c r="K428" s="16">
        <f t="shared" si="27"/>
        <v>0</v>
      </c>
      <c r="L428" s="16">
        <f t="shared" si="27"/>
        <v>0</v>
      </c>
      <c r="M428" s="16">
        <f t="shared" si="27"/>
        <v>0</v>
      </c>
      <c r="N428" s="16">
        <f t="shared" si="27"/>
        <v>0</v>
      </c>
      <c r="O428" s="16">
        <f t="shared" si="27"/>
        <v>0</v>
      </c>
      <c r="P428" s="16">
        <f t="shared" si="27"/>
        <v>0</v>
      </c>
      <c r="Q428" s="16">
        <f t="shared" si="27"/>
        <v>0</v>
      </c>
      <c r="R428" s="16">
        <f t="shared" si="27"/>
        <v>0</v>
      </c>
      <c r="S428" s="16">
        <f t="shared" si="27"/>
        <v>0</v>
      </c>
      <c r="T428" s="16">
        <f t="shared" si="27"/>
        <v>0</v>
      </c>
      <c r="U428" s="16">
        <f t="shared" si="27"/>
        <v>0</v>
      </c>
      <c r="V428" s="16">
        <f t="shared" si="27"/>
        <v>0</v>
      </c>
      <c r="W428" s="16">
        <f t="shared" si="27"/>
        <v>48653</v>
      </c>
      <c r="X428" s="16">
        <f t="shared" si="27"/>
        <v>0</v>
      </c>
      <c r="Y428" s="16">
        <f t="shared" si="27"/>
        <v>19690</v>
      </c>
      <c r="Z428" s="16">
        <f t="shared" si="27"/>
        <v>0</v>
      </c>
      <c r="AA428" s="16">
        <f t="shared" si="27"/>
        <v>0</v>
      </c>
      <c r="AB428" s="16">
        <f t="shared" si="27"/>
        <v>0</v>
      </c>
      <c r="AC428" s="16">
        <f t="shared" si="27"/>
        <v>0</v>
      </c>
      <c r="AD428" s="16">
        <f t="shared" si="27"/>
        <v>0</v>
      </c>
      <c r="AE428" s="16">
        <f t="shared" si="27"/>
        <v>53668</v>
      </c>
      <c r="AF428" s="16">
        <f t="shared" si="27"/>
        <v>97574</v>
      </c>
      <c r="AG428" s="16">
        <f t="shared" si="27"/>
        <v>74661</v>
      </c>
      <c r="AH428" s="16">
        <f t="shared" si="27"/>
        <v>0</v>
      </c>
      <c r="AI428" s="16">
        <f t="shared" si="27"/>
        <v>0</v>
      </c>
      <c r="AJ428" s="16">
        <f t="shared" si="27"/>
        <v>0</v>
      </c>
      <c r="AK428" s="16">
        <f t="shared" si="27"/>
        <v>0</v>
      </c>
      <c r="AL428" s="16">
        <f t="shared" si="27"/>
        <v>0</v>
      </c>
      <c r="AM428" s="16">
        <f t="shared" si="27"/>
        <v>0</v>
      </c>
      <c r="AN428" s="16">
        <f t="shared" si="27"/>
        <v>0</v>
      </c>
      <c r="AO428" s="16">
        <f t="shared" si="27"/>
        <v>0</v>
      </c>
      <c r="AP428" s="16">
        <f t="shared" si="27"/>
        <v>0</v>
      </c>
      <c r="AQ428" s="16">
        <f t="shared" si="27"/>
        <v>0</v>
      </c>
      <c r="AR428" s="16">
        <f t="shared" si="27"/>
        <v>0</v>
      </c>
      <c r="AS428" s="16">
        <f t="shared" si="27"/>
        <v>0</v>
      </c>
      <c r="AT428" s="16">
        <f t="shared" si="27"/>
        <v>0</v>
      </c>
      <c r="AU428" s="16">
        <f t="shared" si="27"/>
        <v>0</v>
      </c>
    </row>
    <row r="429" spans="1:47" x14ac:dyDescent="0.25">
      <c r="A429">
        <v>257</v>
      </c>
      <c r="B429" s="16">
        <f t="shared" si="19"/>
        <v>0</v>
      </c>
      <c r="C429" s="16">
        <f t="shared" si="27"/>
        <v>0</v>
      </c>
      <c r="D429" s="16">
        <f t="shared" si="27"/>
        <v>0</v>
      </c>
      <c r="E429" s="16">
        <f t="shared" si="27"/>
        <v>0</v>
      </c>
      <c r="F429" s="16">
        <f t="shared" si="27"/>
        <v>0</v>
      </c>
      <c r="G429" s="16">
        <f t="shared" si="27"/>
        <v>0</v>
      </c>
      <c r="H429" s="16">
        <f t="shared" si="27"/>
        <v>0</v>
      </c>
      <c r="I429" s="16">
        <f t="shared" si="27"/>
        <v>0</v>
      </c>
      <c r="J429" s="16">
        <f t="shared" si="27"/>
        <v>0</v>
      </c>
      <c r="K429" s="16">
        <f t="shared" si="27"/>
        <v>0</v>
      </c>
      <c r="L429" s="16">
        <f t="shared" si="27"/>
        <v>0</v>
      </c>
      <c r="M429" s="16">
        <f t="shared" si="27"/>
        <v>0</v>
      </c>
      <c r="N429" s="16">
        <f t="shared" si="27"/>
        <v>0</v>
      </c>
      <c r="O429" s="16">
        <f t="shared" si="27"/>
        <v>0</v>
      </c>
      <c r="P429" s="16">
        <f t="shared" si="27"/>
        <v>0</v>
      </c>
      <c r="Q429" s="16">
        <f t="shared" si="27"/>
        <v>0</v>
      </c>
      <c r="R429" s="16">
        <f t="shared" si="27"/>
        <v>0</v>
      </c>
      <c r="S429" s="16">
        <f t="shared" si="27"/>
        <v>0</v>
      </c>
      <c r="T429" s="16">
        <f t="shared" si="27"/>
        <v>0</v>
      </c>
      <c r="U429" s="16">
        <f t="shared" si="27"/>
        <v>0</v>
      </c>
      <c r="V429" s="16">
        <f t="shared" si="27"/>
        <v>0</v>
      </c>
      <c r="W429" s="16">
        <f t="shared" si="27"/>
        <v>48830</v>
      </c>
      <c r="X429" s="16">
        <f t="shared" si="27"/>
        <v>0</v>
      </c>
      <c r="Y429" s="16">
        <f t="shared" si="27"/>
        <v>19823</v>
      </c>
      <c r="Z429" s="16">
        <f t="shared" si="27"/>
        <v>0</v>
      </c>
      <c r="AA429" s="16">
        <f t="shared" si="27"/>
        <v>0</v>
      </c>
      <c r="AB429" s="16">
        <f t="shared" si="27"/>
        <v>0</v>
      </c>
      <c r="AC429" s="16">
        <f t="shared" si="27"/>
        <v>0</v>
      </c>
      <c r="AD429" s="16">
        <f t="shared" si="27"/>
        <v>0</v>
      </c>
      <c r="AE429" s="16">
        <f t="shared" si="27"/>
        <v>54055</v>
      </c>
      <c r="AF429" s="16">
        <f t="shared" si="27"/>
        <v>98110</v>
      </c>
      <c r="AG429" s="16">
        <f t="shared" si="27"/>
        <v>75200</v>
      </c>
      <c r="AH429" s="16">
        <f t="shared" si="27"/>
        <v>0</v>
      </c>
      <c r="AI429" s="16">
        <f t="shared" si="27"/>
        <v>0</v>
      </c>
      <c r="AJ429" s="16">
        <f t="shared" si="27"/>
        <v>0</v>
      </c>
      <c r="AK429" s="16">
        <f t="shared" si="27"/>
        <v>0</v>
      </c>
      <c r="AL429" s="16">
        <f t="shared" si="27"/>
        <v>0</v>
      </c>
      <c r="AM429" s="16">
        <f t="shared" si="27"/>
        <v>0</v>
      </c>
      <c r="AN429" s="16">
        <f t="shared" si="27"/>
        <v>0</v>
      </c>
      <c r="AO429" s="16">
        <f t="shared" si="27"/>
        <v>0</v>
      </c>
      <c r="AP429" s="16">
        <f t="shared" si="27"/>
        <v>0</v>
      </c>
      <c r="AQ429" s="16">
        <f t="shared" si="27"/>
        <v>0</v>
      </c>
      <c r="AR429" s="16">
        <f t="shared" si="27"/>
        <v>0</v>
      </c>
      <c r="AS429" s="16">
        <f t="shared" si="27"/>
        <v>0</v>
      </c>
      <c r="AT429" s="16">
        <f t="shared" si="27"/>
        <v>0</v>
      </c>
      <c r="AU429" s="16">
        <f t="shared" si="27"/>
        <v>0</v>
      </c>
    </row>
    <row r="430" spans="1:47" x14ac:dyDescent="0.25">
      <c r="A430">
        <v>258</v>
      </c>
      <c r="B430" s="16">
        <f t="shared" si="19"/>
        <v>0</v>
      </c>
      <c r="C430" s="16">
        <f t="shared" si="27"/>
        <v>0</v>
      </c>
      <c r="D430" s="16">
        <f t="shared" si="27"/>
        <v>0</v>
      </c>
      <c r="E430" s="16">
        <f t="shared" si="27"/>
        <v>0</v>
      </c>
      <c r="F430" s="16">
        <f t="shared" si="27"/>
        <v>0</v>
      </c>
      <c r="G430" s="16">
        <f t="shared" si="27"/>
        <v>0</v>
      </c>
      <c r="H430" s="16">
        <f t="shared" si="27"/>
        <v>0</v>
      </c>
      <c r="I430" s="16">
        <f t="shared" si="27"/>
        <v>0</v>
      </c>
      <c r="J430" s="16">
        <f t="shared" si="27"/>
        <v>0</v>
      </c>
      <c r="K430" s="16">
        <f t="shared" si="27"/>
        <v>0</v>
      </c>
      <c r="L430" s="16">
        <f t="shared" si="27"/>
        <v>0</v>
      </c>
      <c r="M430" s="16">
        <f t="shared" si="27"/>
        <v>0</v>
      </c>
      <c r="N430" s="16">
        <f t="shared" si="27"/>
        <v>0</v>
      </c>
      <c r="O430" s="16">
        <f t="shared" si="27"/>
        <v>0</v>
      </c>
      <c r="P430" s="16">
        <f t="shared" si="27"/>
        <v>0</v>
      </c>
      <c r="Q430" s="16">
        <f t="shared" si="27"/>
        <v>0</v>
      </c>
      <c r="R430" s="16">
        <f t="shared" si="27"/>
        <v>0</v>
      </c>
      <c r="S430" s="16">
        <f t="shared" si="27"/>
        <v>0</v>
      </c>
      <c r="T430" s="16">
        <f t="shared" si="27"/>
        <v>0</v>
      </c>
      <c r="U430" s="16">
        <f t="shared" si="27"/>
        <v>0</v>
      </c>
      <c r="V430" s="16">
        <f t="shared" si="27"/>
        <v>0</v>
      </c>
      <c r="W430" s="16">
        <f t="shared" si="27"/>
        <v>49000</v>
      </c>
      <c r="X430" s="16">
        <f t="shared" si="27"/>
        <v>0</v>
      </c>
      <c r="Y430" s="16">
        <f t="shared" si="27"/>
        <v>19951</v>
      </c>
      <c r="Z430" s="16">
        <f t="shared" si="27"/>
        <v>0</v>
      </c>
      <c r="AA430" s="16">
        <f t="shared" si="27"/>
        <v>0</v>
      </c>
      <c r="AB430" s="16">
        <f t="shared" si="27"/>
        <v>0</v>
      </c>
      <c r="AC430" s="16">
        <f t="shared" si="27"/>
        <v>0</v>
      </c>
      <c r="AD430" s="16">
        <f t="shared" si="27"/>
        <v>0</v>
      </c>
      <c r="AE430" s="16">
        <f t="shared" si="27"/>
        <v>54428</v>
      </c>
      <c r="AF430" s="16">
        <f t="shared" si="27"/>
        <v>98618</v>
      </c>
      <c r="AG430" s="16">
        <f t="shared" si="27"/>
        <v>75715</v>
      </c>
      <c r="AH430" s="16">
        <f t="shared" si="27"/>
        <v>0</v>
      </c>
      <c r="AI430" s="16">
        <f t="shared" si="27"/>
        <v>0</v>
      </c>
      <c r="AJ430" s="16">
        <f t="shared" si="27"/>
        <v>0</v>
      </c>
      <c r="AK430" s="16">
        <f t="shared" si="27"/>
        <v>0</v>
      </c>
      <c r="AL430" s="16">
        <f t="shared" si="27"/>
        <v>0</v>
      </c>
      <c r="AM430" s="16">
        <f t="shared" si="27"/>
        <v>0</v>
      </c>
      <c r="AN430" s="16">
        <f t="shared" si="27"/>
        <v>0</v>
      </c>
      <c r="AO430" s="16">
        <f t="shared" si="27"/>
        <v>0</v>
      </c>
      <c r="AP430" s="16">
        <f t="shared" si="27"/>
        <v>0</v>
      </c>
      <c r="AQ430" s="16">
        <f t="shared" si="27"/>
        <v>0</v>
      </c>
      <c r="AR430" s="16">
        <f t="shared" si="27"/>
        <v>0</v>
      </c>
      <c r="AS430" s="16">
        <f t="shared" si="27"/>
        <v>0</v>
      </c>
      <c r="AT430" s="16">
        <f t="shared" si="27"/>
        <v>0</v>
      </c>
      <c r="AU430" s="16">
        <f t="shared" si="27"/>
        <v>0</v>
      </c>
    </row>
    <row r="431" spans="1:47" x14ac:dyDescent="0.25">
      <c r="A431">
        <v>259</v>
      </c>
      <c r="B431" s="16">
        <f t="shared" si="19"/>
        <v>0</v>
      </c>
      <c r="C431" s="16">
        <f t="shared" si="27"/>
        <v>0</v>
      </c>
      <c r="D431" s="16">
        <f t="shared" si="27"/>
        <v>0</v>
      </c>
      <c r="E431" s="16">
        <f t="shared" si="27"/>
        <v>0</v>
      </c>
      <c r="F431" s="16">
        <f t="shared" si="27"/>
        <v>0</v>
      </c>
      <c r="G431" s="16">
        <f t="shared" si="27"/>
        <v>0</v>
      </c>
      <c r="H431" s="16">
        <f t="shared" si="27"/>
        <v>0</v>
      </c>
      <c r="I431" s="16">
        <f t="shared" si="27"/>
        <v>0</v>
      </c>
      <c r="J431" s="16">
        <f t="shared" si="27"/>
        <v>0</v>
      </c>
      <c r="K431" s="16">
        <f t="shared" si="27"/>
        <v>0</v>
      </c>
      <c r="L431" s="16">
        <f t="shared" si="27"/>
        <v>0</v>
      </c>
      <c r="M431" s="16">
        <f t="shared" si="27"/>
        <v>0</v>
      </c>
      <c r="N431" s="16">
        <f t="shared" si="27"/>
        <v>0</v>
      </c>
      <c r="O431" s="16">
        <f t="shared" si="27"/>
        <v>0</v>
      </c>
      <c r="P431" s="16">
        <f t="shared" si="27"/>
        <v>0</v>
      </c>
      <c r="Q431" s="16">
        <f t="shared" si="27"/>
        <v>0</v>
      </c>
      <c r="R431" s="16">
        <f t="shared" si="27"/>
        <v>0</v>
      </c>
      <c r="S431" s="16">
        <f t="shared" si="27"/>
        <v>0</v>
      </c>
      <c r="T431" s="16">
        <f t="shared" si="27"/>
        <v>0</v>
      </c>
      <c r="U431" s="16">
        <f t="shared" si="27"/>
        <v>0</v>
      </c>
      <c r="V431" s="16">
        <f t="shared" si="27"/>
        <v>0</v>
      </c>
      <c r="W431" s="16">
        <f t="shared" si="27"/>
        <v>49164</v>
      </c>
      <c r="X431" s="16">
        <f t="shared" si="27"/>
        <v>0</v>
      </c>
      <c r="Y431" s="16">
        <f t="shared" si="27"/>
        <v>20073</v>
      </c>
      <c r="Z431" s="16">
        <f t="shared" si="27"/>
        <v>0</v>
      </c>
      <c r="AA431" s="16">
        <f t="shared" si="27"/>
        <v>0</v>
      </c>
      <c r="AB431" s="16">
        <f t="shared" si="27"/>
        <v>0</v>
      </c>
      <c r="AC431" s="16">
        <f t="shared" si="27"/>
        <v>0</v>
      </c>
      <c r="AD431" s="16">
        <f t="shared" si="27"/>
        <v>0</v>
      </c>
      <c r="AE431" s="16">
        <f t="shared" si="27"/>
        <v>54787</v>
      </c>
      <c r="AF431" s="16">
        <f t="shared" si="27"/>
        <v>99099</v>
      </c>
      <c r="AG431" s="16">
        <f t="shared" si="27"/>
        <v>76207</v>
      </c>
      <c r="AH431" s="16">
        <f t="shared" si="27"/>
        <v>0</v>
      </c>
      <c r="AI431" s="16">
        <f t="shared" si="27"/>
        <v>0</v>
      </c>
      <c r="AJ431" s="16">
        <f t="shared" si="27"/>
        <v>0</v>
      </c>
      <c r="AK431" s="16">
        <f t="shared" si="27"/>
        <v>0</v>
      </c>
      <c r="AL431" s="16">
        <f t="shared" si="27"/>
        <v>0</v>
      </c>
      <c r="AM431" s="16">
        <f t="shared" si="27"/>
        <v>0</v>
      </c>
      <c r="AN431" s="16">
        <f t="shared" si="27"/>
        <v>0</v>
      </c>
      <c r="AO431" s="16">
        <f t="shared" si="27"/>
        <v>0</v>
      </c>
      <c r="AP431" s="16">
        <f t="shared" si="27"/>
        <v>0</v>
      </c>
      <c r="AQ431" s="16">
        <f t="shared" si="27"/>
        <v>0</v>
      </c>
      <c r="AR431" s="16">
        <f t="shared" si="27"/>
        <v>0</v>
      </c>
      <c r="AS431" s="16">
        <f t="shared" si="27"/>
        <v>0</v>
      </c>
      <c r="AT431" s="16">
        <f t="shared" si="27"/>
        <v>0</v>
      </c>
      <c r="AU431" s="16">
        <f t="shared" si="27"/>
        <v>0</v>
      </c>
    </row>
    <row r="432" spans="1:47" x14ac:dyDescent="0.25">
      <c r="A432">
        <v>260</v>
      </c>
      <c r="B432" s="16">
        <f t="shared" si="19"/>
        <v>0</v>
      </c>
      <c r="C432" s="16">
        <f t="shared" si="27"/>
        <v>0</v>
      </c>
      <c r="D432" s="16">
        <f t="shared" si="27"/>
        <v>0</v>
      </c>
      <c r="E432" s="16">
        <f t="shared" si="27"/>
        <v>0</v>
      </c>
      <c r="F432" s="16">
        <f t="shared" si="27"/>
        <v>0</v>
      </c>
      <c r="G432" s="16">
        <f t="shared" si="27"/>
        <v>0</v>
      </c>
      <c r="H432" s="16">
        <f t="shared" si="27"/>
        <v>0</v>
      </c>
      <c r="I432" s="16">
        <f t="shared" si="27"/>
        <v>0</v>
      </c>
      <c r="J432" s="16">
        <f t="shared" si="27"/>
        <v>0</v>
      </c>
      <c r="K432" s="16">
        <f t="shared" si="27"/>
        <v>0</v>
      </c>
      <c r="L432" s="16">
        <f t="shared" si="27"/>
        <v>0</v>
      </c>
      <c r="M432" s="16">
        <f t="shared" si="27"/>
        <v>0</v>
      </c>
      <c r="N432" s="16">
        <f t="shared" si="27"/>
        <v>0</v>
      </c>
      <c r="O432" s="16">
        <f t="shared" si="27"/>
        <v>0</v>
      </c>
      <c r="P432" s="16">
        <f t="shared" si="27"/>
        <v>0</v>
      </c>
      <c r="Q432" s="16">
        <f t="shared" si="27"/>
        <v>0</v>
      </c>
      <c r="R432" s="16">
        <f t="shared" si="27"/>
        <v>0</v>
      </c>
      <c r="S432" s="16">
        <f t="shared" si="27"/>
        <v>0</v>
      </c>
      <c r="T432" s="16">
        <f t="shared" si="27"/>
        <v>0</v>
      </c>
      <c r="U432" s="16">
        <f t="shared" si="27"/>
        <v>0</v>
      </c>
      <c r="V432" s="16">
        <f t="shared" si="27"/>
        <v>0</v>
      </c>
      <c r="W432" s="16">
        <f t="shared" si="27"/>
        <v>49321</v>
      </c>
      <c r="X432" s="16">
        <f t="shared" si="27"/>
        <v>0</v>
      </c>
      <c r="Y432" s="16">
        <f t="shared" si="27"/>
        <v>20190</v>
      </c>
      <c r="Z432" s="16">
        <f t="shared" si="27"/>
        <v>0</v>
      </c>
      <c r="AA432" s="16">
        <f t="shared" si="27"/>
        <v>0</v>
      </c>
      <c r="AB432" s="16">
        <f t="shared" si="27"/>
        <v>0</v>
      </c>
      <c r="AC432" s="16">
        <f t="shared" si="27"/>
        <v>0</v>
      </c>
      <c r="AD432" s="16">
        <f t="shared" si="27"/>
        <v>0</v>
      </c>
      <c r="AE432" s="16">
        <f t="shared" si="27"/>
        <v>55133</v>
      </c>
      <c r="AF432" s="16">
        <f t="shared" si="27"/>
        <v>99554</v>
      </c>
      <c r="AG432" s="16">
        <f t="shared" si="27"/>
        <v>76676</v>
      </c>
      <c r="AH432" s="16">
        <f t="shared" si="27"/>
        <v>0</v>
      </c>
      <c r="AI432" s="16">
        <f t="shared" si="27"/>
        <v>0</v>
      </c>
      <c r="AJ432" s="16">
        <f t="shared" si="27"/>
        <v>0</v>
      </c>
      <c r="AK432" s="16">
        <f t="shared" si="27"/>
        <v>0</v>
      </c>
      <c r="AL432" s="16">
        <f t="shared" si="27"/>
        <v>0</v>
      </c>
      <c r="AM432" s="16">
        <f t="shared" si="27"/>
        <v>0</v>
      </c>
      <c r="AN432" s="16">
        <f t="shared" si="27"/>
        <v>0</v>
      </c>
      <c r="AO432" s="16">
        <f t="shared" si="27"/>
        <v>0</v>
      </c>
      <c r="AP432" s="16">
        <f t="shared" si="27"/>
        <v>0</v>
      </c>
      <c r="AQ432" s="16">
        <f t="shared" si="27"/>
        <v>0</v>
      </c>
      <c r="AR432" s="16">
        <f t="shared" si="27"/>
        <v>0</v>
      </c>
      <c r="AS432" s="16">
        <f t="shared" si="27"/>
        <v>0</v>
      </c>
      <c r="AT432" s="16">
        <f t="shared" si="27"/>
        <v>0</v>
      </c>
      <c r="AU432" s="16">
        <f t="shared" si="27"/>
        <v>0</v>
      </c>
    </row>
    <row r="433" spans="1:47" x14ac:dyDescent="0.25">
      <c r="A433">
        <v>261</v>
      </c>
      <c r="B433" s="16">
        <f t="shared" si="19"/>
        <v>0</v>
      </c>
      <c r="C433" s="16">
        <f t="shared" ref="C433:AU438" si="28">IF(C121&lt;C$317,C121,0)</f>
        <v>0</v>
      </c>
      <c r="D433" s="16">
        <f t="shared" si="28"/>
        <v>0</v>
      </c>
      <c r="E433" s="16">
        <f t="shared" si="28"/>
        <v>0</v>
      </c>
      <c r="F433" s="16">
        <f t="shared" si="28"/>
        <v>0</v>
      </c>
      <c r="G433" s="16">
        <f t="shared" si="28"/>
        <v>0</v>
      </c>
      <c r="H433" s="16">
        <f t="shared" si="28"/>
        <v>0</v>
      </c>
      <c r="I433" s="16">
        <f t="shared" si="28"/>
        <v>0</v>
      </c>
      <c r="J433" s="16">
        <f t="shared" si="28"/>
        <v>0</v>
      </c>
      <c r="K433" s="16">
        <f t="shared" si="28"/>
        <v>0</v>
      </c>
      <c r="L433" s="16">
        <f t="shared" si="28"/>
        <v>0</v>
      </c>
      <c r="M433" s="16">
        <f t="shared" si="28"/>
        <v>0</v>
      </c>
      <c r="N433" s="16">
        <f t="shared" si="28"/>
        <v>0</v>
      </c>
      <c r="O433" s="16">
        <f t="shared" si="28"/>
        <v>0</v>
      </c>
      <c r="P433" s="16">
        <f t="shared" si="28"/>
        <v>0</v>
      </c>
      <c r="Q433" s="16">
        <f t="shared" si="28"/>
        <v>0</v>
      </c>
      <c r="R433" s="16">
        <f t="shared" si="28"/>
        <v>0</v>
      </c>
      <c r="S433" s="16">
        <f t="shared" si="28"/>
        <v>0</v>
      </c>
      <c r="T433" s="16">
        <f t="shared" si="28"/>
        <v>0</v>
      </c>
      <c r="U433" s="16">
        <f t="shared" si="28"/>
        <v>0</v>
      </c>
      <c r="V433" s="16">
        <f t="shared" si="28"/>
        <v>0</v>
      </c>
      <c r="W433" s="49">
        <f t="shared" si="28"/>
        <v>49472</v>
      </c>
      <c r="X433" s="16">
        <f t="shared" si="28"/>
        <v>0</v>
      </c>
      <c r="Y433" s="16">
        <f t="shared" si="28"/>
        <v>20302</v>
      </c>
      <c r="Z433" s="16">
        <f t="shared" si="28"/>
        <v>0</v>
      </c>
      <c r="AA433" s="16">
        <f t="shared" si="28"/>
        <v>0</v>
      </c>
      <c r="AB433" s="16">
        <f t="shared" si="28"/>
        <v>0</v>
      </c>
      <c r="AC433" s="16">
        <f t="shared" si="28"/>
        <v>0</v>
      </c>
      <c r="AD433" s="16">
        <f t="shared" si="28"/>
        <v>0</v>
      </c>
      <c r="AE433" s="16">
        <f t="shared" si="28"/>
        <v>55466</v>
      </c>
      <c r="AF433" s="16">
        <f t="shared" si="28"/>
        <v>99984</v>
      </c>
      <c r="AG433" s="16">
        <f t="shared" si="28"/>
        <v>77124</v>
      </c>
      <c r="AH433" s="16">
        <f t="shared" si="28"/>
        <v>0</v>
      </c>
      <c r="AI433" s="16">
        <f t="shared" si="28"/>
        <v>0</v>
      </c>
      <c r="AJ433" s="16">
        <f t="shared" si="28"/>
        <v>0</v>
      </c>
      <c r="AK433" s="16">
        <f t="shared" si="28"/>
        <v>0</v>
      </c>
      <c r="AL433" s="16">
        <f t="shared" si="28"/>
        <v>0</v>
      </c>
      <c r="AM433" s="16">
        <f t="shared" si="28"/>
        <v>0</v>
      </c>
      <c r="AN433" s="16">
        <f t="shared" si="28"/>
        <v>0</v>
      </c>
      <c r="AO433" s="16">
        <f t="shared" si="28"/>
        <v>0</v>
      </c>
      <c r="AP433" s="16">
        <f t="shared" si="28"/>
        <v>0</v>
      </c>
      <c r="AQ433" s="16">
        <f t="shared" si="28"/>
        <v>0</v>
      </c>
      <c r="AR433" s="16">
        <f t="shared" si="28"/>
        <v>0</v>
      </c>
      <c r="AS433" s="16">
        <f t="shared" si="28"/>
        <v>0</v>
      </c>
      <c r="AT433" s="16">
        <f t="shared" si="28"/>
        <v>0</v>
      </c>
      <c r="AU433" s="16">
        <f t="shared" si="28"/>
        <v>0</v>
      </c>
    </row>
    <row r="434" spans="1:47" x14ac:dyDescent="0.25">
      <c r="A434">
        <v>262</v>
      </c>
      <c r="B434" s="16">
        <f t="shared" si="19"/>
        <v>0</v>
      </c>
      <c r="C434" s="16">
        <f t="shared" si="28"/>
        <v>0</v>
      </c>
      <c r="D434" s="16">
        <f t="shared" si="28"/>
        <v>0</v>
      </c>
      <c r="E434" s="16">
        <f t="shared" si="28"/>
        <v>0</v>
      </c>
      <c r="F434" s="16">
        <f t="shared" si="28"/>
        <v>0</v>
      </c>
      <c r="G434" s="16">
        <f t="shared" si="28"/>
        <v>0</v>
      </c>
      <c r="H434" s="16">
        <f t="shared" si="28"/>
        <v>0</v>
      </c>
      <c r="I434" s="16">
        <f t="shared" si="28"/>
        <v>0</v>
      </c>
      <c r="J434" s="16">
        <f t="shared" si="28"/>
        <v>0</v>
      </c>
      <c r="K434" s="16">
        <f t="shared" si="28"/>
        <v>0</v>
      </c>
      <c r="L434" s="16">
        <f t="shared" si="28"/>
        <v>0</v>
      </c>
      <c r="M434" s="16">
        <f t="shared" si="28"/>
        <v>0</v>
      </c>
      <c r="N434" s="16">
        <f t="shared" si="28"/>
        <v>0</v>
      </c>
      <c r="O434" s="16">
        <f t="shared" si="28"/>
        <v>0</v>
      </c>
      <c r="P434" s="16">
        <f t="shared" si="28"/>
        <v>0</v>
      </c>
      <c r="Q434" s="16">
        <f t="shared" si="28"/>
        <v>0</v>
      </c>
      <c r="R434" s="16">
        <f t="shared" si="28"/>
        <v>0</v>
      </c>
      <c r="S434" s="16">
        <f t="shared" si="28"/>
        <v>0</v>
      </c>
      <c r="T434" s="16">
        <f t="shared" si="28"/>
        <v>0</v>
      </c>
      <c r="U434" s="16">
        <f t="shared" si="28"/>
        <v>0</v>
      </c>
      <c r="V434" s="16">
        <f t="shared" si="28"/>
        <v>0</v>
      </c>
      <c r="W434" s="16">
        <f t="shared" si="28"/>
        <v>0</v>
      </c>
      <c r="X434" s="16">
        <f t="shared" si="28"/>
        <v>0</v>
      </c>
      <c r="Y434" s="16">
        <f t="shared" si="28"/>
        <v>20409</v>
      </c>
      <c r="Z434" s="16">
        <f t="shared" si="28"/>
        <v>0</v>
      </c>
      <c r="AA434" s="16">
        <f t="shared" si="28"/>
        <v>0</v>
      </c>
      <c r="AB434" s="16">
        <f t="shared" si="28"/>
        <v>0</v>
      </c>
      <c r="AC434" s="16">
        <f t="shared" si="28"/>
        <v>0</v>
      </c>
      <c r="AD434" s="16">
        <f t="shared" si="28"/>
        <v>0</v>
      </c>
      <c r="AE434" s="16">
        <f t="shared" si="28"/>
        <v>55787</v>
      </c>
      <c r="AF434" s="16">
        <f t="shared" si="28"/>
        <v>100391</v>
      </c>
      <c r="AG434" s="16">
        <f t="shared" si="28"/>
        <v>77551</v>
      </c>
      <c r="AH434" s="16">
        <f t="shared" si="28"/>
        <v>0</v>
      </c>
      <c r="AI434" s="16">
        <f t="shared" si="28"/>
        <v>0</v>
      </c>
      <c r="AJ434" s="16">
        <f t="shared" si="28"/>
        <v>0</v>
      </c>
      <c r="AK434" s="16">
        <f t="shared" si="28"/>
        <v>0</v>
      </c>
      <c r="AL434" s="16">
        <f t="shared" si="28"/>
        <v>0</v>
      </c>
      <c r="AM434" s="16">
        <f t="shared" si="28"/>
        <v>0</v>
      </c>
      <c r="AN434" s="16">
        <f t="shared" si="28"/>
        <v>0</v>
      </c>
      <c r="AO434" s="16">
        <f t="shared" si="28"/>
        <v>0</v>
      </c>
      <c r="AP434" s="16">
        <f t="shared" si="28"/>
        <v>0</v>
      </c>
      <c r="AQ434" s="16">
        <f t="shared" si="28"/>
        <v>0</v>
      </c>
      <c r="AR434" s="16">
        <f t="shared" si="28"/>
        <v>0</v>
      </c>
      <c r="AS434" s="16">
        <f t="shared" si="28"/>
        <v>0</v>
      </c>
      <c r="AT434" s="16">
        <f t="shared" si="28"/>
        <v>0</v>
      </c>
      <c r="AU434" s="16">
        <f t="shared" si="28"/>
        <v>0</v>
      </c>
    </row>
    <row r="435" spans="1:47" x14ac:dyDescent="0.25">
      <c r="A435">
        <v>263</v>
      </c>
      <c r="B435" s="16">
        <f t="shared" si="19"/>
        <v>0</v>
      </c>
      <c r="C435" s="16">
        <f t="shared" si="28"/>
        <v>0</v>
      </c>
      <c r="D435" s="16">
        <f t="shared" si="28"/>
        <v>0</v>
      </c>
      <c r="E435" s="16">
        <f t="shared" si="28"/>
        <v>0</v>
      </c>
      <c r="F435" s="16">
        <f t="shared" si="28"/>
        <v>0</v>
      </c>
      <c r="G435" s="16">
        <f t="shared" si="28"/>
        <v>0</v>
      </c>
      <c r="H435" s="16">
        <f t="shared" si="28"/>
        <v>0</v>
      </c>
      <c r="I435" s="16">
        <f t="shared" si="28"/>
        <v>0</v>
      </c>
      <c r="J435" s="16">
        <f t="shared" si="28"/>
        <v>0</v>
      </c>
      <c r="K435" s="16">
        <f t="shared" si="28"/>
        <v>0</v>
      </c>
      <c r="L435" s="16">
        <f t="shared" si="28"/>
        <v>0</v>
      </c>
      <c r="M435" s="16">
        <f t="shared" si="28"/>
        <v>0</v>
      </c>
      <c r="N435" s="16">
        <f t="shared" si="28"/>
        <v>0</v>
      </c>
      <c r="O435" s="16">
        <f t="shared" si="28"/>
        <v>0</v>
      </c>
      <c r="P435" s="16">
        <f t="shared" si="28"/>
        <v>0</v>
      </c>
      <c r="Q435" s="16">
        <f t="shared" si="28"/>
        <v>0</v>
      </c>
      <c r="R435" s="16">
        <f t="shared" si="28"/>
        <v>0</v>
      </c>
      <c r="S435" s="16">
        <f t="shared" si="28"/>
        <v>0</v>
      </c>
      <c r="T435" s="16">
        <f t="shared" si="28"/>
        <v>0</v>
      </c>
      <c r="U435" s="16">
        <f t="shared" si="28"/>
        <v>0</v>
      </c>
      <c r="V435" s="16">
        <f t="shared" si="28"/>
        <v>0</v>
      </c>
      <c r="W435" s="16">
        <f t="shared" si="28"/>
        <v>0</v>
      </c>
      <c r="X435" s="16">
        <f t="shared" si="28"/>
        <v>0</v>
      </c>
      <c r="Y435" s="16">
        <f t="shared" si="28"/>
        <v>20511</v>
      </c>
      <c r="Z435" s="16">
        <f t="shared" si="28"/>
        <v>0</v>
      </c>
      <c r="AA435" s="16">
        <f t="shared" si="28"/>
        <v>0</v>
      </c>
      <c r="AB435" s="16">
        <f t="shared" si="28"/>
        <v>0</v>
      </c>
      <c r="AC435" s="16">
        <f t="shared" si="28"/>
        <v>0</v>
      </c>
      <c r="AD435" s="16">
        <f t="shared" si="28"/>
        <v>0</v>
      </c>
      <c r="AE435" s="16">
        <f t="shared" si="28"/>
        <v>56096</v>
      </c>
      <c r="AF435" s="49">
        <f t="shared" si="28"/>
        <v>100775</v>
      </c>
      <c r="AG435" s="16">
        <f t="shared" si="28"/>
        <v>77958</v>
      </c>
      <c r="AH435" s="16">
        <f t="shared" si="28"/>
        <v>0</v>
      </c>
      <c r="AI435" s="16">
        <f t="shared" si="28"/>
        <v>0</v>
      </c>
      <c r="AJ435" s="16">
        <f t="shared" si="28"/>
        <v>0</v>
      </c>
      <c r="AK435" s="16">
        <f t="shared" si="28"/>
        <v>0</v>
      </c>
      <c r="AL435" s="16">
        <f t="shared" si="28"/>
        <v>0</v>
      </c>
      <c r="AM435" s="16">
        <f t="shared" si="28"/>
        <v>0</v>
      </c>
      <c r="AN435" s="16">
        <f t="shared" si="28"/>
        <v>0</v>
      </c>
      <c r="AO435" s="16">
        <f t="shared" si="28"/>
        <v>0</v>
      </c>
      <c r="AP435" s="16">
        <f t="shared" si="28"/>
        <v>0</v>
      </c>
      <c r="AQ435" s="16">
        <f t="shared" si="28"/>
        <v>0</v>
      </c>
      <c r="AR435" s="16">
        <f t="shared" si="28"/>
        <v>0</v>
      </c>
      <c r="AS435" s="16">
        <f t="shared" si="28"/>
        <v>0</v>
      </c>
      <c r="AT435" s="16">
        <f t="shared" si="28"/>
        <v>0</v>
      </c>
      <c r="AU435" s="16">
        <f t="shared" si="28"/>
        <v>0</v>
      </c>
    </row>
    <row r="436" spans="1:47" x14ac:dyDescent="0.25">
      <c r="A436">
        <v>264</v>
      </c>
      <c r="B436" s="16">
        <f t="shared" si="19"/>
        <v>0</v>
      </c>
      <c r="C436" s="16">
        <f t="shared" si="28"/>
        <v>0</v>
      </c>
      <c r="D436" s="16">
        <f t="shared" si="28"/>
        <v>0</v>
      </c>
      <c r="E436" s="16">
        <f t="shared" si="28"/>
        <v>0</v>
      </c>
      <c r="F436" s="16">
        <f t="shared" si="28"/>
        <v>0</v>
      </c>
      <c r="G436" s="16">
        <f t="shared" si="28"/>
        <v>0</v>
      </c>
      <c r="H436" s="16">
        <f t="shared" si="28"/>
        <v>0</v>
      </c>
      <c r="I436" s="16">
        <f t="shared" si="28"/>
        <v>0</v>
      </c>
      <c r="J436" s="16">
        <f t="shared" si="28"/>
        <v>0</v>
      </c>
      <c r="K436" s="16">
        <f t="shared" si="28"/>
        <v>0</v>
      </c>
      <c r="L436" s="16">
        <f t="shared" si="28"/>
        <v>0</v>
      </c>
      <c r="M436" s="16">
        <f t="shared" si="28"/>
        <v>0</v>
      </c>
      <c r="N436" s="16">
        <f t="shared" si="28"/>
        <v>0</v>
      </c>
      <c r="O436" s="16">
        <f t="shared" si="28"/>
        <v>0</v>
      </c>
      <c r="P436" s="16">
        <f t="shared" si="28"/>
        <v>0</v>
      </c>
      <c r="Q436" s="16">
        <f t="shared" si="28"/>
        <v>0</v>
      </c>
      <c r="R436" s="16">
        <f t="shared" si="28"/>
        <v>0</v>
      </c>
      <c r="S436" s="16">
        <f t="shared" si="28"/>
        <v>0</v>
      </c>
      <c r="T436" s="16">
        <f t="shared" si="28"/>
        <v>0</v>
      </c>
      <c r="U436" s="16">
        <f t="shared" si="28"/>
        <v>0</v>
      </c>
      <c r="V436" s="16">
        <f t="shared" si="28"/>
        <v>0</v>
      </c>
      <c r="W436" s="16">
        <f t="shared" si="28"/>
        <v>0</v>
      </c>
      <c r="X436" s="16">
        <f t="shared" si="28"/>
        <v>0</v>
      </c>
      <c r="Y436" s="16">
        <f t="shared" si="28"/>
        <v>20609</v>
      </c>
      <c r="Z436" s="16">
        <f t="shared" si="28"/>
        <v>0</v>
      </c>
      <c r="AA436" s="16">
        <f t="shared" si="28"/>
        <v>0</v>
      </c>
      <c r="AB436" s="16">
        <f t="shared" si="28"/>
        <v>0</v>
      </c>
      <c r="AC436" s="16">
        <f t="shared" si="28"/>
        <v>0</v>
      </c>
      <c r="AD436" s="16">
        <f t="shared" si="28"/>
        <v>0</v>
      </c>
      <c r="AE436" s="16">
        <f t="shared" si="28"/>
        <v>56393</v>
      </c>
      <c r="AF436" s="16">
        <f t="shared" si="28"/>
        <v>0</v>
      </c>
      <c r="AG436" s="16">
        <f t="shared" si="28"/>
        <v>78345</v>
      </c>
      <c r="AH436" s="16">
        <f t="shared" si="28"/>
        <v>0</v>
      </c>
      <c r="AI436" s="16">
        <f t="shared" si="28"/>
        <v>0</v>
      </c>
      <c r="AJ436" s="16">
        <f t="shared" si="28"/>
        <v>0</v>
      </c>
      <c r="AK436" s="16">
        <f t="shared" si="28"/>
        <v>0</v>
      </c>
      <c r="AL436" s="16">
        <f t="shared" si="28"/>
        <v>0</v>
      </c>
      <c r="AM436" s="16">
        <f t="shared" si="28"/>
        <v>0</v>
      </c>
      <c r="AN436" s="16">
        <f t="shared" si="28"/>
        <v>0</v>
      </c>
      <c r="AO436" s="16">
        <f t="shared" si="28"/>
        <v>0</v>
      </c>
      <c r="AP436" s="16">
        <f t="shared" si="28"/>
        <v>0</v>
      </c>
      <c r="AQ436" s="16">
        <f t="shared" si="28"/>
        <v>0</v>
      </c>
      <c r="AR436" s="16">
        <f t="shared" si="28"/>
        <v>0</v>
      </c>
      <c r="AS436" s="16">
        <f t="shared" si="28"/>
        <v>0</v>
      </c>
      <c r="AT436" s="16">
        <f t="shared" si="28"/>
        <v>0</v>
      </c>
      <c r="AU436" s="16">
        <f t="shared" si="28"/>
        <v>0</v>
      </c>
    </row>
    <row r="437" spans="1:47" x14ac:dyDescent="0.25">
      <c r="A437">
        <v>265</v>
      </c>
      <c r="B437" s="16">
        <f t="shared" si="19"/>
        <v>0</v>
      </c>
      <c r="C437" s="16">
        <f t="shared" si="28"/>
        <v>0</v>
      </c>
      <c r="D437" s="16">
        <f t="shared" si="28"/>
        <v>0</v>
      </c>
      <c r="E437" s="16">
        <f t="shared" si="28"/>
        <v>0</v>
      </c>
      <c r="F437" s="16">
        <f t="shared" si="28"/>
        <v>0</v>
      </c>
      <c r="G437" s="16">
        <f t="shared" si="28"/>
        <v>0</v>
      </c>
      <c r="H437" s="16">
        <f t="shared" si="28"/>
        <v>0</v>
      </c>
      <c r="I437" s="16">
        <f t="shared" si="28"/>
        <v>0</v>
      </c>
      <c r="J437" s="16">
        <f t="shared" si="28"/>
        <v>0</v>
      </c>
      <c r="K437" s="16">
        <f t="shared" si="28"/>
        <v>0</v>
      </c>
      <c r="L437" s="16">
        <f t="shared" si="28"/>
        <v>0</v>
      </c>
      <c r="M437" s="16">
        <f t="shared" si="28"/>
        <v>0</v>
      </c>
      <c r="N437" s="16">
        <f t="shared" si="28"/>
        <v>0</v>
      </c>
      <c r="O437" s="16">
        <f t="shared" si="28"/>
        <v>0</v>
      </c>
      <c r="P437" s="16">
        <f t="shared" si="28"/>
        <v>0</v>
      </c>
      <c r="Q437" s="16">
        <f t="shared" si="28"/>
        <v>0</v>
      </c>
      <c r="R437" s="16">
        <f t="shared" si="28"/>
        <v>0</v>
      </c>
      <c r="S437" s="16">
        <f t="shared" si="28"/>
        <v>0</v>
      </c>
      <c r="T437" s="16">
        <f t="shared" si="28"/>
        <v>0</v>
      </c>
      <c r="U437" s="16">
        <f t="shared" si="28"/>
        <v>0</v>
      </c>
      <c r="V437" s="16">
        <f t="shared" si="28"/>
        <v>0</v>
      </c>
      <c r="W437" s="16">
        <f t="shared" si="28"/>
        <v>0</v>
      </c>
      <c r="X437" s="16">
        <f t="shared" si="28"/>
        <v>0</v>
      </c>
      <c r="Y437" s="16">
        <f t="shared" si="28"/>
        <v>20702</v>
      </c>
      <c r="Z437" s="16">
        <f t="shared" si="28"/>
        <v>0</v>
      </c>
      <c r="AA437" s="16">
        <f t="shared" si="28"/>
        <v>0</v>
      </c>
      <c r="AB437" s="16">
        <f t="shared" si="28"/>
        <v>0</v>
      </c>
      <c r="AC437" s="16">
        <f t="shared" si="28"/>
        <v>0</v>
      </c>
      <c r="AD437" s="16">
        <f t="shared" si="28"/>
        <v>0</v>
      </c>
      <c r="AE437" s="16">
        <f t="shared" si="28"/>
        <v>56678</v>
      </c>
      <c r="AF437" s="16">
        <f t="shared" si="28"/>
        <v>0</v>
      </c>
      <c r="AG437" s="16">
        <f t="shared" si="28"/>
        <v>78713</v>
      </c>
      <c r="AH437" s="16">
        <f t="shared" si="28"/>
        <v>0</v>
      </c>
      <c r="AI437" s="16">
        <f t="shared" si="28"/>
        <v>0</v>
      </c>
      <c r="AJ437" s="16">
        <f t="shared" si="28"/>
        <v>0</v>
      </c>
      <c r="AK437" s="16">
        <f t="shared" si="28"/>
        <v>0</v>
      </c>
      <c r="AL437" s="16">
        <f t="shared" si="28"/>
        <v>0</v>
      </c>
      <c r="AM437" s="16">
        <f t="shared" si="28"/>
        <v>0</v>
      </c>
      <c r="AN437" s="16">
        <f t="shared" si="28"/>
        <v>0</v>
      </c>
      <c r="AO437" s="16">
        <f t="shared" si="28"/>
        <v>0</v>
      </c>
      <c r="AP437" s="16">
        <f t="shared" si="28"/>
        <v>0</v>
      </c>
      <c r="AQ437" s="16">
        <f t="shared" si="28"/>
        <v>0</v>
      </c>
      <c r="AR437" s="16">
        <f t="shared" si="28"/>
        <v>0</v>
      </c>
      <c r="AS437" s="16">
        <f t="shared" si="28"/>
        <v>0</v>
      </c>
      <c r="AT437" s="16">
        <f t="shared" si="28"/>
        <v>0</v>
      </c>
      <c r="AU437" s="16">
        <f t="shared" si="28"/>
        <v>0</v>
      </c>
    </row>
    <row r="438" spans="1:47" x14ac:dyDescent="0.25">
      <c r="A438">
        <v>266</v>
      </c>
      <c r="B438" s="16">
        <f t="shared" si="19"/>
        <v>0</v>
      </c>
      <c r="C438" s="16">
        <f t="shared" si="28"/>
        <v>0</v>
      </c>
      <c r="D438" s="16">
        <f t="shared" si="28"/>
        <v>0</v>
      </c>
      <c r="E438" s="16">
        <f t="shared" si="28"/>
        <v>0</v>
      </c>
      <c r="F438" s="16">
        <f t="shared" si="28"/>
        <v>0</v>
      </c>
      <c r="G438" s="16">
        <f t="shared" si="28"/>
        <v>0</v>
      </c>
      <c r="H438" s="16">
        <f t="shared" si="28"/>
        <v>0</v>
      </c>
      <c r="I438" s="16">
        <f t="shared" si="28"/>
        <v>0</v>
      </c>
      <c r="J438" s="16">
        <f t="shared" si="28"/>
        <v>0</v>
      </c>
      <c r="K438" s="16">
        <f t="shared" si="28"/>
        <v>0</v>
      </c>
      <c r="L438" s="16">
        <f t="shared" si="28"/>
        <v>0</v>
      </c>
      <c r="M438" s="16">
        <f t="shared" si="28"/>
        <v>0</v>
      </c>
      <c r="N438" s="16">
        <f t="shared" si="28"/>
        <v>0</v>
      </c>
      <c r="O438" s="16">
        <f t="shared" si="28"/>
        <v>0</v>
      </c>
      <c r="P438" s="16">
        <f t="shared" si="28"/>
        <v>0</v>
      </c>
      <c r="Q438" s="16">
        <f t="shared" si="28"/>
        <v>0</v>
      </c>
      <c r="R438" s="16">
        <f t="shared" si="28"/>
        <v>0</v>
      </c>
      <c r="S438" s="16">
        <f t="shared" si="28"/>
        <v>0</v>
      </c>
      <c r="T438" s="16">
        <f t="shared" si="28"/>
        <v>0</v>
      </c>
      <c r="U438" s="16">
        <f t="shared" si="28"/>
        <v>0</v>
      </c>
      <c r="V438" s="16">
        <f t="shared" si="28"/>
        <v>0</v>
      </c>
      <c r="W438" s="16">
        <f t="shared" si="28"/>
        <v>0</v>
      </c>
      <c r="X438" s="16">
        <f t="shared" si="28"/>
        <v>0</v>
      </c>
      <c r="Y438" s="16">
        <f t="shared" si="28"/>
        <v>20791</v>
      </c>
      <c r="Z438" s="16">
        <f t="shared" si="28"/>
        <v>0</v>
      </c>
      <c r="AA438" s="16">
        <f t="shared" si="28"/>
        <v>0</v>
      </c>
      <c r="AB438" s="16">
        <f t="shared" si="28"/>
        <v>0</v>
      </c>
      <c r="AC438" s="16">
        <f t="shared" si="28"/>
        <v>0</v>
      </c>
      <c r="AD438" s="16">
        <f t="shared" si="28"/>
        <v>0</v>
      </c>
      <c r="AE438" s="16">
        <f t="shared" si="28"/>
        <v>56952</v>
      </c>
      <c r="AF438" s="16">
        <f t="shared" si="28"/>
        <v>0</v>
      </c>
      <c r="AG438" s="16">
        <f t="shared" ref="C438:AU444" si="29">IF(AG126&lt;AG$317,AG126,0)</f>
        <v>79064</v>
      </c>
      <c r="AH438" s="16">
        <f t="shared" si="29"/>
        <v>0</v>
      </c>
      <c r="AI438" s="16">
        <f t="shared" si="29"/>
        <v>0</v>
      </c>
      <c r="AJ438" s="16">
        <f t="shared" si="29"/>
        <v>0</v>
      </c>
      <c r="AK438" s="16">
        <f t="shared" si="29"/>
        <v>0</v>
      </c>
      <c r="AL438" s="16">
        <f t="shared" si="29"/>
        <v>0</v>
      </c>
      <c r="AM438" s="16">
        <f t="shared" si="29"/>
        <v>0</v>
      </c>
      <c r="AN438" s="16">
        <f t="shared" si="29"/>
        <v>0</v>
      </c>
      <c r="AO438" s="16">
        <f t="shared" si="29"/>
        <v>0</v>
      </c>
      <c r="AP438" s="16">
        <f t="shared" si="29"/>
        <v>0</v>
      </c>
      <c r="AQ438" s="16">
        <f t="shared" si="29"/>
        <v>0</v>
      </c>
      <c r="AR438" s="16">
        <f t="shared" si="29"/>
        <v>0</v>
      </c>
      <c r="AS438" s="16">
        <f t="shared" si="29"/>
        <v>0</v>
      </c>
      <c r="AT438" s="16">
        <f t="shared" si="29"/>
        <v>0</v>
      </c>
      <c r="AU438" s="16">
        <f t="shared" si="29"/>
        <v>0</v>
      </c>
    </row>
    <row r="439" spans="1:47" x14ac:dyDescent="0.25">
      <c r="A439">
        <v>267</v>
      </c>
      <c r="B439" s="16">
        <f t="shared" si="19"/>
        <v>0</v>
      </c>
      <c r="C439" s="16">
        <f t="shared" si="29"/>
        <v>0</v>
      </c>
      <c r="D439" s="16">
        <f t="shared" si="29"/>
        <v>0</v>
      </c>
      <c r="E439" s="16">
        <f t="shared" si="29"/>
        <v>0</v>
      </c>
      <c r="F439" s="16">
        <f t="shared" si="29"/>
        <v>0</v>
      </c>
      <c r="G439" s="16">
        <f t="shared" si="29"/>
        <v>0</v>
      </c>
      <c r="H439" s="16">
        <f t="shared" si="29"/>
        <v>0</v>
      </c>
      <c r="I439" s="16">
        <f t="shared" si="29"/>
        <v>0</v>
      </c>
      <c r="J439" s="16">
        <f t="shared" si="29"/>
        <v>0</v>
      </c>
      <c r="K439" s="16">
        <f t="shared" si="29"/>
        <v>0</v>
      </c>
      <c r="L439" s="16">
        <f t="shared" si="29"/>
        <v>0</v>
      </c>
      <c r="M439" s="16">
        <f t="shared" si="29"/>
        <v>0</v>
      </c>
      <c r="N439" s="16">
        <f t="shared" si="29"/>
        <v>0</v>
      </c>
      <c r="O439" s="16">
        <f t="shared" si="29"/>
        <v>0</v>
      </c>
      <c r="P439" s="16">
        <f t="shared" si="29"/>
        <v>0</v>
      </c>
      <c r="Q439" s="16">
        <f t="shared" si="29"/>
        <v>0</v>
      </c>
      <c r="R439" s="16">
        <f t="shared" si="29"/>
        <v>0</v>
      </c>
      <c r="S439" s="16">
        <f t="shared" si="29"/>
        <v>0</v>
      </c>
      <c r="T439" s="16">
        <f t="shared" si="29"/>
        <v>0</v>
      </c>
      <c r="U439" s="16">
        <f t="shared" si="29"/>
        <v>0</v>
      </c>
      <c r="V439" s="16">
        <f t="shared" si="29"/>
        <v>0</v>
      </c>
      <c r="W439" s="16">
        <f t="shared" si="29"/>
        <v>0</v>
      </c>
      <c r="X439" s="16">
        <f t="shared" si="29"/>
        <v>0</v>
      </c>
      <c r="Y439" s="16">
        <f t="shared" si="29"/>
        <v>20876</v>
      </c>
      <c r="Z439" s="16">
        <f t="shared" si="29"/>
        <v>0</v>
      </c>
      <c r="AA439" s="16">
        <f t="shared" si="29"/>
        <v>0</v>
      </c>
      <c r="AB439" s="16">
        <f t="shared" si="29"/>
        <v>0</v>
      </c>
      <c r="AC439" s="16">
        <f t="shared" si="29"/>
        <v>0</v>
      </c>
      <c r="AD439" s="16">
        <f t="shared" si="29"/>
        <v>0</v>
      </c>
      <c r="AE439" s="16">
        <f t="shared" si="29"/>
        <v>57215</v>
      </c>
      <c r="AF439" s="16">
        <f t="shared" si="29"/>
        <v>0</v>
      </c>
      <c r="AG439" s="16">
        <f t="shared" si="29"/>
        <v>79397</v>
      </c>
      <c r="AH439" s="16">
        <f t="shared" si="29"/>
        <v>0</v>
      </c>
      <c r="AI439" s="16">
        <f t="shared" si="29"/>
        <v>0</v>
      </c>
      <c r="AJ439" s="16">
        <f t="shared" si="29"/>
        <v>0</v>
      </c>
      <c r="AK439" s="16">
        <f t="shared" si="29"/>
        <v>0</v>
      </c>
      <c r="AL439" s="16">
        <f t="shared" si="29"/>
        <v>0</v>
      </c>
      <c r="AM439" s="16">
        <f t="shared" si="29"/>
        <v>0</v>
      </c>
      <c r="AN439" s="16">
        <f t="shared" si="29"/>
        <v>0</v>
      </c>
      <c r="AO439" s="16">
        <f t="shared" si="29"/>
        <v>0</v>
      </c>
      <c r="AP439" s="16">
        <f t="shared" si="29"/>
        <v>0</v>
      </c>
      <c r="AQ439" s="16">
        <f t="shared" si="29"/>
        <v>0</v>
      </c>
      <c r="AR439" s="16">
        <f t="shared" si="29"/>
        <v>0</v>
      </c>
      <c r="AS439" s="16">
        <f t="shared" si="29"/>
        <v>0</v>
      </c>
      <c r="AT439" s="16">
        <f t="shared" si="29"/>
        <v>0</v>
      </c>
      <c r="AU439" s="16">
        <f t="shared" si="29"/>
        <v>0</v>
      </c>
    </row>
    <row r="440" spans="1:47" x14ac:dyDescent="0.25">
      <c r="A440">
        <v>268</v>
      </c>
      <c r="B440" s="16">
        <f t="shared" si="19"/>
        <v>0</v>
      </c>
      <c r="C440" s="16">
        <f t="shared" si="29"/>
        <v>0</v>
      </c>
      <c r="D440" s="16">
        <f t="shared" si="29"/>
        <v>0</v>
      </c>
      <c r="E440" s="16">
        <f t="shared" si="29"/>
        <v>0</v>
      </c>
      <c r="F440" s="16">
        <f t="shared" si="29"/>
        <v>0</v>
      </c>
      <c r="G440" s="16">
        <f t="shared" si="29"/>
        <v>0</v>
      </c>
      <c r="H440" s="16">
        <f t="shared" si="29"/>
        <v>0</v>
      </c>
      <c r="I440" s="16">
        <f t="shared" si="29"/>
        <v>0</v>
      </c>
      <c r="J440" s="16">
        <f t="shared" si="29"/>
        <v>0</v>
      </c>
      <c r="K440" s="16">
        <f t="shared" si="29"/>
        <v>0</v>
      </c>
      <c r="L440" s="16">
        <f t="shared" si="29"/>
        <v>0</v>
      </c>
      <c r="M440" s="16">
        <f t="shared" si="29"/>
        <v>0</v>
      </c>
      <c r="N440" s="16">
        <f t="shared" si="29"/>
        <v>0</v>
      </c>
      <c r="O440" s="16">
        <f t="shared" si="29"/>
        <v>0</v>
      </c>
      <c r="P440" s="16">
        <f t="shared" si="29"/>
        <v>0</v>
      </c>
      <c r="Q440" s="16">
        <f t="shared" si="29"/>
        <v>0</v>
      </c>
      <c r="R440" s="16">
        <f t="shared" si="29"/>
        <v>0</v>
      </c>
      <c r="S440" s="16">
        <f t="shared" si="29"/>
        <v>0</v>
      </c>
      <c r="T440" s="16">
        <f t="shared" si="29"/>
        <v>0</v>
      </c>
      <c r="U440" s="16">
        <f t="shared" si="29"/>
        <v>0</v>
      </c>
      <c r="V440" s="16">
        <f t="shared" si="29"/>
        <v>0</v>
      </c>
      <c r="W440" s="16">
        <f t="shared" si="29"/>
        <v>0</v>
      </c>
      <c r="X440" s="16">
        <f t="shared" si="29"/>
        <v>0</v>
      </c>
      <c r="Y440" s="16">
        <f t="shared" si="29"/>
        <v>20957</v>
      </c>
      <c r="Z440" s="16">
        <f t="shared" si="29"/>
        <v>0</v>
      </c>
      <c r="AA440" s="16">
        <f t="shared" si="29"/>
        <v>0</v>
      </c>
      <c r="AB440" s="16">
        <f t="shared" si="29"/>
        <v>0</v>
      </c>
      <c r="AC440" s="16">
        <f t="shared" si="29"/>
        <v>0</v>
      </c>
      <c r="AD440" s="16">
        <f t="shared" si="29"/>
        <v>0</v>
      </c>
      <c r="AE440" s="16">
        <f t="shared" si="29"/>
        <v>57467</v>
      </c>
      <c r="AF440" s="16">
        <f t="shared" si="29"/>
        <v>0</v>
      </c>
      <c r="AG440" s="16">
        <f t="shared" si="29"/>
        <v>79714</v>
      </c>
      <c r="AH440" s="16">
        <f t="shared" si="29"/>
        <v>0</v>
      </c>
      <c r="AI440" s="16">
        <f t="shared" si="29"/>
        <v>0</v>
      </c>
      <c r="AJ440" s="16">
        <f t="shared" si="29"/>
        <v>0</v>
      </c>
      <c r="AK440" s="16">
        <f t="shared" si="29"/>
        <v>0</v>
      </c>
      <c r="AL440" s="16">
        <f t="shared" si="29"/>
        <v>0</v>
      </c>
      <c r="AM440" s="16">
        <f t="shared" si="29"/>
        <v>0</v>
      </c>
      <c r="AN440" s="16">
        <f t="shared" si="29"/>
        <v>0</v>
      </c>
      <c r="AO440" s="16">
        <f t="shared" si="29"/>
        <v>0</v>
      </c>
      <c r="AP440" s="16">
        <f t="shared" si="29"/>
        <v>0</v>
      </c>
      <c r="AQ440" s="16">
        <f t="shared" si="29"/>
        <v>0</v>
      </c>
      <c r="AR440" s="16">
        <f t="shared" si="29"/>
        <v>0</v>
      </c>
      <c r="AS440" s="16">
        <f t="shared" si="29"/>
        <v>0</v>
      </c>
      <c r="AT440" s="16">
        <f t="shared" si="29"/>
        <v>0</v>
      </c>
      <c r="AU440" s="16">
        <f t="shared" si="29"/>
        <v>0</v>
      </c>
    </row>
    <row r="441" spans="1:47" x14ac:dyDescent="0.25">
      <c r="A441">
        <v>269</v>
      </c>
      <c r="B441" s="16">
        <f t="shared" si="19"/>
        <v>0</v>
      </c>
      <c r="C441" s="16">
        <f t="shared" si="29"/>
        <v>0</v>
      </c>
      <c r="D441" s="16">
        <f t="shared" si="29"/>
        <v>0</v>
      </c>
      <c r="E441" s="16">
        <f t="shared" si="29"/>
        <v>0</v>
      </c>
      <c r="F441" s="16">
        <f t="shared" si="29"/>
        <v>0</v>
      </c>
      <c r="G441" s="16">
        <f t="shared" si="29"/>
        <v>0</v>
      </c>
      <c r="H441" s="16">
        <f t="shared" si="29"/>
        <v>0</v>
      </c>
      <c r="I441" s="16">
        <f t="shared" si="29"/>
        <v>0</v>
      </c>
      <c r="J441" s="16">
        <f t="shared" si="29"/>
        <v>0</v>
      </c>
      <c r="K441" s="16">
        <f t="shared" si="29"/>
        <v>0</v>
      </c>
      <c r="L441" s="16">
        <f t="shared" si="29"/>
        <v>0</v>
      </c>
      <c r="M441" s="16">
        <f t="shared" si="29"/>
        <v>0</v>
      </c>
      <c r="N441" s="16">
        <f t="shared" si="29"/>
        <v>0</v>
      </c>
      <c r="O441" s="16">
        <f t="shared" si="29"/>
        <v>0</v>
      </c>
      <c r="P441" s="16">
        <f t="shared" si="29"/>
        <v>0</v>
      </c>
      <c r="Q441" s="16">
        <f t="shared" si="29"/>
        <v>0</v>
      </c>
      <c r="R441" s="16">
        <f t="shared" si="29"/>
        <v>0</v>
      </c>
      <c r="S441" s="16">
        <f t="shared" si="29"/>
        <v>0</v>
      </c>
      <c r="T441" s="16">
        <f t="shared" si="29"/>
        <v>0</v>
      </c>
      <c r="U441" s="16">
        <f t="shared" si="29"/>
        <v>0</v>
      </c>
      <c r="V441" s="16">
        <f t="shared" si="29"/>
        <v>0</v>
      </c>
      <c r="W441" s="16">
        <f t="shared" si="29"/>
        <v>0</v>
      </c>
      <c r="X441" s="16">
        <f t="shared" si="29"/>
        <v>0</v>
      </c>
      <c r="Y441" s="49">
        <f t="shared" si="29"/>
        <v>21034</v>
      </c>
      <c r="Z441" s="16">
        <f t="shared" si="29"/>
        <v>0</v>
      </c>
      <c r="AA441" s="16">
        <f t="shared" si="29"/>
        <v>0</v>
      </c>
      <c r="AB441" s="16">
        <f t="shared" si="29"/>
        <v>0</v>
      </c>
      <c r="AC441" s="16">
        <f t="shared" si="29"/>
        <v>0</v>
      </c>
      <c r="AD441" s="16">
        <f t="shared" si="29"/>
        <v>0</v>
      </c>
      <c r="AE441" s="16">
        <f t="shared" si="29"/>
        <v>57709</v>
      </c>
      <c r="AF441" s="16">
        <f t="shared" si="29"/>
        <v>0</v>
      </c>
      <c r="AG441" s="49">
        <f t="shared" si="29"/>
        <v>80015</v>
      </c>
      <c r="AH441" s="16">
        <f t="shared" si="29"/>
        <v>0</v>
      </c>
      <c r="AI441" s="16">
        <f t="shared" si="29"/>
        <v>0</v>
      </c>
      <c r="AJ441" s="16">
        <f t="shared" si="29"/>
        <v>0</v>
      </c>
      <c r="AK441" s="16">
        <f t="shared" si="29"/>
        <v>0</v>
      </c>
      <c r="AL441" s="16">
        <f t="shared" si="29"/>
        <v>0</v>
      </c>
      <c r="AM441" s="16">
        <f t="shared" si="29"/>
        <v>0</v>
      </c>
      <c r="AN441" s="16">
        <f t="shared" si="29"/>
        <v>0</v>
      </c>
      <c r="AO441" s="16">
        <f t="shared" si="29"/>
        <v>0</v>
      </c>
      <c r="AP441" s="16">
        <f t="shared" si="29"/>
        <v>0</v>
      </c>
      <c r="AQ441" s="16">
        <f t="shared" si="29"/>
        <v>0</v>
      </c>
      <c r="AR441" s="16">
        <f t="shared" si="29"/>
        <v>0</v>
      </c>
      <c r="AS441" s="16">
        <f t="shared" si="29"/>
        <v>0</v>
      </c>
      <c r="AT441" s="16">
        <f t="shared" si="29"/>
        <v>0</v>
      </c>
      <c r="AU441" s="16">
        <f t="shared" si="29"/>
        <v>0</v>
      </c>
    </row>
    <row r="442" spans="1:47" x14ac:dyDescent="0.25">
      <c r="A442">
        <v>270</v>
      </c>
      <c r="B442" s="16">
        <f t="shared" si="19"/>
        <v>0</v>
      </c>
      <c r="C442" s="16">
        <f t="shared" si="29"/>
        <v>0</v>
      </c>
      <c r="D442" s="16">
        <f t="shared" si="29"/>
        <v>0</v>
      </c>
      <c r="E442" s="16">
        <f t="shared" si="29"/>
        <v>0</v>
      </c>
      <c r="F442" s="16">
        <f t="shared" si="29"/>
        <v>0</v>
      </c>
      <c r="G442" s="16">
        <f t="shared" si="29"/>
        <v>0</v>
      </c>
      <c r="H442" s="16">
        <f t="shared" si="29"/>
        <v>0</v>
      </c>
      <c r="I442" s="16">
        <f t="shared" si="29"/>
        <v>0</v>
      </c>
      <c r="J442" s="16">
        <f t="shared" si="29"/>
        <v>0</v>
      </c>
      <c r="K442" s="16">
        <f t="shared" si="29"/>
        <v>0</v>
      </c>
      <c r="L442" s="16">
        <f t="shared" si="29"/>
        <v>0</v>
      </c>
      <c r="M442" s="16">
        <f t="shared" si="29"/>
        <v>0</v>
      </c>
      <c r="N442" s="16">
        <f t="shared" si="29"/>
        <v>0</v>
      </c>
      <c r="O442" s="16">
        <f t="shared" si="29"/>
        <v>0</v>
      </c>
      <c r="P442" s="16">
        <f t="shared" si="29"/>
        <v>0</v>
      </c>
      <c r="Q442" s="16">
        <f t="shared" si="29"/>
        <v>0</v>
      </c>
      <c r="R442" s="16">
        <f t="shared" si="29"/>
        <v>0</v>
      </c>
      <c r="S442" s="16">
        <f t="shared" si="29"/>
        <v>0</v>
      </c>
      <c r="T442" s="16">
        <f t="shared" si="29"/>
        <v>0</v>
      </c>
      <c r="U442" s="16">
        <f t="shared" si="29"/>
        <v>0</v>
      </c>
      <c r="V442" s="16">
        <f t="shared" si="29"/>
        <v>0</v>
      </c>
      <c r="W442" s="16">
        <f t="shared" si="29"/>
        <v>0</v>
      </c>
      <c r="X442" s="16">
        <f t="shared" si="29"/>
        <v>0</v>
      </c>
      <c r="Y442" s="16">
        <f t="shared" si="29"/>
        <v>0</v>
      </c>
      <c r="Z442" s="16">
        <f t="shared" si="29"/>
        <v>0</v>
      </c>
      <c r="AA442" s="16">
        <f t="shared" si="29"/>
        <v>0</v>
      </c>
      <c r="AB442" s="16">
        <f t="shared" si="29"/>
        <v>0</v>
      </c>
      <c r="AC442" s="16">
        <f t="shared" si="29"/>
        <v>0</v>
      </c>
      <c r="AD442" s="16">
        <f t="shared" si="29"/>
        <v>0</v>
      </c>
      <c r="AE442" s="16">
        <f t="shared" si="29"/>
        <v>57941</v>
      </c>
      <c r="AF442" s="16">
        <f t="shared" si="29"/>
        <v>0</v>
      </c>
      <c r="AG442" s="16">
        <f t="shared" si="29"/>
        <v>0</v>
      </c>
      <c r="AH442" s="16">
        <f t="shared" si="29"/>
        <v>0</v>
      </c>
      <c r="AI442" s="16">
        <f t="shared" si="29"/>
        <v>0</v>
      </c>
      <c r="AJ442" s="16">
        <f t="shared" si="29"/>
        <v>0</v>
      </c>
      <c r="AK442" s="16">
        <f t="shared" si="29"/>
        <v>0</v>
      </c>
      <c r="AL442" s="16">
        <f t="shared" si="29"/>
        <v>0</v>
      </c>
      <c r="AM442" s="16">
        <f t="shared" si="29"/>
        <v>0</v>
      </c>
      <c r="AN442" s="16">
        <f t="shared" si="29"/>
        <v>0</v>
      </c>
      <c r="AO442" s="16">
        <f t="shared" si="29"/>
        <v>0</v>
      </c>
      <c r="AP442" s="16">
        <f t="shared" si="29"/>
        <v>0</v>
      </c>
      <c r="AQ442" s="16">
        <f t="shared" si="29"/>
        <v>0</v>
      </c>
      <c r="AR442" s="16">
        <f t="shared" si="29"/>
        <v>0</v>
      </c>
      <c r="AS442" s="16">
        <f t="shared" si="29"/>
        <v>0</v>
      </c>
      <c r="AT442" s="16">
        <f t="shared" si="29"/>
        <v>0</v>
      </c>
      <c r="AU442" s="16">
        <f t="shared" si="29"/>
        <v>0</v>
      </c>
    </row>
    <row r="443" spans="1:47" x14ac:dyDescent="0.25">
      <c r="A443">
        <v>271</v>
      </c>
      <c r="B443" s="16">
        <f t="shared" si="19"/>
        <v>0</v>
      </c>
      <c r="C443" s="16">
        <f t="shared" si="29"/>
        <v>0</v>
      </c>
      <c r="D443" s="16">
        <f t="shared" si="29"/>
        <v>0</v>
      </c>
      <c r="E443" s="16">
        <f t="shared" si="29"/>
        <v>0</v>
      </c>
      <c r="F443" s="16">
        <f t="shared" si="29"/>
        <v>0</v>
      </c>
      <c r="G443" s="16">
        <f t="shared" si="29"/>
        <v>0</v>
      </c>
      <c r="H443" s="16">
        <f t="shared" si="29"/>
        <v>0</v>
      </c>
      <c r="I443" s="16">
        <f t="shared" si="29"/>
        <v>0</v>
      </c>
      <c r="J443" s="16">
        <f t="shared" si="29"/>
        <v>0</v>
      </c>
      <c r="K443" s="16">
        <f t="shared" si="29"/>
        <v>0</v>
      </c>
      <c r="L443" s="16">
        <f t="shared" si="29"/>
        <v>0</v>
      </c>
      <c r="M443" s="16">
        <f t="shared" si="29"/>
        <v>0</v>
      </c>
      <c r="N443" s="16">
        <f t="shared" si="29"/>
        <v>0</v>
      </c>
      <c r="O443" s="16">
        <f t="shared" si="29"/>
        <v>0</v>
      </c>
      <c r="P443" s="16">
        <f t="shared" si="29"/>
        <v>0</v>
      </c>
      <c r="Q443" s="16">
        <f t="shared" si="29"/>
        <v>0</v>
      </c>
      <c r="R443" s="16">
        <f t="shared" si="29"/>
        <v>0</v>
      </c>
      <c r="S443" s="16">
        <f t="shared" si="29"/>
        <v>0</v>
      </c>
      <c r="T443" s="16">
        <f t="shared" si="29"/>
        <v>0</v>
      </c>
      <c r="U443" s="16">
        <f t="shared" si="29"/>
        <v>0</v>
      </c>
      <c r="V443" s="16">
        <f t="shared" si="29"/>
        <v>0</v>
      </c>
      <c r="W443" s="16">
        <f t="shared" si="29"/>
        <v>0</v>
      </c>
      <c r="X443" s="16">
        <f t="shared" si="29"/>
        <v>0</v>
      </c>
      <c r="Y443" s="16">
        <f t="shared" si="29"/>
        <v>0</v>
      </c>
      <c r="Z443" s="16">
        <f t="shared" si="29"/>
        <v>0</v>
      </c>
      <c r="AA443" s="16">
        <f t="shared" si="29"/>
        <v>0</v>
      </c>
      <c r="AB443" s="16">
        <f t="shared" si="29"/>
        <v>0</v>
      </c>
      <c r="AC443" s="16">
        <f t="shared" si="29"/>
        <v>0</v>
      </c>
      <c r="AD443" s="16">
        <f t="shared" si="29"/>
        <v>0</v>
      </c>
      <c r="AE443" s="16">
        <f t="shared" si="29"/>
        <v>58163</v>
      </c>
      <c r="AF443" s="16">
        <f t="shared" si="29"/>
        <v>0</v>
      </c>
      <c r="AG443" s="16">
        <f t="shared" si="29"/>
        <v>0</v>
      </c>
      <c r="AH443" s="16">
        <f t="shared" si="29"/>
        <v>0</v>
      </c>
      <c r="AI443" s="16">
        <f t="shared" si="29"/>
        <v>0</v>
      </c>
      <c r="AJ443" s="16">
        <f t="shared" si="29"/>
        <v>0</v>
      </c>
      <c r="AK443" s="16">
        <f t="shared" si="29"/>
        <v>0</v>
      </c>
      <c r="AL443" s="16">
        <f t="shared" si="29"/>
        <v>0</v>
      </c>
      <c r="AM443" s="16">
        <f t="shared" si="29"/>
        <v>0</v>
      </c>
      <c r="AN443" s="16">
        <f t="shared" si="29"/>
        <v>0</v>
      </c>
      <c r="AO443" s="16">
        <f t="shared" si="29"/>
        <v>0</v>
      </c>
      <c r="AP443" s="16">
        <f t="shared" si="29"/>
        <v>0</v>
      </c>
      <c r="AQ443" s="16">
        <f t="shared" si="29"/>
        <v>0</v>
      </c>
      <c r="AR443" s="16">
        <f t="shared" si="29"/>
        <v>0</v>
      </c>
      <c r="AS443" s="16">
        <f t="shared" si="29"/>
        <v>0</v>
      </c>
      <c r="AT443" s="16">
        <f t="shared" si="29"/>
        <v>0</v>
      </c>
      <c r="AU443" s="16">
        <f t="shared" si="29"/>
        <v>0</v>
      </c>
    </row>
    <row r="444" spans="1:47" x14ac:dyDescent="0.25">
      <c r="A444">
        <v>272</v>
      </c>
      <c r="B444" s="16">
        <f t="shared" si="19"/>
        <v>0</v>
      </c>
      <c r="C444" s="16">
        <f t="shared" si="29"/>
        <v>0</v>
      </c>
      <c r="D444" s="16">
        <f t="shared" si="29"/>
        <v>0</v>
      </c>
      <c r="E444" s="16">
        <f t="shared" si="29"/>
        <v>0</v>
      </c>
      <c r="F444" s="16">
        <f t="shared" si="29"/>
        <v>0</v>
      </c>
      <c r="G444" s="16">
        <f t="shared" si="29"/>
        <v>0</v>
      </c>
      <c r="H444" s="16">
        <f t="shared" si="29"/>
        <v>0</v>
      </c>
      <c r="I444" s="16">
        <f t="shared" si="29"/>
        <v>0</v>
      </c>
      <c r="J444" s="16">
        <f t="shared" si="29"/>
        <v>0</v>
      </c>
      <c r="K444" s="16">
        <f t="shared" si="29"/>
        <v>0</v>
      </c>
      <c r="L444" s="16">
        <f t="shared" si="29"/>
        <v>0</v>
      </c>
      <c r="M444" s="16">
        <f t="shared" si="29"/>
        <v>0</v>
      </c>
      <c r="N444" s="16">
        <f t="shared" si="29"/>
        <v>0</v>
      </c>
      <c r="O444" s="16">
        <f t="shared" si="29"/>
        <v>0</v>
      </c>
      <c r="P444" s="16">
        <f t="shared" si="29"/>
        <v>0</v>
      </c>
      <c r="Q444" s="16">
        <f t="shared" si="29"/>
        <v>0</v>
      </c>
      <c r="R444" s="16">
        <f t="shared" ref="C444:AU450" si="30">IF(R132&lt;R$317,R132,0)</f>
        <v>0</v>
      </c>
      <c r="S444" s="16">
        <f t="shared" si="30"/>
        <v>0</v>
      </c>
      <c r="T444" s="16">
        <f t="shared" si="30"/>
        <v>0</v>
      </c>
      <c r="U444" s="16">
        <f t="shared" si="30"/>
        <v>0</v>
      </c>
      <c r="V444" s="16">
        <f t="shared" si="30"/>
        <v>0</v>
      </c>
      <c r="W444" s="16">
        <f t="shared" si="30"/>
        <v>0</v>
      </c>
      <c r="X444" s="16">
        <f t="shared" si="30"/>
        <v>0</v>
      </c>
      <c r="Y444" s="16">
        <f t="shared" si="30"/>
        <v>0</v>
      </c>
      <c r="Z444" s="16">
        <f t="shared" si="30"/>
        <v>0</v>
      </c>
      <c r="AA444" s="16">
        <f t="shared" si="30"/>
        <v>0</v>
      </c>
      <c r="AB444" s="16">
        <f t="shared" si="30"/>
        <v>0</v>
      </c>
      <c r="AC444" s="16">
        <f t="shared" si="30"/>
        <v>0</v>
      </c>
      <c r="AD444" s="16">
        <f t="shared" si="30"/>
        <v>0</v>
      </c>
      <c r="AE444" s="49">
        <f t="shared" si="30"/>
        <v>58376</v>
      </c>
      <c r="AF444" s="16">
        <f t="shared" si="30"/>
        <v>0</v>
      </c>
      <c r="AG444" s="16">
        <f t="shared" si="30"/>
        <v>0</v>
      </c>
      <c r="AH444" s="16">
        <f t="shared" si="30"/>
        <v>0</v>
      </c>
      <c r="AI444" s="16">
        <f t="shared" si="30"/>
        <v>0</v>
      </c>
      <c r="AJ444" s="16">
        <f t="shared" si="30"/>
        <v>0</v>
      </c>
      <c r="AK444" s="16">
        <f t="shared" si="30"/>
        <v>0</v>
      </c>
      <c r="AL444" s="16">
        <f t="shared" si="30"/>
        <v>0</v>
      </c>
      <c r="AM444" s="16">
        <f t="shared" si="30"/>
        <v>0</v>
      </c>
      <c r="AN444" s="16">
        <f t="shared" si="30"/>
        <v>0</v>
      </c>
      <c r="AO444" s="16">
        <f t="shared" si="30"/>
        <v>0</v>
      </c>
      <c r="AP444" s="16">
        <f t="shared" si="30"/>
        <v>0</v>
      </c>
      <c r="AQ444" s="16">
        <f t="shared" si="30"/>
        <v>0</v>
      </c>
      <c r="AR444" s="16">
        <f t="shared" si="30"/>
        <v>0</v>
      </c>
      <c r="AS444" s="16">
        <f t="shared" si="30"/>
        <v>0</v>
      </c>
      <c r="AT444" s="16">
        <f t="shared" si="30"/>
        <v>0</v>
      </c>
      <c r="AU444" s="16">
        <f t="shared" si="30"/>
        <v>0</v>
      </c>
    </row>
    <row r="445" spans="1:47" x14ac:dyDescent="0.25">
      <c r="A445">
        <v>273</v>
      </c>
      <c r="B445" s="16">
        <f t="shared" si="19"/>
        <v>0</v>
      </c>
      <c r="C445" s="16">
        <f t="shared" si="30"/>
        <v>0</v>
      </c>
      <c r="D445" s="16">
        <f t="shared" si="30"/>
        <v>0</v>
      </c>
      <c r="E445" s="16">
        <f t="shared" si="30"/>
        <v>0</v>
      </c>
      <c r="F445" s="16">
        <f t="shared" si="30"/>
        <v>0</v>
      </c>
      <c r="G445" s="16">
        <f t="shared" si="30"/>
        <v>0</v>
      </c>
      <c r="H445" s="16">
        <f t="shared" si="30"/>
        <v>0</v>
      </c>
      <c r="I445" s="16">
        <f t="shared" si="30"/>
        <v>0</v>
      </c>
      <c r="J445" s="16">
        <f t="shared" si="30"/>
        <v>0</v>
      </c>
      <c r="K445" s="16">
        <f t="shared" si="30"/>
        <v>0</v>
      </c>
      <c r="L445" s="16">
        <f t="shared" si="30"/>
        <v>0</v>
      </c>
      <c r="M445" s="16">
        <f t="shared" si="30"/>
        <v>0</v>
      </c>
      <c r="N445" s="16">
        <f t="shared" si="30"/>
        <v>0</v>
      </c>
      <c r="O445" s="16">
        <f t="shared" si="30"/>
        <v>0</v>
      </c>
      <c r="P445" s="16">
        <f t="shared" si="30"/>
        <v>0</v>
      </c>
      <c r="Q445" s="16">
        <f t="shared" si="30"/>
        <v>0</v>
      </c>
      <c r="R445" s="16">
        <f t="shared" si="30"/>
        <v>0</v>
      </c>
      <c r="S445" s="16">
        <f t="shared" si="30"/>
        <v>0</v>
      </c>
      <c r="T445" s="16">
        <f t="shared" si="30"/>
        <v>0</v>
      </c>
      <c r="U445" s="16">
        <f t="shared" si="30"/>
        <v>0</v>
      </c>
      <c r="V445" s="16">
        <f t="shared" si="30"/>
        <v>0</v>
      </c>
      <c r="W445" s="16">
        <f t="shared" si="30"/>
        <v>0</v>
      </c>
      <c r="X445" s="16">
        <f t="shared" si="30"/>
        <v>0</v>
      </c>
      <c r="Y445" s="16">
        <f t="shared" si="30"/>
        <v>0</v>
      </c>
      <c r="Z445" s="16">
        <f t="shared" si="30"/>
        <v>0</v>
      </c>
      <c r="AA445" s="16">
        <f t="shared" si="30"/>
        <v>0</v>
      </c>
      <c r="AB445" s="16">
        <f t="shared" si="30"/>
        <v>0</v>
      </c>
      <c r="AC445" s="16">
        <f t="shared" si="30"/>
        <v>0</v>
      </c>
      <c r="AD445" s="16">
        <f t="shared" si="30"/>
        <v>0</v>
      </c>
      <c r="AE445" s="16">
        <f t="shared" si="30"/>
        <v>0</v>
      </c>
      <c r="AF445" s="16">
        <f t="shared" si="30"/>
        <v>0</v>
      </c>
      <c r="AG445" s="16">
        <f t="shared" si="30"/>
        <v>0</v>
      </c>
      <c r="AH445" s="16">
        <f t="shared" si="30"/>
        <v>0</v>
      </c>
      <c r="AI445" s="16">
        <f t="shared" si="30"/>
        <v>0</v>
      </c>
      <c r="AJ445" s="16">
        <f t="shared" si="30"/>
        <v>0</v>
      </c>
      <c r="AK445" s="16">
        <f t="shared" si="30"/>
        <v>0</v>
      </c>
      <c r="AL445" s="16">
        <f t="shared" si="30"/>
        <v>0</v>
      </c>
      <c r="AM445" s="16">
        <f t="shared" si="30"/>
        <v>0</v>
      </c>
      <c r="AN445" s="16">
        <f t="shared" si="30"/>
        <v>0</v>
      </c>
      <c r="AO445" s="16">
        <f t="shared" si="30"/>
        <v>0</v>
      </c>
      <c r="AP445" s="16">
        <f t="shared" si="30"/>
        <v>0</v>
      </c>
      <c r="AQ445" s="16">
        <f t="shared" si="30"/>
        <v>0</v>
      </c>
      <c r="AR445" s="16">
        <f t="shared" si="30"/>
        <v>0</v>
      </c>
      <c r="AS445" s="16">
        <f t="shared" si="30"/>
        <v>0</v>
      </c>
      <c r="AT445" s="16">
        <f t="shared" si="30"/>
        <v>0</v>
      </c>
      <c r="AU445" s="16">
        <f t="shared" si="30"/>
        <v>0</v>
      </c>
    </row>
    <row r="446" spans="1:47" x14ac:dyDescent="0.25">
      <c r="A446">
        <v>274</v>
      </c>
      <c r="B446" s="16">
        <f t="shared" si="19"/>
        <v>0</v>
      </c>
      <c r="C446" s="16">
        <f t="shared" si="30"/>
        <v>0</v>
      </c>
      <c r="D446" s="16">
        <f t="shared" si="30"/>
        <v>0</v>
      </c>
      <c r="E446" s="16">
        <f t="shared" si="30"/>
        <v>0</v>
      </c>
      <c r="F446" s="16">
        <f t="shared" si="30"/>
        <v>0</v>
      </c>
      <c r="G446" s="16">
        <f t="shared" si="30"/>
        <v>0</v>
      </c>
      <c r="H446" s="16">
        <f t="shared" si="30"/>
        <v>0</v>
      </c>
      <c r="I446" s="16">
        <f t="shared" si="30"/>
        <v>0</v>
      </c>
      <c r="J446" s="16">
        <f t="shared" si="30"/>
        <v>0</v>
      </c>
      <c r="K446" s="16">
        <f t="shared" si="30"/>
        <v>0</v>
      </c>
      <c r="L446" s="16">
        <f t="shared" si="30"/>
        <v>0</v>
      </c>
      <c r="M446" s="16">
        <f t="shared" si="30"/>
        <v>0</v>
      </c>
      <c r="N446" s="16">
        <f t="shared" si="30"/>
        <v>0</v>
      </c>
      <c r="O446" s="16">
        <f t="shared" si="30"/>
        <v>0</v>
      </c>
      <c r="P446" s="16">
        <f t="shared" si="30"/>
        <v>0</v>
      </c>
      <c r="Q446" s="16">
        <f t="shared" si="30"/>
        <v>0</v>
      </c>
      <c r="R446" s="16">
        <f t="shared" si="30"/>
        <v>0</v>
      </c>
      <c r="S446" s="16">
        <f t="shared" si="30"/>
        <v>0</v>
      </c>
      <c r="T446" s="16">
        <f t="shared" si="30"/>
        <v>0</v>
      </c>
      <c r="U446" s="16">
        <f t="shared" si="30"/>
        <v>0</v>
      </c>
      <c r="V446" s="16">
        <f t="shared" si="30"/>
        <v>0</v>
      </c>
      <c r="W446" s="16">
        <f t="shared" si="30"/>
        <v>0</v>
      </c>
      <c r="X446" s="16">
        <f t="shared" si="30"/>
        <v>0</v>
      </c>
      <c r="Y446" s="16">
        <f t="shared" si="30"/>
        <v>0</v>
      </c>
      <c r="Z446" s="16">
        <f t="shared" si="30"/>
        <v>0</v>
      </c>
      <c r="AA446" s="16">
        <f t="shared" si="30"/>
        <v>0</v>
      </c>
      <c r="AB446" s="16">
        <f t="shared" si="30"/>
        <v>0</v>
      </c>
      <c r="AC446" s="16">
        <f t="shared" si="30"/>
        <v>0</v>
      </c>
      <c r="AD446" s="16">
        <f t="shared" si="30"/>
        <v>0</v>
      </c>
      <c r="AE446" s="16">
        <f t="shared" si="30"/>
        <v>0</v>
      </c>
      <c r="AF446" s="16">
        <f t="shared" si="30"/>
        <v>0</v>
      </c>
      <c r="AG446" s="16">
        <f t="shared" si="30"/>
        <v>0</v>
      </c>
      <c r="AH446" s="16">
        <f t="shared" si="30"/>
        <v>0</v>
      </c>
      <c r="AI446" s="16">
        <f t="shared" si="30"/>
        <v>0</v>
      </c>
      <c r="AJ446" s="16">
        <f t="shared" si="30"/>
        <v>0</v>
      </c>
      <c r="AK446" s="16">
        <f t="shared" si="30"/>
        <v>0</v>
      </c>
      <c r="AL446" s="16">
        <f t="shared" si="30"/>
        <v>0</v>
      </c>
      <c r="AM446" s="16">
        <f t="shared" si="30"/>
        <v>0</v>
      </c>
      <c r="AN446" s="16">
        <f t="shared" si="30"/>
        <v>0</v>
      </c>
      <c r="AO446" s="16">
        <f t="shared" si="30"/>
        <v>0</v>
      </c>
      <c r="AP446" s="16">
        <f t="shared" si="30"/>
        <v>0</v>
      </c>
      <c r="AQ446" s="16">
        <f t="shared" si="30"/>
        <v>0</v>
      </c>
      <c r="AR446" s="16">
        <f t="shared" si="30"/>
        <v>0</v>
      </c>
      <c r="AS446" s="16">
        <f t="shared" si="30"/>
        <v>0</v>
      </c>
      <c r="AT446" s="16">
        <f t="shared" si="30"/>
        <v>0</v>
      </c>
      <c r="AU446" s="16">
        <f t="shared" si="30"/>
        <v>0</v>
      </c>
    </row>
    <row r="447" spans="1:47" x14ac:dyDescent="0.25">
      <c r="A447">
        <v>275</v>
      </c>
      <c r="B447" s="16">
        <f t="shared" si="19"/>
        <v>0</v>
      </c>
      <c r="C447" s="16">
        <f t="shared" si="30"/>
        <v>0</v>
      </c>
      <c r="D447" s="16">
        <f t="shared" si="30"/>
        <v>0</v>
      </c>
      <c r="E447" s="16">
        <f t="shared" si="30"/>
        <v>0</v>
      </c>
      <c r="F447" s="16">
        <f t="shared" si="30"/>
        <v>0</v>
      </c>
      <c r="G447" s="16">
        <f t="shared" si="30"/>
        <v>0</v>
      </c>
      <c r="H447" s="16">
        <f t="shared" si="30"/>
        <v>0</v>
      </c>
      <c r="I447" s="16">
        <f t="shared" si="30"/>
        <v>0</v>
      </c>
      <c r="J447" s="16">
        <f t="shared" si="30"/>
        <v>0</v>
      </c>
      <c r="K447" s="16">
        <f t="shared" si="30"/>
        <v>0</v>
      </c>
      <c r="L447" s="16">
        <f t="shared" si="30"/>
        <v>0</v>
      </c>
      <c r="M447" s="16">
        <f t="shared" si="30"/>
        <v>0</v>
      </c>
      <c r="N447" s="16">
        <f t="shared" si="30"/>
        <v>0</v>
      </c>
      <c r="O447" s="16">
        <f t="shared" si="30"/>
        <v>0</v>
      </c>
      <c r="P447" s="16">
        <f t="shared" si="30"/>
        <v>0</v>
      </c>
      <c r="Q447" s="16">
        <f t="shared" si="30"/>
        <v>0</v>
      </c>
      <c r="R447" s="16">
        <f t="shared" si="30"/>
        <v>0</v>
      </c>
      <c r="S447" s="16">
        <f t="shared" si="30"/>
        <v>0</v>
      </c>
      <c r="T447" s="16">
        <f t="shared" si="30"/>
        <v>0</v>
      </c>
      <c r="U447" s="16">
        <f t="shared" si="30"/>
        <v>0</v>
      </c>
      <c r="V447" s="16">
        <f t="shared" si="30"/>
        <v>0</v>
      </c>
      <c r="W447" s="16">
        <f t="shared" si="30"/>
        <v>0</v>
      </c>
      <c r="X447" s="16">
        <f t="shared" si="30"/>
        <v>0</v>
      </c>
      <c r="Y447" s="16">
        <f t="shared" si="30"/>
        <v>0</v>
      </c>
      <c r="Z447" s="16">
        <f t="shared" si="30"/>
        <v>0</v>
      </c>
      <c r="AA447" s="16">
        <f t="shared" si="30"/>
        <v>0</v>
      </c>
      <c r="AB447" s="16">
        <f t="shared" si="30"/>
        <v>0</v>
      </c>
      <c r="AC447" s="16">
        <f t="shared" si="30"/>
        <v>0</v>
      </c>
      <c r="AD447" s="16">
        <f t="shared" si="30"/>
        <v>0</v>
      </c>
      <c r="AE447" s="16">
        <f t="shared" si="30"/>
        <v>0</v>
      </c>
      <c r="AF447" s="16">
        <f t="shared" si="30"/>
        <v>0</v>
      </c>
      <c r="AG447" s="16">
        <f t="shared" si="30"/>
        <v>0</v>
      </c>
      <c r="AH447" s="16">
        <f t="shared" si="30"/>
        <v>0</v>
      </c>
      <c r="AI447" s="16">
        <f t="shared" si="30"/>
        <v>0</v>
      </c>
      <c r="AJ447" s="16">
        <f t="shared" si="30"/>
        <v>0</v>
      </c>
      <c r="AK447" s="16">
        <f t="shared" si="30"/>
        <v>0</v>
      </c>
      <c r="AL447" s="16">
        <f t="shared" si="30"/>
        <v>0</v>
      </c>
      <c r="AM447" s="16">
        <f t="shared" si="30"/>
        <v>0</v>
      </c>
      <c r="AN447" s="16">
        <f t="shared" si="30"/>
        <v>0</v>
      </c>
      <c r="AO447" s="16">
        <f t="shared" si="30"/>
        <v>0</v>
      </c>
      <c r="AP447" s="16">
        <f t="shared" si="30"/>
        <v>0</v>
      </c>
      <c r="AQ447" s="16">
        <f t="shared" si="30"/>
        <v>0</v>
      </c>
      <c r="AR447" s="16">
        <f t="shared" si="30"/>
        <v>0</v>
      </c>
      <c r="AS447" s="16">
        <f t="shared" si="30"/>
        <v>0</v>
      </c>
      <c r="AT447" s="16">
        <f t="shared" si="30"/>
        <v>0</v>
      </c>
      <c r="AU447" s="16">
        <f t="shared" si="30"/>
        <v>0</v>
      </c>
    </row>
    <row r="448" spans="1:47" x14ac:dyDescent="0.25">
      <c r="A448">
        <v>276</v>
      </c>
      <c r="B448" s="16">
        <f t="shared" ref="B448:Q471" si="31">IF(B136&lt;B$317,B136,0)</f>
        <v>0</v>
      </c>
      <c r="C448" s="16">
        <f t="shared" si="31"/>
        <v>0</v>
      </c>
      <c r="D448" s="16">
        <f t="shared" si="31"/>
        <v>0</v>
      </c>
      <c r="E448" s="16">
        <f t="shared" si="31"/>
        <v>0</v>
      </c>
      <c r="F448" s="16">
        <f t="shared" si="31"/>
        <v>0</v>
      </c>
      <c r="G448" s="16">
        <f t="shared" si="31"/>
        <v>0</v>
      </c>
      <c r="H448" s="16">
        <f t="shared" si="31"/>
        <v>0</v>
      </c>
      <c r="I448" s="16">
        <f t="shared" si="31"/>
        <v>0</v>
      </c>
      <c r="J448" s="16">
        <f t="shared" si="31"/>
        <v>0</v>
      </c>
      <c r="K448" s="16">
        <f t="shared" si="31"/>
        <v>0</v>
      </c>
      <c r="L448" s="16">
        <f t="shared" si="31"/>
        <v>0</v>
      </c>
      <c r="M448" s="16">
        <f t="shared" si="31"/>
        <v>0</v>
      </c>
      <c r="N448" s="16">
        <f t="shared" si="31"/>
        <v>0</v>
      </c>
      <c r="O448" s="16">
        <f t="shared" si="31"/>
        <v>0</v>
      </c>
      <c r="P448" s="16">
        <f t="shared" si="31"/>
        <v>0</v>
      </c>
      <c r="Q448" s="16">
        <f t="shared" si="31"/>
        <v>0</v>
      </c>
      <c r="R448" s="16">
        <f t="shared" si="30"/>
        <v>0</v>
      </c>
      <c r="S448" s="16">
        <f t="shared" si="30"/>
        <v>0</v>
      </c>
      <c r="T448" s="16">
        <f t="shared" si="30"/>
        <v>0</v>
      </c>
      <c r="U448" s="16">
        <f t="shared" si="30"/>
        <v>0</v>
      </c>
      <c r="V448" s="16">
        <f t="shared" si="30"/>
        <v>0</v>
      </c>
      <c r="W448" s="16">
        <f t="shared" si="30"/>
        <v>0</v>
      </c>
      <c r="X448" s="16">
        <f t="shared" si="30"/>
        <v>0</v>
      </c>
      <c r="Y448" s="16">
        <f t="shared" si="30"/>
        <v>0</v>
      </c>
      <c r="Z448" s="16">
        <f t="shared" si="30"/>
        <v>0</v>
      </c>
      <c r="AA448" s="16">
        <f t="shared" si="30"/>
        <v>0</v>
      </c>
      <c r="AB448" s="16">
        <f t="shared" si="30"/>
        <v>0</v>
      </c>
      <c r="AC448" s="16">
        <f t="shared" si="30"/>
        <v>0</v>
      </c>
      <c r="AD448" s="16">
        <f t="shared" si="30"/>
        <v>0</v>
      </c>
      <c r="AE448" s="16">
        <f t="shared" si="30"/>
        <v>0</v>
      </c>
      <c r="AF448" s="16">
        <f t="shared" si="30"/>
        <v>0</v>
      </c>
      <c r="AG448" s="16">
        <f t="shared" si="30"/>
        <v>0</v>
      </c>
      <c r="AH448" s="16">
        <f t="shared" si="30"/>
        <v>0</v>
      </c>
      <c r="AI448" s="16">
        <f t="shared" si="30"/>
        <v>0</v>
      </c>
      <c r="AJ448" s="16">
        <f t="shared" si="30"/>
        <v>0</v>
      </c>
      <c r="AK448" s="16">
        <f t="shared" si="30"/>
        <v>0</v>
      </c>
      <c r="AL448" s="16">
        <f t="shared" si="30"/>
        <v>0</v>
      </c>
      <c r="AM448" s="16">
        <f t="shared" si="30"/>
        <v>0</v>
      </c>
      <c r="AN448" s="16">
        <f t="shared" si="30"/>
        <v>0</v>
      </c>
      <c r="AO448" s="16">
        <f t="shared" si="30"/>
        <v>0</v>
      </c>
      <c r="AP448" s="16">
        <f t="shared" si="30"/>
        <v>0</v>
      </c>
      <c r="AQ448" s="16">
        <f t="shared" si="30"/>
        <v>0</v>
      </c>
      <c r="AR448" s="16">
        <f t="shared" si="30"/>
        <v>0</v>
      </c>
      <c r="AS448" s="16">
        <f t="shared" si="30"/>
        <v>0</v>
      </c>
      <c r="AT448" s="16">
        <f t="shared" si="30"/>
        <v>0</v>
      </c>
      <c r="AU448" s="16">
        <f t="shared" si="30"/>
        <v>0</v>
      </c>
    </row>
    <row r="449" spans="1:47" x14ac:dyDescent="0.25">
      <c r="A449">
        <v>277</v>
      </c>
      <c r="B449" s="16">
        <f t="shared" si="31"/>
        <v>0</v>
      </c>
      <c r="C449" s="16">
        <f t="shared" si="30"/>
        <v>0</v>
      </c>
      <c r="D449" s="16">
        <f t="shared" si="30"/>
        <v>0</v>
      </c>
      <c r="E449" s="16">
        <f t="shared" si="30"/>
        <v>0</v>
      </c>
      <c r="F449" s="16">
        <f t="shared" si="30"/>
        <v>0</v>
      </c>
      <c r="G449" s="16">
        <f t="shared" si="30"/>
        <v>0</v>
      </c>
      <c r="H449" s="16">
        <f t="shared" si="30"/>
        <v>0</v>
      </c>
      <c r="I449" s="16">
        <f t="shared" si="30"/>
        <v>0</v>
      </c>
      <c r="J449" s="16">
        <f t="shared" si="30"/>
        <v>0</v>
      </c>
      <c r="K449" s="16">
        <f t="shared" si="30"/>
        <v>0</v>
      </c>
      <c r="L449" s="16">
        <f t="shared" si="30"/>
        <v>0</v>
      </c>
      <c r="M449" s="16">
        <f t="shared" si="30"/>
        <v>0</v>
      </c>
      <c r="N449" s="16">
        <f t="shared" si="30"/>
        <v>0</v>
      </c>
      <c r="O449" s="16">
        <f t="shared" si="30"/>
        <v>0</v>
      </c>
      <c r="P449" s="16">
        <f t="shared" si="30"/>
        <v>0</v>
      </c>
      <c r="Q449" s="16">
        <f t="shared" si="30"/>
        <v>0</v>
      </c>
      <c r="R449" s="16">
        <f t="shared" si="30"/>
        <v>0</v>
      </c>
      <c r="S449" s="16">
        <f t="shared" si="30"/>
        <v>0</v>
      </c>
      <c r="T449" s="16">
        <f t="shared" si="30"/>
        <v>0</v>
      </c>
      <c r="U449" s="16">
        <f t="shared" si="30"/>
        <v>0</v>
      </c>
      <c r="V449" s="16">
        <f t="shared" si="30"/>
        <v>0</v>
      </c>
      <c r="W449" s="16">
        <f t="shared" si="30"/>
        <v>0</v>
      </c>
      <c r="X449" s="16">
        <f t="shared" si="30"/>
        <v>0</v>
      </c>
      <c r="Y449" s="16">
        <f t="shared" si="30"/>
        <v>0</v>
      </c>
      <c r="Z449" s="16">
        <f t="shared" si="30"/>
        <v>0</v>
      </c>
      <c r="AA449" s="16">
        <f t="shared" si="30"/>
        <v>0</v>
      </c>
      <c r="AB449" s="16">
        <f t="shared" si="30"/>
        <v>0</v>
      </c>
      <c r="AC449" s="16">
        <f t="shared" si="30"/>
        <v>0</v>
      </c>
      <c r="AD449" s="16">
        <f t="shared" si="30"/>
        <v>0</v>
      </c>
      <c r="AE449" s="16">
        <f t="shared" si="30"/>
        <v>0</v>
      </c>
      <c r="AF449" s="16">
        <f t="shared" si="30"/>
        <v>0</v>
      </c>
      <c r="AG449" s="16">
        <f t="shared" si="30"/>
        <v>0</v>
      </c>
      <c r="AH449" s="16">
        <f t="shared" si="30"/>
        <v>0</v>
      </c>
      <c r="AI449" s="16">
        <f t="shared" si="30"/>
        <v>0</v>
      </c>
      <c r="AJ449" s="16">
        <f t="shared" si="30"/>
        <v>0</v>
      </c>
      <c r="AK449" s="16">
        <f t="shared" si="30"/>
        <v>0</v>
      </c>
      <c r="AL449" s="16">
        <f t="shared" si="30"/>
        <v>0</v>
      </c>
      <c r="AM449" s="16">
        <f t="shared" si="30"/>
        <v>0</v>
      </c>
      <c r="AN449" s="16">
        <f t="shared" si="30"/>
        <v>0</v>
      </c>
      <c r="AO449" s="16">
        <f t="shared" si="30"/>
        <v>0</v>
      </c>
      <c r="AP449" s="16">
        <f t="shared" si="30"/>
        <v>0</v>
      </c>
      <c r="AQ449" s="16">
        <f t="shared" si="30"/>
        <v>0</v>
      </c>
      <c r="AR449" s="16">
        <f t="shared" si="30"/>
        <v>0</v>
      </c>
      <c r="AS449" s="16">
        <f t="shared" si="30"/>
        <v>0</v>
      </c>
      <c r="AT449" s="16">
        <f t="shared" si="30"/>
        <v>0</v>
      </c>
      <c r="AU449" s="16">
        <f t="shared" si="30"/>
        <v>0</v>
      </c>
    </row>
    <row r="450" spans="1:47" x14ac:dyDescent="0.25">
      <c r="A450">
        <v>278</v>
      </c>
      <c r="B450" s="16">
        <f t="shared" si="31"/>
        <v>0</v>
      </c>
      <c r="C450" s="16">
        <f t="shared" si="30"/>
        <v>0</v>
      </c>
      <c r="D450" s="16">
        <f t="shared" si="30"/>
        <v>0</v>
      </c>
      <c r="E450" s="16">
        <f t="shared" si="30"/>
        <v>0</v>
      </c>
      <c r="F450" s="16">
        <f t="shared" si="30"/>
        <v>0</v>
      </c>
      <c r="G450" s="16">
        <f t="shared" si="30"/>
        <v>0</v>
      </c>
      <c r="H450" s="16">
        <f t="shared" si="30"/>
        <v>0</v>
      </c>
      <c r="I450" s="16">
        <f t="shared" si="30"/>
        <v>0</v>
      </c>
      <c r="J450" s="16">
        <f t="shared" si="30"/>
        <v>0</v>
      </c>
      <c r="K450" s="16">
        <f t="shared" si="30"/>
        <v>0</v>
      </c>
      <c r="L450" s="16">
        <f t="shared" si="30"/>
        <v>0</v>
      </c>
      <c r="M450" s="16">
        <f t="shared" si="30"/>
        <v>0</v>
      </c>
      <c r="N450" s="16">
        <f t="shared" si="30"/>
        <v>0</v>
      </c>
      <c r="O450" s="16">
        <f t="shared" si="30"/>
        <v>0</v>
      </c>
      <c r="P450" s="16">
        <f t="shared" si="30"/>
        <v>0</v>
      </c>
      <c r="Q450" s="16">
        <f t="shared" si="30"/>
        <v>0</v>
      </c>
      <c r="R450" s="16">
        <f t="shared" ref="C450:AU455" si="32">IF(R138&lt;R$317,R138,0)</f>
        <v>0</v>
      </c>
      <c r="S450" s="16">
        <f t="shared" si="32"/>
        <v>0</v>
      </c>
      <c r="T450" s="16">
        <f t="shared" si="32"/>
        <v>0</v>
      </c>
      <c r="U450" s="16">
        <f t="shared" si="32"/>
        <v>0</v>
      </c>
      <c r="V450" s="16">
        <f t="shared" si="32"/>
        <v>0</v>
      </c>
      <c r="W450" s="16">
        <f t="shared" si="32"/>
        <v>0</v>
      </c>
      <c r="X450" s="16">
        <f t="shared" si="32"/>
        <v>0</v>
      </c>
      <c r="Y450" s="16">
        <f t="shared" si="32"/>
        <v>0</v>
      </c>
      <c r="Z450" s="16">
        <f t="shared" si="32"/>
        <v>0</v>
      </c>
      <c r="AA450" s="16">
        <f t="shared" si="32"/>
        <v>0</v>
      </c>
      <c r="AB450" s="16">
        <f t="shared" si="32"/>
        <v>0</v>
      </c>
      <c r="AC450" s="16">
        <f t="shared" si="32"/>
        <v>0</v>
      </c>
      <c r="AD450" s="16">
        <f t="shared" si="32"/>
        <v>0</v>
      </c>
      <c r="AE450" s="16">
        <f t="shared" si="32"/>
        <v>0</v>
      </c>
      <c r="AF450" s="16">
        <f t="shared" si="32"/>
        <v>0</v>
      </c>
      <c r="AG450" s="16">
        <f t="shared" si="32"/>
        <v>0</v>
      </c>
      <c r="AH450" s="16">
        <f t="shared" si="32"/>
        <v>0</v>
      </c>
      <c r="AI450" s="16">
        <f t="shared" si="32"/>
        <v>0</v>
      </c>
      <c r="AJ450" s="16">
        <f t="shared" si="32"/>
        <v>0</v>
      </c>
      <c r="AK450" s="16">
        <f t="shared" si="32"/>
        <v>0</v>
      </c>
      <c r="AL450" s="16">
        <f t="shared" si="32"/>
        <v>0</v>
      </c>
      <c r="AM450" s="16">
        <f t="shared" si="32"/>
        <v>0</v>
      </c>
      <c r="AN450" s="16">
        <f t="shared" si="32"/>
        <v>0</v>
      </c>
      <c r="AO450" s="16">
        <f t="shared" si="32"/>
        <v>0</v>
      </c>
      <c r="AP450" s="16">
        <f t="shared" si="32"/>
        <v>0</v>
      </c>
      <c r="AQ450" s="16">
        <f t="shared" si="32"/>
        <v>0</v>
      </c>
      <c r="AR450" s="16">
        <f t="shared" si="32"/>
        <v>0</v>
      </c>
      <c r="AS450" s="16">
        <f t="shared" si="32"/>
        <v>0</v>
      </c>
      <c r="AT450" s="16">
        <f t="shared" si="32"/>
        <v>0</v>
      </c>
      <c r="AU450" s="16">
        <f t="shared" si="32"/>
        <v>0</v>
      </c>
    </row>
    <row r="451" spans="1:47" x14ac:dyDescent="0.25">
      <c r="A451">
        <v>279</v>
      </c>
      <c r="B451" s="16">
        <f t="shared" si="31"/>
        <v>0</v>
      </c>
      <c r="C451" s="16">
        <f t="shared" si="32"/>
        <v>0</v>
      </c>
      <c r="D451" s="16">
        <f t="shared" si="32"/>
        <v>0</v>
      </c>
      <c r="E451" s="16">
        <f t="shared" si="32"/>
        <v>0</v>
      </c>
      <c r="F451" s="16">
        <f t="shared" si="32"/>
        <v>0</v>
      </c>
      <c r="G451" s="16">
        <f t="shared" si="32"/>
        <v>0</v>
      </c>
      <c r="H451" s="16">
        <f t="shared" si="32"/>
        <v>0</v>
      </c>
      <c r="I451" s="16">
        <f t="shared" si="32"/>
        <v>0</v>
      </c>
      <c r="J451" s="16">
        <f t="shared" si="32"/>
        <v>0</v>
      </c>
      <c r="K451" s="16">
        <f t="shared" si="32"/>
        <v>0</v>
      </c>
      <c r="L451" s="16">
        <f t="shared" si="32"/>
        <v>0</v>
      </c>
      <c r="M451" s="16">
        <f t="shared" si="32"/>
        <v>0</v>
      </c>
      <c r="N451" s="16">
        <f t="shared" si="32"/>
        <v>0</v>
      </c>
      <c r="O451" s="16">
        <f t="shared" si="32"/>
        <v>0</v>
      </c>
      <c r="P451" s="16">
        <f t="shared" si="32"/>
        <v>0</v>
      </c>
      <c r="Q451" s="16">
        <f t="shared" si="32"/>
        <v>0</v>
      </c>
      <c r="R451" s="16">
        <f t="shared" si="32"/>
        <v>0</v>
      </c>
      <c r="S451" s="16">
        <f t="shared" si="32"/>
        <v>0</v>
      </c>
      <c r="T451" s="16">
        <f t="shared" si="32"/>
        <v>0</v>
      </c>
      <c r="U451" s="16">
        <f t="shared" si="32"/>
        <v>0</v>
      </c>
      <c r="V451" s="16">
        <f t="shared" si="32"/>
        <v>0</v>
      </c>
      <c r="W451" s="16">
        <f t="shared" si="32"/>
        <v>0</v>
      </c>
      <c r="X451" s="16">
        <f t="shared" si="32"/>
        <v>0</v>
      </c>
      <c r="Y451" s="16">
        <f t="shared" si="32"/>
        <v>0</v>
      </c>
      <c r="Z451" s="16">
        <f t="shared" si="32"/>
        <v>0</v>
      </c>
      <c r="AA451" s="16">
        <f t="shared" si="32"/>
        <v>0</v>
      </c>
      <c r="AB451" s="16">
        <f t="shared" si="32"/>
        <v>0</v>
      </c>
      <c r="AC451" s="16">
        <f t="shared" si="32"/>
        <v>0</v>
      </c>
      <c r="AD451" s="16">
        <f t="shared" si="32"/>
        <v>0</v>
      </c>
      <c r="AE451" s="16">
        <f t="shared" si="32"/>
        <v>0</v>
      </c>
      <c r="AF451" s="16">
        <f t="shared" si="32"/>
        <v>0</v>
      </c>
      <c r="AG451" s="16">
        <f t="shared" si="32"/>
        <v>0</v>
      </c>
      <c r="AH451" s="16">
        <f t="shared" si="32"/>
        <v>0</v>
      </c>
      <c r="AI451" s="16">
        <f t="shared" si="32"/>
        <v>0</v>
      </c>
      <c r="AJ451" s="16">
        <f t="shared" si="32"/>
        <v>0</v>
      </c>
      <c r="AK451" s="16">
        <f t="shared" si="32"/>
        <v>0</v>
      </c>
      <c r="AL451" s="16">
        <f t="shared" si="32"/>
        <v>0</v>
      </c>
      <c r="AM451" s="16">
        <f t="shared" si="32"/>
        <v>0</v>
      </c>
      <c r="AN451" s="16">
        <f t="shared" si="32"/>
        <v>0</v>
      </c>
      <c r="AO451" s="16">
        <f t="shared" si="32"/>
        <v>0</v>
      </c>
      <c r="AP451" s="16">
        <f t="shared" si="32"/>
        <v>0</v>
      </c>
      <c r="AQ451" s="16">
        <f t="shared" si="32"/>
        <v>0</v>
      </c>
      <c r="AR451" s="16">
        <f t="shared" si="32"/>
        <v>0</v>
      </c>
      <c r="AS451" s="16">
        <f t="shared" si="32"/>
        <v>0</v>
      </c>
      <c r="AT451" s="16">
        <f t="shared" si="32"/>
        <v>0</v>
      </c>
      <c r="AU451" s="16">
        <f t="shared" si="32"/>
        <v>0</v>
      </c>
    </row>
    <row r="452" spans="1:47" x14ac:dyDescent="0.25">
      <c r="A452">
        <v>280</v>
      </c>
      <c r="B452" s="16">
        <f t="shared" si="31"/>
        <v>0</v>
      </c>
      <c r="C452" s="16">
        <f t="shared" si="32"/>
        <v>0</v>
      </c>
      <c r="D452" s="16">
        <f t="shared" si="32"/>
        <v>0</v>
      </c>
      <c r="E452" s="16">
        <f t="shared" si="32"/>
        <v>0</v>
      </c>
      <c r="F452" s="16">
        <f t="shared" si="32"/>
        <v>0</v>
      </c>
      <c r="G452" s="16">
        <f t="shared" si="32"/>
        <v>0</v>
      </c>
      <c r="H452" s="16">
        <f t="shared" si="32"/>
        <v>0</v>
      </c>
      <c r="I452" s="16">
        <f t="shared" si="32"/>
        <v>0</v>
      </c>
      <c r="J452" s="16">
        <f t="shared" si="32"/>
        <v>0</v>
      </c>
      <c r="K452" s="16">
        <f t="shared" si="32"/>
        <v>0</v>
      </c>
      <c r="L452" s="16">
        <f t="shared" si="32"/>
        <v>0</v>
      </c>
      <c r="M452" s="16">
        <f t="shared" si="32"/>
        <v>0</v>
      </c>
      <c r="N452" s="16">
        <f t="shared" si="32"/>
        <v>0</v>
      </c>
      <c r="O452" s="16">
        <f t="shared" si="32"/>
        <v>0</v>
      </c>
      <c r="P452" s="16">
        <f t="shared" si="32"/>
        <v>0</v>
      </c>
      <c r="Q452" s="16">
        <f t="shared" si="32"/>
        <v>0</v>
      </c>
      <c r="R452" s="16">
        <f t="shared" si="32"/>
        <v>0</v>
      </c>
      <c r="S452" s="16">
        <f t="shared" si="32"/>
        <v>0</v>
      </c>
      <c r="T452" s="16">
        <f t="shared" si="32"/>
        <v>0</v>
      </c>
      <c r="U452" s="16">
        <f t="shared" si="32"/>
        <v>0</v>
      </c>
      <c r="V452" s="16">
        <f t="shared" si="32"/>
        <v>0</v>
      </c>
      <c r="W452" s="16">
        <f t="shared" si="32"/>
        <v>0</v>
      </c>
      <c r="X452" s="16">
        <f t="shared" si="32"/>
        <v>0</v>
      </c>
      <c r="Y452" s="16">
        <f t="shared" si="32"/>
        <v>0</v>
      </c>
      <c r="Z452" s="16">
        <f t="shared" si="32"/>
        <v>0</v>
      </c>
      <c r="AA452" s="16">
        <f t="shared" si="32"/>
        <v>0</v>
      </c>
      <c r="AB452" s="16">
        <f t="shared" si="32"/>
        <v>0</v>
      </c>
      <c r="AC452" s="16">
        <f t="shared" si="32"/>
        <v>0</v>
      </c>
      <c r="AD452" s="16">
        <f t="shared" si="32"/>
        <v>0</v>
      </c>
      <c r="AE452" s="16">
        <f t="shared" si="32"/>
        <v>0</v>
      </c>
      <c r="AF452" s="16">
        <f t="shared" si="32"/>
        <v>0</v>
      </c>
      <c r="AG452" s="16">
        <f t="shared" si="32"/>
        <v>0</v>
      </c>
      <c r="AH452" s="16">
        <f t="shared" si="32"/>
        <v>0</v>
      </c>
      <c r="AI452" s="16">
        <f t="shared" si="32"/>
        <v>0</v>
      </c>
      <c r="AJ452" s="16">
        <f t="shared" si="32"/>
        <v>0</v>
      </c>
      <c r="AK452" s="16">
        <f t="shared" si="32"/>
        <v>0</v>
      </c>
      <c r="AL452" s="16">
        <f t="shared" si="32"/>
        <v>0</v>
      </c>
      <c r="AM452" s="16">
        <f t="shared" si="32"/>
        <v>0</v>
      </c>
      <c r="AN452" s="16">
        <f t="shared" si="32"/>
        <v>0</v>
      </c>
      <c r="AO452" s="16">
        <f t="shared" si="32"/>
        <v>0</v>
      </c>
      <c r="AP452" s="16">
        <f t="shared" si="32"/>
        <v>0</v>
      </c>
      <c r="AQ452" s="16">
        <f t="shared" si="32"/>
        <v>0</v>
      </c>
      <c r="AR452" s="16">
        <f t="shared" si="32"/>
        <v>0</v>
      </c>
      <c r="AS452" s="16">
        <f t="shared" si="32"/>
        <v>0</v>
      </c>
      <c r="AT452" s="16">
        <f t="shared" si="32"/>
        <v>0</v>
      </c>
      <c r="AU452" s="16">
        <f t="shared" si="32"/>
        <v>0</v>
      </c>
    </row>
    <row r="453" spans="1:47" x14ac:dyDescent="0.25">
      <c r="A453">
        <v>281</v>
      </c>
      <c r="B453" s="16">
        <f t="shared" si="31"/>
        <v>0</v>
      </c>
      <c r="C453" s="16">
        <f t="shared" si="32"/>
        <v>0</v>
      </c>
      <c r="D453" s="16">
        <f t="shared" si="32"/>
        <v>0</v>
      </c>
      <c r="E453" s="16">
        <f t="shared" si="32"/>
        <v>0</v>
      </c>
      <c r="F453" s="16">
        <f t="shared" si="32"/>
        <v>0</v>
      </c>
      <c r="G453" s="16">
        <f t="shared" si="32"/>
        <v>0</v>
      </c>
      <c r="H453" s="16">
        <f t="shared" si="32"/>
        <v>0</v>
      </c>
      <c r="I453" s="16">
        <f t="shared" si="32"/>
        <v>0</v>
      </c>
      <c r="J453" s="16">
        <f t="shared" si="32"/>
        <v>0</v>
      </c>
      <c r="K453" s="16">
        <f t="shared" si="32"/>
        <v>0</v>
      </c>
      <c r="L453" s="16">
        <f t="shared" si="32"/>
        <v>0</v>
      </c>
      <c r="M453" s="16">
        <f t="shared" si="32"/>
        <v>0</v>
      </c>
      <c r="N453" s="16">
        <f t="shared" si="32"/>
        <v>0</v>
      </c>
      <c r="O453" s="16">
        <f t="shared" si="32"/>
        <v>0</v>
      </c>
      <c r="P453" s="16">
        <f t="shared" si="32"/>
        <v>0</v>
      </c>
      <c r="Q453" s="16">
        <f t="shared" si="32"/>
        <v>0</v>
      </c>
      <c r="R453" s="16">
        <f t="shared" si="32"/>
        <v>0</v>
      </c>
      <c r="S453" s="16">
        <f t="shared" si="32"/>
        <v>0</v>
      </c>
      <c r="T453" s="16">
        <f t="shared" si="32"/>
        <v>0</v>
      </c>
      <c r="U453" s="16">
        <f t="shared" si="32"/>
        <v>0</v>
      </c>
      <c r="V453" s="16">
        <f t="shared" si="32"/>
        <v>0</v>
      </c>
      <c r="W453" s="16">
        <f t="shared" si="32"/>
        <v>0</v>
      </c>
      <c r="X453" s="16">
        <f t="shared" si="32"/>
        <v>0</v>
      </c>
      <c r="Y453" s="16">
        <f t="shared" si="32"/>
        <v>0</v>
      </c>
      <c r="Z453" s="16">
        <f t="shared" si="32"/>
        <v>0</v>
      </c>
      <c r="AA453" s="16">
        <f t="shared" si="32"/>
        <v>0</v>
      </c>
      <c r="AB453" s="16">
        <f t="shared" si="32"/>
        <v>0</v>
      </c>
      <c r="AC453" s="16">
        <f t="shared" si="32"/>
        <v>0</v>
      </c>
      <c r="AD453" s="16">
        <f t="shared" si="32"/>
        <v>0</v>
      </c>
      <c r="AE453" s="16">
        <f t="shared" si="32"/>
        <v>0</v>
      </c>
      <c r="AF453" s="16">
        <f t="shared" si="32"/>
        <v>0</v>
      </c>
      <c r="AG453" s="16">
        <f t="shared" si="32"/>
        <v>0</v>
      </c>
      <c r="AH453" s="16">
        <f t="shared" si="32"/>
        <v>0</v>
      </c>
      <c r="AI453" s="16">
        <f t="shared" si="32"/>
        <v>0</v>
      </c>
      <c r="AJ453" s="16">
        <f t="shared" si="32"/>
        <v>0</v>
      </c>
      <c r="AK453" s="16">
        <f t="shared" si="32"/>
        <v>0</v>
      </c>
      <c r="AL453" s="16">
        <f t="shared" si="32"/>
        <v>0</v>
      </c>
      <c r="AM453" s="16">
        <f t="shared" si="32"/>
        <v>0</v>
      </c>
      <c r="AN453" s="16">
        <f t="shared" si="32"/>
        <v>0</v>
      </c>
      <c r="AO453" s="16">
        <f t="shared" si="32"/>
        <v>0</v>
      </c>
      <c r="AP453" s="16">
        <f t="shared" si="32"/>
        <v>0</v>
      </c>
      <c r="AQ453" s="16">
        <f t="shared" si="32"/>
        <v>0</v>
      </c>
      <c r="AR453" s="16">
        <f t="shared" si="32"/>
        <v>0</v>
      </c>
      <c r="AS453" s="16">
        <f t="shared" si="32"/>
        <v>0</v>
      </c>
      <c r="AT453" s="16">
        <f t="shared" si="32"/>
        <v>0</v>
      </c>
      <c r="AU453" s="16">
        <f t="shared" si="32"/>
        <v>0</v>
      </c>
    </row>
    <row r="454" spans="1:47" x14ac:dyDescent="0.25">
      <c r="A454">
        <v>282</v>
      </c>
      <c r="B454" s="16">
        <f t="shared" si="31"/>
        <v>0</v>
      </c>
      <c r="C454" s="16">
        <f t="shared" si="32"/>
        <v>0</v>
      </c>
      <c r="D454" s="16">
        <f t="shared" si="32"/>
        <v>0</v>
      </c>
      <c r="E454" s="16">
        <f t="shared" si="32"/>
        <v>0</v>
      </c>
      <c r="F454" s="16">
        <f t="shared" si="32"/>
        <v>0</v>
      </c>
      <c r="G454" s="16">
        <f t="shared" si="32"/>
        <v>0</v>
      </c>
      <c r="H454" s="16">
        <f t="shared" si="32"/>
        <v>0</v>
      </c>
      <c r="I454" s="16">
        <f t="shared" si="32"/>
        <v>0</v>
      </c>
      <c r="J454" s="16">
        <f t="shared" si="32"/>
        <v>0</v>
      </c>
      <c r="K454" s="16">
        <f t="shared" si="32"/>
        <v>0</v>
      </c>
      <c r="L454" s="16">
        <f t="shared" si="32"/>
        <v>0</v>
      </c>
      <c r="M454" s="16">
        <f t="shared" si="32"/>
        <v>0</v>
      </c>
      <c r="N454" s="16">
        <f t="shared" si="32"/>
        <v>0</v>
      </c>
      <c r="O454" s="16">
        <f t="shared" si="32"/>
        <v>0</v>
      </c>
      <c r="P454" s="16">
        <f t="shared" si="32"/>
        <v>0</v>
      </c>
      <c r="Q454" s="16">
        <f t="shared" si="32"/>
        <v>0</v>
      </c>
      <c r="R454" s="16">
        <f t="shared" si="32"/>
        <v>0</v>
      </c>
      <c r="S454" s="16">
        <f t="shared" si="32"/>
        <v>0</v>
      </c>
      <c r="T454" s="16">
        <f t="shared" si="32"/>
        <v>0</v>
      </c>
      <c r="U454" s="16">
        <f t="shared" si="32"/>
        <v>0</v>
      </c>
      <c r="V454" s="16">
        <f t="shared" si="32"/>
        <v>0</v>
      </c>
      <c r="W454" s="16">
        <f t="shared" si="32"/>
        <v>0</v>
      </c>
      <c r="X454" s="16">
        <f t="shared" si="32"/>
        <v>0</v>
      </c>
      <c r="Y454" s="16">
        <f t="shared" si="32"/>
        <v>0</v>
      </c>
      <c r="Z454" s="16">
        <f t="shared" si="32"/>
        <v>0</v>
      </c>
      <c r="AA454" s="16">
        <f t="shared" si="32"/>
        <v>0</v>
      </c>
      <c r="AB454" s="16">
        <f t="shared" si="32"/>
        <v>0</v>
      </c>
      <c r="AC454" s="16">
        <f t="shared" si="32"/>
        <v>0</v>
      </c>
      <c r="AD454" s="16">
        <f t="shared" si="32"/>
        <v>0</v>
      </c>
      <c r="AE454" s="16">
        <f t="shared" si="32"/>
        <v>0</v>
      </c>
      <c r="AF454" s="16">
        <f t="shared" si="32"/>
        <v>0</v>
      </c>
      <c r="AG454" s="16">
        <f t="shared" si="32"/>
        <v>0</v>
      </c>
      <c r="AH454" s="16">
        <f t="shared" si="32"/>
        <v>0</v>
      </c>
      <c r="AI454" s="16">
        <f t="shared" si="32"/>
        <v>0</v>
      </c>
      <c r="AJ454" s="16">
        <f t="shared" si="32"/>
        <v>0</v>
      </c>
      <c r="AK454" s="16">
        <f t="shared" si="32"/>
        <v>0</v>
      </c>
      <c r="AL454" s="16">
        <f t="shared" si="32"/>
        <v>0</v>
      </c>
      <c r="AM454" s="16">
        <f t="shared" si="32"/>
        <v>0</v>
      </c>
      <c r="AN454" s="16">
        <f t="shared" si="32"/>
        <v>0</v>
      </c>
      <c r="AO454" s="16">
        <f t="shared" si="32"/>
        <v>0</v>
      </c>
      <c r="AP454" s="16">
        <f t="shared" si="32"/>
        <v>0</v>
      </c>
      <c r="AQ454" s="16">
        <f t="shared" si="32"/>
        <v>0</v>
      </c>
      <c r="AR454" s="16">
        <f t="shared" si="32"/>
        <v>0</v>
      </c>
      <c r="AS454" s="16">
        <f t="shared" si="32"/>
        <v>0</v>
      </c>
      <c r="AT454" s="16">
        <f t="shared" si="32"/>
        <v>0</v>
      </c>
      <c r="AU454" s="16">
        <f t="shared" si="32"/>
        <v>0</v>
      </c>
    </row>
    <row r="455" spans="1:47" x14ac:dyDescent="0.25">
      <c r="A455">
        <v>283</v>
      </c>
      <c r="B455" s="16">
        <f t="shared" si="31"/>
        <v>0</v>
      </c>
      <c r="C455" s="16">
        <f t="shared" si="32"/>
        <v>0</v>
      </c>
      <c r="D455" s="16">
        <f t="shared" si="32"/>
        <v>0</v>
      </c>
      <c r="E455" s="16">
        <f t="shared" si="32"/>
        <v>0</v>
      </c>
      <c r="F455" s="16">
        <f t="shared" si="32"/>
        <v>0</v>
      </c>
      <c r="G455" s="16">
        <f t="shared" si="32"/>
        <v>0</v>
      </c>
      <c r="H455" s="16">
        <f t="shared" si="32"/>
        <v>0</v>
      </c>
      <c r="I455" s="16">
        <f t="shared" si="32"/>
        <v>0</v>
      </c>
      <c r="J455" s="16">
        <f t="shared" si="32"/>
        <v>0</v>
      </c>
      <c r="K455" s="16">
        <f t="shared" si="32"/>
        <v>0</v>
      </c>
      <c r="L455" s="16">
        <f t="shared" si="32"/>
        <v>0</v>
      </c>
      <c r="M455" s="16">
        <f t="shared" si="32"/>
        <v>0</v>
      </c>
      <c r="N455" s="16">
        <f t="shared" si="32"/>
        <v>0</v>
      </c>
      <c r="O455" s="16">
        <f t="shared" si="32"/>
        <v>0</v>
      </c>
      <c r="P455" s="16">
        <f t="shared" si="32"/>
        <v>0</v>
      </c>
      <c r="Q455" s="16">
        <f t="shared" si="32"/>
        <v>0</v>
      </c>
      <c r="R455" s="16">
        <f t="shared" si="32"/>
        <v>0</v>
      </c>
      <c r="S455" s="16">
        <f t="shared" si="32"/>
        <v>0</v>
      </c>
      <c r="T455" s="16">
        <f t="shared" si="32"/>
        <v>0</v>
      </c>
      <c r="U455" s="16">
        <f t="shared" si="32"/>
        <v>0</v>
      </c>
      <c r="V455" s="16">
        <f t="shared" si="32"/>
        <v>0</v>
      </c>
      <c r="W455" s="16">
        <f t="shared" si="32"/>
        <v>0</v>
      </c>
      <c r="X455" s="16">
        <f t="shared" si="32"/>
        <v>0</v>
      </c>
      <c r="Y455" s="16">
        <f t="shared" si="32"/>
        <v>0</v>
      </c>
      <c r="Z455" s="16">
        <f t="shared" si="32"/>
        <v>0</v>
      </c>
      <c r="AA455" s="16">
        <f t="shared" si="32"/>
        <v>0</v>
      </c>
      <c r="AB455" s="16">
        <f t="shared" si="32"/>
        <v>0</v>
      </c>
      <c r="AC455" s="16">
        <f t="shared" si="32"/>
        <v>0</v>
      </c>
      <c r="AD455" s="16">
        <f t="shared" si="32"/>
        <v>0</v>
      </c>
      <c r="AE455" s="16">
        <f t="shared" si="32"/>
        <v>0</v>
      </c>
      <c r="AF455" s="16">
        <f t="shared" si="32"/>
        <v>0</v>
      </c>
      <c r="AG455" s="16">
        <f t="shared" si="32"/>
        <v>0</v>
      </c>
      <c r="AH455" s="16">
        <f t="shared" si="32"/>
        <v>0</v>
      </c>
      <c r="AI455" s="16">
        <f t="shared" si="32"/>
        <v>0</v>
      </c>
      <c r="AJ455" s="16">
        <f t="shared" si="32"/>
        <v>0</v>
      </c>
      <c r="AK455" s="16">
        <f t="shared" si="32"/>
        <v>0</v>
      </c>
      <c r="AL455" s="16">
        <f t="shared" si="32"/>
        <v>0</v>
      </c>
      <c r="AM455" s="16">
        <f t="shared" si="32"/>
        <v>0</v>
      </c>
      <c r="AN455" s="16">
        <f t="shared" si="32"/>
        <v>0</v>
      </c>
      <c r="AO455" s="16">
        <f t="shared" si="32"/>
        <v>0</v>
      </c>
      <c r="AP455" s="16">
        <f t="shared" si="32"/>
        <v>0</v>
      </c>
      <c r="AQ455" s="16">
        <f t="shared" si="32"/>
        <v>0</v>
      </c>
      <c r="AR455" s="16">
        <f t="shared" si="32"/>
        <v>0</v>
      </c>
      <c r="AS455" s="16">
        <f t="shared" si="32"/>
        <v>0</v>
      </c>
      <c r="AT455" s="16">
        <f t="shared" si="32"/>
        <v>0</v>
      </c>
      <c r="AU455" s="16">
        <f t="shared" si="32"/>
        <v>0</v>
      </c>
    </row>
    <row r="456" spans="1:47" x14ac:dyDescent="0.25">
      <c r="A456">
        <v>284</v>
      </c>
      <c r="B456" s="16">
        <f t="shared" si="31"/>
        <v>0</v>
      </c>
      <c r="C456" s="16">
        <f t="shared" ref="C456:AU461" si="33">IF(C144&lt;C$317,C144,0)</f>
        <v>0</v>
      </c>
      <c r="D456" s="16">
        <f t="shared" si="33"/>
        <v>0</v>
      </c>
      <c r="E456" s="16">
        <f t="shared" si="33"/>
        <v>0</v>
      </c>
      <c r="F456" s="16">
        <f t="shared" si="33"/>
        <v>0</v>
      </c>
      <c r="G456" s="16">
        <f t="shared" si="33"/>
        <v>0</v>
      </c>
      <c r="H456" s="16">
        <f t="shared" si="33"/>
        <v>0</v>
      </c>
      <c r="I456" s="16">
        <f t="shared" si="33"/>
        <v>0</v>
      </c>
      <c r="J456" s="16">
        <f t="shared" si="33"/>
        <v>0</v>
      </c>
      <c r="K456" s="16">
        <f t="shared" si="33"/>
        <v>0</v>
      </c>
      <c r="L456" s="16">
        <f t="shared" si="33"/>
        <v>0</v>
      </c>
      <c r="M456" s="16">
        <f t="shared" si="33"/>
        <v>0</v>
      </c>
      <c r="N456" s="16">
        <f t="shared" si="33"/>
        <v>0</v>
      </c>
      <c r="O456" s="16">
        <f t="shared" si="33"/>
        <v>0</v>
      </c>
      <c r="P456" s="16">
        <f t="shared" si="33"/>
        <v>0</v>
      </c>
      <c r="Q456" s="16">
        <f t="shared" si="33"/>
        <v>0</v>
      </c>
      <c r="R456" s="16">
        <f t="shared" si="33"/>
        <v>0</v>
      </c>
      <c r="S456" s="16">
        <f t="shared" si="33"/>
        <v>0</v>
      </c>
      <c r="T456" s="16">
        <f t="shared" si="33"/>
        <v>0</v>
      </c>
      <c r="U456" s="16">
        <f t="shared" si="33"/>
        <v>0</v>
      </c>
      <c r="V456" s="16">
        <f t="shared" si="33"/>
        <v>0</v>
      </c>
      <c r="W456" s="16">
        <f t="shared" si="33"/>
        <v>0</v>
      </c>
      <c r="X456" s="16">
        <f t="shared" si="33"/>
        <v>0</v>
      </c>
      <c r="Y456" s="16">
        <f t="shared" si="33"/>
        <v>0</v>
      </c>
      <c r="Z456" s="16">
        <f t="shared" si="33"/>
        <v>0</v>
      </c>
      <c r="AA456" s="16">
        <f t="shared" si="33"/>
        <v>0</v>
      </c>
      <c r="AB456" s="16">
        <f t="shared" si="33"/>
        <v>0</v>
      </c>
      <c r="AC456" s="16">
        <f t="shared" si="33"/>
        <v>0</v>
      </c>
      <c r="AD456" s="16">
        <f t="shared" si="33"/>
        <v>0</v>
      </c>
      <c r="AE456" s="16">
        <f t="shared" si="33"/>
        <v>0</v>
      </c>
      <c r="AF456" s="16">
        <f t="shared" si="33"/>
        <v>0</v>
      </c>
      <c r="AG456" s="16">
        <f t="shared" si="33"/>
        <v>0</v>
      </c>
      <c r="AH456" s="16">
        <f t="shared" si="33"/>
        <v>0</v>
      </c>
      <c r="AI456" s="16">
        <f t="shared" si="33"/>
        <v>0</v>
      </c>
      <c r="AJ456" s="16">
        <f t="shared" si="33"/>
        <v>0</v>
      </c>
      <c r="AK456" s="16">
        <f t="shared" si="33"/>
        <v>0</v>
      </c>
      <c r="AL456" s="16">
        <f t="shared" si="33"/>
        <v>0</v>
      </c>
      <c r="AM456" s="16">
        <f t="shared" si="33"/>
        <v>0</v>
      </c>
      <c r="AN456" s="16">
        <f t="shared" si="33"/>
        <v>0</v>
      </c>
      <c r="AO456" s="16">
        <f t="shared" si="33"/>
        <v>0</v>
      </c>
      <c r="AP456" s="16">
        <f t="shared" si="33"/>
        <v>0</v>
      </c>
      <c r="AQ456" s="16">
        <f t="shared" si="33"/>
        <v>0</v>
      </c>
      <c r="AR456" s="16">
        <f t="shared" si="33"/>
        <v>0</v>
      </c>
      <c r="AS456" s="16">
        <f t="shared" si="33"/>
        <v>0</v>
      </c>
      <c r="AT456" s="16">
        <f t="shared" si="33"/>
        <v>0</v>
      </c>
      <c r="AU456" s="16">
        <f t="shared" si="33"/>
        <v>0</v>
      </c>
    </row>
    <row r="457" spans="1:47" x14ac:dyDescent="0.25">
      <c r="A457">
        <v>285</v>
      </c>
      <c r="B457" s="16">
        <f t="shared" si="31"/>
        <v>0</v>
      </c>
      <c r="C457" s="16">
        <f t="shared" si="33"/>
        <v>0</v>
      </c>
      <c r="D457" s="16">
        <f t="shared" si="33"/>
        <v>0</v>
      </c>
      <c r="E457" s="16">
        <f t="shared" si="33"/>
        <v>0</v>
      </c>
      <c r="F457" s="16">
        <f t="shared" si="33"/>
        <v>0</v>
      </c>
      <c r="G457" s="16">
        <f t="shared" si="33"/>
        <v>0</v>
      </c>
      <c r="H457" s="16">
        <f t="shared" si="33"/>
        <v>0</v>
      </c>
      <c r="I457" s="16">
        <f t="shared" si="33"/>
        <v>0</v>
      </c>
      <c r="J457" s="16">
        <f t="shared" si="33"/>
        <v>0</v>
      </c>
      <c r="K457" s="16">
        <f t="shared" si="33"/>
        <v>0</v>
      </c>
      <c r="L457" s="16">
        <f t="shared" si="33"/>
        <v>0</v>
      </c>
      <c r="M457" s="16">
        <f t="shared" si="33"/>
        <v>0</v>
      </c>
      <c r="N457" s="16">
        <f t="shared" si="33"/>
        <v>0</v>
      </c>
      <c r="O457" s="16">
        <f t="shared" si="33"/>
        <v>0</v>
      </c>
      <c r="P457" s="16">
        <f t="shared" si="33"/>
        <v>0</v>
      </c>
      <c r="Q457" s="16">
        <f t="shared" si="33"/>
        <v>0</v>
      </c>
      <c r="R457" s="16">
        <f t="shared" si="33"/>
        <v>0</v>
      </c>
      <c r="S457" s="16">
        <f t="shared" si="33"/>
        <v>0</v>
      </c>
      <c r="T457" s="16">
        <f t="shared" si="33"/>
        <v>0</v>
      </c>
      <c r="U457" s="16">
        <f t="shared" si="33"/>
        <v>0</v>
      </c>
      <c r="V457" s="16">
        <f t="shared" si="33"/>
        <v>0</v>
      </c>
      <c r="W457" s="16">
        <f t="shared" si="33"/>
        <v>0</v>
      </c>
      <c r="X457" s="16">
        <f t="shared" si="33"/>
        <v>0</v>
      </c>
      <c r="Y457" s="16">
        <f t="shared" si="33"/>
        <v>0</v>
      </c>
      <c r="Z457" s="16">
        <f t="shared" si="33"/>
        <v>0</v>
      </c>
      <c r="AA457" s="16">
        <f t="shared" si="33"/>
        <v>0</v>
      </c>
      <c r="AB457" s="16">
        <f t="shared" si="33"/>
        <v>0</v>
      </c>
      <c r="AC457" s="16">
        <f t="shared" si="33"/>
        <v>0</v>
      </c>
      <c r="AD457" s="16">
        <f t="shared" si="33"/>
        <v>0</v>
      </c>
      <c r="AE457" s="16">
        <f t="shared" si="33"/>
        <v>0</v>
      </c>
      <c r="AF457" s="16">
        <f t="shared" si="33"/>
        <v>0</v>
      </c>
      <c r="AG457" s="16">
        <f t="shared" si="33"/>
        <v>0</v>
      </c>
      <c r="AH457" s="16">
        <f t="shared" si="33"/>
        <v>0</v>
      </c>
      <c r="AI457" s="16">
        <f t="shared" si="33"/>
        <v>0</v>
      </c>
      <c r="AJ457" s="16">
        <f t="shared" si="33"/>
        <v>0</v>
      </c>
      <c r="AK457" s="16">
        <f t="shared" si="33"/>
        <v>0</v>
      </c>
      <c r="AL457" s="16">
        <f t="shared" si="33"/>
        <v>0</v>
      </c>
      <c r="AM457" s="16">
        <f t="shared" si="33"/>
        <v>0</v>
      </c>
      <c r="AN457" s="16">
        <f t="shared" si="33"/>
        <v>0</v>
      </c>
      <c r="AO457" s="16">
        <f t="shared" si="33"/>
        <v>0</v>
      </c>
      <c r="AP457" s="16">
        <f t="shared" si="33"/>
        <v>0</v>
      </c>
      <c r="AQ457" s="16">
        <f t="shared" si="33"/>
        <v>0</v>
      </c>
      <c r="AR457" s="16">
        <f t="shared" si="33"/>
        <v>0</v>
      </c>
      <c r="AS457" s="16">
        <f t="shared" si="33"/>
        <v>0</v>
      </c>
      <c r="AT457" s="16">
        <f t="shared" si="33"/>
        <v>0</v>
      </c>
      <c r="AU457" s="16">
        <f t="shared" si="33"/>
        <v>0</v>
      </c>
    </row>
    <row r="458" spans="1:47" x14ac:dyDescent="0.25">
      <c r="A458">
        <v>286</v>
      </c>
      <c r="B458" s="16">
        <f t="shared" si="31"/>
        <v>0</v>
      </c>
      <c r="C458" s="16">
        <f t="shared" si="33"/>
        <v>0</v>
      </c>
      <c r="D458" s="16">
        <f t="shared" si="33"/>
        <v>0</v>
      </c>
      <c r="E458" s="16">
        <f t="shared" si="33"/>
        <v>0</v>
      </c>
      <c r="F458" s="16">
        <f t="shared" si="33"/>
        <v>0</v>
      </c>
      <c r="G458" s="16">
        <f t="shared" si="33"/>
        <v>0</v>
      </c>
      <c r="H458" s="16">
        <f t="shared" si="33"/>
        <v>0</v>
      </c>
      <c r="I458" s="16">
        <f t="shared" si="33"/>
        <v>0</v>
      </c>
      <c r="J458" s="16">
        <f t="shared" si="33"/>
        <v>0</v>
      </c>
      <c r="K458" s="16">
        <f t="shared" si="33"/>
        <v>0</v>
      </c>
      <c r="L458" s="16">
        <f t="shared" si="33"/>
        <v>0</v>
      </c>
      <c r="M458" s="16">
        <f t="shared" si="33"/>
        <v>0</v>
      </c>
      <c r="N458" s="16">
        <f t="shared" si="33"/>
        <v>0</v>
      </c>
      <c r="O458" s="16">
        <f t="shared" si="33"/>
        <v>0</v>
      </c>
      <c r="P458" s="16">
        <f t="shared" si="33"/>
        <v>0</v>
      </c>
      <c r="Q458" s="16">
        <f t="shared" si="33"/>
        <v>0</v>
      </c>
      <c r="R458" s="16">
        <f t="shared" si="33"/>
        <v>0</v>
      </c>
      <c r="S458" s="16">
        <f t="shared" si="33"/>
        <v>0</v>
      </c>
      <c r="T458" s="16">
        <f t="shared" si="33"/>
        <v>0</v>
      </c>
      <c r="U458" s="16">
        <f t="shared" si="33"/>
        <v>0</v>
      </c>
      <c r="V458" s="16">
        <f t="shared" si="33"/>
        <v>0</v>
      </c>
      <c r="W458" s="16">
        <f t="shared" si="33"/>
        <v>0</v>
      </c>
      <c r="X458" s="16">
        <f t="shared" si="33"/>
        <v>0</v>
      </c>
      <c r="Y458" s="16">
        <f t="shared" si="33"/>
        <v>0</v>
      </c>
      <c r="Z458" s="16">
        <f t="shared" si="33"/>
        <v>0</v>
      </c>
      <c r="AA458" s="16">
        <f t="shared" si="33"/>
        <v>0</v>
      </c>
      <c r="AB458" s="16">
        <f t="shared" si="33"/>
        <v>0</v>
      </c>
      <c r="AC458" s="16">
        <f t="shared" si="33"/>
        <v>0</v>
      </c>
      <c r="AD458" s="16">
        <f t="shared" si="33"/>
        <v>0</v>
      </c>
      <c r="AE458" s="16">
        <f t="shared" si="33"/>
        <v>0</v>
      </c>
      <c r="AF458" s="16">
        <f t="shared" si="33"/>
        <v>0</v>
      </c>
      <c r="AG458" s="16">
        <f t="shared" si="33"/>
        <v>0</v>
      </c>
      <c r="AH458" s="16">
        <f t="shared" si="33"/>
        <v>0</v>
      </c>
      <c r="AI458" s="16">
        <f t="shared" si="33"/>
        <v>0</v>
      </c>
      <c r="AJ458" s="16">
        <f t="shared" si="33"/>
        <v>0</v>
      </c>
      <c r="AK458" s="16">
        <f t="shared" si="33"/>
        <v>0</v>
      </c>
      <c r="AL458" s="16">
        <f t="shared" si="33"/>
        <v>0</v>
      </c>
      <c r="AM458" s="16">
        <f t="shared" si="33"/>
        <v>0</v>
      </c>
      <c r="AN458" s="16">
        <f t="shared" si="33"/>
        <v>0</v>
      </c>
      <c r="AO458" s="16">
        <f t="shared" si="33"/>
        <v>0</v>
      </c>
      <c r="AP458" s="16">
        <f t="shared" si="33"/>
        <v>0</v>
      </c>
      <c r="AQ458" s="16">
        <f t="shared" si="33"/>
        <v>0</v>
      </c>
      <c r="AR458" s="16">
        <f t="shared" si="33"/>
        <v>0</v>
      </c>
      <c r="AS458" s="16">
        <f t="shared" si="33"/>
        <v>0</v>
      </c>
      <c r="AT458" s="16">
        <f t="shared" si="33"/>
        <v>0</v>
      </c>
      <c r="AU458" s="16">
        <f t="shared" si="33"/>
        <v>0</v>
      </c>
    </row>
    <row r="459" spans="1:47" x14ac:dyDescent="0.25">
      <c r="A459">
        <v>287</v>
      </c>
      <c r="B459" s="16">
        <f t="shared" si="31"/>
        <v>0</v>
      </c>
      <c r="C459" s="16">
        <f t="shared" si="33"/>
        <v>0</v>
      </c>
      <c r="D459" s="16">
        <f t="shared" si="33"/>
        <v>0</v>
      </c>
      <c r="E459" s="16">
        <f t="shared" si="33"/>
        <v>0</v>
      </c>
      <c r="F459" s="16">
        <f t="shared" si="33"/>
        <v>0</v>
      </c>
      <c r="G459" s="16">
        <f t="shared" si="33"/>
        <v>0</v>
      </c>
      <c r="H459" s="16">
        <f t="shared" si="33"/>
        <v>0</v>
      </c>
      <c r="I459" s="16">
        <f t="shared" si="33"/>
        <v>0</v>
      </c>
      <c r="J459" s="16">
        <f t="shared" si="33"/>
        <v>0</v>
      </c>
      <c r="K459" s="16">
        <f t="shared" si="33"/>
        <v>0</v>
      </c>
      <c r="L459" s="16">
        <f t="shared" si="33"/>
        <v>0</v>
      </c>
      <c r="M459" s="16">
        <f t="shared" si="33"/>
        <v>0</v>
      </c>
      <c r="N459" s="16">
        <f t="shared" si="33"/>
        <v>0</v>
      </c>
      <c r="O459" s="16">
        <f t="shared" si="33"/>
        <v>0</v>
      </c>
      <c r="P459" s="16">
        <f t="shared" si="33"/>
        <v>0</v>
      </c>
      <c r="Q459" s="16">
        <f t="shared" si="33"/>
        <v>0</v>
      </c>
      <c r="R459" s="16">
        <f t="shared" si="33"/>
        <v>0</v>
      </c>
      <c r="S459" s="16">
        <f t="shared" si="33"/>
        <v>0</v>
      </c>
      <c r="T459" s="16">
        <f t="shared" si="33"/>
        <v>0</v>
      </c>
      <c r="U459" s="16">
        <f t="shared" si="33"/>
        <v>0</v>
      </c>
      <c r="V459" s="16">
        <f t="shared" si="33"/>
        <v>0</v>
      </c>
      <c r="W459" s="16">
        <f t="shared" si="33"/>
        <v>0</v>
      </c>
      <c r="X459" s="16">
        <f t="shared" si="33"/>
        <v>0</v>
      </c>
      <c r="Y459" s="16">
        <f t="shared" si="33"/>
        <v>0</v>
      </c>
      <c r="Z459" s="16">
        <f t="shared" si="33"/>
        <v>0</v>
      </c>
      <c r="AA459" s="16">
        <f t="shared" si="33"/>
        <v>0</v>
      </c>
      <c r="AB459" s="16">
        <f t="shared" si="33"/>
        <v>0</v>
      </c>
      <c r="AC459" s="16">
        <f t="shared" si="33"/>
        <v>0</v>
      </c>
      <c r="AD459" s="16">
        <f t="shared" si="33"/>
        <v>0</v>
      </c>
      <c r="AE459" s="16">
        <f t="shared" si="33"/>
        <v>0</v>
      </c>
      <c r="AF459" s="16">
        <f t="shared" si="33"/>
        <v>0</v>
      </c>
      <c r="AG459" s="16">
        <f t="shared" si="33"/>
        <v>0</v>
      </c>
      <c r="AH459" s="16">
        <f t="shared" si="33"/>
        <v>0</v>
      </c>
      <c r="AI459" s="16">
        <f t="shared" si="33"/>
        <v>0</v>
      </c>
      <c r="AJ459" s="16">
        <f t="shared" si="33"/>
        <v>0</v>
      </c>
      <c r="AK459" s="16">
        <f t="shared" si="33"/>
        <v>0</v>
      </c>
      <c r="AL459" s="16">
        <f t="shared" si="33"/>
        <v>0</v>
      </c>
      <c r="AM459" s="16">
        <f t="shared" si="33"/>
        <v>0</v>
      </c>
      <c r="AN459" s="16">
        <f t="shared" si="33"/>
        <v>0</v>
      </c>
      <c r="AO459" s="16">
        <f t="shared" si="33"/>
        <v>0</v>
      </c>
      <c r="AP459" s="16">
        <f t="shared" si="33"/>
        <v>0</v>
      </c>
      <c r="AQ459" s="16">
        <f t="shared" si="33"/>
        <v>0</v>
      </c>
      <c r="AR459" s="16">
        <f t="shared" si="33"/>
        <v>0</v>
      </c>
      <c r="AS459" s="16">
        <f t="shared" si="33"/>
        <v>0</v>
      </c>
      <c r="AT459" s="16">
        <f t="shared" si="33"/>
        <v>0</v>
      </c>
      <c r="AU459" s="16">
        <f t="shared" si="33"/>
        <v>0</v>
      </c>
    </row>
    <row r="460" spans="1:47" x14ac:dyDescent="0.25">
      <c r="A460">
        <v>288</v>
      </c>
      <c r="B460" s="16">
        <f t="shared" si="31"/>
        <v>0</v>
      </c>
      <c r="C460" s="16">
        <f t="shared" si="33"/>
        <v>0</v>
      </c>
      <c r="D460" s="16">
        <f t="shared" si="33"/>
        <v>0</v>
      </c>
      <c r="E460" s="16">
        <f t="shared" si="33"/>
        <v>0</v>
      </c>
      <c r="F460" s="16">
        <f t="shared" si="33"/>
        <v>0</v>
      </c>
      <c r="G460" s="16">
        <f t="shared" si="33"/>
        <v>0</v>
      </c>
      <c r="H460" s="16">
        <f t="shared" si="33"/>
        <v>0</v>
      </c>
      <c r="I460" s="16">
        <f t="shared" si="33"/>
        <v>0</v>
      </c>
      <c r="J460" s="16">
        <f t="shared" si="33"/>
        <v>0</v>
      </c>
      <c r="K460" s="16">
        <f t="shared" si="33"/>
        <v>0</v>
      </c>
      <c r="L460" s="16">
        <f t="shared" si="33"/>
        <v>0</v>
      </c>
      <c r="M460" s="16">
        <f t="shared" si="33"/>
        <v>0</v>
      </c>
      <c r="N460" s="16">
        <f t="shared" si="33"/>
        <v>0</v>
      </c>
      <c r="O460" s="16">
        <f t="shared" si="33"/>
        <v>0</v>
      </c>
      <c r="P460" s="16">
        <f t="shared" si="33"/>
        <v>0</v>
      </c>
      <c r="Q460" s="16">
        <f t="shared" si="33"/>
        <v>0</v>
      </c>
      <c r="R460" s="16">
        <f t="shared" si="33"/>
        <v>0</v>
      </c>
      <c r="S460" s="16">
        <f t="shared" si="33"/>
        <v>0</v>
      </c>
      <c r="T460" s="16">
        <f t="shared" si="33"/>
        <v>0</v>
      </c>
      <c r="U460" s="16">
        <f t="shared" si="33"/>
        <v>0</v>
      </c>
      <c r="V460" s="16">
        <f t="shared" si="33"/>
        <v>0</v>
      </c>
      <c r="W460" s="16">
        <f t="shared" si="33"/>
        <v>0</v>
      </c>
      <c r="X460" s="16">
        <f t="shared" si="33"/>
        <v>0</v>
      </c>
      <c r="Y460" s="16">
        <f t="shared" si="33"/>
        <v>0</v>
      </c>
      <c r="Z460" s="16">
        <f t="shared" si="33"/>
        <v>0</v>
      </c>
      <c r="AA460" s="16">
        <f t="shared" si="33"/>
        <v>0</v>
      </c>
      <c r="AB460" s="16">
        <f t="shared" si="33"/>
        <v>0</v>
      </c>
      <c r="AC460" s="16">
        <f t="shared" si="33"/>
        <v>0</v>
      </c>
      <c r="AD460" s="16">
        <f t="shared" si="33"/>
        <v>0</v>
      </c>
      <c r="AE460" s="16">
        <f t="shared" si="33"/>
        <v>0</v>
      </c>
      <c r="AF460" s="16">
        <f t="shared" si="33"/>
        <v>0</v>
      </c>
      <c r="AG460" s="16">
        <f t="shared" si="33"/>
        <v>0</v>
      </c>
      <c r="AH460" s="16">
        <f t="shared" si="33"/>
        <v>0</v>
      </c>
      <c r="AI460" s="16">
        <f t="shared" si="33"/>
        <v>0</v>
      </c>
      <c r="AJ460" s="16">
        <f t="shared" si="33"/>
        <v>0</v>
      </c>
      <c r="AK460" s="16">
        <f t="shared" si="33"/>
        <v>0</v>
      </c>
      <c r="AL460" s="16">
        <f t="shared" si="33"/>
        <v>0</v>
      </c>
      <c r="AM460" s="16">
        <f t="shared" si="33"/>
        <v>0</v>
      </c>
      <c r="AN460" s="16">
        <f t="shared" si="33"/>
        <v>0</v>
      </c>
      <c r="AO460" s="16">
        <f t="shared" si="33"/>
        <v>0</v>
      </c>
      <c r="AP460" s="16">
        <f t="shared" si="33"/>
        <v>0</v>
      </c>
      <c r="AQ460" s="16">
        <f t="shared" si="33"/>
        <v>0</v>
      </c>
      <c r="AR460" s="16">
        <f t="shared" si="33"/>
        <v>0</v>
      </c>
      <c r="AS460" s="16">
        <f t="shared" si="33"/>
        <v>0</v>
      </c>
      <c r="AT460" s="16">
        <f t="shared" si="33"/>
        <v>0</v>
      </c>
      <c r="AU460" s="16">
        <f t="shared" si="33"/>
        <v>0</v>
      </c>
    </row>
    <row r="461" spans="1:47" x14ac:dyDescent="0.25">
      <c r="A461">
        <v>289</v>
      </c>
      <c r="B461" s="16">
        <f t="shared" si="31"/>
        <v>0</v>
      </c>
      <c r="C461" s="16">
        <f t="shared" si="33"/>
        <v>0</v>
      </c>
      <c r="D461" s="16">
        <f t="shared" si="33"/>
        <v>0</v>
      </c>
      <c r="E461" s="16">
        <f t="shared" si="33"/>
        <v>0</v>
      </c>
      <c r="F461" s="16">
        <f t="shared" si="33"/>
        <v>0</v>
      </c>
      <c r="G461" s="16">
        <f t="shared" si="33"/>
        <v>0</v>
      </c>
      <c r="H461" s="16">
        <f t="shared" si="33"/>
        <v>0</v>
      </c>
      <c r="I461" s="16">
        <f t="shared" si="33"/>
        <v>0</v>
      </c>
      <c r="J461" s="16">
        <f t="shared" si="33"/>
        <v>0</v>
      </c>
      <c r="K461" s="16">
        <f t="shared" si="33"/>
        <v>0</v>
      </c>
      <c r="L461" s="16">
        <f t="shared" si="33"/>
        <v>0</v>
      </c>
      <c r="M461" s="16">
        <f t="shared" si="33"/>
        <v>0</v>
      </c>
      <c r="N461" s="16">
        <f t="shared" si="33"/>
        <v>0</v>
      </c>
      <c r="O461" s="16">
        <f t="shared" si="33"/>
        <v>0</v>
      </c>
      <c r="P461" s="16">
        <f t="shared" si="33"/>
        <v>0</v>
      </c>
      <c r="Q461" s="16">
        <f t="shared" si="33"/>
        <v>0</v>
      </c>
      <c r="R461" s="16">
        <f t="shared" si="33"/>
        <v>0</v>
      </c>
      <c r="S461" s="16">
        <f t="shared" si="33"/>
        <v>0</v>
      </c>
      <c r="T461" s="16">
        <f t="shared" si="33"/>
        <v>0</v>
      </c>
      <c r="U461" s="16">
        <f t="shared" si="33"/>
        <v>0</v>
      </c>
      <c r="V461" s="16">
        <f t="shared" si="33"/>
        <v>0</v>
      </c>
      <c r="W461" s="16">
        <f t="shared" si="33"/>
        <v>0</v>
      </c>
      <c r="X461" s="16">
        <f t="shared" si="33"/>
        <v>0</v>
      </c>
      <c r="Y461" s="16">
        <f t="shared" si="33"/>
        <v>0</v>
      </c>
      <c r="Z461" s="16">
        <f t="shared" si="33"/>
        <v>0</v>
      </c>
      <c r="AA461" s="16">
        <f t="shared" si="33"/>
        <v>0</v>
      </c>
      <c r="AB461" s="16">
        <f t="shared" si="33"/>
        <v>0</v>
      </c>
      <c r="AC461" s="16">
        <f t="shared" si="33"/>
        <v>0</v>
      </c>
      <c r="AD461" s="16">
        <f t="shared" si="33"/>
        <v>0</v>
      </c>
      <c r="AE461" s="16">
        <f t="shared" si="33"/>
        <v>0</v>
      </c>
      <c r="AF461" s="16">
        <f t="shared" si="33"/>
        <v>0</v>
      </c>
      <c r="AG461" s="16">
        <f t="shared" ref="C461:AU467" si="34">IF(AG149&lt;AG$317,AG149,0)</f>
        <v>0</v>
      </c>
      <c r="AH461" s="16">
        <f t="shared" si="34"/>
        <v>0</v>
      </c>
      <c r="AI461" s="16">
        <f t="shared" si="34"/>
        <v>0</v>
      </c>
      <c r="AJ461" s="16">
        <f t="shared" si="34"/>
        <v>0</v>
      </c>
      <c r="AK461" s="16">
        <f t="shared" si="34"/>
        <v>0</v>
      </c>
      <c r="AL461" s="16">
        <f t="shared" si="34"/>
        <v>0</v>
      </c>
      <c r="AM461" s="16">
        <f t="shared" si="34"/>
        <v>0</v>
      </c>
      <c r="AN461" s="16">
        <f t="shared" si="34"/>
        <v>0</v>
      </c>
      <c r="AO461" s="16">
        <f t="shared" si="34"/>
        <v>0</v>
      </c>
      <c r="AP461" s="16">
        <f t="shared" si="34"/>
        <v>0</v>
      </c>
      <c r="AQ461" s="16">
        <f t="shared" si="34"/>
        <v>0</v>
      </c>
      <c r="AR461" s="16">
        <f t="shared" si="34"/>
        <v>0</v>
      </c>
      <c r="AS461" s="16">
        <f t="shared" si="34"/>
        <v>0</v>
      </c>
      <c r="AT461" s="16">
        <f t="shared" si="34"/>
        <v>0</v>
      </c>
      <c r="AU461" s="16">
        <f t="shared" si="34"/>
        <v>0</v>
      </c>
    </row>
    <row r="462" spans="1:47" x14ac:dyDescent="0.25">
      <c r="A462">
        <v>290</v>
      </c>
      <c r="B462" s="16">
        <f t="shared" si="31"/>
        <v>0</v>
      </c>
      <c r="C462" s="16">
        <f t="shared" si="34"/>
        <v>0</v>
      </c>
      <c r="D462" s="16">
        <f t="shared" si="34"/>
        <v>0</v>
      </c>
      <c r="E462" s="16">
        <f t="shared" si="34"/>
        <v>0</v>
      </c>
      <c r="F462" s="16">
        <f t="shared" si="34"/>
        <v>0</v>
      </c>
      <c r="G462" s="16">
        <f t="shared" si="34"/>
        <v>0</v>
      </c>
      <c r="H462" s="16">
        <f t="shared" si="34"/>
        <v>0</v>
      </c>
      <c r="I462" s="16">
        <f t="shared" si="34"/>
        <v>0</v>
      </c>
      <c r="J462" s="16">
        <f t="shared" si="34"/>
        <v>0</v>
      </c>
      <c r="K462" s="16">
        <f t="shared" si="34"/>
        <v>0</v>
      </c>
      <c r="L462" s="16">
        <f t="shared" si="34"/>
        <v>0</v>
      </c>
      <c r="M462" s="16">
        <f t="shared" si="34"/>
        <v>0</v>
      </c>
      <c r="N462" s="16">
        <f t="shared" si="34"/>
        <v>0</v>
      </c>
      <c r="O462" s="16">
        <f t="shared" si="34"/>
        <v>0</v>
      </c>
      <c r="P462" s="16">
        <f t="shared" si="34"/>
        <v>0</v>
      </c>
      <c r="Q462" s="16">
        <f t="shared" si="34"/>
        <v>0</v>
      </c>
      <c r="R462" s="16">
        <f t="shared" si="34"/>
        <v>0</v>
      </c>
      <c r="S462" s="16">
        <f t="shared" si="34"/>
        <v>0</v>
      </c>
      <c r="T462" s="16">
        <f t="shared" si="34"/>
        <v>0</v>
      </c>
      <c r="U462" s="16">
        <f t="shared" si="34"/>
        <v>0</v>
      </c>
      <c r="V462" s="16">
        <f t="shared" si="34"/>
        <v>0</v>
      </c>
      <c r="W462" s="16">
        <f t="shared" si="34"/>
        <v>0</v>
      </c>
      <c r="X462" s="16">
        <f t="shared" si="34"/>
        <v>0</v>
      </c>
      <c r="Y462" s="16">
        <f t="shared" si="34"/>
        <v>0</v>
      </c>
      <c r="Z462" s="16">
        <f t="shared" si="34"/>
        <v>0</v>
      </c>
      <c r="AA462" s="16">
        <f t="shared" si="34"/>
        <v>0</v>
      </c>
      <c r="AB462" s="16">
        <f t="shared" si="34"/>
        <v>0</v>
      </c>
      <c r="AC462" s="16">
        <f t="shared" si="34"/>
        <v>0</v>
      </c>
      <c r="AD462" s="16">
        <f t="shared" si="34"/>
        <v>0</v>
      </c>
      <c r="AE462" s="16">
        <f t="shared" si="34"/>
        <v>0</v>
      </c>
      <c r="AF462" s="16">
        <f t="shared" si="34"/>
        <v>0</v>
      </c>
      <c r="AG462" s="16">
        <f t="shared" si="34"/>
        <v>0</v>
      </c>
      <c r="AH462" s="16">
        <f t="shared" si="34"/>
        <v>0</v>
      </c>
      <c r="AI462" s="16">
        <f t="shared" si="34"/>
        <v>0</v>
      </c>
      <c r="AJ462" s="16">
        <f t="shared" si="34"/>
        <v>0</v>
      </c>
      <c r="AK462" s="16">
        <f t="shared" si="34"/>
        <v>0</v>
      </c>
      <c r="AL462" s="16">
        <f t="shared" si="34"/>
        <v>0</v>
      </c>
      <c r="AM462" s="16">
        <f t="shared" si="34"/>
        <v>0</v>
      </c>
      <c r="AN462" s="16">
        <f t="shared" si="34"/>
        <v>0</v>
      </c>
      <c r="AO462" s="16">
        <f t="shared" si="34"/>
        <v>0</v>
      </c>
      <c r="AP462" s="16">
        <f t="shared" si="34"/>
        <v>0</v>
      </c>
      <c r="AQ462" s="16">
        <f t="shared" si="34"/>
        <v>0</v>
      </c>
      <c r="AR462" s="16">
        <f t="shared" si="34"/>
        <v>0</v>
      </c>
      <c r="AS462" s="16">
        <f t="shared" si="34"/>
        <v>0</v>
      </c>
      <c r="AT462" s="16">
        <f t="shared" si="34"/>
        <v>0</v>
      </c>
      <c r="AU462" s="16">
        <f t="shared" si="34"/>
        <v>0</v>
      </c>
    </row>
    <row r="463" spans="1:47" x14ac:dyDescent="0.25">
      <c r="A463">
        <v>291</v>
      </c>
      <c r="B463" s="16">
        <f t="shared" si="31"/>
        <v>0</v>
      </c>
      <c r="C463" s="16">
        <f t="shared" si="34"/>
        <v>0</v>
      </c>
      <c r="D463" s="16">
        <f t="shared" si="34"/>
        <v>0</v>
      </c>
      <c r="E463" s="16">
        <f t="shared" si="34"/>
        <v>0</v>
      </c>
      <c r="F463" s="16">
        <f t="shared" si="34"/>
        <v>0</v>
      </c>
      <c r="G463" s="16">
        <f t="shared" si="34"/>
        <v>0</v>
      </c>
      <c r="H463" s="16">
        <f t="shared" si="34"/>
        <v>0</v>
      </c>
      <c r="I463" s="16">
        <f t="shared" si="34"/>
        <v>0</v>
      </c>
      <c r="J463" s="16">
        <f t="shared" si="34"/>
        <v>0</v>
      </c>
      <c r="K463" s="16">
        <f t="shared" si="34"/>
        <v>0</v>
      </c>
      <c r="L463" s="16">
        <f t="shared" si="34"/>
        <v>0</v>
      </c>
      <c r="M463" s="16">
        <f t="shared" si="34"/>
        <v>0</v>
      </c>
      <c r="N463" s="16">
        <f t="shared" si="34"/>
        <v>0</v>
      </c>
      <c r="O463" s="16">
        <f t="shared" si="34"/>
        <v>0</v>
      </c>
      <c r="P463" s="16">
        <f t="shared" si="34"/>
        <v>0</v>
      </c>
      <c r="Q463" s="16">
        <f t="shared" si="34"/>
        <v>0</v>
      </c>
      <c r="R463" s="16">
        <f t="shared" si="34"/>
        <v>0</v>
      </c>
      <c r="S463" s="16">
        <f t="shared" si="34"/>
        <v>0</v>
      </c>
      <c r="T463" s="16">
        <f t="shared" si="34"/>
        <v>0</v>
      </c>
      <c r="U463" s="16">
        <f t="shared" si="34"/>
        <v>0</v>
      </c>
      <c r="V463" s="16">
        <f t="shared" si="34"/>
        <v>0</v>
      </c>
      <c r="W463" s="16">
        <f t="shared" si="34"/>
        <v>0</v>
      </c>
      <c r="X463" s="16">
        <f t="shared" si="34"/>
        <v>0</v>
      </c>
      <c r="Y463" s="16">
        <f t="shared" si="34"/>
        <v>0</v>
      </c>
      <c r="Z463" s="16">
        <f t="shared" si="34"/>
        <v>0</v>
      </c>
      <c r="AA463" s="16">
        <f t="shared" si="34"/>
        <v>0</v>
      </c>
      <c r="AB463" s="16">
        <f t="shared" si="34"/>
        <v>0</v>
      </c>
      <c r="AC463" s="16">
        <f t="shared" si="34"/>
        <v>0</v>
      </c>
      <c r="AD463" s="16">
        <f t="shared" si="34"/>
        <v>0</v>
      </c>
      <c r="AE463" s="16">
        <f t="shared" si="34"/>
        <v>0</v>
      </c>
      <c r="AF463" s="16">
        <f t="shared" si="34"/>
        <v>0</v>
      </c>
      <c r="AG463" s="16">
        <f t="shared" si="34"/>
        <v>0</v>
      </c>
      <c r="AH463" s="16">
        <f t="shared" si="34"/>
        <v>0</v>
      </c>
      <c r="AI463" s="16">
        <f t="shared" si="34"/>
        <v>0</v>
      </c>
      <c r="AJ463" s="16">
        <f t="shared" si="34"/>
        <v>0</v>
      </c>
      <c r="AK463" s="16">
        <f t="shared" si="34"/>
        <v>0</v>
      </c>
      <c r="AL463" s="16">
        <f t="shared" si="34"/>
        <v>0</v>
      </c>
      <c r="AM463" s="16">
        <f t="shared" si="34"/>
        <v>0</v>
      </c>
      <c r="AN463" s="16">
        <f t="shared" si="34"/>
        <v>0</v>
      </c>
      <c r="AO463" s="16">
        <f t="shared" si="34"/>
        <v>0</v>
      </c>
      <c r="AP463" s="16">
        <f t="shared" si="34"/>
        <v>0</v>
      </c>
      <c r="AQ463" s="16">
        <f t="shared" si="34"/>
        <v>0</v>
      </c>
      <c r="AR463" s="16">
        <f t="shared" si="34"/>
        <v>0</v>
      </c>
      <c r="AS463" s="16">
        <f t="shared" si="34"/>
        <v>0</v>
      </c>
      <c r="AT463" s="16">
        <f t="shared" si="34"/>
        <v>0</v>
      </c>
      <c r="AU463" s="16">
        <f t="shared" si="34"/>
        <v>0</v>
      </c>
    </row>
    <row r="464" spans="1:47" x14ac:dyDescent="0.25">
      <c r="A464">
        <v>292</v>
      </c>
      <c r="B464" s="16">
        <f t="shared" si="31"/>
        <v>0</v>
      </c>
      <c r="C464" s="16">
        <f t="shared" si="34"/>
        <v>0</v>
      </c>
      <c r="D464" s="16">
        <f t="shared" si="34"/>
        <v>0</v>
      </c>
      <c r="E464" s="16">
        <f t="shared" si="34"/>
        <v>0</v>
      </c>
      <c r="F464" s="16">
        <f t="shared" si="34"/>
        <v>0</v>
      </c>
      <c r="G464" s="16">
        <f t="shared" si="34"/>
        <v>0</v>
      </c>
      <c r="H464" s="16">
        <f t="shared" si="34"/>
        <v>0</v>
      </c>
      <c r="I464" s="16">
        <f t="shared" si="34"/>
        <v>0</v>
      </c>
      <c r="J464" s="16">
        <f t="shared" si="34"/>
        <v>0</v>
      </c>
      <c r="K464" s="16">
        <f t="shared" si="34"/>
        <v>0</v>
      </c>
      <c r="L464" s="16">
        <f t="shared" si="34"/>
        <v>0</v>
      </c>
      <c r="M464" s="16">
        <f t="shared" si="34"/>
        <v>0</v>
      </c>
      <c r="N464" s="16">
        <f t="shared" si="34"/>
        <v>0</v>
      </c>
      <c r="O464" s="16">
        <f t="shared" si="34"/>
        <v>0</v>
      </c>
      <c r="P464" s="16">
        <f t="shared" si="34"/>
        <v>0</v>
      </c>
      <c r="Q464" s="16">
        <f t="shared" si="34"/>
        <v>0</v>
      </c>
      <c r="R464" s="16">
        <f t="shared" si="34"/>
        <v>0</v>
      </c>
      <c r="S464" s="16">
        <f t="shared" si="34"/>
        <v>0</v>
      </c>
      <c r="T464" s="16">
        <f t="shared" si="34"/>
        <v>0</v>
      </c>
      <c r="U464" s="16">
        <f t="shared" si="34"/>
        <v>0</v>
      </c>
      <c r="V464" s="16">
        <f t="shared" si="34"/>
        <v>0</v>
      </c>
      <c r="W464" s="16">
        <f t="shared" si="34"/>
        <v>0</v>
      </c>
      <c r="X464" s="16">
        <f t="shared" si="34"/>
        <v>0</v>
      </c>
      <c r="Y464" s="16">
        <f t="shared" si="34"/>
        <v>0</v>
      </c>
      <c r="Z464" s="16">
        <f t="shared" si="34"/>
        <v>0</v>
      </c>
      <c r="AA464" s="16">
        <f t="shared" si="34"/>
        <v>0</v>
      </c>
      <c r="AB464" s="16">
        <f t="shared" si="34"/>
        <v>0</v>
      </c>
      <c r="AC464" s="16">
        <f t="shared" si="34"/>
        <v>0</v>
      </c>
      <c r="AD464" s="16">
        <f t="shared" si="34"/>
        <v>0</v>
      </c>
      <c r="AE464" s="16">
        <f t="shared" si="34"/>
        <v>0</v>
      </c>
      <c r="AF464" s="16">
        <f t="shared" si="34"/>
        <v>0</v>
      </c>
      <c r="AG464" s="16">
        <f t="shared" si="34"/>
        <v>0</v>
      </c>
      <c r="AH464" s="16">
        <f t="shared" si="34"/>
        <v>0</v>
      </c>
      <c r="AI464" s="16">
        <f t="shared" si="34"/>
        <v>0</v>
      </c>
      <c r="AJ464" s="16">
        <f t="shared" si="34"/>
        <v>0</v>
      </c>
      <c r="AK464" s="16">
        <f t="shared" si="34"/>
        <v>0</v>
      </c>
      <c r="AL464" s="16">
        <f t="shared" si="34"/>
        <v>0</v>
      </c>
      <c r="AM464" s="16">
        <f t="shared" si="34"/>
        <v>0</v>
      </c>
      <c r="AN464" s="16">
        <f t="shared" si="34"/>
        <v>0</v>
      </c>
      <c r="AO464" s="16">
        <f t="shared" si="34"/>
        <v>0</v>
      </c>
      <c r="AP464" s="16">
        <f t="shared" si="34"/>
        <v>0</v>
      </c>
      <c r="AQ464" s="16">
        <f t="shared" si="34"/>
        <v>0</v>
      </c>
      <c r="AR464" s="16">
        <f t="shared" si="34"/>
        <v>0</v>
      </c>
      <c r="AS464" s="16">
        <f t="shared" si="34"/>
        <v>0</v>
      </c>
      <c r="AT464" s="16">
        <f t="shared" si="34"/>
        <v>0</v>
      </c>
      <c r="AU464" s="16">
        <f t="shared" si="34"/>
        <v>0</v>
      </c>
    </row>
    <row r="465" spans="1:47" x14ac:dyDescent="0.25">
      <c r="A465">
        <v>293</v>
      </c>
      <c r="B465" s="16">
        <f t="shared" si="31"/>
        <v>0</v>
      </c>
      <c r="C465" s="16">
        <f t="shared" si="34"/>
        <v>0</v>
      </c>
      <c r="D465" s="16">
        <f t="shared" si="34"/>
        <v>0</v>
      </c>
      <c r="E465" s="16">
        <f t="shared" si="34"/>
        <v>0</v>
      </c>
      <c r="F465" s="16">
        <f t="shared" si="34"/>
        <v>0</v>
      </c>
      <c r="G465" s="16">
        <f t="shared" si="34"/>
        <v>0</v>
      </c>
      <c r="H465" s="16">
        <f t="shared" si="34"/>
        <v>0</v>
      </c>
      <c r="I465" s="16">
        <f t="shared" si="34"/>
        <v>0</v>
      </c>
      <c r="J465" s="16">
        <f t="shared" si="34"/>
        <v>0</v>
      </c>
      <c r="K465" s="16">
        <f t="shared" si="34"/>
        <v>0</v>
      </c>
      <c r="L465" s="16">
        <f t="shared" si="34"/>
        <v>0</v>
      </c>
      <c r="M465" s="16">
        <f t="shared" si="34"/>
        <v>0</v>
      </c>
      <c r="N465" s="16">
        <f t="shared" si="34"/>
        <v>0</v>
      </c>
      <c r="O465" s="16">
        <f t="shared" si="34"/>
        <v>0</v>
      </c>
      <c r="P465" s="16">
        <f t="shared" si="34"/>
        <v>0</v>
      </c>
      <c r="Q465" s="16">
        <f t="shared" si="34"/>
        <v>0</v>
      </c>
      <c r="R465" s="16">
        <f t="shared" si="34"/>
        <v>0</v>
      </c>
      <c r="S465" s="16">
        <f t="shared" si="34"/>
        <v>0</v>
      </c>
      <c r="T465" s="16">
        <f t="shared" si="34"/>
        <v>0</v>
      </c>
      <c r="U465" s="16">
        <f t="shared" si="34"/>
        <v>0</v>
      </c>
      <c r="V465" s="16">
        <f t="shared" si="34"/>
        <v>0</v>
      </c>
      <c r="W465" s="16">
        <f t="shared" si="34"/>
        <v>0</v>
      </c>
      <c r="X465" s="16">
        <f t="shared" si="34"/>
        <v>0</v>
      </c>
      <c r="Y465" s="16">
        <f t="shared" si="34"/>
        <v>0</v>
      </c>
      <c r="Z465" s="16">
        <f t="shared" si="34"/>
        <v>0</v>
      </c>
      <c r="AA465" s="16">
        <f t="shared" si="34"/>
        <v>0</v>
      </c>
      <c r="AB465" s="16">
        <f t="shared" si="34"/>
        <v>0</v>
      </c>
      <c r="AC465" s="16">
        <f t="shared" si="34"/>
        <v>0</v>
      </c>
      <c r="AD465" s="16">
        <f t="shared" si="34"/>
        <v>0</v>
      </c>
      <c r="AE465" s="16">
        <f t="shared" si="34"/>
        <v>0</v>
      </c>
      <c r="AF465" s="16">
        <f t="shared" si="34"/>
        <v>0</v>
      </c>
      <c r="AG465" s="16">
        <f t="shared" si="34"/>
        <v>0</v>
      </c>
      <c r="AH465" s="16">
        <f t="shared" si="34"/>
        <v>0</v>
      </c>
      <c r="AI465" s="16">
        <f t="shared" si="34"/>
        <v>0</v>
      </c>
      <c r="AJ465" s="16">
        <f t="shared" si="34"/>
        <v>0</v>
      </c>
      <c r="AK465" s="16">
        <f t="shared" si="34"/>
        <v>0</v>
      </c>
      <c r="AL465" s="16">
        <f t="shared" si="34"/>
        <v>0</v>
      </c>
      <c r="AM465" s="16">
        <f t="shared" si="34"/>
        <v>0</v>
      </c>
      <c r="AN465" s="16">
        <f t="shared" si="34"/>
        <v>0</v>
      </c>
      <c r="AO465" s="16">
        <f t="shared" si="34"/>
        <v>0</v>
      </c>
      <c r="AP465" s="16">
        <f t="shared" si="34"/>
        <v>0</v>
      </c>
      <c r="AQ465" s="16">
        <f t="shared" si="34"/>
        <v>0</v>
      </c>
      <c r="AR465" s="16">
        <f t="shared" si="34"/>
        <v>0</v>
      </c>
      <c r="AS465" s="16">
        <f t="shared" si="34"/>
        <v>0</v>
      </c>
      <c r="AT465" s="16">
        <f t="shared" si="34"/>
        <v>0</v>
      </c>
      <c r="AU465" s="16">
        <f t="shared" si="34"/>
        <v>0</v>
      </c>
    </row>
    <row r="466" spans="1:47" x14ac:dyDescent="0.25">
      <c r="A466">
        <v>294</v>
      </c>
      <c r="B466" s="16">
        <f t="shared" si="31"/>
        <v>0</v>
      </c>
      <c r="C466" s="16">
        <f t="shared" si="34"/>
        <v>0</v>
      </c>
      <c r="D466" s="16">
        <f t="shared" si="34"/>
        <v>0</v>
      </c>
      <c r="E466" s="16">
        <f t="shared" si="34"/>
        <v>0</v>
      </c>
      <c r="F466" s="16">
        <f t="shared" si="34"/>
        <v>0</v>
      </c>
      <c r="G466" s="16">
        <f t="shared" si="34"/>
        <v>0</v>
      </c>
      <c r="H466" s="16">
        <f t="shared" si="34"/>
        <v>0</v>
      </c>
      <c r="I466" s="16">
        <f t="shared" si="34"/>
        <v>0</v>
      </c>
      <c r="J466" s="16">
        <f t="shared" si="34"/>
        <v>0</v>
      </c>
      <c r="K466" s="16">
        <f t="shared" si="34"/>
        <v>0</v>
      </c>
      <c r="L466" s="16">
        <f t="shared" si="34"/>
        <v>0</v>
      </c>
      <c r="M466" s="16">
        <f t="shared" si="34"/>
        <v>0</v>
      </c>
      <c r="N466" s="16">
        <f t="shared" si="34"/>
        <v>0</v>
      </c>
      <c r="O466" s="16">
        <f t="shared" si="34"/>
        <v>0</v>
      </c>
      <c r="P466" s="16">
        <f t="shared" si="34"/>
        <v>0</v>
      </c>
      <c r="Q466" s="16">
        <f t="shared" si="34"/>
        <v>0</v>
      </c>
      <c r="R466" s="16">
        <f t="shared" si="34"/>
        <v>0</v>
      </c>
      <c r="S466" s="16">
        <f t="shared" si="34"/>
        <v>0</v>
      </c>
      <c r="T466" s="16">
        <f t="shared" si="34"/>
        <v>0</v>
      </c>
      <c r="U466" s="16">
        <f t="shared" si="34"/>
        <v>0</v>
      </c>
      <c r="V466" s="16">
        <f t="shared" si="34"/>
        <v>0</v>
      </c>
      <c r="W466" s="16">
        <f t="shared" si="34"/>
        <v>0</v>
      </c>
      <c r="X466" s="16">
        <f t="shared" si="34"/>
        <v>0</v>
      </c>
      <c r="Y466" s="16">
        <f t="shared" si="34"/>
        <v>0</v>
      </c>
      <c r="Z466" s="16">
        <f t="shared" si="34"/>
        <v>0</v>
      </c>
      <c r="AA466" s="16">
        <f t="shared" si="34"/>
        <v>0</v>
      </c>
      <c r="AB466" s="16">
        <f t="shared" si="34"/>
        <v>0</v>
      </c>
      <c r="AC466" s="16">
        <f t="shared" si="34"/>
        <v>0</v>
      </c>
      <c r="AD466" s="16">
        <f t="shared" si="34"/>
        <v>0</v>
      </c>
      <c r="AE466" s="16">
        <f t="shared" si="34"/>
        <v>0</v>
      </c>
      <c r="AF466" s="16">
        <f t="shared" si="34"/>
        <v>0</v>
      </c>
      <c r="AG466" s="16">
        <f t="shared" si="34"/>
        <v>0</v>
      </c>
      <c r="AH466" s="16">
        <f t="shared" si="34"/>
        <v>0</v>
      </c>
      <c r="AI466" s="16">
        <f t="shared" si="34"/>
        <v>0</v>
      </c>
      <c r="AJ466" s="16">
        <f t="shared" si="34"/>
        <v>0</v>
      </c>
      <c r="AK466" s="16">
        <f t="shared" si="34"/>
        <v>0</v>
      </c>
      <c r="AL466" s="16">
        <f t="shared" si="34"/>
        <v>0</v>
      </c>
      <c r="AM466" s="16">
        <f t="shared" si="34"/>
        <v>0</v>
      </c>
      <c r="AN466" s="16">
        <f t="shared" si="34"/>
        <v>0</v>
      </c>
      <c r="AO466" s="16">
        <f t="shared" si="34"/>
        <v>0</v>
      </c>
      <c r="AP466" s="16">
        <f t="shared" si="34"/>
        <v>0</v>
      </c>
      <c r="AQ466" s="16">
        <f t="shared" si="34"/>
        <v>0</v>
      </c>
      <c r="AR466" s="16">
        <f t="shared" si="34"/>
        <v>0</v>
      </c>
      <c r="AS466" s="16">
        <f t="shared" si="34"/>
        <v>0</v>
      </c>
      <c r="AT466" s="16">
        <f t="shared" si="34"/>
        <v>0</v>
      </c>
      <c r="AU466" s="16">
        <f t="shared" si="34"/>
        <v>0</v>
      </c>
    </row>
    <row r="467" spans="1:47" x14ac:dyDescent="0.25">
      <c r="A467">
        <v>295</v>
      </c>
      <c r="B467" s="16">
        <f t="shared" si="31"/>
        <v>0</v>
      </c>
      <c r="C467" s="16">
        <f t="shared" si="34"/>
        <v>0</v>
      </c>
      <c r="D467" s="16">
        <f t="shared" si="34"/>
        <v>0</v>
      </c>
      <c r="E467" s="16">
        <f t="shared" si="34"/>
        <v>0</v>
      </c>
      <c r="F467" s="16">
        <f t="shared" si="34"/>
        <v>0</v>
      </c>
      <c r="G467" s="16">
        <f t="shared" si="34"/>
        <v>0</v>
      </c>
      <c r="H467" s="16">
        <f t="shared" si="34"/>
        <v>0</v>
      </c>
      <c r="I467" s="16">
        <f t="shared" si="34"/>
        <v>0</v>
      </c>
      <c r="J467" s="16">
        <f t="shared" si="34"/>
        <v>0</v>
      </c>
      <c r="K467" s="16">
        <f t="shared" si="34"/>
        <v>0</v>
      </c>
      <c r="L467" s="16">
        <f t="shared" si="34"/>
        <v>0</v>
      </c>
      <c r="M467" s="16">
        <f t="shared" si="34"/>
        <v>0</v>
      </c>
      <c r="N467" s="16">
        <f t="shared" si="34"/>
        <v>0</v>
      </c>
      <c r="O467" s="16">
        <f t="shared" si="34"/>
        <v>0</v>
      </c>
      <c r="P467" s="16">
        <f t="shared" si="34"/>
        <v>0</v>
      </c>
      <c r="Q467" s="16">
        <f t="shared" si="34"/>
        <v>0</v>
      </c>
      <c r="R467" s="16">
        <f t="shared" ref="C467:AU471" si="35">IF(R155&lt;R$317,R155,0)</f>
        <v>0</v>
      </c>
      <c r="S467" s="16">
        <f t="shared" si="35"/>
        <v>0</v>
      </c>
      <c r="T467" s="16">
        <f t="shared" si="35"/>
        <v>0</v>
      </c>
      <c r="U467" s="16">
        <f t="shared" si="35"/>
        <v>0</v>
      </c>
      <c r="V467" s="16">
        <f t="shared" si="35"/>
        <v>0</v>
      </c>
      <c r="W467" s="16">
        <f t="shared" si="35"/>
        <v>0</v>
      </c>
      <c r="X467" s="16">
        <f t="shared" si="35"/>
        <v>0</v>
      </c>
      <c r="Y467" s="16">
        <f t="shared" si="35"/>
        <v>0</v>
      </c>
      <c r="Z467" s="16">
        <f t="shared" si="35"/>
        <v>0</v>
      </c>
      <c r="AA467" s="16">
        <f t="shared" si="35"/>
        <v>0</v>
      </c>
      <c r="AB467" s="16">
        <f t="shared" si="35"/>
        <v>0</v>
      </c>
      <c r="AC467" s="16">
        <f t="shared" si="35"/>
        <v>0</v>
      </c>
      <c r="AD467" s="16">
        <f t="shared" si="35"/>
        <v>0</v>
      </c>
      <c r="AE467" s="16">
        <f t="shared" si="35"/>
        <v>0</v>
      </c>
      <c r="AF467" s="16">
        <f t="shared" si="35"/>
        <v>0</v>
      </c>
      <c r="AG467" s="16">
        <f t="shared" si="35"/>
        <v>0</v>
      </c>
      <c r="AH467" s="16">
        <f t="shared" si="35"/>
        <v>0</v>
      </c>
      <c r="AI467" s="16">
        <f t="shared" si="35"/>
        <v>0</v>
      </c>
      <c r="AJ467" s="16">
        <f t="shared" si="35"/>
        <v>0</v>
      </c>
      <c r="AK467" s="16">
        <f t="shared" si="35"/>
        <v>0</v>
      </c>
      <c r="AL467" s="16">
        <f t="shared" si="35"/>
        <v>0</v>
      </c>
      <c r="AM467" s="16">
        <f t="shared" si="35"/>
        <v>0</v>
      </c>
      <c r="AN467" s="16">
        <f t="shared" si="35"/>
        <v>0</v>
      </c>
      <c r="AO467" s="16">
        <f t="shared" si="35"/>
        <v>0</v>
      </c>
      <c r="AP467" s="16">
        <f t="shared" si="35"/>
        <v>0</v>
      </c>
      <c r="AQ467" s="16">
        <f t="shared" si="35"/>
        <v>0</v>
      </c>
      <c r="AR467" s="16">
        <f t="shared" si="35"/>
        <v>0</v>
      </c>
      <c r="AS467" s="16">
        <f t="shared" si="35"/>
        <v>0</v>
      </c>
      <c r="AT467" s="16">
        <f t="shared" si="35"/>
        <v>0</v>
      </c>
      <c r="AU467" s="16">
        <f t="shared" si="35"/>
        <v>0</v>
      </c>
    </row>
    <row r="468" spans="1:47" x14ac:dyDescent="0.25">
      <c r="A468">
        <v>296</v>
      </c>
      <c r="B468" s="16">
        <f t="shared" si="31"/>
        <v>0</v>
      </c>
      <c r="C468" s="16">
        <f t="shared" si="35"/>
        <v>0</v>
      </c>
      <c r="D468" s="16">
        <f t="shared" si="35"/>
        <v>0</v>
      </c>
      <c r="E468" s="16">
        <f t="shared" si="35"/>
        <v>0</v>
      </c>
      <c r="F468" s="16">
        <f t="shared" si="35"/>
        <v>0</v>
      </c>
      <c r="G468" s="16">
        <f t="shared" si="35"/>
        <v>0</v>
      </c>
      <c r="H468" s="16">
        <f t="shared" si="35"/>
        <v>0</v>
      </c>
      <c r="I468" s="16">
        <f t="shared" si="35"/>
        <v>0</v>
      </c>
      <c r="J468" s="16">
        <f t="shared" si="35"/>
        <v>0</v>
      </c>
      <c r="K468" s="16">
        <f t="shared" si="35"/>
        <v>0</v>
      </c>
      <c r="L468" s="16">
        <f t="shared" si="35"/>
        <v>0</v>
      </c>
      <c r="M468" s="16">
        <f t="shared" si="35"/>
        <v>0</v>
      </c>
      <c r="N468" s="16">
        <f t="shared" si="35"/>
        <v>0</v>
      </c>
      <c r="O468" s="16">
        <f t="shared" si="35"/>
        <v>0</v>
      </c>
      <c r="P468" s="16">
        <f t="shared" si="35"/>
        <v>0</v>
      </c>
      <c r="Q468" s="16">
        <f t="shared" si="35"/>
        <v>0</v>
      </c>
      <c r="R468" s="16">
        <f t="shared" si="35"/>
        <v>0</v>
      </c>
      <c r="S468" s="16">
        <f t="shared" si="35"/>
        <v>0</v>
      </c>
      <c r="T468" s="16">
        <f t="shared" si="35"/>
        <v>0</v>
      </c>
      <c r="U468" s="16">
        <f t="shared" si="35"/>
        <v>0</v>
      </c>
      <c r="V468" s="16">
        <f t="shared" si="35"/>
        <v>0</v>
      </c>
      <c r="W468" s="16">
        <f t="shared" si="35"/>
        <v>0</v>
      </c>
      <c r="X468" s="16">
        <f t="shared" si="35"/>
        <v>0</v>
      </c>
      <c r="Y468" s="16">
        <f t="shared" si="35"/>
        <v>0</v>
      </c>
      <c r="Z468" s="16">
        <f t="shared" si="35"/>
        <v>0</v>
      </c>
      <c r="AA468" s="16">
        <f t="shared" si="35"/>
        <v>0</v>
      </c>
      <c r="AB468" s="16">
        <f t="shared" si="35"/>
        <v>0</v>
      </c>
      <c r="AC468" s="16">
        <f t="shared" si="35"/>
        <v>0</v>
      </c>
      <c r="AD468" s="16">
        <f t="shared" si="35"/>
        <v>0</v>
      </c>
      <c r="AE468" s="16">
        <f t="shared" si="35"/>
        <v>0</v>
      </c>
      <c r="AF468" s="16">
        <f t="shared" si="35"/>
        <v>0</v>
      </c>
      <c r="AG468" s="16">
        <f t="shared" si="35"/>
        <v>0</v>
      </c>
      <c r="AH468" s="16">
        <f t="shared" si="35"/>
        <v>0</v>
      </c>
      <c r="AI468" s="16">
        <f t="shared" si="35"/>
        <v>0</v>
      </c>
      <c r="AJ468" s="16">
        <f t="shared" si="35"/>
        <v>0</v>
      </c>
      <c r="AK468" s="16">
        <f t="shared" si="35"/>
        <v>0</v>
      </c>
      <c r="AL468" s="16">
        <f t="shared" si="35"/>
        <v>0</v>
      </c>
      <c r="AM468" s="16">
        <f t="shared" si="35"/>
        <v>0</v>
      </c>
      <c r="AN468" s="16">
        <f t="shared" si="35"/>
        <v>0</v>
      </c>
      <c r="AO468" s="16">
        <f t="shared" si="35"/>
        <v>0</v>
      </c>
      <c r="AP468" s="16">
        <f t="shared" si="35"/>
        <v>0</v>
      </c>
      <c r="AQ468" s="16">
        <f t="shared" si="35"/>
        <v>0</v>
      </c>
      <c r="AR468" s="16">
        <f t="shared" si="35"/>
        <v>0</v>
      </c>
      <c r="AS468" s="16">
        <f t="shared" si="35"/>
        <v>0</v>
      </c>
      <c r="AT468" s="16">
        <f t="shared" si="35"/>
        <v>0</v>
      </c>
      <c r="AU468" s="16">
        <f t="shared" si="35"/>
        <v>0</v>
      </c>
    </row>
    <row r="469" spans="1:47" x14ac:dyDescent="0.25">
      <c r="A469">
        <v>297</v>
      </c>
      <c r="B469" s="16">
        <f t="shared" si="31"/>
        <v>0</v>
      </c>
      <c r="C469" s="16">
        <f t="shared" si="35"/>
        <v>0</v>
      </c>
      <c r="D469" s="16">
        <f t="shared" si="35"/>
        <v>0</v>
      </c>
      <c r="E469" s="16">
        <f t="shared" si="35"/>
        <v>0</v>
      </c>
      <c r="F469" s="16">
        <f t="shared" si="35"/>
        <v>0</v>
      </c>
      <c r="G469" s="16">
        <f t="shared" si="35"/>
        <v>0</v>
      </c>
      <c r="H469" s="16">
        <f t="shared" si="35"/>
        <v>0</v>
      </c>
      <c r="I469" s="16">
        <f t="shared" si="35"/>
        <v>0</v>
      </c>
      <c r="J469" s="16">
        <f t="shared" si="35"/>
        <v>0</v>
      </c>
      <c r="K469" s="16">
        <f t="shared" si="35"/>
        <v>0</v>
      </c>
      <c r="L469" s="16">
        <f t="shared" si="35"/>
        <v>0</v>
      </c>
      <c r="M469" s="16">
        <f t="shared" si="35"/>
        <v>0</v>
      </c>
      <c r="N469" s="16">
        <f t="shared" si="35"/>
        <v>0</v>
      </c>
      <c r="O469" s="16">
        <f t="shared" si="35"/>
        <v>0</v>
      </c>
      <c r="P469" s="16">
        <f t="shared" si="35"/>
        <v>0</v>
      </c>
      <c r="Q469" s="16">
        <f t="shared" si="35"/>
        <v>0</v>
      </c>
      <c r="R469" s="16">
        <f t="shared" si="35"/>
        <v>0</v>
      </c>
      <c r="S469" s="16">
        <f t="shared" si="35"/>
        <v>0</v>
      </c>
      <c r="T469" s="16">
        <f t="shared" si="35"/>
        <v>0</v>
      </c>
      <c r="U469" s="16">
        <f t="shared" si="35"/>
        <v>0</v>
      </c>
      <c r="V469" s="16">
        <f t="shared" si="35"/>
        <v>0</v>
      </c>
      <c r="W469" s="16">
        <f t="shared" si="35"/>
        <v>0</v>
      </c>
      <c r="X469" s="16">
        <f t="shared" si="35"/>
        <v>0</v>
      </c>
      <c r="Y469" s="16">
        <f t="shared" si="35"/>
        <v>0</v>
      </c>
      <c r="Z469" s="16">
        <f t="shared" si="35"/>
        <v>0</v>
      </c>
      <c r="AA469" s="16">
        <f t="shared" si="35"/>
        <v>0</v>
      </c>
      <c r="AB469" s="16">
        <f t="shared" si="35"/>
        <v>0</v>
      </c>
      <c r="AC469" s="16">
        <f t="shared" si="35"/>
        <v>0</v>
      </c>
      <c r="AD469" s="16">
        <f t="shared" si="35"/>
        <v>0</v>
      </c>
      <c r="AE469" s="16">
        <f t="shared" si="35"/>
        <v>0</v>
      </c>
      <c r="AF469" s="16">
        <f t="shared" si="35"/>
        <v>0</v>
      </c>
      <c r="AG469" s="16">
        <f t="shared" si="35"/>
        <v>0</v>
      </c>
      <c r="AH469" s="16">
        <f t="shared" si="35"/>
        <v>0</v>
      </c>
      <c r="AI469" s="16">
        <f t="shared" si="35"/>
        <v>0</v>
      </c>
      <c r="AJ469" s="16">
        <f t="shared" si="35"/>
        <v>0</v>
      </c>
      <c r="AK469" s="16">
        <f t="shared" si="35"/>
        <v>0</v>
      </c>
      <c r="AL469" s="16">
        <f t="shared" si="35"/>
        <v>0</v>
      </c>
      <c r="AM469" s="16">
        <f t="shared" si="35"/>
        <v>0</v>
      </c>
      <c r="AN469" s="16">
        <f t="shared" si="35"/>
        <v>0</v>
      </c>
      <c r="AO469" s="16">
        <f t="shared" si="35"/>
        <v>0</v>
      </c>
      <c r="AP469" s="16">
        <f t="shared" si="35"/>
        <v>0</v>
      </c>
      <c r="AQ469" s="16">
        <f t="shared" si="35"/>
        <v>0</v>
      </c>
      <c r="AR469" s="16">
        <f t="shared" si="35"/>
        <v>0</v>
      </c>
      <c r="AS469" s="16">
        <f t="shared" si="35"/>
        <v>0</v>
      </c>
      <c r="AT469" s="16">
        <f t="shared" si="35"/>
        <v>0</v>
      </c>
      <c r="AU469" s="16">
        <f t="shared" si="35"/>
        <v>0</v>
      </c>
    </row>
    <row r="470" spans="1:47" x14ac:dyDescent="0.25">
      <c r="A470">
        <v>298</v>
      </c>
      <c r="B470" s="16">
        <f t="shared" si="31"/>
        <v>0</v>
      </c>
      <c r="C470" s="16">
        <f t="shared" si="35"/>
        <v>0</v>
      </c>
      <c r="D470" s="16">
        <f t="shared" si="35"/>
        <v>0</v>
      </c>
      <c r="E470" s="16">
        <f t="shared" si="35"/>
        <v>0</v>
      </c>
      <c r="F470" s="16">
        <f t="shared" si="35"/>
        <v>0</v>
      </c>
      <c r="G470" s="16">
        <f t="shared" si="35"/>
        <v>0</v>
      </c>
      <c r="H470" s="16">
        <f t="shared" si="35"/>
        <v>0</v>
      </c>
      <c r="I470" s="16">
        <f t="shared" si="35"/>
        <v>0</v>
      </c>
      <c r="J470" s="16">
        <f t="shared" si="35"/>
        <v>0</v>
      </c>
      <c r="K470" s="16">
        <f t="shared" si="35"/>
        <v>0</v>
      </c>
      <c r="L470" s="16">
        <f t="shared" si="35"/>
        <v>0</v>
      </c>
      <c r="M470" s="16">
        <f t="shared" si="35"/>
        <v>0</v>
      </c>
      <c r="N470" s="16">
        <f t="shared" si="35"/>
        <v>0</v>
      </c>
      <c r="O470" s="16">
        <f t="shared" si="35"/>
        <v>0</v>
      </c>
      <c r="P470" s="16">
        <f t="shared" si="35"/>
        <v>0</v>
      </c>
      <c r="Q470" s="16">
        <f t="shared" si="35"/>
        <v>0</v>
      </c>
      <c r="R470" s="16">
        <f t="shared" si="35"/>
        <v>0</v>
      </c>
      <c r="S470" s="16">
        <f t="shared" si="35"/>
        <v>0</v>
      </c>
      <c r="T470" s="16">
        <f t="shared" si="35"/>
        <v>0</v>
      </c>
      <c r="U470" s="16">
        <f t="shared" si="35"/>
        <v>0</v>
      </c>
      <c r="V470" s="16">
        <f t="shared" si="35"/>
        <v>0</v>
      </c>
      <c r="W470" s="16">
        <f t="shared" si="35"/>
        <v>0</v>
      </c>
      <c r="X470" s="16">
        <f t="shared" si="35"/>
        <v>0</v>
      </c>
      <c r="Y470" s="16">
        <f t="shared" si="35"/>
        <v>0</v>
      </c>
      <c r="Z470" s="16">
        <f t="shared" si="35"/>
        <v>0</v>
      </c>
      <c r="AA470" s="16">
        <f t="shared" si="35"/>
        <v>0</v>
      </c>
      <c r="AB470" s="16">
        <f t="shared" si="35"/>
        <v>0</v>
      </c>
      <c r="AC470" s="16">
        <f t="shared" si="35"/>
        <v>0</v>
      </c>
      <c r="AD470" s="16">
        <f t="shared" si="35"/>
        <v>0</v>
      </c>
      <c r="AE470" s="16">
        <f t="shared" si="35"/>
        <v>0</v>
      </c>
      <c r="AF470" s="16">
        <f t="shared" si="35"/>
        <v>0</v>
      </c>
      <c r="AG470" s="16">
        <f t="shared" si="35"/>
        <v>0</v>
      </c>
      <c r="AH470" s="16">
        <f t="shared" si="35"/>
        <v>0</v>
      </c>
      <c r="AI470" s="16">
        <f t="shared" si="35"/>
        <v>0</v>
      </c>
      <c r="AJ470" s="16">
        <f t="shared" si="35"/>
        <v>0</v>
      </c>
      <c r="AK470" s="16">
        <f t="shared" si="35"/>
        <v>0</v>
      </c>
      <c r="AL470" s="16">
        <f t="shared" si="35"/>
        <v>0</v>
      </c>
      <c r="AM470" s="16">
        <f t="shared" si="35"/>
        <v>0</v>
      </c>
      <c r="AN470" s="16">
        <f t="shared" si="35"/>
        <v>0</v>
      </c>
      <c r="AO470" s="16">
        <f t="shared" si="35"/>
        <v>0</v>
      </c>
      <c r="AP470" s="16">
        <f t="shared" si="35"/>
        <v>0</v>
      </c>
      <c r="AQ470" s="16">
        <f t="shared" si="35"/>
        <v>0</v>
      </c>
      <c r="AR470" s="16">
        <f t="shared" si="35"/>
        <v>0</v>
      </c>
      <c r="AS470" s="16">
        <f t="shared" si="35"/>
        <v>0</v>
      </c>
      <c r="AT470" s="16">
        <f t="shared" si="35"/>
        <v>0</v>
      </c>
      <c r="AU470" s="16">
        <f t="shared" si="35"/>
        <v>0</v>
      </c>
    </row>
    <row r="471" spans="1:47" x14ac:dyDescent="0.25">
      <c r="A471">
        <v>299</v>
      </c>
      <c r="B471" s="16">
        <f t="shared" si="31"/>
        <v>0</v>
      </c>
      <c r="C471" s="16">
        <f t="shared" si="35"/>
        <v>0</v>
      </c>
      <c r="D471" s="16">
        <f t="shared" si="35"/>
        <v>0</v>
      </c>
      <c r="E471" s="16">
        <f t="shared" si="35"/>
        <v>0</v>
      </c>
      <c r="F471" s="16">
        <f t="shared" si="35"/>
        <v>0</v>
      </c>
      <c r="G471" s="16">
        <f t="shared" si="35"/>
        <v>0</v>
      </c>
      <c r="H471" s="16">
        <f t="shared" si="35"/>
        <v>0</v>
      </c>
      <c r="I471" s="16">
        <f t="shared" si="35"/>
        <v>0</v>
      </c>
      <c r="J471" s="16">
        <f t="shared" si="35"/>
        <v>0</v>
      </c>
      <c r="K471" s="16">
        <f t="shared" si="35"/>
        <v>0</v>
      </c>
      <c r="L471" s="16">
        <f t="shared" si="35"/>
        <v>0</v>
      </c>
      <c r="M471" s="16">
        <f t="shared" si="35"/>
        <v>0</v>
      </c>
      <c r="N471" s="16">
        <f t="shared" si="35"/>
        <v>0</v>
      </c>
      <c r="O471" s="16">
        <f t="shared" si="35"/>
        <v>0</v>
      </c>
      <c r="P471" s="16">
        <f t="shared" si="35"/>
        <v>0</v>
      </c>
      <c r="Q471" s="16">
        <f t="shared" si="35"/>
        <v>0</v>
      </c>
      <c r="R471" s="16">
        <f t="shared" si="35"/>
        <v>0</v>
      </c>
      <c r="S471" s="16">
        <f t="shared" si="35"/>
        <v>0</v>
      </c>
      <c r="T471" s="16">
        <f t="shared" si="35"/>
        <v>0</v>
      </c>
      <c r="U471" s="16">
        <f t="shared" si="35"/>
        <v>0</v>
      </c>
      <c r="V471" s="16">
        <f t="shared" si="35"/>
        <v>0</v>
      </c>
      <c r="W471" s="16">
        <f t="shared" si="35"/>
        <v>0</v>
      </c>
      <c r="X471" s="16">
        <f t="shared" si="35"/>
        <v>0</v>
      </c>
      <c r="Y471" s="16">
        <f t="shared" si="35"/>
        <v>0</v>
      </c>
      <c r="Z471" s="16">
        <f t="shared" si="35"/>
        <v>0</v>
      </c>
      <c r="AA471" s="16">
        <f t="shared" si="35"/>
        <v>0</v>
      </c>
      <c r="AB471" s="16">
        <f t="shared" si="35"/>
        <v>0</v>
      </c>
      <c r="AC471" s="16">
        <f t="shared" si="35"/>
        <v>0</v>
      </c>
      <c r="AD471" s="16">
        <f t="shared" si="35"/>
        <v>0</v>
      </c>
      <c r="AE471" s="16">
        <f t="shared" si="35"/>
        <v>0</v>
      </c>
      <c r="AF471" s="16">
        <f t="shared" si="35"/>
        <v>0</v>
      </c>
      <c r="AG471" s="16">
        <f t="shared" si="35"/>
        <v>0</v>
      </c>
      <c r="AH471" s="16">
        <f t="shared" si="35"/>
        <v>0</v>
      </c>
      <c r="AI471" s="16">
        <f t="shared" si="35"/>
        <v>0</v>
      </c>
      <c r="AJ471" s="16">
        <f t="shared" si="35"/>
        <v>0</v>
      </c>
      <c r="AK471" s="16">
        <f t="shared" si="35"/>
        <v>0</v>
      </c>
      <c r="AL471" s="16">
        <f t="shared" si="35"/>
        <v>0</v>
      </c>
      <c r="AM471" s="16">
        <f t="shared" si="35"/>
        <v>0</v>
      </c>
      <c r="AN471" s="16">
        <f t="shared" si="35"/>
        <v>0</v>
      </c>
      <c r="AO471" s="16">
        <f t="shared" si="35"/>
        <v>0</v>
      </c>
      <c r="AP471" s="16">
        <f t="shared" si="35"/>
        <v>0</v>
      </c>
      <c r="AQ471" s="16">
        <f t="shared" si="35"/>
        <v>0</v>
      </c>
      <c r="AR471" s="16">
        <f t="shared" si="35"/>
        <v>0</v>
      </c>
      <c r="AS471" s="16">
        <f t="shared" si="35"/>
        <v>0</v>
      </c>
      <c r="AT471" s="16">
        <f t="shared" si="35"/>
        <v>0</v>
      </c>
      <c r="AU471" s="16">
        <f t="shared" si="35"/>
        <v>0</v>
      </c>
    </row>
    <row r="473" spans="1:47" x14ac:dyDescent="0.25">
      <c r="B473" s="16">
        <f>MAX(B319:B471)</f>
        <v>67547</v>
      </c>
      <c r="C473" s="16">
        <f t="shared" ref="C473:AU473" si="36">MAX(C319:C471)</f>
        <v>100306</v>
      </c>
      <c r="D473" s="16">
        <f t="shared" si="36"/>
        <v>34279</v>
      </c>
      <c r="E473" s="16">
        <f t="shared" si="36"/>
        <v>90825</v>
      </c>
      <c r="F473" s="16">
        <f t="shared" si="36"/>
        <v>93125</v>
      </c>
      <c r="G473" s="16">
        <f t="shared" si="36"/>
        <v>79195</v>
      </c>
      <c r="H473" s="16">
        <f t="shared" si="36"/>
        <v>101521</v>
      </c>
      <c r="I473" s="16">
        <f t="shared" si="36"/>
        <v>77434</v>
      </c>
      <c r="J473" s="16">
        <f t="shared" si="36"/>
        <v>104208</v>
      </c>
      <c r="K473" s="16">
        <f t="shared" si="36"/>
        <v>65165</v>
      </c>
      <c r="L473" s="16">
        <f>MAX(L319:L471)</f>
        <v>81764</v>
      </c>
      <c r="M473" s="16">
        <f t="shared" si="36"/>
        <v>92490</v>
      </c>
      <c r="N473" s="16">
        <f t="shared" si="36"/>
        <v>81647</v>
      </c>
      <c r="O473" s="16">
        <f t="shared" si="36"/>
        <v>58729</v>
      </c>
      <c r="P473" s="16">
        <f t="shared" si="36"/>
        <v>74899</v>
      </c>
      <c r="Q473" s="16">
        <f t="shared" si="36"/>
        <v>87953</v>
      </c>
      <c r="R473" s="16">
        <f t="shared" si="36"/>
        <v>80079</v>
      </c>
      <c r="S473" s="16">
        <f t="shared" si="36"/>
        <v>51101</v>
      </c>
      <c r="T473" s="16">
        <f t="shared" si="36"/>
        <v>37470</v>
      </c>
      <c r="U473" s="16">
        <f t="shared" si="36"/>
        <v>7013</v>
      </c>
      <c r="V473" s="16">
        <f t="shared" si="36"/>
        <v>48804</v>
      </c>
      <c r="W473" s="16">
        <f t="shared" si="36"/>
        <v>49472</v>
      </c>
      <c r="X473" s="16">
        <f t="shared" si="36"/>
        <v>12253</v>
      </c>
      <c r="Y473" s="16">
        <f t="shared" si="36"/>
        <v>21034</v>
      </c>
      <c r="Z473" s="16">
        <f t="shared" si="36"/>
        <v>43418</v>
      </c>
      <c r="AA473" s="16">
        <f t="shared" si="36"/>
        <v>73234</v>
      </c>
      <c r="AB473" s="16">
        <f t="shared" si="36"/>
        <v>58587</v>
      </c>
      <c r="AC473" s="16">
        <f t="shared" si="36"/>
        <v>71465</v>
      </c>
      <c r="AD473" s="16">
        <f t="shared" si="36"/>
        <v>76891</v>
      </c>
      <c r="AE473" s="16">
        <f t="shared" si="36"/>
        <v>58376</v>
      </c>
      <c r="AF473" s="16">
        <f t="shared" si="36"/>
        <v>100775</v>
      </c>
      <c r="AG473" s="16">
        <f t="shared" si="36"/>
        <v>80015</v>
      </c>
      <c r="AH473" s="16">
        <f t="shared" si="36"/>
        <v>31419</v>
      </c>
      <c r="AI473" s="16">
        <f t="shared" si="36"/>
        <v>32279</v>
      </c>
      <c r="AJ473" s="16">
        <f t="shared" si="36"/>
        <v>67795</v>
      </c>
      <c r="AK473" s="16">
        <f t="shared" si="36"/>
        <v>63797</v>
      </c>
      <c r="AL473" s="16">
        <f t="shared" si="36"/>
        <v>112942</v>
      </c>
      <c r="AM473" s="16">
        <f t="shared" si="36"/>
        <v>43953</v>
      </c>
      <c r="AN473" s="16">
        <f t="shared" si="36"/>
        <v>100245</v>
      </c>
      <c r="AO473" s="16">
        <f t="shared" si="36"/>
        <v>69640</v>
      </c>
      <c r="AP473" s="16">
        <f t="shared" si="36"/>
        <v>83230</v>
      </c>
      <c r="AQ473" s="16">
        <f t="shared" si="36"/>
        <v>41506</v>
      </c>
      <c r="AR473" s="16">
        <f t="shared" si="36"/>
        <v>81185</v>
      </c>
      <c r="AS473" s="16">
        <f t="shared" si="36"/>
        <v>132821</v>
      </c>
      <c r="AT473" s="16">
        <f t="shared" si="36"/>
        <v>57135</v>
      </c>
      <c r="AU473" s="16">
        <f t="shared" si="36"/>
        <v>94450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BB189"/>
  <sheetViews>
    <sheetView zoomScale="70" zoomScaleNormal="70" workbookViewId="0">
      <pane xSplit="1" ySplit="32" topLeftCell="Z33" activePane="bottomRight" state="frozen"/>
      <selection pane="topRight" activeCell="B1" sqref="B1"/>
      <selection pane="bottomLeft" activeCell="A6" sqref="A6"/>
      <selection pane="bottomRight" activeCell="AL28" sqref="AL28"/>
    </sheetView>
  </sheetViews>
  <sheetFormatPr defaultRowHeight="15" x14ac:dyDescent="0.25"/>
  <cols>
    <col min="1" max="1" width="24.140625" customWidth="1"/>
    <col min="2" max="2" width="23.28515625" customWidth="1"/>
    <col min="3" max="37" width="12.85546875" bestFit="1" customWidth="1"/>
    <col min="38" max="38" width="21.42578125" bestFit="1" customWidth="1"/>
    <col min="39" max="47" width="12.85546875" bestFit="1" customWidth="1"/>
  </cols>
  <sheetData>
    <row r="1" spans="1:52" s="12" customFormat="1" ht="18.75" x14ac:dyDescent="0.3">
      <c r="A1" s="15" t="s">
        <v>955</v>
      </c>
      <c r="B1" s="14"/>
      <c r="C1" s="14"/>
      <c r="D1" s="14"/>
      <c r="E1" s="14"/>
      <c r="F1" s="14"/>
      <c r="G1" s="14"/>
      <c r="H1" s="14"/>
    </row>
    <row r="2" spans="1:52" x14ac:dyDescent="0.25">
      <c r="A2" s="12" t="s">
        <v>933</v>
      </c>
    </row>
    <row r="3" spans="1:52" ht="15.75" thickBot="1" x14ac:dyDescent="0.3">
      <c r="A3" s="6"/>
    </row>
    <row r="4" spans="1:52" x14ac:dyDescent="0.25">
      <c r="A4" s="19" t="s">
        <v>969</v>
      </c>
      <c r="B4" s="11"/>
      <c r="C4" s="11"/>
      <c r="D4" s="11"/>
      <c r="E4" s="11"/>
      <c r="F4" s="11"/>
      <c r="AH4" s="103" t="s">
        <v>983</v>
      </c>
      <c r="AI4" s="103"/>
      <c r="AJ4" s="103"/>
      <c r="AK4" s="103"/>
      <c r="AL4" s="108" t="s">
        <v>983</v>
      </c>
      <c r="AM4" s="109"/>
      <c r="AN4" s="109"/>
      <c r="AO4" s="109"/>
      <c r="AP4" s="109"/>
      <c r="AQ4" s="109"/>
      <c r="AR4" s="109"/>
      <c r="AS4" s="109"/>
      <c r="AT4" s="109"/>
      <c r="AU4" s="110"/>
      <c r="AV4" s="104"/>
    </row>
    <row r="5" spans="1:52" x14ac:dyDescent="0.25">
      <c r="A5" s="13"/>
      <c r="B5" s="13"/>
      <c r="C5" s="13"/>
      <c r="D5" s="13"/>
      <c r="E5" s="13"/>
      <c r="F5" s="13"/>
      <c r="G5" s="13"/>
      <c r="H5" s="13"/>
      <c r="AH5" s="103">
        <v>234</v>
      </c>
      <c r="AI5" s="103">
        <v>234</v>
      </c>
      <c r="AJ5" s="103">
        <v>235</v>
      </c>
      <c r="AK5" s="103">
        <v>238</v>
      </c>
      <c r="AL5" s="111">
        <v>229</v>
      </c>
      <c r="AM5" s="105">
        <v>227</v>
      </c>
      <c r="AN5" s="105">
        <v>232</v>
      </c>
      <c r="AO5" s="105">
        <v>246</v>
      </c>
      <c r="AP5" s="105">
        <v>232</v>
      </c>
      <c r="AQ5" s="105">
        <v>242</v>
      </c>
      <c r="AR5" s="105">
        <v>231</v>
      </c>
      <c r="AS5" s="105">
        <v>232</v>
      </c>
      <c r="AT5" s="105">
        <v>242</v>
      </c>
      <c r="AU5" s="112">
        <v>248</v>
      </c>
      <c r="AV5" s="117">
        <f>PERCENTILE(AL5:AU5,0.95)</f>
        <v>247.1</v>
      </c>
      <c r="AW5" s="7"/>
      <c r="AX5" s="7">
        <f>PERCENTILE(AH5:AU5,0.95)</f>
        <v>246.7</v>
      </c>
    </row>
    <row r="6" spans="1:52" x14ac:dyDescent="0.25">
      <c r="A6" s="13" t="s">
        <v>942</v>
      </c>
      <c r="B6" s="13"/>
      <c r="C6" s="13"/>
      <c r="D6" s="13"/>
      <c r="E6" s="13"/>
      <c r="F6" s="13"/>
      <c r="G6" s="13"/>
      <c r="H6" s="13"/>
      <c r="AL6" s="113"/>
      <c r="AM6" s="106"/>
      <c r="AN6" s="106"/>
      <c r="AO6" s="106"/>
      <c r="AP6" s="106"/>
      <c r="AQ6" s="106"/>
      <c r="AR6" s="106"/>
      <c r="AS6" s="106"/>
      <c r="AT6" s="106"/>
      <c r="AU6" s="114"/>
      <c r="AV6" s="7"/>
      <c r="AW6" s="7"/>
      <c r="AX6" s="7"/>
    </row>
    <row r="7" spans="1:52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15">
        <v>2012</v>
      </c>
      <c r="AM7" s="107">
        <v>2013</v>
      </c>
      <c r="AN7" s="107">
        <v>2014</v>
      </c>
      <c r="AO7" s="107">
        <v>2015</v>
      </c>
      <c r="AP7" s="107">
        <v>2016</v>
      </c>
      <c r="AQ7" s="107">
        <v>2017</v>
      </c>
      <c r="AR7" s="107">
        <v>2018</v>
      </c>
      <c r="AS7" s="107">
        <v>2019</v>
      </c>
      <c r="AT7" s="107">
        <v>2020</v>
      </c>
      <c r="AU7" s="116">
        <v>2021</v>
      </c>
      <c r="AV7" s="7"/>
      <c r="AW7" s="7"/>
      <c r="AX7" s="7"/>
    </row>
    <row r="8" spans="1:52" s="127" customFormat="1" x14ac:dyDescent="0.25">
      <c r="A8" s="119">
        <v>243</v>
      </c>
      <c r="B8" s="120"/>
      <c r="C8" s="120"/>
      <c r="D8" s="120"/>
      <c r="E8" s="121"/>
      <c r="F8" s="121"/>
      <c r="G8" s="121"/>
      <c r="H8" s="122"/>
      <c r="I8" s="121"/>
      <c r="J8" s="122"/>
      <c r="K8" s="121"/>
      <c r="L8" s="121"/>
      <c r="M8" s="121"/>
      <c r="N8" s="121"/>
      <c r="O8" s="121"/>
      <c r="P8" s="121"/>
      <c r="Q8" s="121"/>
      <c r="R8" s="122"/>
      <c r="S8" s="122"/>
      <c r="T8" s="121"/>
      <c r="U8" s="123"/>
      <c r="V8" s="122"/>
      <c r="W8" s="121"/>
      <c r="X8" s="122"/>
      <c r="Y8" s="121"/>
      <c r="Z8" s="121"/>
      <c r="AA8" s="122"/>
      <c r="AB8" s="121"/>
      <c r="AC8" s="122"/>
      <c r="AD8" s="121"/>
      <c r="AE8" s="121"/>
      <c r="AF8" s="121"/>
      <c r="AG8" s="121"/>
      <c r="AH8" s="121">
        <f>AH129/SUM(AH$33:AH128)</f>
        <v>3.5291932388087427E-3</v>
      </c>
      <c r="AI8" s="121">
        <f>AI129/SUM(AI$33:AI128)</f>
        <v>1.0800756052923705E-3</v>
      </c>
      <c r="AJ8" s="121">
        <f>AJ129/SUM(AJ$33:AJ128)</f>
        <v>5.1451830194628369E-3</v>
      </c>
      <c r="AK8" s="121">
        <f>AK129/SUM(AK$33:AK128)</f>
        <v>2.0377832595339144E-3</v>
      </c>
      <c r="AL8" s="128">
        <f>AL129/SUM(AL$33:AL128)</f>
        <v>1.5468763353559524E-3</v>
      </c>
      <c r="AM8" s="124">
        <f>AM129/SUM(AM$33:AM128)</f>
        <v>2.0535675274173113E-3</v>
      </c>
      <c r="AN8" s="124">
        <f>AN129/SUM(AN$33:AN128)</f>
        <v>3.8231527046157106E-3</v>
      </c>
      <c r="AO8" s="124">
        <f>AO129/SUM(AO$33:AO128)</f>
        <v>1.1400602859104068E-2</v>
      </c>
      <c r="AP8" s="124">
        <f>AP129/SUM(AP$33:AP128)</f>
        <v>4.2135324617563405E-3</v>
      </c>
      <c r="AQ8" s="124">
        <f>AQ129/SUM(AQ$33:AQ128)</f>
        <v>5.6618320242856459E-3</v>
      </c>
      <c r="AR8" s="124">
        <f>AR129/SUM(AR$33:AR128)</f>
        <v>4.0034382469650407E-4</v>
      </c>
      <c r="AS8" s="124">
        <f>AS129/SUM(AS$33:AS128)</f>
        <v>5.1309219693450999E-3</v>
      </c>
      <c r="AT8" s="124">
        <f>AT129/SUM(AT$33:AT128)</f>
        <v>6.4005828172971849E-3</v>
      </c>
      <c r="AU8" s="125">
        <f>AU129/SUM(AU$33:AU128)</f>
        <v>6.6720337020413113E-3</v>
      </c>
      <c r="AV8" s="126"/>
      <c r="AW8" s="126"/>
      <c r="AX8" s="126"/>
    </row>
    <row r="9" spans="1:52" s="13" customFormat="1" x14ac:dyDescent="0.25">
      <c r="A9" s="71">
        <v>244</v>
      </c>
      <c r="B9" s="72"/>
      <c r="C9" s="23"/>
      <c r="D9" s="23"/>
      <c r="E9" s="81"/>
      <c r="F9" s="67"/>
      <c r="G9" s="67"/>
      <c r="H9" s="23"/>
      <c r="I9" s="67"/>
      <c r="J9" s="23"/>
      <c r="K9" s="67"/>
      <c r="L9" s="67"/>
      <c r="M9" s="67"/>
      <c r="N9" s="67"/>
      <c r="O9" s="67"/>
      <c r="P9" s="67"/>
      <c r="Q9" s="67"/>
      <c r="R9" s="23"/>
      <c r="S9" s="23"/>
      <c r="T9" s="67"/>
      <c r="U9" s="48"/>
      <c r="V9" s="23"/>
      <c r="W9" s="67"/>
      <c r="X9" s="23"/>
      <c r="Y9" s="67"/>
      <c r="Z9" s="67"/>
      <c r="AA9" s="23"/>
      <c r="AB9" s="67"/>
      <c r="AC9" s="23"/>
      <c r="AD9" s="67"/>
      <c r="AE9" s="67"/>
      <c r="AF9" s="67"/>
      <c r="AG9" s="67"/>
      <c r="AH9" s="67">
        <f>AH130/SUM(AH$33:AH129)</f>
        <v>2.4679170779861796E-3</v>
      </c>
      <c r="AI9" s="67">
        <f>AI130/SUM(AI$33:AI129)</f>
        <v>2.697275751490994E-4</v>
      </c>
      <c r="AJ9" s="67">
        <f>AJ130/SUM(AJ$33:AJ129)</f>
        <v>1.2405001924914092E-3</v>
      </c>
      <c r="AK9" s="67">
        <f>AK130/SUM(AK$33:AK129)</f>
        <v>2.3241590214067276E-3</v>
      </c>
      <c r="AL9" s="129">
        <f>AL130/SUM(AL$33:AL129)</f>
        <v>1.809012637489227E-3</v>
      </c>
      <c r="AM9" s="85">
        <f>AM130/SUM(AM$33:AM129)</f>
        <v>1.3953082759222116E-3</v>
      </c>
      <c r="AN9" s="85">
        <f>AN130/SUM(AN$33:AN129)</f>
        <v>5.0173641090581174E-3</v>
      </c>
      <c r="AO9" s="85">
        <f>AO130/SUM(AO$33:AO129)</f>
        <v>1.2172091239045118E-2</v>
      </c>
      <c r="AP9" s="85">
        <f>AP130/SUM(AP$33:AP129)</f>
        <v>6.876537022576021E-4</v>
      </c>
      <c r="AQ9" s="85">
        <f>AQ130/SUM(AQ$33:AQ129)</f>
        <v>5.3424690352411302E-3</v>
      </c>
      <c r="AR9" s="85">
        <f>AR130/SUM(AR$33:AR129)</f>
        <v>4.4726403879427032E-4</v>
      </c>
      <c r="AS9" s="85">
        <f>AS130/SUM(AS$33:AS129)</f>
        <v>2.7076007769009161E-3</v>
      </c>
      <c r="AT9" s="85">
        <f>AT130/SUM(AT$33:AT129)</f>
        <v>3.8952085487762842E-3</v>
      </c>
      <c r="AU9" s="86">
        <f>AU130/SUM(AU$33:AU129)</f>
        <v>1.0900287022633159E-2</v>
      </c>
      <c r="AV9" s="24"/>
      <c r="AW9" s="24"/>
      <c r="AX9" s="24"/>
    </row>
    <row r="10" spans="1:52" s="13" customFormat="1" x14ac:dyDescent="0.25">
      <c r="A10" s="71">
        <v>245</v>
      </c>
      <c r="B10" s="23"/>
      <c r="C10" s="23"/>
      <c r="D10" s="23"/>
      <c r="E10" s="23"/>
      <c r="F10" s="81"/>
      <c r="G10" s="67"/>
      <c r="H10" s="23"/>
      <c r="I10" s="67"/>
      <c r="J10" s="23"/>
      <c r="K10" s="67"/>
      <c r="L10" s="67"/>
      <c r="M10" s="67"/>
      <c r="N10" s="67"/>
      <c r="O10" s="67"/>
      <c r="P10" s="67"/>
      <c r="Q10" s="67"/>
      <c r="R10" s="23"/>
      <c r="S10" s="23"/>
      <c r="T10" s="67"/>
      <c r="U10" s="48"/>
      <c r="V10" s="23"/>
      <c r="W10" s="67"/>
      <c r="X10" s="23"/>
      <c r="Y10" s="67"/>
      <c r="Z10" s="67"/>
      <c r="AA10" s="23"/>
      <c r="AB10" s="23"/>
      <c r="AC10" s="23"/>
      <c r="AD10" s="67"/>
      <c r="AE10" s="67"/>
      <c r="AF10" s="67"/>
      <c r="AG10" s="67"/>
      <c r="AH10" s="67">
        <f>AH131/SUM(AH$33:AH130)</f>
        <v>2.4926144756277696E-3</v>
      </c>
      <c r="AI10" s="67">
        <f>AI131/SUM(AI$33:AI130)</f>
        <v>8.3892617449664428E-4</v>
      </c>
      <c r="AJ10" s="67">
        <f>AJ131/SUM(AJ$33:AJ130)</f>
        <v>4.6995158074622616E-3</v>
      </c>
      <c r="AK10" s="67">
        <f>AK131/SUM(AK$33:AK130)</f>
        <v>2.6696363192579937E-3</v>
      </c>
      <c r="AL10" s="129">
        <f>AL131/SUM(AL$33:AL130)</f>
        <v>1.8909227191809409E-3</v>
      </c>
      <c r="AM10" s="85">
        <f>AM131/SUM(AM$33:AM130)</f>
        <v>1.458678045806845E-3</v>
      </c>
      <c r="AN10" s="85">
        <f>AN131/SUM(AN$33:AN130)</f>
        <v>1.9091073968366091E-3</v>
      </c>
      <c r="AO10" s="85">
        <f>AO131/SUM(AO$33:AO130)</f>
        <v>5.145547570805941E-3</v>
      </c>
      <c r="AP10" s="85">
        <f>AP131/SUM(AP$33:AP130)</f>
        <v>1.1996552447063756E-3</v>
      </c>
      <c r="AQ10" s="85">
        <f>AQ131/SUM(AQ$33:AQ130)</f>
        <v>5.8383376227242401E-3</v>
      </c>
      <c r="AR10" s="85">
        <f>AR131/SUM(AR$33:AR130)</f>
        <v>1.2470734949822939E-3</v>
      </c>
      <c r="AS10" s="85">
        <f>AS131/SUM(AS$33:AS130)</f>
        <v>2.4410616818122902E-3</v>
      </c>
      <c r="AT10" s="85">
        <f>AT131/SUM(AT$33:AT130)</f>
        <v>9.9577653401091929E-3</v>
      </c>
      <c r="AU10" s="86">
        <f>AU131/SUM(AU$33:AU130)</f>
        <v>5.8194349621249067E-3</v>
      </c>
      <c r="AV10" s="24"/>
      <c r="AW10" s="24"/>
      <c r="AX10" s="24"/>
    </row>
    <row r="11" spans="1:52" s="13" customFormat="1" x14ac:dyDescent="0.25">
      <c r="A11" s="71">
        <v>246</v>
      </c>
      <c r="B11" s="72"/>
      <c r="C11" s="23"/>
      <c r="D11" s="72"/>
      <c r="E11" s="23"/>
      <c r="F11" s="23"/>
      <c r="G11" s="23"/>
      <c r="H11" s="23"/>
      <c r="I11" s="67"/>
      <c r="J11" s="23"/>
      <c r="K11" s="67"/>
      <c r="L11" s="67"/>
      <c r="M11" s="67"/>
      <c r="N11" s="67"/>
      <c r="O11" s="67"/>
      <c r="P11" s="67"/>
      <c r="Q11" s="67"/>
      <c r="R11" s="23"/>
      <c r="S11" s="23"/>
      <c r="T11" s="67"/>
      <c r="U11" s="48"/>
      <c r="V11" s="23"/>
      <c r="W11" s="67"/>
      <c r="X11" s="23"/>
      <c r="Y11" s="67"/>
      <c r="Z11" s="67"/>
      <c r="AA11" s="23"/>
      <c r="AB11" s="23"/>
      <c r="AC11" s="23"/>
      <c r="AD11" s="67"/>
      <c r="AE11" s="67"/>
      <c r="AF11" s="67"/>
      <c r="AG11" s="67"/>
      <c r="AH11" s="67">
        <f>AH132/SUM(AH$33:AH131)</f>
        <v>2.3943272861221107E-3</v>
      </c>
      <c r="AI11" s="67">
        <f>AI132/SUM(AI$33:AI131)</f>
        <v>1.6465094000718476E-3</v>
      </c>
      <c r="AJ11" s="67">
        <f>AJ132/SUM(AJ$33:AJ131)</f>
        <v>4.5924875974486176E-3</v>
      </c>
      <c r="AK11" s="67">
        <f>AK132/SUM(AK$33:AK131)</f>
        <v>2.4951694128744657E-3</v>
      </c>
      <c r="AL11" s="129">
        <f>AL132/SUM(AL$33:AL131)</f>
        <v>1.8193411264612114E-3</v>
      </c>
      <c r="AM11" s="85">
        <f>AM132/SUM(AM$33:AM131)</f>
        <v>2.5435335550772842E-3</v>
      </c>
      <c r="AN11" s="85">
        <f>AN132/SUM(AN$33:AN131)</f>
        <v>2.2770362325054069E-3</v>
      </c>
      <c r="AO11" s="85">
        <f>AO132/SUM(AO$33:AO131)</f>
        <v>9.9193688729044601E-3</v>
      </c>
      <c r="AP11" s="85">
        <f>AP132/SUM(AP$33:AP131)</f>
        <v>1.7100778259908564E-3</v>
      </c>
      <c r="AQ11" s="85">
        <f>AQ132/SUM(AQ$33:AQ131)</f>
        <v>1.0613850126750219E-2</v>
      </c>
      <c r="AR11" s="85">
        <f>AR132/SUM(AR$33:AR131)</f>
        <v>5.4050878326772811E-4</v>
      </c>
      <c r="AS11" s="85">
        <f>AS132/SUM(AS$33:AS131)</f>
        <v>1.7670763506281741E-3</v>
      </c>
      <c r="AT11" s="85">
        <f>AT132/SUM(AT$33:AT131)</f>
        <v>7.156699418624418E-3</v>
      </c>
      <c r="AU11" s="86">
        <f>AU132/SUM(AU$33:AU131)</f>
        <v>9.7075872174456432E-3</v>
      </c>
      <c r="AV11" s="24"/>
      <c r="AW11" s="24"/>
      <c r="AX11" s="24"/>
    </row>
    <row r="12" spans="1:52" s="13" customFormat="1" x14ac:dyDescent="0.25">
      <c r="A12" s="70">
        <v>247</v>
      </c>
      <c r="B12" s="83"/>
      <c r="C12" s="83"/>
      <c r="D12" s="83"/>
      <c r="E12" s="83"/>
      <c r="F12" s="83"/>
      <c r="G12" s="83"/>
      <c r="H12" s="83"/>
      <c r="I12" s="68"/>
      <c r="J12" s="83"/>
      <c r="K12" s="68"/>
      <c r="L12" s="68"/>
      <c r="M12" s="68"/>
      <c r="N12" s="68"/>
      <c r="O12" s="83"/>
      <c r="P12" s="68"/>
      <c r="Q12" s="68"/>
      <c r="R12" s="83"/>
      <c r="S12" s="83"/>
      <c r="T12" s="68"/>
      <c r="U12" s="84"/>
      <c r="V12" s="83"/>
      <c r="W12" s="68"/>
      <c r="X12" s="83"/>
      <c r="Y12" s="68"/>
      <c r="Z12" s="68"/>
      <c r="AA12" s="83"/>
      <c r="AB12" s="83"/>
      <c r="AC12" s="83"/>
      <c r="AD12" s="68"/>
      <c r="AE12" s="68"/>
      <c r="AF12" s="68"/>
      <c r="AG12" s="68"/>
      <c r="AH12" s="68">
        <f>AH133/SUM(AH$33:AH132)</f>
        <v>1.3474199969376818E-3</v>
      </c>
      <c r="AI12" s="68">
        <f>AI133/SUM(AI$33:AI132)</f>
        <v>2.6599719059147015E-3</v>
      </c>
      <c r="AJ12" s="68">
        <f>AJ133/SUM(AJ$33:AJ132)</f>
        <v>1.5802692101475858E-3</v>
      </c>
      <c r="AK12" s="68">
        <f>AK133/SUM(AK$33:AK132)</f>
        <v>1.6087174272662427E-3</v>
      </c>
      <c r="AL12" s="130">
        <f>AL133/SUM(AL$33:AL132)</f>
        <v>2.248831032171013E-3</v>
      </c>
      <c r="AM12" s="87">
        <f>AM133/SUM(AM$33:AM132)</f>
        <v>1.4745424581490156E-3</v>
      </c>
      <c r="AN12" s="87">
        <f>AN133/SUM(AN$33:AN132)</f>
        <v>9.8859315589353621E-4</v>
      </c>
      <c r="AO12" s="87">
        <f>AO133/SUM(AO$33:AO132)</f>
        <v>8.6013785180930492E-3</v>
      </c>
      <c r="AP12" s="87">
        <f>AP133/SUM(AP$33:AP132)</f>
        <v>2.4387977888233382E-3</v>
      </c>
      <c r="AQ12" s="87">
        <f>AQ133/SUM(AQ$33:AQ132)</f>
        <v>6.4702159082917227E-3</v>
      </c>
      <c r="AR12" s="87">
        <f>AR133/SUM(AR$33:AR132)</f>
        <v>3.8754682857511949E-4</v>
      </c>
      <c r="AS12" s="87">
        <f>AS133/SUM(AS$33:AS132)</f>
        <v>2.2300461067410494E-3</v>
      </c>
      <c r="AT12" s="87">
        <f>AT133/SUM(AT$33:AT132)</f>
        <v>5.8230796496025116E-3</v>
      </c>
      <c r="AU12" s="88">
        <f>AU133/SUM(AU$33:AU132)</f>
        <v>7.8429280264632126E-3</v>
      </c>
      <c r="AV12" s="24"/>
      <c r="AW12" s="24"/>
      <c r="AX12" s="24"/>
    </row>
    <row r="13" spans="1:52" s="13" customFormat="1" x14ac:dyDescent="0.25">
      <c r="A13" s="71">
        <v>248</v>
      </c>
      <c r="B13" s="23"/>
      <c r="C13" s="23"/>
      <c r="D13" s="23"/>
      <c r="E13" s="23"/>
      <c r="F13" s="23"/>
      <c r="G13" s="23"/>
      <c r="H13" s="23"/>
      <c r="I13" s="67"/>
      <c r="J13" s="23"/>
      <c r="K13" s="67"/>
      <c r="L13" s="67"/>
      <c r="M13" s="67"/>
      <c r="N13" s="67"/>
      <c r="O13" s="23"/>
      <c r="P13" s="67"/>
      <c r="Q13" s="67"/>
      <c r="R13" s="23"/>
      <c r="S13" s="23"/>
      <c r="T13" s="67"/>
      <c r="U13" s="48"/>
      <c r="V13" s="23"/>
      <c r="W13" s="23"/>
      <c r="X13" s="23"/>
      <c r="Y13" s="67"/>
      <c r="Z13" s="67"/>
      <c r="AA13" s="23"/>
      <c r="AB13" s="23"/>
      <c r="AC13" s="23"/>
      <c r="AD13" s="67"/>
      <c r="AE13" s="67"/>
      <c r="AF13" s="67"/>
      <c r="AG13" s="67"/>
      <c r="AH13" s="23"/>
      <c r="AI13" s="23"/>
      <c r="AJ13" s="23"/>
      <c r="AK13" s="23"/>
      <c r="AL13" s="98"/>
      <c r="AM13" s="99"/>
      <c r="AN13" s="99"/>
      <c r="AO13" s="85">
        <f>AO134/SUM(AO$33:AO133)</f>
        <v>4.7836671934395423E-3</v>
      </c>
      <c r="AP13" s="99"/>
      <c r="AQ13" s="85">
        <f>AQ134/SUM(AQ$33:AQ133)</f>
        <v>2.3525027368224908E-3</v>
      </c>
      <c r="AR13" s="99"/>
      <c r="AS13" s="99"/>
      <c r="AT13" s="99"/>
      <c r="AU13" s="86">
        <f>AU134/SUM(AU$33:AU133)</f>
        <v>1.6379036527263101E-2</v>
      </c>
      <c r="AV13" s="24"/>
      <c r="AW13" s="24"/>
      <c r="AX13" s="24"/>
      <c r="AZ13" s="59">
        <f>A12-4</f>
        <v>243</v>
      </c>
    </row>
    <row r="14" spans="1:52" s="13" customFormat="1" x14ac:dyDescent="0.25">
      <c r="A14" s="71">
        <v>249</v>
      </c>
      <c r="B14" s="23"/>
      <c r="C14" s="23"/>
      <c r="D14" s="23"/>
      <c r="E14" s="23"/>
      <c r="F14" s="23"/>
      <c r="G14" s="23"/>
      <c r="H14" s="23"/>
      <c r="I14" s="67"/>
      <c r="J14" s="23"/>
      <c r="K14" s="67"/>
      <c r="L14" s="67"/>
      <c r="M14" s="23"/>
      <c r="N14" s="67"/>
      <c r="O14" s="23"/>
      <c r="P14" s="67"/>
      <c r="Q14" s="67"/>
      <c r="R14" s="23"/>
      <c r="S14" s="23"/>
      <c r="T14" s="67"/>
      <c r="U14" s="48"/>
      <c r="V14" s="23"/>
      <c r="W14" s="23"/>
      <c r="X14" s="23"/>
      <c r="Y14" s="67"/>
      <c r="Z14" s="67"/>
      <c r="AA14" s="23"/>
      <c r="AB14" s="23"/>
      <c r="AC14" s="23"/>
      <c r="AD14" s="67"/>
      <c r="AE14" s="67"/>
      <c r="AF14" s="67"/>
      <c r="AG14" s="67"/>
      <c r="AH14" s="23"/>
      <c r="AI14" s="23"/>
      <c r="AJ14" s="23"/>
      <c r="AK14" s="23"/>
      <c r="AL14" s="89"/>
      <c r="AM14" s="90"/>
      <c r="AN14" s="90"/>
      <c r="AO14" s="85">
        <f>AO135/SUM(AO$33:AO134)</f>
        <v>5.0726177825008859E-3</v>
      </c>
      <c r="AP14" s="90"/>
      <c r="AQ14" s="85">
        <f>AQ135/SUM(AQ$33:AQ134)</f>
        <v>3.137054422084863E-3</v>
      </c>
      <c r="AR14" s="90"/>
      <c r="AS14" s="90"/>
      <c r="AT14" s="90"/>
      <c r="AU14" s="86">
        <f>AU135/SUM(AU$33:AU134)</f>
        <v>1.2812900403137598E-2</v>
      </c>
      <c r="AV14" s="24"/>
      <c r="AW14" s="24"/>
      <c r="AX14" s="24"/>
    </row>
    <row r="15" spans="1:52" s="13" customFormat="1" x14ac:dyDescent="0.25">
      <c r="A15" s="71">
        <v>250</v>
      </c>
      <c r="B15" s="20"/>
      <c r="C15" s="20"/>
      <c r="D15" s="20"/>
      <c r="E15" s="20"/>
      <c r="F15" s="20"/>
      <c r="G15" s="20"/>
      <c r="H15" s="20"/>
      <c r="I15" s="67"/>
      <c r="J15" s="20"/>
      <c r="K15" s="67"/>
      <c r="L15" s="67"/>
      <c r="M15" s="20"/>
      <c r="N15" s="67"/>
      <c r="O15" s="20"/>
      <c r="P15" s="67"/>
      <c r="Q15" s="67"/>
      <c r="R15" s="20"/>
      <c r="S15" s="20"/>
      <c r="T15" s="67"/>
      <c r="U15" s="48"/>
      <c r="V15" s="20"/>
      <c r="W15" s="20"/>
      <c r="X15" s="20"/>
      <c r="Y15" s="67"/>
      <c r="Z15" s="20"/>
      <c r="AA15" s="20"/>
      <c r="AB15" s="20"/>
      <c r="AC15" s="20"/>
      <c r="AD15" s="67"/>
      <c r="AE15" s="67"/>
      <c r="AF15" s="67"/>
      <c r="AG15" s="67"/>
      <c r="AH15" s="20"/>
      <c r="AI15" s="20"/>
      <c r="AJ15" s="20"/>
      <c r="AK15" s="20"/>
      <c r="AL15" s="91"/>
      <c r="AM15" s="92"/>
      <c r="AN15" s="92"/>
      <c r="AO15" s="97"/>
      <c r="AP15" s="92"/>
      <c r="AQ15" s="85">
        <f>AQ136/SUM(AQ$33:AQ135)</f>
        <v>1.4593805740230259E-3</v>
      </c>
      <c r="AR15" s="92"/>
      <c r="AS15" s="92"/>
      <c r="AT15" s="92"/>
      <c r="AU15" s="86">
        <f>AU136/SUM(AU$33:AU135)</f>
        <v>5.6774352803233667E-3</v>
      </c>
      <c r="AV15" s="24"/>
      <c r="AW15" s="24"/>
      <c r="AX15" s="24"/>
    </row>
    <row r="16" spans="1:52" s="13" customFormat="1" x14ac:dyDescent="0.25">
      <c r="A16" s="71">
        <v>251</v>
      </c>
      <c r="B16" s="20"/>
      <c r="C16" s="20"/>
      <c r="D16" s="20"/>
      <c r="E16" s="20"/>
      <c r="F16" s="20"/>
      <c r="G16" s="20"/>
      <c r="H16" s="20"/>
      <c r="I16" s="67"/>
      <c r="J16" s="20"/>
      <c r="K16" s="67"/>
      <c r="L16" s="67"/>
      <c r="M16" s="20"/>
      <c r="N16" s="67"/>
      <c r="O16" s="20"/>
      <c r="P16" s="67"/>
      <c r="Q16" s="67"/>
      <c r="R16" s="20"/>
      <c r="S16" s="20"/>
      <c r="T16" s="67"/>
      <c r="U16" s="48"/>
      <c r="V16" s="20"/>
      <c r="W16" s="20"/>
      <c r="X16" s="20"/>
      <c r="Y16" s="67"/>
      <c r="Z16" s="20"/>
      <c r="AA16" s="20"/>
      <c r="AB16" s="20"/>
      <c r="AC16" s="20"/>
      <c r="AD16" s="67"/>
      <c r="AE16" s="67"/>
      <c r="AF16" s="67"/>
      <c r="AG16" s="67"/>
      <c r="AH16" s="20"/>
      <c r="AI16" s="20"/>
      <c r="AJ16" s="20"/>
      <c r="AK16" s="20"/>
      <c r="AL16" s="91"/>
      <c r="AM16" s="92"/>
      <c r="AN16" s="92"/>
      <c r="AO16" s="92"/>
      <c r="AP16" s="92"/>
      <c r="AQ16" s="85">
        <f>AQ137/SUM(AQ$33:AQ136)</f>
        <v>1.3184678016284234E-3</v>
      </c>
      <c r="AR16" s="92"/>
      <c r="AS16" s="92"/>
      <c r="AT16" s="92"/>
      <c r="AU16" s="86">
        <f>AU137/SUM(AU$33:AU136)</f>
        <v>3.7226807392180326E-3</v>
      </c>
      <c r="AV16" s="24"/>
      <c r="AW16" s="24"/>
      <c r="AX16" s="24"/>
    </row>
    <row r="17" spans="1:54" s="13" customFormat="1" x14ac:dyDescent="0.25">
      <c r="A17" s="71">
        <v>252</v>
      </c>
      <c r="B17" s="20"/>
      <c r="C17" s="20"/>
      <c r="D17" s="20"/>
      <c r="E17" s="20"/>
      <c r="F17" s="20"/>
      <c r="G17" s="20"/>
      <c r="H17" s="20"/>
      <c r="I17" s="67"/>
      <c r="J17" s="20"/>
      <c r="K17" s="20"/>
      <c r="L17" s="67"/>
      <c r="M17" s="20"/>
      <c r="N17" s="67"/>
      <c r="O17" s="20"/>
      <c r="P17" s="67"/>
      <c r="Q17" s="20"/>
      <c r="R17" s="20"/>
      <c r="S17" s="20"/>
      <c r="T17" s="67"/>
      <c r="U17" s="48"/>
      <c r="V17" s="20"/>
      <c r="W17" s="20"/>
      <c r="X17" s="20"/>
      <c r="Y17" s="67"/>
      <c r="Z17" s="20"/>
      <c r="AA17" s="20"/>
      <c r="AB17" s="20"/>
      <c r="AC17" s="20"/>
      <c r="AD17" s="67"/>
      <c r="AE17" s="67"/>
      <c r="AF17" s="67"/>
      <c r="AG17" s="20"/>
      <c r="AH17" s="20"/>
      <c r="AI17" s="20"/>
      <c r="AJ17" s="20"/>
      <c r="AK17" s="20"/>
      <c r="AL17" s="91"/>
      <c r="AM17" s="92"/>
      <c r="AN17" s="92"/>
      <c r="AO17" s="92"/>
      <c r="AP17" s="92"/>
      <c r="AQ17" s="97"/>
      <c r="AR17" s="92"/>
      <c r="AS17" s="92"/>
      <c r="AT17" s="92"/>
      <c r="AU17" s="86">
        <f>AU138/SUM(AU$33:AU137)</f>
        <v>4.2285236848272423E-3</v>
      </c>
      <c r="AV17" s="24"/>
      <c r="AW17" s="24"/>
      <c r="AX17" s="24"/>
    </row>
    <row r="18" spans="1:54" s="13" customFormat="1" x14ac:dyDescent="0.25">
      <c r="A18" s="71">
        <v>253</v>
      </c>
      <c r="B18" s="20"/>
      <c r="C18" s="20"/>
      <c r="D18" s="20"/>
      <c r="E18" s="20"/>
      <c r="F18" s="20"/>
      <c r="G18" s="20"/>
      <c r="H18" s="20"/>
      <c r="I18" s="67"/>
      <c r="J18" s="20"/>
      <c r="K18" s="20"/>
      <c r="L18" s="67"/>
      <c r="M18" s="20"/>
      <c r="N18" s="20"/>
      <c r="O18" s="20"/>
      <c r="P18" s="67"/>
      <c r="Q18" s="20"/>
      <c r="R18" s="20"/>
      <c r="S18" s="20"/>
      <c r="T18" s="20"/>
      <c r="U18" s="48"/>
      <c r="V18" s="20"/>
      <c r="W18" s="20"/>
      <c r="X18" s="20"/>
      <c r="Y18" s="67"/>
      <c r="Z18" s="20"/>
      <c r="AA18" s="20"/>
      <c r="AB18" s="20"/>
      <c r="AC18" s="20"/>
      <c r="AD18" s="67"/>
      <c r="AE18" s="20"/>
      <c r="AF18" s="67"/>
      <c r="AG18" s="20"/>
      <c r="AH18" s="20"/>
      <c r="AI18" s="20"/>
      <c r="AJ18" s="20"/>
      <c r="AK18" s="20"/>
      <c r="AL18" s="91"/>
      <c r="AM18" s="92"/>
      <c r="AN18" s="92"/>
      <c r="AO18" s="92"/>
      <c r="AP18" s="92"/>
      <c r="AQ18" s="92"/>
      <c r="AR18" s="92"/>
      <c r="AS18" s="92"/>
      <c r="AT18" s="92"/>
      <c r="AU18" s="86">
        <f>AU139/SUM(AU$33:AU138)</f>
        <v>1.8060431421092148E-3</v>
      </c>
      <c r="AV18" s="24"/>
      <c r="AW18" s="24"/>
      <c r="AX18" s="24"/>
    </row>
    <row r="19" spans="1:54" s="13" customFormat="1" x14ac:dyDescent="0.25">
      <c r="A19" s="71">
        <v>254</v>
      </c>
      <c r="B19" s="20"/>
      <c r="C19" s="20"/>
      <c r="D19" s="20"/>
      <c r="E19" s="20"/>
      <c r="F19" s="20"/>
      <c r="G19" s="20"/>
      <c r="H19" s="20"/>
      <c r="I19" s="67"/>
      <c r="J19" s="20"/>
      <c r="K19" s="20"/>
      <c r="L19" s="67"/>
      <c r="M19" s="20"/>
      <c r="N19" s="20"/>
      <c r="O19" s="20"/>
      <c r="P19" s="67"/>
      <c r="Q19" s="20"/>
      <c r="R19" s="20"/>
      <c r="S19" s="20"/>
      <c r="T19" s="20"/>
      <c r="U19" s="48"/>
      <c r="V19" s="20"/>
      <c r="W19" s="20"/>
      <c r="X19" s="20"/>
      <c r="Y19" s="20"/>
      <c r="Z19" s="20"/>
      <c r="AA19" s="20"/>
      <c r="AB19" s="20"/>
      <c r="AC19" s="20"/>
      <c r="AD19" s="67"/>
      <c r="AE19" s="20"/>
      <c r="AF19" s="67"/>
      <c r="AG19" s="20"/>
      <c r="AH19" s="20"/>
      <c r="AI19" s="20"/>
      <c r="AJ19" s="20"/>
      <c r="AK19" s="20"/>
      <c r="AL19" s="91"/>
      <c r="AM19" s="92"/>
      <c r="AN19" s="92"/>
      <c r="AO19" s="92"/>
      <c r="AP19" s="92"/>
      <c r="AQ19" s="92"/>
      <c r="AR19" s="92"/>
      <c r="AS19" s="92"/>
      <c r="AT19" s="92"/>
      <c r="AU19" s="86">
        <f>AU140/SUM(AU$33:AU139)</f>
        <v>1.6204829039053639E-3</v>
      </c>
      <c r="AV19" s="24"/>
      <c r="AW19" s="24"/>
      <c r="AX19" s="24"/>
    </row>
    <row r="20" spans="1:54" s="13" customFormat="1" x14ac:dyDescent="0.25">
      <c r="A20" s="71">
        <v>255</v>
      </c>
      <c r="B20" s="20"/>
      <c r="C20" s="20"/>
      <c r="D20" s="20"/>
      <c r="E20" s="20"/>
      <c r="F20" s="20"/>
      <c r="G20" s="20"/>
      <c r="H20" s="20"/>
      <c r="I20" s="67"/>
      <c r="J20" s="20"/>
      <c r="K20" s="20"/>
      <c r="L20" s="67"/>
      <c r="M20" s="20"/>
      <c r="N20" s="20"/>
      <c r="O20" s="20"/>
      <c r="P20" s="67"/>
      <c r="Q20" s="20"/>
      <c r="R20" s="20"/>
      <c r="S20" s="20"/>
      <c r="T20" s="20"/>
      <c r="U20" s="48"/>
      <c r="V20" s="20"/>
      <c r="W20" s="20"/>
      <c r="X20" s="20"/>
      <c r="Y20" s="20"/>
      <c r="Z20" s="20"/>
      <c r="AA20" s="20"/>
      <c r="AB20" s="20"/>
      <c r="AC20" s="20"/>
      <c r="AD20" s="67"/>
      <c r="AE20" s="20"/>
      <c r="AF20" s="67"/>
      <c r="AG20" s="20"/>
      <c r="AH20" s="20"/>
      <c r="AI20" s="20"/>
      <c r="AJ20" s="20"/>
      <c r="AK20" s="20"/>
      <c r="AL20" s="91"/>
      <c r="AM20" s="92"/>
      <c r="AN20" s="92"/>
      <c r="AO20" s="92"/>
      <c r="AP20" s="92"/>
      <c r="AQ20" s="92"/>
      <c r="AR20" s="92"/>
      <c r="AS20" s="92"/>
      <c r="AT20" s="92"/>
      <c r="AU20" s="100"/>
      <c r="AV20" s="24"/>
      <c r="AW20" s="24"/>
      <c r="AX20" s="24"/>
      <c r="BB20" s="13">
        <f>2021-9</f>
        <v>2012</v>
      </c>
    </row>
    <row r="21" spans="1:54" s="13" customFormat="1" x14ac:dyDescent="0.25">
      <c r="A21" s="71">
        <v>256</v>
      </c>
      <c r="B21" s="20"/>
      <c r="C21" s="20"/>
      <c r="D21" s="20"/>
      <c r="E21" s="20"/>
      <c r="F21" s="20"/>
      <c r="G21" s="20"/>
      <c r="H21" s="20"/>
      <c r="I21" s="67"/>
      <c r="J21" s="20"/>
      <c r="K21" s="20"/>
      <c r="L21" s="67"/>
      <c r="M21" s="20"/>
      <c r="N21" s="20"/>
      <c r="O21" s="20"/>
      <c r="P21" s="67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67"/>
      <c r="AE21" s="20"/>
      <c r="AF21" s="67"/>
      <c r="AG21" s="20"/>
      <c r="AH21" s="20"/>
      <c r="AI21" s="20"/>
      <c r="AJ21" s="20"/>
      <c r="AK21" s="20"/>
      <c r="AL21" s="91"/>
      <c r="AM21" s="92"/>
      <c r="AN21" s="92"/>
      <c r="AO21" s="92"/>
      <c r="AP21" s="92"/>
      <c r="AQ21" s="92"/>
      <c r="AR21" s="92"/>
      <c r="AS21" s="92"/>
      <c r="AT21" s="92"/>
      <c r="AU21" s="93"/>
      <c r="AV21" s="24"/>
      <c r="AW21" s="24"/>
      <c r="AX21" s="24"/>
    </row>
    <row r="22" spans="1:54" s="13" customFormat="1" x14ac:dyDescent="0.25">
      <c r="A22" s="71">
        <v>257</v>
      </c>
      <c r="B22" s="20"/>
      <c r="C22" s="20"/>
      <c r="D22" s="20"/>
      <c r="E22" s="20"/>
      <c r="F22" s="20"/>
      <c r="G22" s="20"/>
      <c r="H22" s="20"/>
      <c r="I22" s="67"/>
      <c r="J22" s="20"/>
      <c r="K22" s="20"/>
      <c r="L22" s="67"/>
      <c r="M22" s="20"/>
      <c r="N22" s="20"/>
      <c r="O22" s="20"/>
      <c r="P22" s="67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67"/>
      <c r="AG22" s="20"/>
      <c r="AH22" s="20"/>
      <c r="AI22" s="20"/>
      <c r="AJ22" s="20"/>
      <c r="AK22" s="20"/>
      <c r="AL22" s="91"/>
      <c r="AM22" s="92"/>
      <c r="AN22" s="92"/>
      <c r="AO22" s="92"/>
      <c r="AP22" s="92"/>
      <c r="AQ22" s="92"/>
      <c r="AR22" s="92"/>
      <c r="AS22" s="92"/>
      <c r="AT22" s="92"/>
      <c r="AU22" s="93"/>
      <c r="AV22" s="24"/>
      <c r="AW22" s="24"/>
      <c r="AX22" s="24"/>
    </row>
    <row r="23" spans="1:54" s="13" customFormat="1" x14ac:dyDescent="0.25">
      <c r="A23" s="71">
        <v>258</v>
      </c>
      <c r="B23" s="20"/>
      <c r="C23" s="20"/>
      <c r="D23" s="20"/>
      <c r="E23" s="20"/>
      <c r="F23" s="20"/>
      <c r="G23" s="20"/>
      <c r="H23" s="20"/>
      <c r="I23" s="67"/>
      <c r="J23" s="20"/>
      <c r="K23" s="20"/>
      <c r="L23" s="67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67"/>
      <c r="AG23" s="20"/>
      <c r="AH23" s="20"/>
      <c r="AI23" s="20"/>
      <c r="AJ23" s="20"/>
      <c r="AK23" s="20"/>
      <c r="AL23" s="91"/>
      <c r="AM23" s="92"/>
      <c r="AN23" s="92"/>
      <c r="AO23" s="92"/>
      <c r="AP23" s="92"/>
      <c r="AQ23" s="92"/>
      <c r="AR23" s="92"/>
      <c r="AS23" s="92"/>
      <c r="AT23" s="92"/>
      <c r="AU23" s="93"/>
      <c r="AV23" s="24"/>
      <c r="AW23" s="24"/>
      <c r="AX23" s="24"/>
    </row>
    <row r="24" spans="1:54" s="13" customFormat="1" ht="15.75" thickBot="1" x14ac:dyDescent="0.3">
      <c r="A24" s="71">
        <v>259</v>
      </c>
      <c r="B24" s="20"/>
      <c r="C24" s="20"/>
      <c r="D24" s="20"/>
      <c r="E24" s="20"/>
      <c r="F24" s="82"/>
      <c r="G24" s="20"/>
      <c r="H24" s="20"/>
      <c r="I24" s="67"/>
      <c r="J24" s="20"/>
      <c r="K24" s="20"/>
      <c r="L24" s="67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94"/>
      <c r="AM24" s="95"/>
      <c r="AN24" s="95"/>
      <c r="AO24" s="95"/>
      <c r="AP24" s="95"/>
      <c r="AQ24" s="95"/>
      <c r="AR24" s="95"/>
      <c r="AS24" s="95"/>
      <c r="AT24" s="95"/>
      <c r="AU24" s="96"/>
      <c r="AV24" s="24"/>
      <c r="AW24" s="24"/>
      <c r="AX24" s="24"/>
    </row>
    <row r="25" spans="1:54" ht="12" customHeight="1" x14ac:dyDescent="0.25">
      <c r="B25" s="8"/>
      <c r="C25" s="8"/>
      <c r="D25" s="8"/>
      <c r="E25" s="8"/>
      <c r="F25" s="8"/>
      <c r="G25" s="8"/>
      <c r="H25" s="8"/>
      <c r="I25" s="67"/>
      <c r="J25" s="8"/>
      <c r="K25" s="8"/>
      <c r="L25" s="67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7"/>
      <c r="AW25" s="7"/>
      <c r="AX25" s="7"/>
    </row>
    <row r="26" spans="1:54" x14ac:dyDescent="0.25">
      <c r="B26" s="8"/>
      <c r="C26" s="8"/>
      <c r="D26" s="8"/>
      <c r="E26" s="8"/>
      <c r="F26" s="8"/>
      <c r="G26" s="8"/>
      <c r="H26" s="8"/>
      <c r="I26" s="67"/>
      <c r="J26" s="8"/>
      <c r="K26" s="8"/>
      <c r="L26" s="67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7"/>
      <c r="AW26" s="7"/>
      <c r="AX26" s="7"/>
    </row>
    <row r="27" spans="1:54" x14ac:dyDescent="0.25">
      <c r="A27" s="2" t="s">
        <v>949</v>
      </c>
      <c r="B27" s="69"/>
      <c r="C27" s="69"/>
      <c r="D27" s="69"/>
      <c r="E27" s="69"/>
      <c r="F27" s="69"/>
      <c r="G27" s="69"/>
      <c r="H27" s="69"/>
      <c r="I27" s="74"/>
      <c r="J27" s="69"/>
      <c r="K27" s="69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f>SUM(AH129:AH185)/AH187</f>
        <v>2.4639169031946375E-2</v>
      </c>
      <c r="AI27" s="8">
        <f t="shared" ref="AI27:AK27" si="0">SUM(AI129:AI185)/AI187</f>
        <v>2.1547042418905035E-2</v>
      </c>
      <c r="AJ27" s="8">
        <f t="shared" si="0"/>
        <v>2.6875496854995049E-2</v>
      </c>
      <c r="AK27" s="8">
        <f t="shared" si="0"/>
        <v>3.2292979464749058E-2</v>
      </c>
      <c r="AL27" s="8">
        <f>SUM(AL134:AL185)/AL187</f>
        <v>7.3625819465456379E-3</v>
      </c>
      <c r="AM27" s="8">
        <f t="shared" ref="AM27:AT27" si="1">SUM(AM134:AM185)/AM187</f>
        <v>3.129789116967774E-3</v>
      </c>
      <c r="AN27" s="8">
        <f t="shared" si="1"/>
        <v>4.8668008580689667E-3</v>
      </c>
      <c r="AO27" s="8">
        <f>SUM(AO136:AO185)/AO187</f>
        <v>3.4202464429164678E-2</v>
      </c>
      <c r="AP27" s="8">
        <f t="shared" si="1"/>
        <v>1.5241745955689416E-2</v>
      </c>
      <c r="AQ27" s="8">
        <f>SUM(AQ138:AQ185)/AQ187</f>
        <v>1.130549972592728E-2</v>
      </c>
      <c r="AR27" s="8">
        <f t="shared" si="1"/>
        <v>3.3112195350252145E-3</v>
      </c>
      <c r="AS27" s="8">
        <f t="shared" si="1"/>
        <v>4.7778070506476027E-3</v>
      </c>
      <c r="AT27" s="8">
        <f t="shared" si="1"/>
        <v>1.724990929780006E-2</v>
      </c>
      <c r="AU27" s="8">
        <f>SUM(AU141:AU185)/AU187</f>
        <v>1.7192375727943077E-2</v>
      </c>
      <c r="AV27" s="117" t="s">
        <v>940</v>
      </c>
      <c r="AW27" s="117" t="s">
        <v>984</v>
      </c>
      <c r="AX27" s="117" t="s">
        <v>985</v>
      </c>
    </row>
    <row r="28" spans="1:54" x14ac:dyDescent="0.25">
      <c r="A28" s="2" t="s">
        <v>973</v>
      </c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>
        <v>243</v>
      </c>
      <c r="AI28" s="60">
        <v>243</v>
      </c>
      <c r="AJ28" s="60">
        <v>243</v>
      </c>
      <c r="AK28" s="60">
        <v>243</v>
      </c>
      <c r="AL28" s="135">
        <v>248</v>
      </c>
      <c r="AM28" s="135">
        <v>248</v>
      </c>
      <c r="AN28" s="135">
        <v>248</v>
      </c>
      <c r="AO28" s="135">
        <v>250</v>
      </c>
      <c r="AP28" s="135">
        <v>248</v>
      </c>
      <c r="AQ28" s="135">
        <v>252</v>
      </c>
      <c r="AR28" s="135">
        <v>248</v>
      </c>
      <c r="AS28" s="135">
        <v>248</v>
      </c>
      <c r="AT28" s="135">
        <v>248</v>
      </c>
      <c r="AU28" s="135">
        <v>255</v>
      </c>
      <c r="AV28" s="117">
        <f>MEDIAN(AL28:AU28)</f>
        <v>248</v>
      </c>
      <c r="AW28" s="117">
        <f>PERCENTILE(AL28:AU28,0.25)</f>
        <v>248</v>
      </c>
      <c r="AX28" s="117">
        <f>PERCENTILE(AL28:AU28,0.75)</f>
        <v>249.5</v>
      </c>
    </row>
    <row r="29" spans="1:54" x14ac:dyDescent="0.25">
      <c r="A29" t="s">
        <v>977</v>
      </c>
      <c r="B29" s="69"/>
      <c r="C29" s="69"/>
      <c r="D29" s="69"/>
      <c r="E29" s="69"/>
      <c r="F29" s="69"/>
      <c r="G29" s="69"/>
      <c r="H29" s="69"/>
      <c r="I29" s="74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6">
        <v>7.3625819465455902E-3</v>
      </c>
      <c r="AM29" s="66">
        <v>3.12978911696781E-3</v>
      </c>
      <c r="AN29" s="66">
        <v>4.8668008580689997E-3</v>
      </c>
      <c r="AO29" s="66">
        <v>3.4202464429164602E-2</v>
      </c>
      <c r="AP29" s="66">
        <v>1.52417459556893E-2</v>
      </c>
      <c r="AQ29" s="66">
        <v>1.1305499725927299E-2</v>
      </c>
      <c r="AR29" s="66">
        <v>3.3112195350252201E-3</v>
      </c>
      <c r="AS29" s="66">
        <v>4.7778070506475602E-3</v>
      </c>
      <c r="AT29" s="66">
        <v>1.7249909297800001E-2</v>
      </c>
      <c r="AU29" s="66">
        <v>1.7192375727943E-2</v>
      </c>
    </row>
    <row r="30" spans="1:54" x14ac:dyDescent="0.25">
      <c r="A30" t="s">
        <v>978</v>
      </c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">
        <v>248</v>
      </c>
      <c r="AM30" s="7">
        <v>248</v>
      </c>
      <c r="AN30" s="7">
        <v>248</v>
      </c>
      <c r="AO30" s="7">
        <v>250</v>
      </c>
      <c r="AP30" s="7">
        <v>248</v>
      </c>
      <c r="AQ30" s="7">
        <v>252</v>
      </c>
      <c r="AR30" s="7">
        <v>248</v>
      </c>
      <c r="AS30" s="7">
        <v>248</v>
      </c>
      <c r="AT30" s="7">
        <v>248</v>
      </c>
      <c r="AU30" s="7">
        <v>255</v>
      </c>
    </row>
    <row r="31" spans="1:54" x14ac:dyDescent="0.25">
      <c r="A31" t="s">
        <v>943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>
        <f>AL27-AL29</f>
        <v>4.7704895589362195E-17</v>
      </c>
      <c r="AM31" s="73">
        <f t="shared" ref="AM31:AU31" si="2">AM27-AM29</f>
        <v>-3.5995512126518747E-17</v>
      </c>
      <c r="AN31" s="73">
        <f t="shared" si="2"/>
        <v>-3.2959746043559335E-17</v>
      </c>
      <c r="AO31" s="73">
        <f t="shared" si="2"/>
        <v>7.6327832942979512E-17</v>
      </c>
      <c r="AP31" s="73">
        <f t="shared" si="2"/>
        <v>1.1622647289044608E-16</v>
      </c>
      <c r="AQ31" s="73">
        <f t="shared" si="2"/>
        <v>-1.9081958235744878E-17</v>
      </c>
      <c r="AR31" s="73">
        <f t="shared" si="2"/>
        <v>-5.6378512969246231E-18</v>
      </c>
      <c r="AS31" s="73">
        <f t="shared" si="2"/>
        <v>4.2500725161431774E-17</v>
      </c>
      <c r="AT31" s="73">
        <f t="shared" si="2"/>
        <v>5.8980598183211441E-17</v>
      </c>
      <c r="AU31" s="73">
        <f t="shared" si="2"/>
        <v>7.6327832942979512E-17</v>
      </c>
    </row>
    <row r="32" spans="1:54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6">
        <v>1</v>
      </c>
      <c r="C33" s="26">
        <v>9440</v>
      </c>
      <c r="D33" s="26">
        <v>350</v>
      </c>
      <c r="E33" s="26">
        <v>7</v>
      </c>
      <c r="F33" s="26">
        <v>23</v>
      </c>
      <c r="G33" s="26">
        <v>147</v>
      </c>
      <c r="H33" s="26">
        <v>1399</v>
      </c>
      <c r="I33" s="26">
        <v>898</v>
      </c>
      <c r="J33" s="26">
        <v>2876</v>
      </c>
      <c r="K33" s="26">
        <v>21</v>
      </c>
      <c r="L33" s="26">
        <v>26</v>
      </c>
      <c r="M33" s="26">
        <v>2190</v>
      </c>
      <c r="N33" s="26">
        <v>2646</v>
      </c>
      <c r="O33" s="26">
        <v>5308</v>
      </c>
      <c r="P33" s="26">
        <v>2243</v>
      </c>
      <c r="Q33" s="26">
        <v>329</v>
      </c>
      <c r="R33" s="26">
        <v>3871</v>
      </c>
      <c r="S33" s="26">
        <v>975</v>
      </c>
      <c r="T33" s="26">
        <v>1329</v>
      </c>
      <c r="U33" s="26">
        <v>47</v>
      </c>
      <c r="V33" s="26">
        <v>129</v>
      </c>
      <c r="W33" s="26">
        <v>2633</v>
      </c>
      <c r="X33" s="26">
        <v>100</v>
      </c>
      <c r="Y33" s="26">
        <v>306</v>
      </c>
      <c r="Z33" s="26">
        <v>333</v>
      </c>
      <c r="AA33" s="26">
        <v>92</v>
      </c>
      <c r="AB33" s="26">
        <v>661</v>
      </c>
      <c r="AC33" s="26">
        <v>18</v>
      </c>
      <c r="AD33" s="26">
        <v>312</v>
      </c>
      <c r="AE33" s="26">
        <v>1342</v>
      </c>
      <c r="AF33" s="26">
        <v>874</v>
      </c>
      <c r="AG33" s="26">
        <v>943</v>
      </c>
      <c r="AH33" s="26">
        <v>0</v>
      </c>
      <c r="AI33" s="26">
        <v>61</v>
      </c>
      <c r="AJ33" s="26">
        <v>3</v>
      </c>
      <c r="AK33" s="26">
        <v>62</v>
      </c>
      <c r="AL33" s="26">
        <v>268</v>
      </c>
      <c r="AM33" s="26">
        <v>0</v>
      </c>
      <c r="AN33" s="27">
        <v>0</v>
      </c>
      <c r="AO33" s="26">
        <v>163</v>
      </c>
      <c r="AP33" s="26">
        <v>62</v>
      </c>
      <c r="AQ33" s="26">
        <v>41</v>
      </c>
      <c r="AR33" s="26">
        <v>0</v>
      </c>
      <c r="AS33" s="26">
        <v>3</v>
      </c>
      <c r="AT33" s="26">
        <v>13</v>
      </c>
      <c r="AU33" s="26">
        <v>104</v>
      </c>
    </row>
    <row r="34" spans="1:47" x14ac:dyDescent="0.25">
      <c r="A34" s="7">
        <v>148</v>
      </c>
      <c r="B34" s="26">
        <v>0</v>
      </c>
      <c r="C34" s="27">
        <v>6</v>
      </c>
      <c r="D34" s="26">
        <v>29</v>
      </c>
      <c r="E34" s="26">
        <v>1</v>
      </c>
      <c r="F34" s="26">
        <v>3</v>
      </c>
      <c r="G34" s="26">
        <v>15</v>
      </c>
      <c r="H34" s="26">
        <v>108</v>
      </c>
      <c r="I34" s="26">
        <v>75</v>
      </c>
      <c r="J34" s="26">
        <v>168</v>
      </c>
      <c r="K34" s="26">
        <v>2</v>
      </c>
      <c r="L34" s="26">
        <v>3</v>
      </c>
      <c r="M34" s="26">
        <v>134</v>
      </c>
      <c r="N34" s="26">
        <v>147</v>
      </c>
      <c r="O34" s="26">
        <v>240</v>
      </c>
      <c r="P34" s="26">
        <v>104</v>
      </c>
      <c r="Q34" s="26">
        <v>30</v>
      </c>
      <c r="R34" s="26">
        <v>205</v>
      </c>
      <c r="S34" s="26">
        <v>68</v>
      </c>
      <c r="T34" s="26">
        <v>79</v>
      </c>
      <c r="U34" s="26">
        <v>4</v>
      </c>
      <c r="V34" s="26">
        <v>14</v>
      </c>
      <c r="W34" s="26">
        <v>123</v>
      </c>
      <c r="X34" s="26">
        <v>8</v>
      </c>
      <c r="Y34" s="26">
        <v>18</v>
      </c>
      <c r="Z34" s="26">
        <v>26</v>
      </c>
      <c r="AA34" s="26">
        <v>10</v>
      </c>
      <c r="AB34" s="26">
        <v>49</v>
      </c>
      <c r="AC34" s="26">
        <v>3</v>
      </c>
      <c r="AD34" s="26">
        <v>26</v>
      </c>
      <c r="AE34" s="26">
        <v>68</v>
      </c>
      <c r="AF34" s="26">
        <v>58</v>
      </c>
      <c r="AG34" s="26">
        <v>57</v>
      </c>
      <c r="AH34" s="26">
        <v>0</v>
      </c>
      <c r="AI34" s="26">
        <v>7</v>
      </c>
      <c r="AJ34" s="26">
        <v>1</v>
      </c>
      <c r="AK34" s="26">
        <v>7</v>
      </c>
      <c r="AL34" s="26">
        <v>32</v>
      </c>
      <c r="AM34" s="26">
        <v>0</v>
      </c>
      <c r="AN34" s="27">
        <v>0</v>
      </c>
      <c r="AO34" s="26">
        <v>16</v>
      </c>
      <c r="AP34" s="26">
        <v>7</v>
      </c>
      <c r="AQ34" s="26">
        <v>5</v>
      </c>
      <c r="AR34" s="26">
        <v>0</v>
      </c>
      <c r="AS34" s="26">
        <v>1</v>
      </c>
      <c r="AT34" s="26">
        <v>2</v>
      </c>
      <c r="AU34" s="26">
        <v>11</v>
      </c>
    </row>
    <row r="35" spans="1:47" x14ac:dyDescent="0.25">
      <c r="A35" s="7">
        <v>149</v>
      </c>
      <c r="B35" s="26">
        <v>0</v>
      </c>
      <c r="C35" s="27">
        <v>0</v>
      </c>
      <c r="D35" s="26">
        <v>32</v>
      </c>
      <c r="E35" s="26">
        <v>1</v>
      </c>
      <c r="F35" s="26">
        <v>3</v>
      </c>
      <c r="G35" s="26">
        <v>16</v>
      </c>
      <c r="H35" s="26">
        <v>116</v>
      </c>
      <c r="I35" s="26">
        <v>81</v>
      </c>
      <c r="J35" s="26">
        <v>177</v>
      </c>
      <c r="K35" s="26">
        <v>3</v>
      </c>
      <c r="L35" s="26">
        <v>3</v>
      </c>
      <c r="M35" s="26">
        <v>142</v>
      </c>
      <c r="N35" s="26">
        <v>155</v>
      </c>
      <c r="O35" s="26">
        <v>249</v>
      </c>
      <c r="P35" s="26">
        <v>108</v>
      </c>
      <c r="Q35" s="26">
        <v>33</v>
      </c>
      <c r="R35" s="26">
        <v>215</v>
      </c>
      <c r="S35" s="26">
        <v>72</v>
      </c>
      <c r="T35" s="26">
        <v>83</v>
      </c>
      <c r="U35" s="26">
        <v>4</v>
      </c>
      <c r="V35" s="26">
        <v>15</v>
      </c>
      <c r="W35" s="26">
        <v>128</v>
      </c>
      <c r="X35" s="26">
        <v>8</v>
      </c>
      <c r="Y35" s="26">
        <v>19</v>
      </c>
      <c r="Z35" s="26">
        <v>28</v>
      </c>
      <c r="AA35" s="26">
        <v>12</v>
      </c>
      <c r="AB35" s="26">
        <v>53</v>
      </c>
      <c r="AC35" s="26">
        <v>3</v>
      </c>
      <c r="AD35" s="26">
        <v>28</v>
      </c>
      <c r="AE35" s="26">
        <v>71</v>
      </c>
      <c r="AF35" s="26">
        <v>62</v>
      </c>
      <c r="AG35" s="26">
        <v>60</v>
      </c>
      <c r="AH35" s="26">
        <v>0</v>
      </c>
      <c r="AI35" s="26">
        <v>8</v>
      </c>
      <c r="AJ35" s="26">
        <v>1</v>
      </c>
      <c r="AK35" s="26">
        <v>8</v>
      </c>
      <c r="AL35" s="26">
        <v>36</v>
      </c>
      <c r="AM35" s="26">
        <v>0</v>
      </c>
      <c r="AN35" s="27">
        <v>0</v>
      </c>
      <c r="AO35" s="26">
        <v>18</v>
      </c>
      <c r="AP35" s="26">
        <v>8</v>
      </c>
      <c r="AQ35" s="26">
        <v>5</v>
      </c>
      <c r="AR35" s="26">
        <v>0</v>
      </c>
      <c r="AS35" s="26">
        <v>1</v>
      </c>
      <c r="AT35" s="26">
        <v>2</v>
      </c>
      <c r="AU35" s="26">
        <v>12</v>
      </c>
    </row>
    <row r="36" spans="1:47" x14ac:dyDescent="0.25">
      <c r="A36" s="7">
        <v>150</v>
      </c>
      <c r="B36" s="27">
        <v>0</v>
      </c>
      <c r="C36" s="27">
        <v>0</v>
      </c>
      <c r="D36" s="26">
        <v>34</v>
      </c>
      <c r="E36" s="26">
        <v>1</v>
      </c>
      <c r="F36" s="26">
        <v>3</v>
      </c>
      <c r="G36" s="26">
        <v>18</v>
      </c>
      <c r="H36" s="26">
        <v>124</v>
      </c>
      <c r="I36" s="26">
        <v>87</v>
      </c>
      <c r="J36" s="26">
        <v>187</v>
      </c>
      <c r="K36" s="26">
        <v>3</v>
      </c>
      <c r="L36" s="26">
        <v>4</v>
      </c>
      <c r="M36" s="26">
        <v>150</v>
      </c>
      <c r="N36" s="26">
        <v>163</v>
      </c>
      <c r="O36" s="26">
        <v>259</v>
      </c>
      <c r="P36" s="26">
        <v>113</v>
      </c>
      <c r="Q36" s="26">
        <v>36</v>
      </c>
      <c r="R36" s="26">
        <v>226</v>
      </c>
      <c r="S36" s="26">
        <v>77</v>
      </c>
      <c r="T36" s="26">
        <v>88</v>
      </c>
      <c r="U36" s="26">
        <v>5</v>
      </c>
      <c r="V36" s="26">
        <v>17</v>
      </c>
      <c r="W36" s="26">
        <v>134</v>
      </c>
      <c r="X36" s="26">
        <v>9</v>
      </c>
      <c r="Y36" s="26">
        <v>20</v>
      </c>
      <c r="Z36" s="26">
        <v>30</v>
      </c>
      <c r="AA36" s="26">
        <v>13</v>
      </c>
      <c r="AB36" s="26">
        <v>57</v>
      </c>
      <c r="AC36" s="26">
        <v>3</v>
      </c>
      <c r="AD36" s="26">
        <v>30</v>
      </c>
      <c r="AE36" s="26">
        <v>75</v>
      </c>
      <c r="AF36" s="26">
        <v>66</v>
      </c>
      <c r="AG36" s="26">
        <v>64</v>
      </c>
      <c r="AH36" s="26">
        <v>0</v>
      </c>
      <c r="AI36" s="26">
        <v>9</v>
      </c>
      <c r="AJ36" s="26">
        <v>1</v>
      </c>
      <c r="AK36" s="26">
        <v>9</v>
      </c>
      <c r="AL36" s="26">
        <v>40</v>
      </c>
      <c r="AM36" s="26">
        <v>0</v>
      </c>
      <c r="AN36" s="27">
        <v>0</v>
      </c>
      <c r="AO36" s="26">
        <v>19</v>
      </c>
      <c r="AP36" s="26">
        <v>9</v>
      </c>
      <c r="AQ36" s="26">
        <v>6</v>
      </c>
      <c r="AR36" s="26">
        <v>0</v>
      </c>
      <c r="AS36" s="26">
        <v>1</v>
      </c>
      <c r="AT36" s="26">
        <v>2</v>
      </c>
      <c r="AU36" s="26">
        <v>13</v>
      </c>
    </row>
    <row r="37" spans="1:47" x14ac:dyDescent="0.25">
      <c r="A37" s="7">
        <v>151</v>
      </c>
      <c r="B37" s="27">
        <v>8</v>
      </c>
      <c r="C37" s="27">
        <v>0</v>
      </c>
      <c r="D37" s="26">
        <v>37</v>
      </c>
      <c r="E37" s="26">
        <v>2</v>
      </c>
      <c r="F37" s="26">
        <v>4</v>
      </c>
      <c r="G37" s="26">
        <v>20</v>
      </c>
      <c r="H37" s="26">
        <v>134</v>
      </c>
      <c r="I37" s="26">
        <v>94</v>
      </c>
      <c r="J37" s="26">
        <v>198</v>
      </c>
      <c r="K37" s="26">
        <v>3</v>
      </c>
      <c r="L37" s="26">
        <v>4</v>
      </c>
      <c r="M37" s="26">
        <v>159</v>
      </c>
      <c r="N37" s="26">
        <v>172</v>
      </c>
      <c r="O37" s="26">
        <v>269</v>
      </c>
      <c r="P37" s="26">
        <v>118</v>
      </c>
      <c r="Q37" s="26">
        <v>40</v>
      </c>
      <c r="R37" s="26">
        <v>237</v>
      </c>
      <c r="S37" s="26">
        <v>83</v>
      </c>
      <c r="T37" s="26">
        <v>93</v>
      </c>
      <c r="U37" s="26">
        <v>5</v>
      </c>
      <c r="V37" s="26">
        <v>19</v>
      </c>
      <c r="W37" s="26">
        <v>140</v>
      </c>
      <c r="X37" s="26">
        <v>10</v>
      </c>
      <c r="Y37" s="26">
        <v>21</v>
      </c>
      <c r="Z37" s="26">
        <v>32</v>
      </c>
      <c r="AA37" s="26">
        <v>14</v>
      </c>
      <c r="AB37" s="26">
        <v>61</v>
      </c>
      <c r="AC37" s="26">
        <v>4</v>
      </c>
      <c r="AD37" s="26">
        <v>33</v>
      </c>
      <c r="AE37" s="26">
        <v>79</v>
      </c>
      <c r="AF37" s="26">
        <v>71</v>
      </c>
      <c r="AG37" s="26">
        <v>68</v>
      </c>
      <c r="AH37" s="26">
        <v>0</v>
      </c>
      <c r="AI37" s="26">
        <v>10</v>
      </c>
      <c r="AJ37" s="26">
        <v>1</v>
      </c>
      <c r="AK37" s="26">
        <v>10</v>
      </c>
      <c r="AL37" s="26">
        <v>45</v>
      </c>
      <c r="AM37" s="26">
        <v>0</v>
      </c>
      <c r="AN37" s="27">
        <v>0</v>
      </c>
      <c r="AO37" s="26">
        <v>21</v>
      </c>
      <c r="AP37" s="26">
        <v>10</v>
      </c>
      <c r="AQ37" s="26">
        <v>7</v>
      </c>
      <c r="AR37" s="26">
        <v>0</v>
      </c>
      <c r="AS37" s="26">
        <v>1</v>
      </c>
      <c r="AT37" s="26">
        <v>3</v>
      </c>
      <c r="AU37" s="26">
        <v>15</v>
      </c>
    </row>
    <row r="38" spans="1:47" x14ac:dyDescent="0.25">
      <c r="A38" s="7">
        <v>152</v>
      </c>
      <c r="B38" s="27">
        <v>13</v>
      </c>
      <c r="C38" s="27">
        <v>0</v>
      </c>
      <c r="D38" s="26">
        <v>40</v>
      </c>
      <c r="E38" s="26">
        <v>2</v>
      </c>
      <c r="F38" s="26">
        <v>4</v>
      </c>
      <c r="G38" s="26">
        <v>22</v>
      </c>
      <c r="H38" s="26">
        <v>144</v>
      </c>
      <c r="I38" s="26">
        <v>102</v>
      </c>
      <c r="J38" s="26">
        <v>209</v>
      </c>
      <c r="K38" s="26">
        <v>4</v>
      </c>
      <c r="L38" s="26">
        <v>5</v>
      </c>
      <c r="M38" s="26">
        <v>168</v>
      </c>
      <c r="N38" s="26">
        <v>181</v>
      </c>
      <c r="O38" s="26">
        <v>280</v>
      </c>
      <c r="P38" s="26">
        <v>123</v>
      </c>
      <c r="Q38" s="26">
        <v>43</v>
      </c>
      <c r="R38" s="26">
        <v>249</v>
      </c>
      <c r="S38" s="26">
        <v>88</v>
      </c>
      <c r="T38" s="26">
        <v>98</v>
      </c>
      <c r="U38" s="26">
        <v>5</v>
      </c>
      <c r="V38" s="26">
        <v>21</v>
      </c>
      <c r="W38" s="26">
        <v>146</v>
      </c>
      <c r="X38" s="26">
        <v>10</v>
      </c>
      <c r="Y38" s="26">
        <v>22</v>
      </c>
      <c r="Z38" s="26">
        <v>35</v>
      </c>
      <c r="AA38" s="26">
        <v>16</v>
      </c>
      <c r="AB38" s="26">
        <v>66</v>
      </c>
      <c r="AC38" s="26">
        <v>4</v>
      </c>
      <c r="AD38" s="26">
        <v>35</v>
      </c>
      <c r="AE38" s="26">
        <v>82</v>
      </c>
      <c r="AF38" s="26">
        <v>75</v>
      </c>
      <c r="AG38" s="26">
        <v>72</v>
      </c>
      <c r="AH38" s="26">
        <v>0</v>
      </c>
      <c r="AI38" s="26">
        <v>11</v>
      </c>
      <c r="AJ38" s="26">
        <v>1</v>
      </c>
      <c r="AK38" s="26">
        <v>11</v>
      </c>
      <c r="AL38" s="26">
        <v>50</v>
      </c>
      <c r="AM38" s="27">
        <v>0</v>
      </c>
      <c r="AN38" s="27">
        <v>1</v>
      </c>
      <c r="AO38" s="26">
        <v>23</v>
      </c>
      <c r="AP38" s="26">
        <v>12</v>
      </c>
      <c r="AQ38" s="26">
        <v>7</v>
      </c>
      <c r="AR38" s="26">
        <v>0</v>
      </c>
      <c r="AS38" s="26">
        <v>1</v>
      </c>
      <c r="AT38" s="26">
        <v>3</v>
      </c>
      <c r="AU38" s="26">
        <v>16</v>
      </c>
    </row>
    <row r="39" spans="1:47" x14ac:dyDescent="0.25">
      <c r="A39" s="7">
        <v>153</v>
      </c>
      <c r="B39" s="27">
        <v>11</v>
      </c>
      <c r="C39" s="27">
        <v>0</v>
      </c>
      <c r="D39" s="26">
        <v>43</v>
      </c>
      <c r="E39" s="26">
        <v>2</v>
      </c>
      <c r="F39" s="26">
        <v>5</v>
      </c>
      <c r="G39" s="26">
        <v>24</v>
      </c>
      <c r="H39" s="26">
        <v>155</v>
      </c>
      <c r="I39" s="26">
        <v>110</v>
      </c>
      <c r="J39" s="26">
        <v>220</v>
      </c>
      <c r="K39" s="26">
        <v>4</v>
      </c>
      <c r="L39" s="26">
        <v>5</v>
      </c>
      <c r="M39" s="26">
        <v>178</v>
      </c>
      <c r="N39" s="26">
        <v>191</v>
      </c>
      <c r="O39" s="26">
        <v>290</v>
      </c>
      <c r="P39" s="26">
        <v>129</v>
      </c>
      <c r="Q39" s="26">
        <v>47</v>
      </c>
      <c r="R39" s="27">
        <v>261</v>
      </c>
      <c r="S39" s="26">
        <v>94</v>
      </c>
      <c r="T39" s="26">
        <v>103</v>
      </c>
      <c r="U39" s="26">
        <v>6</v>
      </c>
      <c r="V39" s="26">
        <v>23</v>
      </c>
      <c r="W39" s="26">
        <v>152</v>
      </c>
      <c r="X39" s="26">
        <v>11</v>
      </c>
      <c r="Y39" s="27">
        <v>0</v>
      </c>
      <c r="Z39" s="26">
        <v>37</v>
      </c>
      <c r="AA39" s="26">
        <v>18</v>
      </c>
      <c r="AB39" s="26">
        <v>70</v>
      </c>
      <c r="AC39" s="26">
        <v>5</v>
      </c>
      <c r="AD39" s="26">
        <v>38</v>
      </c>
      <c r="AE39" s="26">
        <v>87</v>
      </c>
      <c r="AF39" s="26">
        <v>80</v>
      </c>
      <c r="AG39" s="26">
        <v>76</v>
      </c>
      <c r="AH39" s="26">
        <v>0</v>
      </c>
      <c r="AI39" s="26">
        <v>12</v>
      </c>
      <c r="AJ39" s="26">
        <v>1</v>
      </c>
      <c r="AK39" s="26">
        <v>12</v>
      </c>
      <c r="AL39" s="26">
        <v>56</v>
      </c>
      <c r="AM39" s="27">
        <v>0</v>
      </c>
      <c r="AN39" s="27">
        <v>0</v>
      </c>
      <c r="AO39" s="27">
        <v>0</v>
      </c>
      <c r="AP39" s="27">
        <v>13</v>
      </c>
      <c r="AQ39" s="27">
        <v>1</v>
      </c>
      <c r="AR39" s="27">
        <v>0</v>
      </c>
      <c r="AS39" s="26">
        <v>2</v>
      </c>
      <c r="AT39" s="26">
        <v>3</v>
      </c>
      <c r="AU39" s="26">
        <v>18</v>
      </c>
    </row>
    <row r="40" spans="1:47" x14ac:dyDescent="0.25">
      <c r="A40" s="7">
        <v>154</v>
      </c>
      <c r="B40" s="27">
        <v>0</v>
      </c>
      <c r="C40" s="27">
        <v>0</v>
      </c>
      <c r="D40" s="26">
        <v>47</v>
      </c>
      <c r="E40" s="26">
        <v>2</v>
      </c>
      <c r="F40" s="26">
        <v>6</v>
      </c>
      <c r="G40" s="26">
        <v>26</v>
      </c>
      <c r="H40" s="27">
        <v>0</v>
      </c>
      <c r="I40" s="26">
        <v>119</v>
      </c>
      <c r="J40" s="27">
        <v>232</v>
      </c>
      <c r="K40" s="26">
        <v>5</v>
      </c>
      <c r="L40" s="26">
        <v>6</v>
      </c>
      <c r="M40" s="26">
        <v>189</v>
      </c>
      <c r="N40" s="26">
        <v>201</v>
      </c>
      <c r="O40" s="26">
        <v>301</v>
      </c>
      <c r="P40" s="27">
        <v>0</v>
      </c>
      <c r="Q40" s="26">
        <v>52</v>
      </c>
      <c r="R40" s="27">
        <v>0</v>
      </c>
      <c r="S40" s="27">
        <v>1</v>
      </c>
      <c r="T40" s="26">
        <v>109</v>
      </c>
      <c r="U40" s="26">
        <v>6</v>
      </c>
      <c r="V40" s="26">
        <v>26</v>
      </c>
      <c r="W40" s="26">
        <v>158</v>
      </c>
      <c r="X40" s="26">
        <v>12</v>
      </c>
      <c r="Y40" s="27">
        <v>0</v>
      </c>
      <c r="Z40" s="27">
        <v>40</v>
      </c>
      <c r="AA40" s="26">
        <v>20</v>
      </c>
      <c r="AB40" s="26">
        <v>75</v>
      </c>
      <c r="AC40" s="26">
        <v>6</v>
      </c>
      <c r="AD40" s="26">
        <v>41</v>
      </c>
      <c r="AE40" s="26">
        <v>91</v>
      </c>
      <c r="AF40" s="26">
        <v>85</v>
      </c>
      <c r="AG40" s="26">
        <v>80</v>
      </c>
      <c r="AH40" s="26">
        <v>0</v>
      </c>
      <c r="AI40" s="26">
        <v>13</v>
      </c>
      <c r="AJ40" s="26">
        <v>1</v>
      </c>
      <c r="AK40" s="26">
        <v>13</v>
      </c>
      <c r="AL40" s="27">
        <v>63</v>
      </c>
      <c r="AM40" s="27">
        <v>1</v>
      </c>
      <c r="AN40" s="27">
        <v>0</v>
      </c>
      <c r="AO40" s="27">
        <v>1</v>
      </c>
      <c r="AP40" s="27">
        <v>0</v>
      </c>
      <c r="AQ40" s="27">
        <v>8</v>
      </c>
      <c r="AR40" s="27">
        <v>0</v>
      </c>
      <c r="AS40" s="26">
        <v>2</v>
      </c>
      <c r="AT40" s="26">
        <v>4</v>
      </c>
      <c r="AU40" s="26">
        <v>20</v>
      </c>
    </row>
    <row r="41" spans="1:47" x14ac:dyDescent="0.25">
      <c r="A41" s="7">
        <v>155</v>
      </c>
      <c r="B41" s="27">
        <v>0</v>
      </c>
      <c r="C41" s="27">
        <v>8</v>
      </c>
      <c r="D41" s="26">
        <v>50</v>
      </c>
      <c r="E41" s="26">
        <v>3</v>
      </c>
      <c r="F41" s="26">
        <v>6</v>
      </c>
      <c r="G41" s="26">
        <v>29</v>
      </c>
      <c r="H41" s="27">
        <v>0</v>
      </c>
      <c r="I41" s="27">
        <v>0</v>
      </c>
      <c r="J41" s="27">
        <v>0</v>
      </c>
      <c r="K41" s="26">
        <v>5</v>
      </c>
      <c r="L41" s="26">
        <v>6</v>
      </c>
      <c r="M41" s="27">
        <v>0</v>
      </c>
      <c r="N41" s="26">
        <v>211</v>
      </c>
      <c r="O41" s="27">
        <v>170</v>
      </c>
      <c r="P41" s="27">
        <v>12</v>
      </c>
      <c r="Q41" s="26">
        <v>56</v>
      </c>
      <c r="R41" s="27">
        <v>3</v>
      </c>
      <c r="S41" s="27">
        <v>36</v>
      </c>
      <c r="T41" s="27">
        <v>0</v>
      </c>
      <c r="U41" s="26">
        <v>7</v>
      </c>
      <c r="V41" s="26">
        <v>29</v>
      </c>
      <c r="W41" s="27">
        <v>7</v>
      </c>
      <c r="X41" s="27">
        <v>0</v>
      </c>
      <c r="Y41" s="27">
        <v>0</v>
      </c>
      <c r="Z41" s="27">
        <v>0</v>
      </c>
      <c r="AA41" s="26">
        <v>22</v>
      </c>
      <c r="AB41" s="26">
        <v>81</v>
      </c>
      <c r="AC41" s="26">
        <v>7</v>
      </c>
      <c r="AD41" s="27">
        <v>45</v>
      </c>
      <c r="AE41" s="26">
        <v>95</v>
      </c>
      <c r="AF41" s="27">
        <v>0</v>
      </c>
      <c r="AG41" s="27">
        <v>16</v>
      </c>
      <c r="AH41" s="26">
        <v>0</v>
      </c>
      <c r="AI41" s="26">
        <v>15</v>
      </c>
      <c r="AJ41" s="26">
        <v>2</v>
      </c>
      <c r="AK41" s="26">
        <v>15</v>
      </c>
      <c r="AL41" s="27">
        <v>3</v>
      </c>
      <c r="AM41" s="27">
        <v>0</v>
      </c>
      <c r="AN41" s="27">
        <v>1</v>
      </c>
      <c r="AO41" s="27">
        <v>0</v>
      </c>
      <c r="AP41" s="27">
        <v>0</v>
      </c>
      <c r="AQ41" s="27">
        <v>14</v>
      </c>
      <c r="AR41" s="27">
        <v>0</v>
      </c>
      <c r="AS41" s="26">
        <v>2</v>
      </c>
      <c r="AT41" s="26">
        <v>4</v>
      </c>
      <c r="AU41" s="26">
        <v>22</v>
      </c>
    </row>
    <row r="42" spans="1:47" x14ac:dyDescent="0.25">
      <c r="A42" s="7">
        <v>156</v>
      </c>
      <c r="B42" s="27">
        <v>0</v>
      </c>
      <c r="C42" s="27">
        <v>910</v>
      </c>
      <c r="D42" s="26">
        <v>55</v>
      </c>
      <c r="E42" s="26">
        <v>3</v>
      </c>
      <c r="F42" s="26">
        <v>7</v>
      </c>
      <c r="G42" s="26">
        <v>32</v>
      </c>
      <c r="H42" s="27">
        <v>0</v>
      </c>
      <c r="I42" s="27">
        <v>0</v>
      </c>
      <c r="J42" s="27">
        <v>18</v>
      </c>
      <c r="K42" s="27">
        <v>0</v>
      </c>
      <c r="L42" s="26">
        <v>7</v>
      </c>
      <c r="M42" s="27">
        <v>1</v>
      </c>
      <c r="N42" s="26">
        <v>222</v>
      </c>
      <c r="O42" s="27">
        <v>114</v>
      </c>
      <c r="P42" s="27">
        <v>41</v>
      </c>
      <c r="Q42" s="26">
        <v>61</v>
      </c>
      <c r="R42" s="27">
        <v>9</v>
      </c>
      <c r="S42" s="27">
        <v>28</v>
      </c>
      <c r="T42" s="27">
        <v>0</v>
      </c>
      <c r="U42" s="26">
        <v>7</v>
      </c>
      <c r="V42" s="26">
        <v>32</v>
      </c>
      <c r="W42" s="27">
        <v>32</v>
      </c>
      <c r="X42" s="27">
        <v>0</v>
      </c>
      <c r="Y42" s="27">
        <v>1</v>
      </c>
      <c r="Z42" s="27">
        <v>0</v>
      </c>
      <c r="AA42" s="26">
        <v>24</v>
      </c>
      <c r="AB42" s="26">
        <v>87</v>
      </c>
      <c r="AC42" s="26">
        <v>7</v>
      </c>
      <c r="AD42" s="27">
        <v>19</v>
      </c>
      <c r="AE42" s="26">
        <v>100</v>
      </c>
      <c r="AF42" s="27">
        <v>7</v>
      </c>
      <c r="AG42" s="27">
        <v>10</v>
      </c>
      <c r="AH42" s="27">
        <v>0</v>
      </c>
      <c r="AI42" s="26">
        <v>16</v>
      </c>
      <c r="AJ42" s="26">
        <v>2</v>
      </c>
      <c r="AK42" s="27">
        <v>39</v>
      </c>
      <c r="AL42" s="27">
        <v>41</v>
      </c>
      <c r="AM42" s="27">
        <v>1</v>
      </c>
      <c r="AN42" s="27">
        <v>1</v>
      </c>
      <c r="AO42" s="27">
        <v>2</v>
      </c>
      <c r="AP42" s="27">
        <v>0</v>
      </c>
      <c r="AQ42" s="27">
        <v>16</v>
      </c>
      <c r="AR42" s="27">
        <v>1</v>
      </c>
      <c r="AS42" s="26">
        <v>3</v>
      </c>
      <c r="AT42" s="26">
        <v>5</v>
      </c>
      <c r="AU42" s="26">
        <v>25</v>
      </c>
    </row>
    <row r="43" spans="1:47" x14ac:dyDescent="0.25">
      <c r="A43" s="7">
        <v>157</v>
      </c>
      <c r="B43" s="27">
        <v>91</v>
      </c>
      <c r="C43" s="27">
        <v>1042</v>
      </c>
      <c r="D43" s="27">
        <v>68</v>
      </c>
      <c r="E43" s="26">
        <v>3</v>
      </c>
      <c r="F43" s="26">
        <v>8</v>
      </c>
      <c r="G43" s="26">
        <v>35</v>
      </c>
      <c r="H43" s="27">
        <v>13</v>
      </c>
      <c r="I43" s="27">
        <v>5</v>
      </c>
      <c r="J43" s="27">
        <v>22</v>
      </c>
      <c r="K43" s="27">
        <v>0</v>
      </c>
      <c r="L43" s="27">
        <v>7</v>
      </c>
      <c r="M43" s="27">
        <v>10</v>
      </c>
      <c r="N43" s="26">
        <v>234</v>
      </c>
      <c r="O43" s="27">
        <v>51</v>
      </c>
      <c r="P43" s="27">
        <v>45</v>
      </c>
      <c r="Q43" s="26">
        <v>67</v>
      </c>
      <c r="R43" s="27">
        <v>4</v>
      </c>
      <c r="S43" s="27">
        <v>18</v>
      </c>
      <c r="T43" s="27">
        <v>5</v>
      </c>
      <c r="U43" s="27">
        <v>14</v>
      </c>
      <c r="V43" s="27">
        <v>35</v>
      </c>
      <c r="W43" s="27">
        <v>241</v>
      </c>
      <c r="X43" s="27">
        <v>0</v>
      </c>
      <c r="Y43" s="27">
        <v>3</v>
      </c>
      <c r="Z43" s="27">
        <v>16</v>
      </c>
      <c r="AA43" s="26">
        <v>27</v>
      </c>
      <c r="AB43" s="26">
        <v>93</v>
      </c>
      <c r="AC43" s="27">
        <v>2</v>
      </c>
      <c r="AD43" s="27">
        <v>22</v>
      </c>
      <c r="AE43" s="27">
        <v>9</v>
      </c>
      <c r="AF43" s="27">
        <v>31</v>
      </c>
      <c r="AG43" s="27">
        <v>23</v>
      </c>
      <c r="AH43" s="27">
        <v>1</v>
      </c>
      <c r="AI43" s="27">
        <v>1</v>
      </c>
      <c r="AJ43" s="26">
        <v>2</v>
      </c>
      <c r="AK43" s="27">
        <v>15</v>
      </c>
      <c r="AL43" s="27">
        <v>209</v>
      </c>
      <c r="AM43" s="27">
        <v>2</v>
      </c>
      <c r="AN43" s="27">
        <v>1</v>
      </c>
      <c r="AO43" s="27">
        <v>2</v>
      </c>
      <c r="AP43" s="27">
        <v>1</v>
      </c>
      <c r="AQ43" s="27">
        <v>4</v>
      </c>
      <c r="AR43" s="27">
        <v>2</v>
      </c>
      <c r="AS43" s="26">
        <v>3</v>
      </c>
      <c r="AT43" s="26">
        <v>6</v>
      </c>
      <c r="AU43" s="27">
        <v>0</v>
      </c>
    </row>
    <row r="44" spans="1:47" x14ac:dyDescent="0.25">
      <c r="A44" s="7">
        <v>158</v>
      </c>
      <c r="B44" s="27">
        <v>382</v>
      </c>
      <c r="C44" s="27">
        <v>4123</v>
      </c>
      <c r="D44" s="27">
        <v>259</v>
      </c>
      <c r="E44" s="26">
        <v>4</v>
      </c>
      <c r="F44" s="26">
        <v>9</v>
      </c>
      <c r="G44" s="26">
        <v>38</v>
      </c>
      <c r="H44" s="27">
        <v>46</v>
      </c>
      <c r="I44" s="27">
        <v>93</v>
      </c>
      <c r="J44" s="27">
        <v>60</v>
      </c>
      <c r="K44" s="27">
        <v>4</v>
      </c>
      <c r="L44" s="27">
        <v>18</v>
      </c>
      <c r="M44" s="27">
        <v>31</v>
      </c>
      <c r="N44" s="26">
        <v>245</v>
      </c>
      <c r="O44" s="27">
        <v>58</v>
      </c>
      <c r="P44" s="27">
        <v>33</v>
      </c>
      <c r="Q44" s="27">
        <v>0</v>
      </c>
      <c r="R44" s="27">
        <v>15</v>
      </c>
      <c r="S44" s="27">
        <v>23</v>
      </c>
      <c r="T44" s="27">
        <v>108</v>
      </c>
      <c r="U44" s="27">
        <v>14</v>
      </c>
      <c r="V44" s="27">
        <v>48</v>
      </c>
      <c r="W44" s="27">
        <v>593</v>
      </c>
      <c r="X44" s="27">
        <v>17</v>
      </c>
      <c r="Y44" s="27">
        <v>0</v>
      </c>
      <c r="Z44" s="27">
        <v>10</v>
      </c>
      <c r="AA44" s="27">
        <v>17</v>
      </c>
      <c r="AB44" s="26">
        <v>100</v>
      </c>
      <c r="AC44" s="27">
        <v>13</v>
      </c>
      <c r="AD44" s="27">
        <v>29</v>
      </c>
      <c r="AE44" s="27">
        <v>22</v>
      </c>
      <c r="AF44" s="27">
        <v>27</v>
      </c>
      <c r="AG44" s="27">
        <v>67</v>
      </c>
      <c r="AH44" s="27">
        <v>0</v>
      </c>
      <c r="AI44" s="27">
        <v>0</v>
      </c>
      <c r="AJ44" s="26">
        <v>3</v>
      </c>
      <c r="AK44" s="27">
        <v>27</v>
      </c>
      <c r="AL44" s="27">
        <v>1396</v>
      </c>
      <c r="AM44" s="27">
        <v>1</v>
      </c>
      <c r="AN44" s="27">
        <v>0</v>
      </c>
      <c r="AO44" s="27">
        <v>3</v>
      </c>
      <c r="AP44" s="27">
        <v>2</v>
      </c>
      <c r="AQ44" s="27">
        <v>6</v>
      </c>
      <c r="AR44" s="27">
        <v>0</v>
      </c>
      <c r="AS44" s="27">
        <v>2</v>
      </c>
      <c r="AT44" s="26">
        <v>7</v>
      </c>
      <c r="AU44" s="27">
        <v>0</v>
      </c>
    </row>
    <row r="45" spans="1:47" x14ac:dyDescent="0.25">
      <c r="A45" s="7">
        <v>159</v>
      </c>
      <c r="B45" s="27">
        <v>9</v>
      </c>
      <c r="C45" s="27">
        <v>2950</v>
      </c>
      <c r="D45" s="27">
        <v>517</v>
      </c>
      <c r="E45" s="26">
        <v>4</v>
      </c>
      <c r="F45" s="26">
        <v>10</v>
      </c>
      <c r="G45" s="26">
        <v>42</v>
      </c>
      <c r="H45" s="27">
        <v>10</v>
      </c>
      <c r="I45" s="27">
        <v>39</v>
      </c>
      <c r="J45" s="27">
        <v>66</v>
      </c>
      <c r="K45" s="27">
        <v>4</v>
      </c>
      <c r="L45" s="27">
        <v>4</v>
      </c>
      <c r="M45" s="27">
        <v>6</v>
      </c>
      <c r="N45" s="26">
        <v>258</v>
      </c>
      <c r="O45" s="27">
        <v>63</v>
      </c>
      <c r="P45" s="27">
        <v>92</v>
      </c>
      <c r="Q45" s="27">
        <v>1</v>
      </c>
      <c r="R45" s="27">
        <v>18</v>
      </c>
      <c r="S45" s="27">
        <v>56</v>
      </c>
      <c r="T45" s="27">
        <v>36</v>
      </c>
      <c r="U45" s="27">
        <v>18</v>
      </c>
      <c r="V45" s="27">
        <v>58</v>
      </c>
      <c r="W45" s="27">
        <v>404</v>
      </c>
      <c r="X45" s="27">
        <v>13</v>
      </c>
      <c r="Y45" s="27">
        <v>2</v>
      </c>
      <c r="Z45" s="27">
        <v>17</v>
      </c>
      <c r="AA45" s="27">
        <v>51</v>
      </c>
      <c r="AB45" s="27">
        <v>102</v>
      </c>
      <c r="AC45" s="27">
        <v>16</v>
      </c>
      <c r="AD45" s="27">
        <v>33</v>
      </c>
      <c r="AE45" s="27">
        <v>47</v>
      </c>
      <c r="AF45" s="27">
        <v>40</v>
      </c>
      <c r="AG45" s="27">
        <v>152</v>
      </c>
      <c r="AH45" s="27">
        <v>4</v>
      </c>
      <c r="AI45" s="27">
        <v>0</v>
      </c>
      <c r="AJ45" s="26">
        <v>3</v>
      </c>
      <c r="AK45" s="27">
        <v>10</v>
      </c>
      <c r="AL45" s="27">
        <v>909</v>
      </c>
      <c r="AM45" s="27">
        <v>3</v>
      </c>
      <c r="AN45" s="27">
        <v>2</v>
      </c>
      <c r="AO45" s="27">
        <v>2</v>
      </c>
      <c r="AP45" s="27">
        <v>26</v>
      </c>
      <c r="AQ45" s="27">
        <v>45</v>
      </c>
      <c r="AR45" s="27">
        <v>1</v>
      </c>
      <c r="AS45" s="27">
        <v>0</v>
      </c>
      <c r="AT45" s="27">
        <v>7</v>
      </c>
      <c r="AU45" s="27">
        <v>2</v>
      </c>
    </row>
    <row r="46" spans="1:47" x14ac:dyDescent="0.25">
      <c r="A46" s="7">
        <v>160</v>
      </c>
      <c r="B46" s="27">
        <v>173</v>
      </c>
      <c r="C46" s="27">
        <v>310</v>
      </c>
      <c r="D46" s="27">
        <v>0</v>
      </c>
      <c r="E46" s="27">
        <v>3</v>
      </c>
      <c r="F46" s="26">
        <v>11</v>
      </c>
      <c r="G46" s="26">
        <v>46</v>
      </c>
      <c r="H46" s="27">
        <v>33</v>
      </c>
      <c r="I46" s="27">
        <v>85</v>
      </c>
      <c r="J46" s="27">
        <v>34</v>
      </c>
      <c r="K46" s="27">
        <v>3</v>
      </c>
      <c r="L46" s="27">
        <v>12</v>
      </c>
      <c r="M46" s="27">
        <v>22</v>
      </c>
      <c r="N46" s="27">
        <v>271</v>
      </c>
      <c r="O46" s="27">
        <v>43</v>
      </c>
      <c r="P46" s="27">
        <v>105</v>
      </c>
      <c r="Q46" s="27">
        <v>7</v>
      </c>
      <c r="R46" s="27">
        <v>3</v>
      </c>
      <c r="S46" s="27">
        <v>59</v>
      </c>
      <c r="T46" s="27">
        <v>27</v>
      </c>
      <c r="U46" s="27">
        <v>54</v>
      </c>
      <c r="V46" s="27">
        <v>23</v>
      </c>
      <c r="W46" s="27">
        <v>159</v>
      </c>
      <c r="X46" s="27">
        <v>3</v>
      </c>
      <c r="Y46" s="27">
        <v>10</v>
      </c>
      <c r="Z46" s="27">
        <v>42</v>
      </c>
      <c r="AA46" s="27">
        <v>21</v>
      </c>
      <c r="AB46" s="27">
        <v>158</v>
      </c>
      <c r="AC46" s="27">
        <v>13</v>
      </c>
      <c r="AD46" s="27">
        <v>15</v>
      </c>
      <c r="AE46" s="27">
        <v>131</v>
      </c>
      <c r="AF46" s="27">
        <v>37</v>
      </c>
      <c r="AG46" s="27">
        <v>150</v>
      </c>
      <c r="AH46" s="27">
        <v>4</v>
      </c>
      <c r="AI46" s="27">
        <v>0</v>
      </c>
      <c r="AJ46" s="27">
        <v>3</v>
      </c>
      <c r="AK46" s="27">
        <v>22</v>
      </c>
      <c r="AL46" s="27">
        <v>161</v>
      </c>
      <c r="AM46" s="27">
        <v>3</v>
      </c>
      <c r="AN46" s="27">
        <v>253</v>
      </c>
      <c r="AO46" s="27">
        <v>0</v>
      </c>
      <c r="AP46" s="27">
        <v>8</v>
      </c>
      <c r="AQ46" s="27">
        <v>23</v>
      </c>
      <c r="AR46" s="27">
        <v>0</v>
      </c>
      <c r="AS46" s="27">
        <v>2</v>
      </c>
      <c r="AT46" s="27">
        <v>1</v>
      </c>
      <c r="AU46" s="27">
        <v>10</v>
      </c>
    </row>
    <row r="47" spans="1:47" x14ac:dyDescent="0.25">
      <c r="A47" s="7">
        <v>161</v>
      </c>
      <c r="B47" s="27">
        <v>26</v>
      </c>
      <c r="C47" s="27">
        <v>121</v>
      </c>
      <c r="D47" s="27">
        <v>0</v>
      </c>
      <c r="E47" s="27">
        <v>8</v>
      </c>
      <c r="F47" s="26">
        <v>12</v>
      </c>
      <c r="G47" s="27">
        <v>25</v>
      </c>
      <c r="H47" s="27">
        <v>60</v>
      </c>
      <c r="I47" s="27">
        <v>220</v>
      </c>
      <c r="J47" s="27">
        <v>133</v>
      </c>
      <c r="K47" s="27">
        <v>0</v>
      </c>
      <c r="L47" s="27">
        <v>14</v>
      </c>
      <c r="M47" s="27">
        <v>36</v>
      </c>
      <c r="N47" s="27">
        <v>3</v>
      </c>
      <c r="O47" s="27">
        <v>72</v>
      </c>
      <c r="P47" s="27">
        <v>388</v>
      </c>
      <c r="Q47" s="27">
        <v>53</v>
      </c>
      <c r="R47" s="27">
        <v>11</v>
      </c>
      <c r="S47" s="27">
        <v>24</v>
      </c>
      <c r="T47" s="27">
        <v>133</v>
      </c>
      <c r="U47" s="27">
        <v>85</v>
      </c>
      <c r="V47" s="27">
        <v>18</v>
      </c>
      <c r="W47" s="27">
        <v>33</v>
      </c>
      <c r="X47" s="27">
        <v>11</v>
      </c>
      <c r="Y47" s="27">
        <v>20</v>
      </c>
      <c r="Z47" s="27">
        <v>21</v>
      </c>
      <c r="AA47" s="27">
        <v>6</v>
      </c>
      <c r="AB47" s="27">
        <v>392</v>
      </c>
      <c r="AC47" s="27">
        <v>36</v>
      </c>
      <c r="AD47" s="27">
        <v>37</v>
      </c>
      <c r="AE47" s="27">
        <v>96</v>
      </c>
      <c r="AF47" s="27">
        <v>105</v>
      </c>
      <c r="AG47" s="27">
        <v>103</v>
      </c>
      <c r="AH47" s="27">
        <v>0</v>
      </c>
      <c r="AI47" s="27">
        <v>0</v>
      </c>
      <c r="AJ47" s="27">
        <v>8</v>
      </c>
      <c r="AK47" s="27">
        <v>73</v>
      </c>
      <c r="AL47" s="27">
        <v>294</v>
      </c>
      <c r="AM47" s="27">
        <v>4</v>
      </c>
      <c r="AN47" s="27">
        <v>145</v>
      </c>
      <c r="AO47" s="27">
        <v>3</v>
      </c>
      <c r="AP47" s="27">
        <v>6</v>
      </c>
      <c r="AQ47" s="27">
        <v>20</v>
      </c>
      <c r="AR47" s="27">
        <v>0</v>
      </c>
      <c r="AS47" s="27">
        <v>0</v>
      </c>
      <c r="AT47" s="27">
        <v>5</v>
      </c>
      <c r="AU47" s="27">
        <v>12</v>
      </c>
    </row>
    <row r="48" spans="1:47" x14ac:dyDescent="0.25">
      <c r="A48" s="7">
        <v>162</v>
      </c>
      <c r="B48" s="27">
        <v>32</v>
      </c>
      <c r="C48" s="27">
        <v>116</v>
      </c>
      <c r="D48" s="27">
        <v>0</v>
      </c>
      <c r="E48" s="27">
        <v>11</v>
      </c>
      <c r="F48" s="26">
        <v>14</v>
      </c>
      <c r="G48" s="27">
        <v>21</v>
      </c>
      <c r="H48" s="27">
        <v>71</v>
      </c>
      <c r="I48" s="27">
        <v>25</v>
      </c>
      <c r="J48" s="27">
        <v>231</v>
      </c>
      <c r="K48" s="27">
        <v>0</v>
      </c>
      <c r="L48" s="27">
        <v>8</v>
      </c>
      <c r="M48" s="27">
        <v>27</v>
      </c>
      <c r="N48" s="27">
        <v>50</v>
      </c>
      <c r="O48" s="27">
        <v>36</v>
      </c>
      <c r="P48" s="27">
        <v>118</v>
      </c>
      <c r="Q48" s="27">
        <v>23</v>
      </c>
      <c r="R48" s="27">
        <v>137</v>
      </c>
      <c r="S48" s="27">
        <v>48</v>
      </c>
      <c r="T48" s="27">
        <v>521</v>
      </c>
      <c r="U48" s="27">
        <v>12</v>
      </c>
      <c r="V48" s="27">
        <v>20</v>
      </c>
      <c r="W48" s="27">
        <v>59</v>
      </c>
      <c r="X48" s="27">
        <v>20</v>
      </c>
      <c r="Y48" s="27">
        <v>3</v>
      </c>
      <c r="Z48" s="27">
        <v>68</v>
      </c>
      <c r="AA48" s="27">
        <v>68</v>
      </c>
      <c r="AB48" s="27">
        <v>453</v>
      </c>
      <c r="AC48" s="27">
        <v>20</v>
      </c>
      <c r="AD48" s="27">
        <v>45</v>
      </c>
      <c r="AE48" s="27">
        <v>112</v>
      </c>
      <c r="AF48" s="27">
        <v>84</v>
      </c>
      <c r="AG48" s="27">
        <v>302</v>
      </c>
      <c r="AH48" s="27">
        <v>0</v>
      </c>
      <c r="AI48" s="27">
        <v>0</v>
      </c>
      <c r="AJ48" s="27">
        <v>8</v>
      </c>
      <c r="AK48" s="27">
        <v>30</v>
      </c>
      <c r="AL48" s="27">
        <v>496</v>
      </c>
      <c r="AM48" s="27">
        <v>46</v>
      </c>
      <c r="AN48" s="27">
        <v>88</v>
      </c>
      <c r="AO48" s="27">
        <v>10</v>
      </c>
      <c r="AP48" s="27">
        <v>16</v>
      </c>
      <c r="AQ48" s="27">
        <v>17</v>
      </c>
      <c r="AR48" s="27">
        <v>0</v>
      </c>
      <c r="AS48" s="27">
        <v>0</v>
      </c>
      <c r="AT48" s="27">
        <v>0</v>
      </c>
      <c r="AU48" s="27">
        <v>13</v>
      </c>
    </row>
    <row r="49" spans="1:47" x14ac:dyDescent="0.25">
      <c r="A49" s="7">
        <v>163</v>
      </c>
      <c r="B49" s="27">
        <v>1</v>
      </c>
      <c r="C49" s="27">
        <v>4648</v>
      </c>
      <c r="D49" s="27">
        <v>1586</v>
      </c>
      <c r="E49" s="27">
        <v>124</v>
      </c>
      <c r="F49" s="26">
        <v>15</v>
      </c>
      <c r="G49" s="27">
        <v>77</v>
      </c>
      <c r="H49" s="27">
        <v>19</v>
      </c>
      <c r="I49" s="27">
        <v>100</v>
      </c>
      <c r="J49" s="27">
        <v>808</v>
      </c>
      <c r="K49" s="27">
        <v>0</v>
      </c>
      <c r="L49" s="27">
        <v>26</v>
      </c>
      <c r="M49" s="27">
        <v>43</v>
      </c>
      <c r="N49" s="27">
        <v>42</v>
      </c>
      <c r="O49" s="27">
        <v>127</v>
      </c>
      <c r="P49" s="27">
        <v>103</v>
      </c>
      <c r="Q49" s="27">
        <v>58</v>
      </c>
      <c r="R49" s="27">
        <v>1860</v>
      </c>
      <c r="S49" s="27">
        <v>22</v>
      </c>
      <c r="T49" s="27">
        <v>665</v>
      </c>
      <c r="U49" s="27">
        <v>78</v>
      </c>
      <c r="V49" s="27">
        <v>37</v>
      </c>
      <c r="W49" s="27">
        <v>691</v>
      </c>
      <c r="X49" s="27">
        <v>27</v>
      </c>
      <c r="Y49" s="27">
        <v>21</v>
      </c>
      <c r="Z49" s="27">
        <v>25</v>
      </c>
      <c r="AA49" s="27">
        <v>14</v>
      </c>
      <c r="AB49" s="27">
        <v>133</v>
      </c>
      <c r="AC49" s="27">
        <v>81</v>
      </c>
      <c r="AD49" s="27">
        <v>54</v>
      </c>
      <c r="AE49" s="27">
        <v>78</v>
      </c>
      <c r="AF49" s="27">
        <v>133</v>
      </c>
      <c r="AG49" s="27">
        <v>383</v>
      </c>
      <c r="AH49" s="27">
        <v>0</v>
      </c>
      <c r="AI49" s="27">
        <v>2</v>
      </c>
      <c r="AJ49" s="27">
        <v>16</v>
      </c>
      <c r="AK49" s="27">
        <v>49</v>
      </c>
      <c r="AL49" s="27">
        <v>242</v>
      </c>
      <c r="AM49" s="27">
        <v>6</v>
      </c>
      <c r="AN49" s="27">
        <v>22</v>
      </c>
      <c r="AO49" s="27">
        <v>1</v>
      </c>
      <c r="AP49" s="27">
        <v>14</v>
      </c>
      <c r="AQ49" s="27">
        <v>13</v>
      </c>
      <c r="AR49" s="27">
        <v>0</v>
      </c>
      <c r="AS49" s="27">
        <v>12</v>
      </c>
      <c r="AT49" s="27">
        <v>7</v>
      </c>
      <c r="AU49" s="27">
        <v>29</v>
      </c>
    </row>
    <row r="50" spans="1:47" x14ac:dyDescent="0.25">
      <c r="A50" s="7">
        <v>164</v>
      </c>
      <c r="B50" s="27">
        <v>0</v>
      </c>
      <c r="C50" s="27">
        <v>6221</v>
      </c>
      <c r="D50" s="27">
        <v>119</v>
      </c>
      <c r="E50" s="27">
        <v>3415</v>
      </c>
      <c r="F50" s="26">
        <v>17</v>
      </c>
      <c r="G50" s="27">
        <v>83</v>
      </c>
      <c r="H50" s="27">
        <v>377</v>
      </c>
      <c r="I50" s="27">
        <v>68</v>
      </c>
      <c r="J50" s="27">
        <v>217</v>
      </c>
      <c r="K50" s="27">
        <v>1</v>
      </c>
      <c r="L50" s="27">
        <v>6</v>
      </c>
      <c r="M50" s="27">
        <v>11</v>
      </c>
      <c r="N50" s="27">
        <v>252</v>
      </c>
      <c r="O50" s="27">
        <v>1328</v>
      </c>
      <c r="P50" s="27">
        <v>654</v>
      </c>
      <c r="Q50" s="27">
        <v>91</v>
      </c>
      <c r="R50" s="27">
        <v>2064</v>
      </c>
      <c r="S50" s="27">
        <v>38</v>
      </c>
      <c r="T50" s="27">
        <v>310</v>
      </c>
      <c r="U50" s="27">
        <v>105</v>
      </c>
      <c r="V50" s="27">
        <v>50</v>
      </c>
      <c r="W50" s="27">
        <v>750</v>
      </c>
      <c r="X50" s="27">
        <v>26</v>
      </c>
      <c r="Y50" s="27">
        <v>39</v>
      </c>
      <c r="Z50" s="27">
        <v>60</v>
      </c>
      <c r="AA50" s="27">
        <v>12</v>
      </c>
      <c r="AB50" s="27">
        <v>138</v>
      </c>
      <c r="AC50" s="27">
        <v>77</v>
      </c>
      <c r="AD50" s="27">
        <v>51</v>
      </c>
      <c r="AE50" s="27">
        <v>41</v>
      </c>
      <c r="AF50" s="27">
        <v>107</v>
      </c>
      <c r="AG50" s="27">
        <v>462</v>
      </c>
      <c r="AH50" s="27">
        <v>4</v>
      </c>
      <c r="AI50" s="27">
        <v>23</v>
      </c>
      <c r="AJ50" s="27">
        <v>19</v>
      </c>
      <c r="AK50" s="27">
        <v>44</v>
      </c>
      <c r="AL50" s="27">
        <v>167</v>
      </c>
      <c r="AM50" s="27">
        <v>52</v>
      </c>
      <c r="AN50" s="27">
        <v>7</v>
      </c>
      <c r="AO50" s="27">
        <v>2</v>
      </c>
      <c r="AP50" s="27">
        <v>73</v>
      </c>
      <c r="AQ50" s="27">
        <v>14</v>
      </c>
      <c r="AR50" s="27">
        <v>1</v>
      </c>
      <c r="AS50" s="27">
        <v>0</v>
      </c>
      <c r="AT50" s="27">
        <v>0</v>
      </c>
      <c r="AU50" s="27">
        <v>22</v>
      </c>
    </row>
    <row r="51" spans="1:47" x14ac:dyDescent="0.25">
      <c r="A51" s="7">
        <v>165</v>
      </c>
      <c r="B51" s="27">
        <v>0</v>
      </c>
      <c r="C51" s="27">
        <v>6711</v>
      </c>
      <c r="D51" s="27">
        <v>31</v>
      </c>
      <c r="E51" s="27">
        <v>3857</v>
      </c>
      <c r="F51" s="26">
        <v>19</v>
      </c>
      <c r="G51" s="27">
        <v>322</v>
      </c>
      <c r="H51" s="27">
        <v>55</v>
      </c>
      <c r="I51" s="27">
        <v>488</v>
      </c>
      <c r="J51" s="27">
        <v>229</v>
      </c>
      <c r="K51" s="27">
        <v>1</v>
      </c>
      <c r="L51" s="27">
        <v>31</v>
      </c>
      <c r="M51" s="27">
        <v>10</v>
      </c>
      <c r="N51" s="27">
        <v>73</v>
      </c>
      <c r="O51" s="27">
        <v>1065</v>
      </c>
      <c r="P51" s="27">
        <v>124</v>
      </c>
      <c r="Q51" s="27">
        <v>90</v>
      </c>
      <c r="R51" s="27">
        <v>651</v>
      </c>
      <c r="S51" s="27">
        <v>192</v>
      </c>
      <c r="T51" s="27">
        <v>363</v>
      </c>
      <c r="U51" s="27">
        <v>38</v>
      </c>
      <c r="V51" s="27">
        <v>42</v>
      </c>
      <c r="W51" s="27">
        <v>221</v>
      </c>
      <c r="X51" s="27">
        <v>12</v>
      </c>
      <c r="Y51" s="27">
        <v>20</v>
      </c>
      <c r="Z51" s="27">
        <v>12</v>
      </c>
      <c r="AA51" s="27">
        <v>53</v>
      </c>
      <c r="AB51" s="27">
        <v>427</v>
      </c>
      <c r="AC51" s="27">
        <v>99</v>
      </c>
      <c r="AD51" s="27">
        <v>131</v>
      </c>
      <c r="AE51" s="27">
        <v>62</v>
      </c>
      <c r="AF51" s="27">
        <v>86</v>
      </c>
      <c r="AG51" s="27">
        <v>518</v>
      </c>
      <c r="AH51" s="27">
        <v>0</v>
      </c>
      <c r="AI51" s="27">
        <v>13</v>
      </c>
      <c r="AJ51" s="27">
        <v>10</v>
      </c>
      <c r="AK51" s="27">
        <v>145</v>
      </c>
      <c r="AL51" s="27">
        <v>23</v>
      </c>
      <c r="AM51" s="27">
        <v>53</v>
      </c>
      <c r="AN51" s="27">
        <v>484</v>
      </c>
      <c r="AO51" s="27">
        <v>8</v>
      </c>
      <c r="AP51" s="27">
        <v>61</v>
      </c>
      <c r="AQ51" s="27">
        <v>17</v>
      </c>
      <c r="AR51" s="27">
        <v>23</v>
      </c>
      <c r="AS51" s="27">
        <v>3</v>
      </c>
      <c r="AT51" s="27">
        <v>6</v>
      </c>
      <c r="AU51" s="27">
        <v>35</v>
      </c>
    </row>
    <row r="52" spans="1:47" x14ac:dyDescent="0.25">
      <c r="A52" s="7">
        <v>166</v>
      </c>
      <c r="B52" s="27">
        <v>97</v>
      </c>
      <c r="C52" s="27">
        <v>4219</v>
      </c>
      <c r="D52" s="27">
        <v>45</v>
      </c>
      <c r="E52" s="27">
        <v>495</v>
      </c>
      <c r="F52" s="27">
        <v>22</v>
      </c>
      <c r="G52" s="27">
        <v>19</v>
      </c>
      <c r="H52" s="27">
        <v>1008</v>
      </c>
      <c r="I52" s="27">
        <v>716</v>
      </c>
      <c r="J52" s="27">
        <v>250</v>
      </c>
      <c r="K52" s="27">
        <v>1</v>
      </c>
      <c r="L52" s="27">
        <v>23</v>
      </c>
      <c r="M52" s="27">
        <v>6</v>
      </c>
      <c r="N52" s="27">
        <v>337</v>
      </c>
      <c r="O52" s="27">
        <v>1036</v>
      </c>
      <c r="P52" s="27">
        <v>405</v>
      </c>
      <c r="Q52" s="27">
        <v>149</v>
      </c>
      <c r="R52" s="27">
        <v>1310</v>
      </c>
      <c r="S52" s="27">
        <v>1035</v>
      </c>
      <c r="T52" s="27">
        <v>279</v>
      </c>
      <c r="U52" s="27">
        <v>41</v>
      </c>
      <c r="V52" s="27">
        <v>65</v>
      </c>
      <c r="W52" s="27">
        <v>193</v>
      </c>
      <c r="X52" s="27">
        <v>24</v>
      </c>
      <c r="Y52" s="27">
        <v>41</v>
      </c>
      <c r="Z52" s="27">
        <v>59</v>
      </c>
      <c r="AA52" s="27">
        <v>26</v>
      </c>
      <c r="AB52" s="27">
        <v>304</v>
      </c>
      <c r="AC52" s="27">
        <v>50</v>
      </c>
      <c r="AD52" s="27">
        <v>142</v>
      </c>
      <c r="AE52" s="27">
        <v>185</v>
      </c>
      <c r="AF52" s="27">
        <v>138</v>
      </c>
      <c r="AG52" s="27">
        <v>871</v>
      </c>
      <c r="AH52" s="27">
        <v>4</v>
      </c>
      <c r="AI52" s="27">
        <v>9</v>
      </c>
      <c r="AJ52" s="27">
        <v>9</v>
      </c>
      <c r="AK52" s="27">
        <v>96</v>
      </c>
      <c r="AL52" s="27">
        <v>17</v>
      </c>
      <c r="AM52" s="27">
        <v>222</v>
      </c>
      <c r="AN52" s="27">
        <v>46</v>
      </c>
      <c r="AO52" s="27">
        <v>156</v>
      </c>
      <c r="AP52" s="27">
        <v>59</v>
      </c>
      <c r="AQ52" s="27">
        <v>9</v>
      </c>
      <c r="AR52" s="27">
        <v>2</v>
      </c>
      <c r="AS52" s="27">
        <v>0</v>
      </c>
      <c r="AT52" s="27">
        <v>2</v>
      </c>
      <c r="AU52" s="27">
        <v>13</v>
      </c>
    </row>
    <row r="53" spans="1:47" x14ac:dyDescent="0.25">
      <c r="A53" s="7">
        <v>167</v>
      </c>
      <c r="B53" s="27">
        <v>0</v>
      </c>
      <c r="C53" s="27">
        <v>5193</v>
      </c>
      <c r="D53" s="27">
        <v>2</v>
      </c>
      <c r="E53" s="27">
        <v>828</v>
      </c>
      <c r="F53" s="27">
        <v>300</v>
      </c>
      <c r="G53" s="27">
        <v>243</v>
      </c>
      <c r="H53" s="27">
        <v>1100</v>
      </c>
      <c r="I53" s="27">
        <v>1006</v>
      </c>
      <c r="J53" s="27">
        <v>613</v>
      </c>
      <c r="K53" s="27">
        <v>53</v>
      </c>
      <c r="L53" s="27">
        <v>16</v>
      </c>
      <c r="M53" s="27">
        <v>8</v>
      </c>
      <c r="N53" s="27">
        <v>177</v>
      </c>
      <c r="O53" s="27">
        <v>488</v>
      </c>
      <c r="P53" s="27">
        <v>268</v>
      </c>
      <c r="Q53" s="27">
        <v>170</v>
      </c>
      <c r="R53" s="27">
        <v>1952</v>
      </c>
      <c r="S53" s="27">
        <v>1110</v>
      </c>
      <c r="T53" s="27">
        <v>165</v>
      </c>
      <c r="U53" s="27">
        <v>18</v>
      </c>
      <c r="V53" s="27">
        <v>229</v>
      </c>
      <c r="W53" s="27">
        <v>471</v>
      </c>
      <c r="X53" s="27">
        <v>0</v>
      </c>
      <c r="Y53" s="27">
        <v>1</v>
      </c>
      <c r="Z53" s="27">
        <v>47</v>
      </c>
      <c r="AA53" s="27">
        <v>86</v>
      </c>
      <c r="AB53" s="27">
        <v>232</v>
      </c>
      <c r="AC53" s="27">
        <v>22</v>
      </c>
      <c r="AD53" s="27">
        <v>180</v>
      </c>
      <c r="AE53" s="27">
        <v>617</v>
      </c>
      <c r="AF53" s="27">
        <v>44</v>
      </c>
      <c r="AG53" s="27">
        <v>266</v>
      </c>
      <c r="AH53" s="27">
        <v>4</v>
      </c>
      <c r="AI53" s="27">
        <v>22</v>
      </c>
      <c r="AJ53" s="27">
        <v>15</v>
      </c>
      <c r="AK53" s="27">
        <v>184</v>
      </c>
      <c r="AL53" s="27">
        <v>2</v>
      </c>
      <c r="AM53" s="27">
        <v>66</v>
      </c>
      <c r="AN53" s="27">
        <v>137</v>
      </c>
      <c r="AO53" s="27">
        <v>156</v>
      </c>
      <c r="AP53" s="27">
        <v>177</v>
      </c>
      <c r="AQ53" s="27">
        <v>2</v>
      </c>
      <c r="AR53" s="27">
        <v>0</v>
      </c>
      <c r="AS53" s="27">
        <v>5</v>
      </c>
      <c r="AT53" s="27">
        <v>8</v>
      </c>
      <c r="AU53" s="27">
        <v>46</v>
      </c>
    </row>
    <row r="54" spans="1:47" x14ac:dyDescent="0.25">
      <c r="A54" s="7">
        <v>168</v>
      </c>
      <c r="B54" s="27">
        <v>22</v>
      </c>
      <c r="C54" s="27">
        <v>4213</v>
      </c>
      <c r="D54" s="27">
        <v>174</v>
      </c>
      <c r="E54" s="27">
        <v>204</v>
      </c>
      <c r="F54" s="27">
        <v>0</v>
      </c>
      <c r="G54" s="27">
        <v>343</v>
      </c>
      <c r="H54" s="27">
        <v>1592</v>
      </c>
      <c r="I54" s="27">
        <v>126</v>
      </c>
      <c r="J54" s="27">
        <v>1001</v>
      </c>
      <c r="K54" s="27">
        <v>11</v>
      </c>
      <c r="L54" s="27">
        <v>17</v>
      </c>
      <c r="M54" s="27">
        <v>7</v>
      </c>
      <c r="N54" s="27">
        <v>160</v>
      </c>
      <c r="O54" s="27">
        <v>186</v>
      </c>
      <c r="P54" s="27">
        <v>112</v>
      </c>
      <c r="Q54" s="27">
        <v>81</v>
      </c>
      <c r="R54" s="27">
        <v>720</v>
      </c>
      <c r="S54" s="27">
        <v>112</v>
      </c>
      <c r="T54" s="27">
        <v>394</v>
      </c>
      <c r="U54" s="27">
        <v>3</v>
      </c>
      <c r="V54" s="27">
        <v>375</v>
      </c>
      <c r="W54" s="27">
        <v>472</v>
      </c>
      <c r="X54" s="27">
        <v>3</v>
      </c>
      <c r="Y54" s="27">
        <v>7</v>
      </c>
      <c r="Z54" s="27">
        <v>62</v>
      </c>
      <c r="AA54" s="27">
        <v>244</v>
      </c>
      <c r="AB54" s="27">
        <v>452</v>
      </c>
      <c r="AC54" s="27">
        <v>48</v>
      </c>
      <c r="AD54" s="27">
        <v>297</v>
      </c>
      <c r="AE54" s="27">
        <v>186</v>
      </c>
      <c r="AF54" s="27">
        <v>52</v>
      </c>
      <c r="AG54" s="27">
        <v>373</v>
      </c>
      <c r="AH54" s="27">
        <v>4</v>
      </c>
      <c r="AI54" s="27">
        <v>38</v>
      </c>
      <c r="AJ54" s="27">
        <v>18</v>
      </c>
      <c r="AK54" s="27">
        <v>276</v>
      </c>
      <c r="AL54" s="27">
        <v>85</v>
      </c>
      <c r="AM54" s="27">
        <v>111</v>
      </c>
      <c r="AN54" s="27">
        <v>71</v>
      </c>
      <c r="AO54" s="27">
        <v>60</v>
      </c>
      <c r="AP54" s="27">
        <v>186</v>
      </c>
      <c r="AQ54" s="27">
        <v>10</v>
      </c>
      <c r="AR54" s="27">
        <v>38</v>
      </c>
      <c r="AS54" s="27">
        <v>66</v>
      </c>
      <c r="AT54" s="27">
        <v>0</v>
      </c>
      <c r="AU54" s="27">
        <v>84</v>
      </c>
    </row>
    <row r="55" spans="1:47" x14ac:dyDescent="0.25">
      <c r="A55" s="7">
        <v>169</v>
      </c>
      <c r="B55" s="27">
        <v>0</v>
      </c>
      <c r="C55" s="27">
        <v>4546</v>
      </c>
      <c r="D55" s="27">
        <v>50</v>
      </c>
      <c r="E55" s="27">
        <v>39</v>
      </c>
      <c r="F55" s="27">
        <v>13</v>
      </c>
      <c r="G55" s="27">
        <v>1032</v>
      </c>
      <c r="H55" s="27">
        <v>5256</v>
      </c>
      <c r="I55" s="27">
        <v>260</v>
      </c>
      <c r="J55" s="27">
        <v>1605</v>
      </c>
      <c r="K55" s="27">
        <v>7</v>
      </c>
      <c r="L55" s="27">
        <v>10</v>
      </c>
      <c r="M55" s="27">
        <v>14</v>
      </c>
      <c r="N55" s="27">
        <v>68</v>
      </c>
      <c r="O55" s="27">
        <v>28</v>
      </c>
      <c r="P55" s="27">
        <v>658</v>
      </c>
      <c r="Q55" s="27">
        <v>291</v>
      </c>
      <c r="R55" s="27">
        <v>644</v>
      </c>
      <c r="S55" s="27">
        <v>45</v>
      </c>
      <c r="T55" s="27">
        <v>76</v>
      </c>
      <c r="U55" s="27">
        <v>18</v>
      </c>
      <c r="V55" s="27">
        <v>377</v>
      </c>
      <c r="W55" s="27">
        <v>1494</v>
      </c>
      <c r="X55" s="27">
        <v>5</v>
      </c>
      <c r="Y55" s="27">
        <v>5</v>
      </c>
      <c r="Z55" s="27">
        <v>148</v>
      </c>
      <c r="AA55" s="27">
        <v>227</v>
      </c>
      <c r="AB55" s="27">
        <v>32</v>
      </c>
      <c r="AC55" s="27">
        <v>60</v>
      </c>
      <c r="AD55" s="27">
        <v>179</v>
      </c>
      <c r="AE55" s="27">
        <v>101</v>
      </c>
      <c r="AF55" s="27">
        <v>75</v>
      </c>
      <c r="AG55" s="27">
        <v>260</v>
      </c>
      <c r="AH55" s="27">
        <v>2</v>
      </c>
      <c r="AI55" s="27">
        <v>10</v>
      </c>
      <c r="AJ55" s="27">
        <v>36</v>
      </c>
      <c r="AK55" s="27">
        <v>197</v>
      </c>
      <c r="AL55" s="27">
        <v>120</v>
      </c>
      <c r="AM55" s="27">
        <v>78</v>
      </c>
      <c r="AN55" s="27">
        <v>65</v>
      </c>
      <c r="AO55" s="27">
        <v>230</v>
      </c>
      <c r="AP55" s="27">
        <v>261</v>
      </c>
      <c r="AQ55" s="27">
        <v>8</v>
      </c>
      <c r="AR55" s="27">
        <v>19</v>
      </c>
      <c r="AS55" s="27">
        <v>20</v>
      </c>
      <c r="AT55" s="27">
        <v>17</v>
      </c>
      <c r="AU55" s="27">
        <v>59</v>
      </c>
    </row>
    <row r="56" spans="1:47" x14ac:dyDescent="0.25">
      <c r="A56" s="7">
        <v>170</v>
      </c>
      <c r="B56" s="27">
        <v>121</v>
      </c>
      <c r="C56" s="27">
        <v>2526</v>
      </c>
      <c r="D56" s="27">
        <v>0</v>
      </c>
      <c r="E56" s="27">
        <v>194</v>
      </c>
      <c r="F56" s="27">
        <v>15</v>
      </c>
      <c r="G56" s="27">
        <v>181</v>
      </c>
      <c r="H56" s="27">
        <v>2832</v>
      </c>
      <c r="I56" s="27">
        <v>320</v>
      </c>
      <c r="J56" s="27">
        <v>1093</v>
      </c>
      <c r="K56" s="27">
        <v>6</v>
      </c>
      <c r="L56" s="27">
        <v>14</v>
      </c>
      <c r="M56" s="27">
        <v>40</v>
      </c>
      <c r="N56" s="27">
        <v>15</v>
      </c>
      <c r="O56" s="27">
        <v>1011</v>
      </c>
      <c r="P56" s="27">
        <v>341</v>
      </c>
      <c r="Q56" s="27">
        <v>1803</v>
      </c>
      <c r="R56" s="27">
        <v>971</v>
      </c>
      <c r="S56" s="27">
        <v>60</v>
      </c>
      <c r="T56" s="27">
        <v>143</v>
      </c>
      <c r="U56" s="27">
        <v>28</v>
      </c>
      <c r="V56" s="27">
        <v>121</v>
      </c>
      <c r="W56" s="27">
        <v>1103</v>
      </c>
      <c r="X56" s="27">
        <v>89</v>
      </c>
      <c r="Y56" s="27">
        <v>30</v>
      </c>
      <c r="Z56" s="27">
        <v>76</v>
      </c>
      <c r="AA56" s="27">
        <v>158</v>
      </c>
      <c r="AB56" s="27">
        <v>148</v>
      </c>
      <c r="AC56" s="27">
        <v>53</v>
      </c>
      <c r="AD56" s="27">
        <v>541</v>
      </c>
      <c r="AE56" s="27">
        <v>263</v>
      </c>
      <c r="AF56" s="27">
        <v>50</v>
      </c>
      <c r="AG56" s="27">
        <v>647</v>
      </c>
      <c r="AH56" s="27">
        <v>1</v>
      </c>
      <c r="AI56" s="27">
        <v>54</v>
      </c>
      <c r="AJ56" s="27">
        <v>11</v>
      </c>
      <c r="AK56" s="27">
        <v>203</v>
      </c>
      <c r="AL56" s="27">
        <v>202</v>
      </c>
      <c r="AM56" s="27">
        <v>45</v>
      </c>
      <c r="AN56" s="27">
        <v>194</v>
      </c>
      <c r="AO56" s="27">
        <v>332</v>
      </c>
      <c r="AP56" s="27">
        <v>250</v>
      </c>
      <c r="AQ56" s="27">
        <v>6</v>
      </c>
      <c r="AR56" s="27">
        <v>53</v>
      </c>
      <c r="AS56" s="27">
        <v>153</v>
      </c>
      <c r="AT56" s="27">
        <v>7</v>
      </c>
      <c r="AU56" s="27">
        <v>30</v>
      </c>
    </row>
    <row r="57" spans="1:47" x14ac:dyDescent="0.25">
      <c r="A57" s="7">
        <v>171</v>
      </c>
      <c r="B57" s="27">
        <v>1</v>
      </c>
      <c r="C57" s="27">
        <v>4464</v>
      </c>
      <c r="D57" s="27">
        <v>221</v>
      </c>
      <c r="E57" s="27">
        <v>364</v>
      </c>
      <c r="F57" s="27">
        <v>3</v>
      </c>
      <c r="G57" s="27">
        <v>166</v>
      </c>
      <c r="H57" s="27">
        <v>943</v>
      </c>
      <c r="I57" s="27">
        <v>219</v>
      </c>
      <c r="J57" s="27">
        <v>2706</v>
      </c>
      <c r="K57" s="27">
        <v>11</v>
      </c>
      <c r="L57" s="27">
        <v>64</v>
      </c>
      <c r="M57" s="27">
        <v>109</v>
      </c>
      <c r="N57" s="27">
        <v>73</v>
      </c>
      <c r="O57" s="27">
        <v>180</v>
      </c>
      <c r="P57" s="27">
        <v>108</v>
      </c>
      <c r="Q57" s="27">
        <v>1863</v>
      </c>
      <c r="R57" s="27">
        <v>1805</v>
      </c>
      <c r="S57" s="27">
        <v>126</v>
      </c>
      <c r="T57" s="27">
        <v>61</v>
      </c>
      <c r="U57" s="27">
        <v>25</v>
      </c>
      <c r="V57" s="27">
        <v>144</v>
      </c>
      <c r="W57" s="27">
        <v>1610</v>
      </c>
      <c r="X57" s="27">
        <v>194</v>
      </c>
      <c r="Y57" s="27">
        <v>24</v>
      </c>
      <c r="Z57" s="27">
        <v>265</v>
      </c>
      <c r="AA57" s="27">
        <v>572</v>
      </c>
      <c r="AB57" s="27">
        <v>484</v>
      </c>
      <c r="AC57" s="27">
        <v>172</v>
      </c>
      <c r="AD57" s="27">
        <v>338</v>
      </c>
      <c r="AE57" s="27">
        <v>588</v>
      </c>
      <c r="AF57" s="27">
        <v>371</v>
      </c>
      <c r="AG57" s="27">
        <v>570</v>
      </c>
      <c r="AH57" s="27">
        <v>63</v>
      </c>
      <c r="AI57" s="27">
        <v>33</v>
      </c>
      <c r="AJ57" s="27">
        <v>12</v>
      </c>
      <c r="AK57" s="27">
        <v>260</v>
      </c>
      <c r="AL57" s="27">
        <v>4571</v>
      </c>
      <c r="AM57" s="27">
        <v>45</v>
      </c>
      <c r="AN57" s="27">
        <v>87</v>
      </c>
      <c r="AO57" s="27">
        <v>160</v>
      </c>
      <c r="AP57" s="27">
        <v>176</v>
      </c>
      <c r="AQ57" s="27">
        <v>179</v>
      </c>
      <c r="AR57" s="27">
        <v>104</v>
      </c>
      <c r="AS57" s="27">
        <v>147</v>
      </c>
      <c r="AT57" s="27">
        <v>22</v>
      </c>
      <c r="AU57" s="27">
        <v>79</v>
      </c>
    </row>
    <row r="58" spans="1:47" x14ac:dyDescent="0.25">
      <c r="A58" s="7">
        <v>172</v>
      </c>
      <c r="B58" s="27">
        <v>0</v>
      </c>
      <c r="C58" s="27">
        <v>2198</v>
      </c>
      <c r="D58" s="27">
        <v>235</v>
      </c>
      <c r="E58" s="27">
        <v>202</v>
      </c>
      <c r="F58" s="27">
        <v>54</v>
      </c>
      <c r="G58" s="27">
        <v>135</v>
      </c>
      <c r="H58" s="27">
        <v>1693</v>
      </c>
      <c r="I58" s="27">
        <v>427</v>
      </c>
      <c r="J58" s="27">
        <v>1803</v>
      </c>
      <c r="K58" s="27">
        <v>6</v>
      </c>
      <c r="L58" s="27">
        <v>19</v>
      </c>
      <c r="M58" s="27">
        <v>8083</v>
      </c>
      <c r="N58" s="27">
        <v>218</v>
      </c>
      <c r="O58" s="27">
        <v>6031</v>
      </c>
      <c r="P58" s="27">
        <v>549</v>
      </c>
      <c r="Q58" s="27">
        <v>1563</v>
      </c>
      <c r="R58" s="27">
        <v>1373</v>
      </c>
      <c r="S58" s="27">
        <v>204</v>
      </c>
      <c r="T58" s="27">
        <v>211</v>
      </c>
      <c r="U58" s="27">
        <v>40</v>
      </c>
      <c r="V58" s="27">
        <v>112</v>
      </c>
      <c r="W58" s="27">
        <v>1334</v>
      </c>
      <c r="X58" s="27">
        <v>56</v>
      </c>
      <c r="Y58" s="27">
        <v>32</v>
      </c>
      <c r="Z58" s="27">
        <v>382</v>
      </c>
      <c r="AA58" s="27">
        <v>205</v>
      </c>
      <c r="AB58" s="27">
        <v>710</v>
      </c>
      <c r="AC58" s="27">
        <v>43</v>
      </c>
      <c r="AD58" s="27">
        <v>316</v>
      </c>
      <c r="AE58" s="27">
        <v>960</v>
      </c>
      <c r="AF58" s="27">
        <v>278</v>
      </c>
      <c r="AG58" s="27">
        <v>490</v>
      </c>
      <c r="AH58" s="27">
        <v>24</v>
      </c>
      <c r="AI58" s="27">
        <v>235</v>
      </c>
      <c r="AJ58" s="27">
        <v>971</v>
      </c>
      <c r="AK58" s="27">
        <v>204</v>
      </c>
      <c r="AL58" s="27">
        <v>2612</v>
      </c>
      <c r="AM58" s="27">
        <v>31</v>
      </c>
      <c r="AN58" s="27">
        <v>207</v>
      </c>
      <c r="AO58" s="27">
        <v>19</v>
      </c>
      <c r="AP58" s="27">
        <v>123</v>
      </c>
      <c r="AQ58" s="27">
        <v>11</v>
      </c>
      <c r="AR58" s="27">
        <v>40</v>
      </c>
      <c r="AS58" s="27">
        <v>126</v>
      </c>
      <c r="AT58" s="27">
        <v>4</v>
      </c>
      <c r="AU58" s="27">
        <v>23</v>
      </c>
    </row>
    <row r="59" spans="1:47" x14ac:dyDescent="0.25">
      <c r="A59" s="7">
        <v>173</v>
      </c>
      <c r="B59" s="27">
        <v>248</v>
      </c>
      <c r="C59" s="27">
        <v>216</v>
      </c>
      <c r="D59" s="27">
        <v>209</v>
      </c>
      <c r="E59" s="27">
        <v>226</v>
      </c>
      <c r="F59" s="27">
        <v>6</v>
      </c>
      <c r="G59" s="27">
        <v>105</v>
      </c>
      <c r="H59" s="27">
        <v>647</v>
      </c>
      <c r="I59" s="27">
        <v>2526</v>
      </c>
      <c r="J59" s="27">
        <v>903</v>
      </c>
      <c r="K59" s="27">
        <v>10</v>
      </c>
      <c r="L59" s="27">
        <v>15</v>
      </c>
      <c r="M59" s="27">
        <v>2927</v>
      </c>
      <c r="N59" s="27">
        <v>237</v>
      </c>
      <c r="O59" s="27">
        <v>12106</v>
      </c>
      <c r="P59" s="27">
        <v>707</v>
      </c>
      <c r="Q59" s="27">
        <v>1294</v>
      </c>
      <c r="R59" s="27">
        <v>55</v>
      </c>
      <c r="S59" s="27">
        <v>224</v>
      </c>
      <c r="T59" s="27">
        <v>101</v>
      </c>
      <c r="U59" s="27">
        <v>84</v>
      </c>
      <c r="V59" s="27">
        <v>183</v>
      </c>
      <c r="W59" s="27">
        <v>664</v>
      </c>
      <c r="X59" s="27">
        <v>125</v>
      </c>
      <c r="Y59" s="27">
        <v>59</v>
      </c>
      <c r="Z59" s="27">
        <v>379</v>
      </c>
      <c r="AA59" s="27">
        <v>593</v>
      </c>
      <c r="AB59" s="27">
        <v>393</v>
      </c>
      <c r="AC59" s="27">
        <v>20</v>
      </c>
      <c r="AD59" s="27">
        <v>294</v>
      </c>
      <c r="AE59" s="27">
        <v>477</v>
      </c>
      <c r="AF59" s="27">
        <v>113</v>
      </c>
      <c r="AG59" s="27">
        <v>286</v>
      </c>
      <c r="AH59" s="27">
        <v>49</v>
      </c>
      <c r="AI59" s="27">
        <v>83</v>
      </c>
      <c r="AJ59" s="27">
        <v>508</v>
      </c>
      <c r="AK59" s="27">
        <v>346</v>
      </c>
      <c r="AL59" s="27">
        <v>1188</v>
      </c>
      <c r="AM59" s="27">
        <v>71</v>
      </c>
      <c r="AN59" s="27">
        <v>234</v>
      </c>
      <c r="AO59" s="27">
        <v>92</v>
      </c>
      <c r="AP59" s="27">
        <v>64</v>
      </c>
      <c r="AQ59" s="27">
        <v>36</v>
      </c>
      <c r="AR59" s="27">
        <v>27</v>
      </c>
      <c r="AS59" s="27">
        <v>407</v>
      </c>
      <c r="AT59" s="27">
        <v>2</v>
      </c>
      <c r="AU59" s="27">
        <v>64</v>
      </c>
    </row>
    <row r="60" spans="1:47" x14ac:dyDescent="0.25">
      <c r="A60" s="7">
        <v>174</v>
      </c>
      <c r="B60" s="27">
        <v>488</v>
      </c>
      <c r="C60" s="27">
        <v>756</v>
      </c>
      <c r="D60" s="27">
        <v>30</v>
      </c>
      <c r="E60" s="27">
        <v>1501</v>
      </c>
      <c r="F60" s="27">
        <v>4</v>
      </c>
      <c r="G60" s="27">
        <v>78</v>
      </c>
      <c r="H60" s="27">
        <v>1102</v>
      </c>
      <c r="I60" s="27">
        <v>3325</v>
      </c>
      <c r="J60" s="27">
        <v>279</v>
      </c>
      <c r="K60" s="27">
        <v>25</v>
      </c>
      <c r="L60" s="27">
        <v>1</v>
      </c>
      <c r="M60" s="27">
        <v>2717</v>
      </c>
      <c r="N60" s="27">
        <v>334</v>
      </c>
      <c r="O60" s="27">
        <v>1636</v>
      </c>
      <c r="P60" s="27">
        <v>303</v>
      </c>
      <c r="Q60" s="27">
        <v>1024</v>
      </c>
      <c r="R60" s="27">
        <v>60</v>
      </c>
      <c r="S60" s="27">
        <v>1616</v>
      </c>
      <c r="T60" s="27">
        <v>185</v>
      </c>
      <c r="U60" s="27">
        <v>25</v>
      </c>
      <c r="V60" s="27">
        <v>106</v>
      </c>
      <c r="W60" s="27">
        <v>468</v>
      </c>
      <c r="X60" s="27">
        <v>59</v>
      </c>
      <c r="Y60" s="27">
        <v>57</v>
      </c>
      <c r="Z60" s="27">
        <v>699</v>
      </c>
      <c r="AA60" s="27">
        <v>812</v>
      </c>
      <c r="AB60" s="27">
        <v>682</v>
      </c>
      <c r="AC60" s="27">
        <v>60</v>
      </c>
      <c r="AD60" s="27">
        <v>272</v>
      </c>
      <c r="AE60" s="27">
        <v>401</v>
      </c>
      <c r="AF60" s="27">
        <v>182</v>
      </c>
      <c r="AG60" s="27">
        <v>234</v>
      </c>
      <c r="AH60" s="27">
        <v>45</v>
      </c>
      <c r="AI60" s="27">
        <v>72</v>
      </c>
      <c r="AJ60" s="27">
        <v>345</v>
      </c>
      <c r="AK60" s="27">
        <v>123</v>
      </c>
      <c r="AL60" s="27">
        <v>1755</v>
      </c>
      <c r="AM60" s="27">
        <v>173</v>
      </c>
      <c r="AN60" s="27">
        <v>318</v>
      </c>
      <c r="AO60" s="27">
        <v>93</v>
      </c>
      <c r="AP60" s="27">
        <v>24</v>
      </c>
      <c r="AQ60" s="27">
        <v>35</v>
      </c>
      <c r="AR60" s="27">
        <v>49</v>
      </c>
      <c r="AS60" s="27">
        <v>517</v>
      </c>
      <c r="AT60" s="27">
        <v>8</v>
      </c>
      <c r="AU60" s="27">
        <v>67</v>
      </c>
    </row>
    <row r="61" spans="1:47" x14ac:dyDescent="0.25">
      <c r="A61" s="7">
        <v>175</v>
      </c>
      <c r="B61" s="27">
        <v>2044</v>
      </c>
      <c r="C61" s="27">
        <v>697</v>
      </c>
      <c r="D61" s="27">
        <v>623</v>
      </c>
      <c r="E61" s="27">
        <v>258</v>
      </c>
      <c r="F61" s="27">
        <v>24</v>
      </c>
      <c r="G61" s="27">
        <v>480</v>
      </c>
      <c r="H61" s="27">
        <v>1273</v>
      </c>
      <c r="I61" s="27">
        <v>1295</v>
      </c>
      <c r="J61" s="27">
        <v>2711</v>
      </c>
      <c r="K61" s="27">
        <v>9</v>
      </c>
      <c r="L61" s="27">
        <v>23</v>
      </c>
      <c r="M61" s="27">
        <v>1120</v>
      </c>
      <c r="N61" s="27">
        <v>370</v>
      </c>
      <c r="O61" s="27">
        <v>308</v>
      </c>
      <c r="P61" s="27">
        <v>400</v>
      </c>
      <c r="Q61" s="27">
        <v>755</v>
      </c>
      <c r="R61" s="27">
        <v>285</v>
      </c>
      <c r="S61" s="27">
        <v>1702</v>
      </c>
      <c r="T61" s="27">
        <v>340</v>
      </c>
      <c r="U61" s="27">
        <v>23</v>
      </c>
      <c r="V61" s="27">
        <v>690</v>
      </c>
      <c r="W61" s="27">
        <v>349</v>
      </c>
      <c r="X61" s="27">
        <v>21</v>
      </c>
      <c r="Y61" s="27">
        <v>97</v>
      </c>
      <c r="Z61" s="27">
        <v>435</v>
      </c>
      <c r="AA61" s="27">
        <v>1230</v>
      </c>
      <c r="AB61" s="27">
        <v>550</v>
      </c>
      <c r="AC61" s="27">
        <v>142</v>
      </c>
      <c r="AD61" s="27">
        <v>250</v>
      </c>
      <c r="AE61" s="27">
        <v>181</v>
      </c>
      <c r="AF61" s="27">
        <v>289</v>
      </c>
      <c r="AG61" s="27">
        <v>391</v>
      </c>
      <c r="AH61" s="27">
        <v>179</v>
      </c>
      <c r="AI61" s="27">
        <v>135</v>
      </c>
      <c r="AJ61" s="27">
        <v>421</v>
      </c>
      <c r="AK61" s="27">
        <v>213</v>
      </c>
      <c r="AL61" s="27">
        <v>1257</v>
      </c>
      <c r="AM61" s="27">
        <v>313</v>
      </c>
      <c r="AN61" s="27">
        <v>1310</v>
      </c>
      <c r="AO61" s="27">
        <v>147</v>
      </c>
      <c r="AP61" s="27">
        <v>187</v>
      </c>
      <c r="AQ61" s="27">
        <v>116</v>
      </c>
      <c r="AR61" s="27">
        <v>252</v>
      </c>
      <c r="AS61" s="27">
        <v>381</v>
      </c>
      <c r="AT61" s="27">
        <v>10</v>
      </c>
      <c r="AU61" s="27">
        <v>0</v>
      </c>
    </row>
    <row r="62" spans="1:47" x14ac:dyDescent="0.25">
      <c r="A62" s="7">
        <v>176</v>
      </c>
      <c r="B62" s="27">
        <v>784</v>
      </c>
      <c r="C62" s="27">
        <v>293</v>
      </c>
      <c r="D62" s="27">
        <v>56</v>
      </c>
      <c r="E62" s="27">
        <v>25</v>
      </c>
      <c r="F62" s="27">
        <v>164</v>
      </c>
      <c r="G62" s="27">
        <v>145</v>
      </c>
      <c r="H62" s="27">
        <v>2247</v>
      </c>
      <c r="I62" s="27">
        <v>748</v>
      </c>
      <c r="J62" s="27">
        <v>1127</v>
      </c>
      <c r="K62" s="27">
        <v>17</v>
      </c>
      <c r="L62" s="27">
        <v>37</v>
      </c>
      <c r="M62" s="27">
        <v>384</v>
      </c>
      <c r="N62" s="27">
        <v>153</v>
      </c>
      <c r="O62" s="27">
        <v>354</v>
      </c>
      <c r="P62" s="27">
        <v>2325</v>
      </c>
      <c r="Q62" s="27">
        <v>485</v>
      </c>
      <c r="R62" s="27">
        <v>270</v>
      </c>
      <c r="S62" s="27">
        <v>1005</v>
      </c>
      <c r="T62" s="27">
        <v>192</v>
      </c>
      <c r="U62" s="27">
        <v>7</v>
      </c>
      <c r="V62" s="27">
        <v>791</v>
      </c>
      <c r="W62" s="27">
        <v>154</v>
      </c>
      <c r="X62" s="27">
        <v>14</v>
      </c>
      <c r="Y62" s="27">
        <v>93</v>
      </c>
      <c r="Z62" s="27">
        <v>258</v>
      </c>
      <c r="AA62" s="27">
        <v>172</v>
      </c>
      <c r="AB62" s="27">
        <v>933</v>
      </c>
      <c r="AC62" s="27">
        <v>164</v>
      </c>
      <c r="AD62" s="27">
        <v>228</v>
      </c>
      <c r="AE62" s="27">
        <v>228</v>
      </c>
      <c r="AF62" s="27">
        <v>514</v>
      </c>
      <c r="AG62" s="27">
        <v>481</v>
      </c>
      <c r="AH62" s="27">
        <v>164</v>
      </c>
      <c r="AI62" s="27">
        <v>80</v>
      </c>
      <c r="AJ62" s="27">
        <v>78</v>
      </c>
      <c r="AK62" s="27">
        <v>359</v>
      </c>
      <c r="AL62" s="27">
        <v>1043</v>
      </c>
      <c r="AM62" s="27">
        <v>151</v>
      </c>
      <c r="AN62" s="27">
        <v>240</v>
      </c>
      <c r="AO62" s="27">
        <v>216</v>
      </c>
      <c r="AP62" s="27">
        <v>190</v>
      </c>
      <c r="AQ62" s="27">
        <v>46</v>
      </c>
      <c r="AR62" s="27">
        <v>54</v>
      </c>
      <c r="AS62" s="27">
        <v>245</v>
      </c>
      <c r="AT62" s="27">
        <v>22</v>
      </c>
      <c r="AU62" s="27">
        <v>51</v>
      </c>
    </row>
    <row r="63" spans="1:47" x14ac:dyDescent="0.25">
      <c r="A63" s="7">
        <v>177</v>
      </c>
      <c r="B63" s="27">
        <v>0</v>
      </c>
      <c r="C63" s="27">
        <v>4</v>
      </c>
      <c r="D63" s="27">
        <v>14</v>
      </c>
      <c r="E63" s="27">
        <v>45</v>
      </c>
      <c r="F63" s="27">
        <v>143</v>
      </c>
      <c r="G63" s="27">
        <v>167</v>
      </c>
      <c r="H63" s="27">
        <v>1535</v>
      </c>
      <c r="I63" s="27">
        <v>684</v>
      </c>
      <c r="J63" s="27">
        <v>1649</v>
      </c>
      <c r="K63" s="27">
        <v>16</v>
      </c>
      <c r="L63" s="27">
        <v>71</v>
      </c>
      <c r="M63" s="27">
        <v>654</v>
      </c>
      <c r="N63" s="27">
        <v>121</v>
      </c>
      <c r="O63" s="27">
        <v>810</v>
      </c>
      <c r="P63" s="27">
        <v>3304</v>
      </c>
      <c r="Q63" s="27">
        <v>129</v>
      </c>
      <c r="R63" s="27">
        <v>435</v>
      </c>
      <c r="S63" s="27">
        <v>554</v>
      </c>
      <c r="T63" s="27">
        <v>136</v>
      </c>
      <c r="U63" s="27">
        <v>15</v>
      </c>
      <c r="V63" s="27">
        <v>133</v>
      </c>
      <c r="W63" s="27">
        <v>146</v>
      </c>
      <c r="X63" s="27">
        <v>203</v>
      </c>
      <c r="Y63" s="27">
        <v>159</v>
      </c>
      <c r="Z63" s="27">
        <v>472</v>
      </c>
      <c r="AA63" s="27">
        <v>1116</v>
      </c>
      <c r="AB63" s="27">
        <v>109</v>
      </c>
      <c r="AC63" s="27">
        <v>192</v>
      </c>
      <c r="AD63" s="27">
        <v>206</v>
      </c>
      <c r="AE63" s="27">
        <v>301</v>
      </c>
      <c r="AF63" s="27">
        <v>1524</v>
      </c>
      <c r="AG63" s="27">
        <v>632</v>
      </c>
      <c r="AH63" s="27">
        <v>36</v>
      </c>
      <c r="AI63" s="27">
        <v>110</v>
      </c>
      <c r="AJ63" s="27">
        <v>231</v>
      </c>
      <c r="AK63" s="27">
        <v>97</v>
      </c>
      <c r="AL63" s="27">
        <v>828</v>
      </c>
      <c r="AM63" s="27">
        <v>29</v>
      </c>
      <c r="AN63" s="27">
        <v>733</v>
      </c>
      <c r="AO63" s="27">
        <v>79</v>
      </c>
      <c r="AP63" s="27">
        <v>191</v>
      </c>
      <c r="AQ63" s="27">
        <v>462</v>
      </c>
      <c r="AR63" s="27">
        <v>58</v>
      </c>
      <c r="AS63" s="27">
        <v>617</v>
      </c>
      <c r="AT63" s="27">
        <v>175</v>
      </c>
      <c r="AU63" s="27">
        <v>53</v>
      </c>
    </row>
    <row r="64" spans="1:47" x14ac:dyDescent="0.25">
      <c r="A64" s="7">
        <v>178</v>
      </c>
      <c r="B64" s="27">
        <v>15</v>
      </c>
      <c r="C64" s="27">
        <v>0</v>
      </c>
      <c r="D64" s="27">
        <v>6</v>
      </c>
      <c r="E64" s="27">
        <v>35</v>
      </c>
      <c r="F64" s="27">
        <v>607</v>
      </c>
      <c r="G64" s="27">
        <v>5</v>
      </c>
      <c r="H64" s="27">
        <v>872</v>
      </c>
      <c r="I64" s="27">
        <v>703</v>
      </c>
      <c r="J64" s="27">
        <v>2163</v>
      </c>
      <c r="K64" s="27">
        <v>1</v>
      </c>
      <c r="L64" s="27">
        <v>49</v>
      </c>
      <c r="M64" s="27">
        <v>698</v>
      </c>
      <c r="N64" s="27">
        <v>112</v>
      </c>
      <c r="O64" s="27">
        <v>384</v>
      </c>
      <c r="P64" s="27">
        <v>2438</v>
      </c>
      <c r="Q64" s="27">
        <v>302</v>
      </c>
      <c r="R64" s="27">
        <v>432</v>
      </c>
      <c r="S64" s="27">
        <v>639</v>
      </c>
      <c r="T64" s="27">
        <v>455</v>
      </c>
      <c r="U64" s="27">
        <v>12</v>
      </c>
      <c r="V64" s="27">
        <v>50</v>
      </c>
      <c r="W64" s="27">
        <v>235</v>
      </c>
      <c r="X64" s="27">
        <v>186</v>
      </c>
      <c r="Y64" s="27">
        <v>269</v>
      </c>
      <c r="Z64" s="27">
        <v>399</v>
      </c>
      <c r="AA64" s="27">
        <v>631</v>
      </c>
      <c r="AB64" s="27">
        <v>351</v>
      </c>
      <c r="AC64" s="27">
        <v>268</v>
      </c>
      <c r="AD64" s="27">
        <v>185</v>
      </c>
      <c r="AE64" s="27">
        <v>1052</v>
      </c>
      <c r="AF64" s="27">
        <v>705</v>
      </c>
      <c r="AG64" s="27">
        <v>476</v>
      </c>
      <c r="AH64" s="27">
        <v>124</v>
      </c>
      <c r="AI64" s="27">
        <v>254</v>
      </c>
      <c r="AJ64" s="27">
        <v>83</v>
      </c>
      <c r="AK64" s="27">
        <v>362</v>
      </c>
      <c r="AL64" s="27">
        <v>614</v>
      </c>
      <c r="AM64" s="27">
        <v>83</v>
      </c>
      <c r="AN64" s="27">
        <v>146</v>
      </c>
      <c r="AO64" s="27">
        <v>230</v>
      </c>
      <c r="AP64" s="27">
        <v>450</v>
      </c>
      <c r="AQ64" s="27">
        <v>117</v>
      </c>
      <c r="AR64" s="27">
        <v>435</v>
      </c>
      <c r="AS64" s="27">
        <v>506</v>
      </c>
      <c r="AT64" s="27">
        <v>185</v>
      </c>
      <c r="AU64" s="27">
        <v>54</v>
      </c>
    </row>
    <row r="65" spans="1:47" x14ac:dyDescent="0.25">
      <c r="A65" s="7">
        <v>179</v>
      </c>
      <c r="B65" s="27">
        <v>3</v>
      </c>
      <c r="C65" s="27">
        <v>1603</v>
      </c>
      <c r="D65" s="27">
        <v>171</v>
      </c>
      <c r="E65" s="27">
        <v>51</v>
      </c>
      <c r="F65" s="27">
        <v>170</v>
      </c>
      <c r="G65" s="27">
        <v>108</v>
      </c>
      <c r="H65" s="27">
        <v>473</v>
      </c>
      <c r="I65" s="27">
        <v>561</v>
      </c>
      <c r="J65" s="27">
        <v>1103</v>
      </c>
      <c r="K65" s="27">
        <v>101</v>
      </c>
      <c r="L65" s="27">
        <v>28</v>
      </c>
      <c r="M65" s="27">
        <v>926</v>
      </c>
      <c r="N65" s="27">
        <v>256</v>
      </c>
      <c r="O65" s="27">
        <v>162</v>
      </c>
      <c r="P65" s="27">
        <v>1063</v>
      </c>
      <c r="Q65" s="27">
        <v>175</v>
      </c>
      <c r="R65" s="27">
        <v>773</v>
      </c>
      <c r="S65" s="27">
        <v>660</v>
      </c>
      <c r="T65" s="27">
        <v>373</v>
      </c>
      <c r="U65" s="27">
        <v>28</v>
      </c>
      <c r="V65" s="27">
        <v>153</v>
      </c>
      <c r="W65" s="27">
        <v>1417</v>
      </c>
      <c r="X65" s="27">
        <v>315</v>
      </c>
      <c r="Y65" s="27">
        <v>605</v>
      </c>
      <c r="Z65" s="27">
        <v>362</v>
      </c>
      <c r="AA65" s="27">
        <v>245</v>
      </c>
      <c r="AB65" s="27">
        <v>275</v>
      </c>
      <c r="AC65" s="27">
        <v>319</v>
      </c>
      <c r="AD65" s="27">
        <v>163</v>
      </c>
      <c r="AE65" s="27">
        <v>313</v>
      </c>
      <c r="AF65" s="27">
        <v>440</v>
      </c>
      <c r="AG65" s="27">
        <v>521</v>
      </c>
      <c r="AH65" s="27">
        <v>20</v>
      </c>
      <c r="AI65" s="27">
        <v>219</v>
      </c>
      <c r="AJ65" s="27">
        <v>116</v>
      </c>
      <c r="AK65" s="27">
        <v>176</v>
      </c>
      <c r="AL65" s="27">
        <v>399</v>
      </c>
      <c r="AM65" s="27">
        <v>64</v>
      </c>
      <c r="AN65" s="27">
        <v>286</v>
      </c>
      <c r="AO65" s="27">
        <v>168</v>
      </c>
      <c r="AP65" s="27">
        <v>1022</v>
      </c>
      <c r="AQ65" s="27">
        <v>48</v>
      </c>
      <c r="AR65" s="27">
        <v>319</v>
      </c>
      <c r="AS65" s="27">
        <v>544</v>
      </c>
      <c r="AT65" s="27">
        <v>50</v>
      </c>
      <c r="AU65" s="27">
        <v>56</v>
      </c>
    </row>
    <row r="66" spans="1:47" x14ac:dyDescent="0.25">
      <c r="A66" s="7">
        <v>180</v>
      </c>
      <c r="B66" s="27">
        <v>54</v>
      </c>
      <c r="C66" s="27">
        <v>600</v>
      </c>
      <c r="D66" s="27">
        <v>3</v>
      </c>
      <c r="E66" s="27">
        <v>30</v>
      </c>
      <c r="F66" s="27">
        <v>45</v>
      </c>
      <c r="G66" s="27">
        <v>0</v>
      </c>
      <c r="H66" s="27">
        <v>583</v>
      </c>
      <c r="I66" s="27">
        <v>700</v>
      </c>
      <c r="J66" s="27">
        <v>112</v>
      </c>
      <c r="K66" s="27">
        <v>4512</v>
      </c>
      <c r="L66" s="27">
        <v>83</v>
      </c>
      <c r="M66" s="27">
        <v>2350</v>
      </c>
      <c r="N66" s="27">
        <v>2117</v>
      </c>
      <c r="O66" s="27">
        <v>513</v>
      </c>
      <c r="P66" s="27">
        <v>901</v>
      </c>
      <c r="Q66" s="27">
        <v>377</v>
      </c>
      <c r="R66" s="27">
        <v>5244</v>
      </c>
      <c r="S66" s="27">
        <v>49</v>
      </c>
      <c r="T66" s="27">
        <v>442</v>
      </c>
      <c r="U66" s="27">
        <v>27</v>
      </c>
      <c r="V66" s="27">
        <v>71</v>
      </c>
      <c r="W66" s="27">
        <v>75</v>
      </c>
      <c r="X66" s="27">
        <v>139</v>
      </c>
      <c r="Y66" s="27">
        <v>176</v>
      </c>
      <c r="Z66" s="27">
        <v>432</v>
      </c>
      <c r="AA66" s="27">
        <v>570</v>
      </c>
      <c r="AB66" s="27">
        <v>295</v>
      </c>
      <c r="AC66" s="27">
        <v>469</v>
      </c>
      <c r="AD66" s="27">
        <v>114</v>
      </c>
      <c r="AE66" s="27">
        <v>58</v>
      </c>
      <c r="AF66" s="27">
        <v>189</v>
      </c>
      <c r="AG66" s="27">
        <v>115</v>
      </c>
      <c r="AH66" s="27">
        <v>22</v>
      </c>
      <c r="AI66" s="27">
        <v>71</v>
      </c>
      <c r="AJ66" s="27">
        <v>107</v>
      </c>
      <c r="AK66" s="27">
        <v>18</v>
      </c>
      <c r="AL66" s="27">
        <v>200</v>
      </c>
      <c r="AM66" s="27">
        <v>76</v>
      </c>
      <c r="AN66" s="27">
        <v>488</v>
      </c>
      <c r="AO66" s="27">
        <v>99</v>
      </c>
      <c r="AP66" s="27">
        <v>212</v>
      </c>
      <c r="AQ66" s="27">
        <v>84</v>
      </c>
      <c r="AR66" s="27">
        <v>179</v>
      </c>
      <c r="AS66" s="27">
        <v>513</v>
      </c>
      <c r="AT66" s="27">
        <v>64</v>
      </c>
      <c r="AU66" s="27">
        <v>58</v>
      </c>
    </row>
    <row r="67" spans="1:47" x14ac:dyDescent="0.25">
      <c r="A67" s="7">
        <v>181</v>
      </c>
      <c r="B67" s="27">
        <v>444</v>
      </c>
      <c r="C67" s="27">
        <v>714</v>
      </c>
      <c r="D67" s="27">
        <v>7</v>
      </c>
      <c r="E67" s="27">
        <v>25</v>
      </c>
      <c r="F67" s="27">
        <v>204</v>
      </c>
      <c r="G67" s="27">
        <v>20</v>
      </c>
      <c r="H67" s="27">
        <v>149</v>
      </c>
      <c r="I67" s="27">
        <v>256</v>
      </c>
      <c r="J67" s="27">
        <v>579</v>
      </c>
      <c r="K67" s="27">
        <v>457</v>
      </c>
      <c r="L67" s="27">
        <v>223</v>
      </c>
      <c r="M67" s="27">
        <v>1048</v>
      </c>
      <c r="N67" s="27">
        <v>6446</v>
      </c>
      <c r="O67" s="27">
        <v>36</v>
      </c>
      <c r="P67" s="27">
        <v>1759</v>
      </c>
      <c r="Q67" s="27">
        <v>186</v>
      </c>
      <c r="R67" s="27">
        <v>1706</v>
      </c>
      <c r="S67" s="27">
        <v>191</v>
      </c>
      <c r="T67" s="27">
        <v>857</v>
      </c>
      <c r="U67" s="27">
        <v>66</v>
      </c>
      <c r="V67" s="27">
        <v>68</v>
      </c>
      <c r="W67" s="27">
        <v>229</v>
      </c>
      <c r="X67" s="27">
        <v>268</v>
      </c>
      <c r="Y67" s="27">
        <v>210</v>
      </c>
      <c r="Z67" s="27">
        <v>37</v>
      </c>
      <c r="AA67" s="27">
        <v>207</v>
      </c>
      <c r="AB67" s="27">
        <v>674</v>
      </c>
      <c r="AC67" s="27">
        <v>562</v>
      </c>
      <c r="AD67" s="27">
        <v>167</v>
      </c>
      <c r="AE67" s="27">
        <v>54</v>
      </c>
      <c r="AF67" s="27">
        <v>170</v>
      </c>
      <c r="AG67" s="27">
        <v>243</v>
      </c>
      <c r="AH67" s="27">
        <v>71</v>
      </c>
      <c r="AI67" s="27">
        <v>383</v>
      </c>
      <c r="AJ67" s="27">
        <v>41</v>
      </c>
      <c r="AK67" s="27">
        <v>66</v>
      </c>
      <c r="AL67" s="27">
        <v>170</v>
      </c>
      <c r="AM67" s="27">
        <v>46</v>
      </c>
      <c r="AN67" s="27">
        <v>689</v>
      </c>
      <c r="AO67" s="27">
        <v>156</v>
      </c>
      <c r="AP67" s="27">
        <v>321</v>
      </c>
      <c r="AQ67" s="27">
        <v>212</v>
      </c>
      <c r="AR67" s="27">
        <v>221</v>
      </c>
      <c r="AS67" s="27">
        <v>195</v>
      </c>
      <c r="AT67" s="27">
        <v>117</v>
      </c>
      <c r="AU67" s="27">
        <v>59</v>
      </c>
    </row>
    <row r="68" spans="1:47" x14ac:dyDescent="0.25">
      <c r="A68" s="7">
        <v>182</v>
      </c>
      <c r="B68" s="27">
        <v>224</v>
      </c>
      <c r="C68" s="27">
        <v>239</v>
      </c>
      <c r="D68" s="27">
        <v>17</v>
      </c>
      <c r="E68" s="27">
        <v>55</v>
      </c>
      <c r="F68" s="27">
        <v>88</v>
      </c>
      <c r="G68" s="27">
        <v>114</v>
      </c>
      <c r="H68" s="27">
        <v>92</v>
      </c>
      <c r="I68" s="27">
        <v>583</v>
      </c>
      <c r="J68" s="27">
        <v>711</v>
      </c>
      <c r="K68" s="27">
        <v>0</v>
      </c>
      <c r="L68" s="27">
        <v>132</v>
      </c>
      <c r="M68" s="27">
        <v>933</v>
      </c>
      <c r="N68" s="27">
        <v>10000</v>
      </c>
      <c r="O68" s="27">
        <v>207</v>
      </c>
      <c r="P68" s="27">
        <v>366</v>
      </c>
      <c r="Q68" s="27">
        <v>378</v>
      </c>
      <c r="R68" s="27">
        <v>3057</v>
      </c>
      <c r="S68" s="27">
        <v>156</v>
      </c>
      <c r="T68" s="27">
        <v>2401</v>
      </c>
      <c r="U68" s="27">
        <v>187</v>
      </c>
      <c r="V68" s="27">
        <v>361</v>
      </c>
      <c r="W68" s="27">
        <v>50</v>
      </c>
      <c r="X68" s="27">
        <v>12</v>
      </c>
      <c r="Y68" s="27">
        <v>226</v>
      </c>
      <c r="Z68" s="27">
        <v>204</v>
      </c>
      <c r="AA68" s="27">
        <v>877</v>
      </c>
      <c r="AB68" s="27">
        <v>129</v>
      </c>
      <c r="AC68" s="27">
        <v>136</v>
      </c>
      <c r="AD68" s="27">
        <v>282</v>
      </c>
      <c r="AE68" s="27">
        <v>61</v>
      </c>
      <c r="AF68" s="27">
        <v>259</v>
      </c>
      <c r="AG68" s="27">
        <v>167</v>
      </c>
      <c r="AH68" s="27">
        <v>52</v>
      </c>
      <c r="AI68" s="27">
        <v>414</v>
      </c>
      <c r="AJ68" s="27">
        <v>366</v>
      </c>
      <c r="AK68" s="27">
        <v>266</v>
      </c>
      <c r="AL68" s="27">
        <v>123</v>
      </c>
      <c r="AM68" s="27">
        <v>62</v>
      </c>
      <c r="AN68" s="27">
        <v>1124</v>
      </c>
      <c r="AO68" s="27">
        <v>163</v>
      </c>
      <c r="AP68" s="27">
        <v>724</v>
      </c>
      <c r="AQ68" s="27">
        <v>122</v>
      </c>
      <c r="AR68" s="27">
        <v>209</v>
      </c>
      <c r="AS68" s="27">
        <v>564</v>
      </c>
      <c r="AT68" s="27">
        <v>106</v>
      </c>
      <c r="AU68" s="27">
        <v>61</v>
      </c>
    </row>
    <row r="69" spans="1:47" x14ac:dyDescent="0.25">
      <c r="A69" s="7">
        <v>183</v>
      </c>
      <c r="B69" s="27">
        <v>0</v>
      </c>
      <c r="C69" s="27">
        <v>201</v>
      </c>
      <c r="D69" s="27">
        <v>142</v>
      </c>
      <c r="E69" s="27">
        <v>29</v>
      </c>
      <c r="F69" s="27">
        <v>99</v>
      </c>
      <c r="G69" s="27">
        <v>16</v>
      </c>
      <c r="H69" s="27">
        <v>219</v>
      </c>
      <c r="I69" s="27">
        <v>575</v>
      </c>
      <c r="J69" s="27">
        <v>1175</v>
      </c>
      <c r="K69" s="27">
        <v>10</v>
      </c>
      <c r="L69" s="27">
        <v>74</v>
      </c>
      <c r="M69" s="27">
        <v>224</v>
      </c>
      <c r="N69" s="27">
        <v>2402</v>
      </c>
      <c r="O69" s="27">
        <v>334</v>
      </c>
      <c r="P69" s="27">
        <v>301</v>
      </c>
      <c r="Q69" s="27">
        <v>466</v>
      </c>
      <c r="R69" s="27">
        <v>2640</v>
      </c>
      <c r="S69" s="27">
        <v>242</v>
      </c>
      <c r="T69" s="27">
        <v>470</v>
      </c>
      <c r="U69" s="27">
        <v>111</v>
      </c>
      <c r="V69" s="27">
        <v>607</v>
      </c>
      <c r="W69" s="27">
        <v>272</v>
      </c>
      <c r="X69" s="27">
        <v>60</v>
      </c>
      <c r="Y69" s="27">
        <v>225</v>
      </c>
      <c r="Z69" s="27">
        <v>302</v>
      </c>
      <c r="AA69" s="27">
        <v>89</v>
      </c>
      <c r="AB69" s="27">
        <v>217</v>
      </c>
      <c r="AC69" s="27">
        <v>243</v>
      </c>
      <c r="AD69" s="27">
        <v>254</v>
      </c>
      <c r="AE69" s="27">
        <v>47</v>
      </c>
      <c r="AF69" s="27">
        <v>219</v>
      </c>
      <c r="AG69" s="27">
        <v>534</v>
      </c>
      <c r="AH69" s="27">
        <v>143</v>
      </c>
      <c r="AI69" s="27">
        <v>191</v>
      </c>
      <c r="AJ69" s="27">
        <v>136</v>
      </c>
      <c r="AK69" s="27">
        <v>202</v>
      </c>
      <c r="AL69" s="27">
        <v>76</v>
      </c>
      <c r="AM69" s="27">
        <v>2</v>
      </c>
      <c r="AN69" s="27">
        <v>2047</v>
      </c>
      <c r="AO69" s="27">
        <v>300</v>
      </c>
      <c r="AP69" s="27">
        <v>1455</v>
      </c>
      <c r="AQ69" s="27">
        <v>300</v>
      </c>
      <c r="AR69" s="27">
        <v>245</v>
      </c>
      <c r="AS69" s="27">
        <v>656</v>
      </c>
      <c r="AT69" s="27">
        <v>66</v>
      </c>
      <c r="AU69" s="27">
        <v>62</v>
      </c>
    </row>
    <row r="70" spans="1:47" x14ac:dyDescent="0.25">
      <c r="A70" s="7">
        <v>184</v>
      </c>
      <c r="B70" s="27">
        <v>0</v>
      </c>
      <c r="C70" s="27">
        <v>156</v>
      </c>
      <c r="D70" s="27">
        <v>2</v>
      </c>
      <c r="E70" s="27">
        <v>209</v>
      </c>
      <c r="F70" s="27">
        <v>121</v>
      </c>
      <c r="G70" s="27">
        <v>58</v>
      </c>
      <c r="H70" s="27">
        <v>235</v>
      </c>
      <c r="I70" s="27">
        <v>341</v>
      </c>
      <c r="J70" s="27">
        <v>403</v>
      </c>
      <c r="K70" s="27">
        <v>48</v>
      </c>
      <c r="L70" s="27">
        <v>71</v>
      </c>
      <c r="M70" s="27">
        <v>977</v>
      </c>
      <c r="N70" s="27">
        <v>1513</v>
      </c>
      <c r="O70" s="27">
        <v>124</v>
      </c>
      <c r="P70" s="27">
        <v>83</v>
      </c>
      <c r="Q70" s="27">
        <v>213</v>
      </c>
      <c r="R70" s="27">
        <v>2222</v>
      </c>
      <c r="S70" s="27">
        <v>369</v>
      </c>
      <c r="T70" s="27">
        <v>621</v>
      </c>
      <c r="U70" s="27">
        <v>67</v>
      </c>
      <c r="V70" s="27">
        <v>555</v>
      </c>
      <c r="W70" s="27">
        <v>226</v>
      </c>
      <c r="X70" s="27">
        <v>42</v>
      </c>
      <c r="Y70" s="27">
        <v>269</v>
      </c>
      <c r="Z70" s="27">
        <v>142</v>
      </c>
      <c r="AA70" s="27">
        <v>616</v>
      </c>
      <c r="AB70" s="27">
        <v>229</v>
      </c>
      <c r="AC70" s="27">
        <v>194</v>
      </c>
      <c r="AD70" s="27">
        <v>210</v>
      </c>
      <c r="AE70" s="27">
        <v>291</v>
      </c>
      <c r="AF70" s="27">
        <v>1247</v>
      </c>
      <c r="AG70" s="27">
        <v>392</v>
      </c>
      <c r="AH70" s="27">
        <v>211</v>
      </c>
      <c r="AI70" s="27">
        <v>2398</v>
      </c>
      <c r="AJ70" s="27">
        <v>49</v>
      </c>
      <c r="AK70" s="27">
        <v>222</v>
      </c>
      <c r="AL70" s="27">
        <v>224</v>
      </c>
      <c r="AM70" s="27">
        <v>284</v>
      </c>
      <c r="AN70" s="27">
        <v>1455</v>
      </c>
      <c r="AO70" s="27">
        <v>358</v>
      </c>
      <c r="AP70" s="27">
        <v>1226</v>
      </c>
      <c r="AQ70" s="27">
        <v>271</v>
      </c>
      <c r="AR70" s="27">
        <v>593</v>
      </c>
      <c r="AS70" s="27">
        <v>797</v>
      </c>
      <c r="AT70" s="27">
        <v>115</v>
      </c>
      <c r="AU70" s="27">
        <v>64</v>
      </c>
    </row>
    <row r="71" spans="1:47" x14ac:dyDescent="0.25">
      <c r="A71" s="7">
        <v>185</v>
      </c>
      <c r="B71" s="27">
        <v>10</v>
      </c>
      <c r="C71" s="27">
        <v>418</v>
      </c>
      <c r="D71" s="27">
        <v>139</v>
      </c>
      <c r="E71" s="27">
        <v>4</v>
      </c>
      <c r="F71" s="27">
        <v>240</v>
      </c>
      <c r="G71" s="27">
        <v>16</v>
      </c>
      <c r="H71" s="27">
        <v>203</v>
      </c>
      <c r="I71" s="27">
        <v>316</v>
      </c>
      <c r="J71" s="27">
        <v>889</v>
      </c>
      <c r="K71" s="27">
        <v>86</v>
      </c>
      <c r="L71" s="27">
        <v>42</v>
      </c>
      <c r="M71" s="27">
        <v>421</v>
      </c>
      <c r="N71" s="27">
        <v>1689</v>
      </c>
      <c r="O71" s="27">
        <v>224</v>
      </c>
      <c r="P71" s="27">
        <v>494</v>
      </c>
      <c r="Q71" s="27">
        <v>209</v>
      </c>
      <c r="R71" s="27">
        <v>1804</v>
      </c>
      <c r="S71" s="27">
        <v>1630</v>
      </c>
      <c r="T71" s="27">
        <v>707</v>
      </c>
      <c r="U71" s="27">
        <v>109</v>
      </c>
      <c r="V71" s="27">
        <v>2022</v>
      </c>
      <c r="W71" s="27">
        <v>370</v>
      </c>
      <c r="X71" s="27">
        <v>21</v>
      </c>
      <c r="Y71" s="27">
        <v>92</v>
      </c>
      <c r="Z71" s="27">
        <v>101</v>
      </c>
      <c r="AA71" s="27">
        <v>331</v>
      </c>
      <c r="AB71" s="27">
        <v>71</v>
      </c>
      <c r="AC71" s="27">
        <v>561</v>
      </c>
      <c r="AD71" s="27">
        <v>102</v>
      </c>
      <c r="AE71" s="27">
        <v>212</v>
      </c>
      <c r="AF71" s="27">
        <v>1001</v>
      </c>
      <c r="AG71" s="27">
        <v>454</v>
      </c>
      <c r="AH71" s="27">
        <v>529</v>
      </c>
      <c r="AI71" s="27">
        <v>491</v>
      </c>
      <c r="AJ71" s="27">
        <v>75</v>
      </c>
      <c r="AK71" s="27">
        <v>530</v>
      </c>
      <c r="AL71" s="27">
        <v>301</v>
      </c>
      <c r="AM71" s="27">
        <v>108</v>
      </c>
      <c r="AN71" s="27">
        <v>283</v>
      </c>
      <c r="AO71" s="27">
        <v>334</v>
      </c>
      <c r="AP71" s="27">
        <v>849</v>
      </c>
      <c r="AQ71" s="27">
        <v>213</v>
      </c>
      <c r="AR71" s="27">
        <v>330</v>
      </c>
      <c r="AS71" s="27">
        <v>467</v>
      </c>
      <c r="AT71" s="27">
        <v>351</v>
      </c>
      <c r="AU71" s="27">
        <v>37</v>
      </c>
    </row>
    <row r="72" spans="1:47" x14ac:dyDescent="0.25">
      <c r="A72" s="7">
        <v>186</v>
      </c>
      <c r="B72" s="27">
        <v>22</v>
      </c>
      <c r="C72" s="27">
        <v>1439</v>
      </c>
      <c r="D72" s="27">
        <v>3227</v>
      </c>
      <c r="E72" s="27">
        <v>1</v>
      </c>
      <c r="F72" s="27">
        <v>875</v>
      </c>
      <c r="G72" s="27">
        <v>252</v>
      </c>
      <c r="H72" s="27">
        <v>335</v>
      </c>
      <c r="I72" s="27">
        <v>304</v>
      </c>
      <c r="J72" s="27">
        <v>516</v>
      </c>
      <c r="K72" s="27">
        <v>182</v>
      </c>
      <c r="L72" s="27">
        <v>232</v>
      </c>
      <c r="M72" s="27">
        <v>1012</v>
      </c>
      <c r="N72" s="27">
        <v>1814</v>
      </c>
      <c r="O72" s="27">
        <v>159</v>
      </c>
      <c r="P72" s="27">
        <v>145</v>
      </c>
      <c r="Q72" s="27">
        <v>47</v>
      </c>
      <c r="R72" s="27">
        <v>1387</v>
      </c>
      <c r="S72" s="27">
        <v>1025</v>
      </c>
      <c r="T72" s="27">
        <v>102</v>
      </c>
      <c r="U72" s="27">
        <v>6</v>
      </c>
      <c r="V72" s="27">
        <v>159</v>
      </c>
      <c r="W72" s="27">
        <v>185</v>
      </c>
      <c r="X72" s="27">
        <v>46</v>
      </c>
      <c r="Y72" s="27">
        <v>90</v>
      </c>
      <c r="Z72" s="27">
        <v>565</v>
      </c>
      <c r="AA72" s="27">
        <v>209</v>
      </c>
      <c r="AB72" s="27">
        <v>352</v>
      </c>
      <c r="AC72" s="27">
        <v>640</v>
      </c>
      <c r="AD72" s="27">
        <v>128</v>
      </c>
      <c r="AE72" s="27">
        <v>396</v>
      </c>
      <c r="AF72" s="27">
        <v>1100</v>
      </c>
      <c r="AG72" s="27">
        <v>157</v>
      </c>
      <c r="AH72" s="27">
        <v>295</v>
      </c>
      <c r="AI72" s="27">
        <v>361</v>
      </c>
      <c r="AJ72" s="27">
        <v>270</v>
      </c>
      <c r="AK72" s="27">
        <v>389</v>
      </c>
      <c r="AL72" s="27">
        <v>259</v>
      </c>
      <c r="AM72" s="27">
        <v>220</v>
      </c>
      <c r="AN72" s="27">
        <v>655</v>
      </c>
      <c r="AO72" s="27">
        <v>274</v>
      </c>
      <c r="AP72" s="27">
        <v>841</v>
      </c>
      <c r="AQ72" s="27">
        <v>318</v>
      </c>
      <c r="AR72" s="27">
        <v>339</v>
      </c>
      <c r="AS72" s="27">
        <v>727</v>
      </c>
      <c r="AT72" s="27">
        <v>339</v>
      </c>
      <c r="AU72" s="27">
        <v>94</v>
      </c>
    </row>
    <row r="73" spans="1:47" x14ac:dyDescent="0.25">
      <c r="A73" s="7">
        <v>187</v>
      </c>
      <c r="B73" s="27">
        <v>69</v>
      </c>
      <c r="C73" s="27">
        <v>933</v>
      </c>
      <c r="D73" s="27">
        <v>1612</v>
      </c>
      <c r="E73" s="27">
        <v>69</v>
      </c>
      <c r="F73" s="27">
        <v>197</v>
      </c>
      <c r="G73" s="27">
        <v>171</v>
      </c>
      <c r="H73" s="27">
        <v>484</v>
      </c>
      <c r="I73" s="27">
        <v>366</v>
      </c>
      <c r="J73" s="27">
        <v>805</v>
      </c>
      <c r="K73" s="27">
        <v>115</v>
      </c>
      <c r="L73" s="27">
        <v>357</v>
      </c>
      <c r="M73" s="27">
        <v>630</v>
      </c>
      <c r="N73" s="27">
        <v>493</v>
      </c>
      <c r="O73" s="27">
        <v>43</v>
      </c>
      <c r="P73" s="27">
        <v>90</v>
      </c>
      <c r="Q73" s="27">
        <v>598</v>
      </c>
      <c r="R73" s="27">
        <v>969</v>
      </c>
      <c r="S73" s="27">
        <v>850</v>
      </c>
      <c r="T73" s="27">
        <v>819</v>
      </c>
      <c r="U73" s="27">
        <v>4</v>
      </c>
      <c r="V73" s="27">
        <v>422</v>
      </c>
      <c r="W73" s="27">
        <v>128</v>
      </c>
      <c r="X73" s="27">
        <v>20</v>
      </c>
      <c r="Y73" s="27">
        <v>44</v>
      </c>
      <c r="Z73" s="27">
        <v>316</v>
      </c>
      <c r="AA73" s="27">
        <v>880</v>
      </c>
      <c r="AB73" s="27">
        <v>197</v>
      </c>
      <c r="AC73" s="27">
        <v>277</v>
      </c>
      <c r="AD73" s="27">
        <v>400</v>
      </c>
      <c r="AE73" s="27">
        <v>597</v>
      </c>
      <c r="AF73" s="27">
        <v>833</v>
      </c>
      <c r="AG73" s="27">
        <v>145</v>
      </c>
      <c r="AH73" s="27">
        <v>74</v>
      </c>
      <c r="AI73" s="27">
        <v>139</v>
      </c>
      <c r="AJ73" s="27">
        <v>123</v>
      </c>
      <c r="AK73" s="27">
        <v>80</v>
      </c>
      <c r="AL73" s="27">
        <v>1456</v>
      </c>
      <c r="AM73" s="27">
        <v>202</v>
      </c>
      <c r="AN73" s="27">
        <v>241</v>
      </c>
      <c r="AO73" s="27">
        <v>295</v>
      </c>
      <c r="AP73" s="27">
        <v>1150</v>
      </c>
      <c r="AQ73" s="27">
        <v>343</v>
      </c>
      <c r="AR73" s="27">
        <v>270</v>
      </c>
      <c r="AS73" s="27">
        <v>1103</v>
      </c>
      <c r="AT73" s="27">
        <v>515</v>
      </c>
      <c r="AU73" s="27">
        <v>324</v>
      </c>
    </row>
    <row r="74" spans="1:47" x14ac:dyDescent="0.25">
      <c r="A74" s="7">
        <v>188</v>
      </c>
      <c r="B74" s="27">
        <v>6</v>
      </c>
      <c r="C74" s="27">
        <v>662</v>
      </c>
      <c r="D74" s="27">
        <v>378</v>
      </c>
      <c r="E74" s="27">
        <v>40</v>
      </c>
      <c r="F74" s="27">
        <v>16</v>
      </c>
      <c r="G74" s="27">
        <v>63</v>
      </c>
      <c r="H74" s="27">
        <v>224</v>
      </c>
      <c r="I74" s="27">
        <v>1264</v>
      </c>
      <c r="J74" s="27">
        <v>242</v>
      </c>
      <c r="K74" s="27">
        <v>47</v>
      </c>
      <c r="L74" s="27">
        <v>1082</v>
      </c>
      <c r="M74" s="27">
        <v>425</v>
      </c>
      <c r="N74" s="27">
        <v>478</v>
      </c>
      <c r="O74" s="27">
        <v>45</v>
      </c>
      <c r="P74" s="27">
        <v>414</v>
      </c>
      <c r="Q74" s="27">
        <v>189</v>
      </c>
      <c r="R74" s="27">
        <v>551</v>
      </c>
      <c r="S74" s="27">
        <v>234</v>
      </c>
      <c r="T74" s="27">
        <v>823</v>
      </c>
      <c r="U74" s="27">
        <v>12</v>
      </c>
      <c r="V74" s="27">
        <v>267</v>
      </c>
      <c r="W74" s="27">
        <v>315</v>
      </c>
      <c r="X74" s="27">
        <v>59</v>
      </c>
      <c r="Y74" s="27">
        <v>125</v>
      </c>
      <c r="Z74" s="27">
        <v>1042</v>
      </c>
      <c r="AA74" s="27">
        <v>123</v>
      </c>
      <c r="AB74" s="27">
        <v>124</v>
      </c>
      <c r="AC74" s="27">
        <v>231</v>
      </c>
      <c r="AD74" s="27">
        <v>453</v>
      </c>
      <c r="AE74" s="27">
        <v>359</v>
      </c>
      <c r="AF74" s="27">
        <v>986</v>
      </c>
      <c r="AG74" s="27">
        <v>197</v>
      </c>
      <c r="AH74" s="27">
        <v>75</v>
      </c>
      <c r="AI74" s="27">
        <v>75</v>
      </c>
      <c r="AJ74" s="27">
        <v>100</v>
      </c>
      <c r="AK74" s="27">
        <v>165</v>
      </c>
      <c r="AL74" s="27">
        <v>1920</v>
      </c>
      <c r="AM74" s="27">
        <v>172</v>
      </c>
      <c r="AN74" s="27">
        <v>651</v>
      </c>
      <c r="AO74" s="27">
        <v>211</v>
      </c>
      <c r="AP74" s="27">
        <v>601</v>
      </c>
      <c r="AQ74" s="27">
        <v>352</v>
      </c>
      <c r="AR74" s="27">
        <v>373</v>
      </c>
      <c r="AS74" s="27">
        <v>764</v>
      </c>
      <c r="AT74" s="27">
        <v>570</v>
      </c>
      <c r="AU74" s="27">
        <v>1143</v>
      </c>
    </row>
    <row r="75" spans="1:47" x14ac:dyDescent="0.25">
      <c r="A75" s="7">
        <v>189</v>
      </c>
      <c r="B75" s="27">
        <v>7</v>
      </c>
      <c r="C75" s="27">
        <v>1302</v>
      </c>
      <c r="D75" s="27">
        <v>1177</v>
      </c>
      <c r="E75" s="27">
        <v>21</v>
      </c>
      <c r="F75" s="27">
        <v>191</v>
      </c>
      <c r="G75" s="27">
        <v>30</v>
      </c>
      <c r="H75" s="27">
        <v>313</v>
      </c>
      <c r="I75" s="27">
        <v>405</v>
      </c>
      <c r="J75" s="27">
        <v>377</v>
      </c>
      <c r="K75" s="27">
        <v>75</v>
      </c>
      <c r="L75" s="27">
        <v>667</v>
      </c>
      <c r="M75" s="27">
        <v>336</v>
      </c>
      <c r="N75" s="27">
        <v>131</v>
      </c>
      <c r="O75" s="27">
        <v>80</v>
      </c>
      <c r="P75" s="27">
        <v>586</v>
      </c>
      <c r="Q75" s="27">
        <v>124</v>
      </c>
      <c r="R75" s="27">
        <v>43</v>
      </c>
      <c r="S75" s="27">
        <v>367</v>
      </c>
      <c r="T75" s="27">
        <v>628</v>
      </c>
      <c r="U75" s="27">
        <v>10</v>
      </c>
      <c r="V75" s="27">
        <v>1292</v>
      </c>
      <c r="W75" s="27">
        <v>194</v>
      </c>
      <c r="X75" s="27">
        <v>132</v>
      </c>
      <c r="Y75" s="27">
        <v>45</v>
      </c>
      <c r="Z75" s="27">
        <v>330</v>
      </c>
      <c r="AA75" s="27">
        <v>294</v>
      </c>
      <c r="AB75" s="27">
        <v>369</v>
      </c>
      <c r="AC75" s="27">
        <v>726</v>
      </c>
      <c r="AD75" s="27">
        <v>628</v>
      </c>
      <c r="AE75" s="27">
        <v>400</v>
      </c>
      <c r="AF75" s="27">
        <v>1014</v>
      </c>
      <c r="AG75" s="27">
        <v>303</v>
      </c>
      <c r="AH75" s="27">
        <v>29</v>
      </c>
      <c r="AI75" s="27">
        <v>70</v>
      </c>
      <c r="AJ75" s="27">
        <v>892</v>
      </c>
      <c r="AK75" s="27">
        <v>127</v>
      </c>
      <c r="AL75" s="27">
        <v>2468</v>
      </c>
      <c r="AM75" s="27">
        <v>133</v>
      </c>
      <c r="AN75" s="27">
        <v>947</v>
      </c>
      <c r="AO75" s="27">
        <v>706</v>
      </c>
      <c r="AP75" s="27">
        <v>342</v>
      </c>
      <c r="AQ75" s="27">
        <v>606</v>
      </c>
      <c r="AR75" s="27">
        <v>178</v>
      </c>
      <c r="AS75" s="27">
        <v>928</v>
      </c>
      <c r="AT75" s="27">
        <v>273</v>
      </c>
      <c r="AU75" s="27">
        <v>338</v>
      </c>
    </row>
    <row r="76" spans="1:47" x14ac:dyDescent="0.25">
      <c r="A76" s="7">
        <v>190</v>
      </c>
      <c r="B76" s="27">
        <v>43</v>
      </c>
      <c r="C76" s="27">
        <v>2060</v>
      </c>
      <c r="D76" s="27">
        <v>176</v>
      </c>
      <c r="E76" s="27">
        <v>3</v>
      </c>
      <c r="F76" s="27">
        <v>196</v>
      </c>
      <c r="G76" s="27">
        <v>19</v>
      </c>
      <c r="H76" s="27">
        <v>152</v>
      </c>
      <c r="I76" s="27">
        <v>308</v>
      </c>
      <c r="J76" s="27">
        <v>93</v>
      </c>
      <c r="K76" s="27">
        <v>63</v>
      </c>
      <c r="L76" s="27">
        <v>525</v>
      </c>
      <c r="M76" s="27">
        <v>263</v>
      </c>
      <c r="N76" s="27">
        <v>817</v>
      </c>
      <c r="O76" s="27">
        <v>175</v>
      </c>
      <c r="P76" s="27">
        <v>380</v>
      </c>
      <c r="Q76" s="27">
        <v>132</v>
      </c>
      <c r="R76" s="27">
        <v>224</v>
      </c>
      <c r="S76" s="27">
        <v>464</v>
      </c>
      <c r="T76" s="27">
        <v>905</v>
      </c>
      <c r="U76" s="27">
        <v>7</v>
      </c>
      <c r="V76" s="27">
        <v>278</v>
      </c>
      <c r="W76" s="27">
        <v>1246</v>
      </c>
      <c r="X76" s="27">
        <v>100</v>
      </c>
      <c r="Y76" s="27">
        <v>354</v>
      </c>
      <c r="Z76" s="27">
        <v>62</v>
      </c>
      <c r="AA76" s="27">
        <v>575</v>
      </c>
      <c r="AB76" s="27">
        <v>100</v>
      </c>
      <c r="AC76" s="27">
        <v>451</v>
      </c>
      <c r="AD76" s="27">
        <v>753</v>
      </c>
      <c r="AE76" s="27">
        <v>708</v>
      </c>
      <c r="AF76" s="27">
        <v>469</v>
      </c>
      <c r="AG76" s="27">
        <v>376</v>
      </c>
      <c r="AH76" s="27">
        <v>125</v>
      </c>
      <c r="AI76" s="27">
        <v>303</v>
      </c>
      <c r="AJ76" s="27">
        <v>760</v>
      </c>
      <c r="AK76" s="27">
        <v>172</v>
      </c>
      <c r="AL76" s="27">
        <v>455</v>
      </c>
      <c r="AM76" s="27">
        <v>92</v>
      </c>
      <c r="AN76" s="27">
        <v>1344</v>
      </c>
      <c r="AO76" s="27">
        <v>1067</v>
      </c>
      <c r="AP76" s="27">
        <v>1178</v>
      </c>
      <c r="AQ76" s="27">
        <v>285</v>
      </c>
      <c r="AR76" s="27">
        <v>541</v>
      </c>
      <c r="AS76" s="27">
        <v>860</v>
      </c>
      <c r="AT76" s="27">
        <v>222</v>
      </c>
      <c r="AU76" s="27">
        <v>237</v>
      </c>
    </row>
    <row r="77" spans="1:47" x14ac:dyDescent="0.25">
      <c r="A77" s="7">
        <v>191</v>
      </c>
      <c r="B77" s="27">
        <v>0</v>
      </c>
      <c r="C77" s="27">
        <v>1148</v>
      </c>
      <c r="D77" s="27">
        <v>235</v>
      </c>
      <c r="E77" s="27">
        <v>20</v>
      </c>
      <c r="F77" s="27">
        <v>248</v>
      </c>
      <c r="G77" s="27">
        <v>6</v>
      </c>
      <c r="H77" s="27">
        <v>270</v>
      </c>
      <c r="I77" s="27">
        <v>326</v>
      </c>
      <c r="J77" s="27">
        <v>2017</v>
      </c>
      <c r="K77" s="27">
        <v>74</v>
      </c>
      <c r="L77" s="27">
        <v>563</v>
      </c>
      <c r="M77" s="27">
        <v>515</v>
      </c>
      <c r="N77" s="27">
        <v>450</v>
      </c>
      <c r="O77" s="27">
        <v>134</v>
      </c>
      <c r="P77" s="27">
        <v>170</v>
      </c>
      <c r="Q77" s="27">
        <v>245</v>
      </c>
      <c r="R77" s="27">
        <v>59</v>
      </c>
      <c r="S77" s="27">
        <v>1313</v>
      </c>
      <c r="T77" s="27">
        <v>547</v>
      </c>
      <c r="U77" s="27">
        <v>45</v>
      </c>
      <c r="V77" s="27">
        <v>139</v>
      </c>
      <c r="W77" s="27">
        <v>327</v>
      </c>
      <c r="X77" s="27">
        <v>172</v>
      </c>
      <c r="Y77" s="27">
        <v>134</v>
      </c>
      <c r="Z77" s="27">
        <v>284</v>
      </c>
      <c r="AA77" s="27">
        <v>462</v>
      </c>
      <c r="AB77" s="27">
        <v>850</v>
      </c>
      <c r="AC77" s="27">
        <v>834</v>
      </c>
      <c r="AD77" s="27">
        <v>450</v>
      </c>
      <c r="AE77" s="27">
        <v>1133</v>
      </c>
      <c r="AF77" s="27">
        <v>707</v>
      </c>
      <c r="AG77" s="27">
        <v>660</v>
      </c>
      <c r="AH77" s="27">
        <v>85</v>
      </c>
      <c r="AI77" s="27">
        <v>259</v>
      </c>
      <c r="AJ77" s="27">
        <v>742</v>
      </c>
      <c r="AK77" s="27">
        <v>434</v>
      </c>
      <c r="AL77" s="27">
        <v>923</v>
      </c>
      <c r="AM77" s="27">
        <v>704</v>
      </c>
      <c r="AN77" s="27">
        <v>1758</v>
      </c>
      <c r="AO77" s="27">
        <v>1059</v>
      </c>
      <c r="AP77" s="27">
        <v>902</v>
      </c>
      <c r="AQ77" s="27">
        <v>404</v>
      </c>
      <c r="AR77" s="27">
        <v>1532</v>
      </c>
      <c r="AS77" s="27">
        <v>817</v>
      </c>
      <c r="AT77" s="27">
        <v>256</v>
      </c>
      <c r="AU77" s="27">
        <v>171</v>
      </c>
    </row>
    <row r="78" spans="1:47" x14ac:dyDescent="0.25">
      <c r="A78" s="7">
        <v>192</v>
      </c>
      <c r="B78" s="27">
        <v>250</v>
      </c>
      <c r="C78" s="27">
        <v>571</v>
      </c>
      <c r="D78" s="27">
        <v>172</v>
      </c>
      <c r="E78" s="27">
        <v>47</v>
      </c>
      <c r="F78" s="27">
        <v>364</v>
      </c>
      <c r="G78" s="27">
        <v>48</v>
      </c>
      <c r="H78" s="27">
        <v>200</v>
      </c>
      <c r="I78" s="27">
        <v>348</v>
      </c>
      <c r="J78" s="27">
        <v>1108</v>
      </c>
      <c r="K78" s="27">
        <v>135</v>
      </c>
      <c r="L78" s="27">
        <v>244</v>
      </c>
      <c r="M78" s="27">
        <v>184</v>
      </c>
      <c r="N78" s="27">
        <v>1017</v>
      </c>
      <c r="O78" s="27">
        <v>42</v>
      </c>
      <c r="P78" s="27">
        <v>163</v>
      </c>
      <c r="Q78" s="27">
        <v>863</v>
      </c>
      <c r="R78" s="27">
        <v>28</v>
      </c>
      <c r="S78" s="27">
        <v>611</v>
      </c>
      <c r="T78" s="27">
        <v>938</v>
      </c>
      <c r="U78" s="27">
        <v>33</v>
      </c>
      <c r="V78" s="27">
        <v>70</v>
      </c>
      <c r="W78" s="27">
        <v>653</v>
      </c>
      <c r="X78" s="27">
        <v>147</v>
      </c>
      <c r="Y78" s="27">
        <v>116</v>
      </c>
      <c r="Z78" s="27">
        <v>100</v>
      </c>
      <c r="AA78" s="27">
        <v>190</v>
      </c>
      <c r="AB78" s="27">
        <v>960</v>
      </c>
      <c r="AC78" s="27">
        <v>972</v>
      </c>
      <c r="AD78" s="27">
        <v>476</v>
      </c>
      <c r="AE78" s="27">
        <v>490</v>
      </c>
      <c r="AF78" s="27">
        <v>586</v>
      </c>
      <c r="AG78" s="27">
        <v>879</v>
      </c>
      <c r="AH78" s="27">
        <v>125</v>
      </c>
      <c r="AI78" s="27">
        <v>554</v>
      </c>
      <c r="AJ78" s="27">
        <v>175</v>
      </c>
      <c r="AK78" s="27">
        <v>426</v>
      </c>
      <c r="AL78" s="27">
        <v>626</v>
      </c>
      <c r="AM78" s="27">
        <v>102</v>
      </c>
      <c r="AN78" s="27">
        <v>1774</v>
      </c>
      <c r="AO78" s="27">
        <v>1145</v>
      </c>
      <c r="AP78" s="27">
        <v>544</v>
      </c>
      <c r="AQ78" s="27">
        <v>555</v>
      </c>
      <c r="AR78" s="27">
        <v>991</v>
      </c>
      <c r="AS78" s="27">
        <v>1417</v>
      </c>
      <c r="AT78" s="27">
        <v>377</v>
      </c>
      <c r="AU78" s="27">
        <v>94</v>
      </c>
    </row>
    <row r="79" spans="1:47" x14ac:dyDescent="0.25">
      <c r="A79" s="7">
        <v>193</v>
      </c>
      <c r="B79" s="27">
        <v>11</v>
      </c>
      <c r="C79" s="27">
        <v>71</v>
      </c>
      <c r="D79" s="27">
        <v>98</v>
      </c>
      <c r="E79" s="27">
        <v>99</v>
      </c>
      <c r="F79" s="27">
        <v>211</v>
      </c>
      <c r="G79" s="27">
        <v>1175</v>
      </c>
      <c r="H79" s="27">
        <v>253</v>
      </c>
      <c r="I79" s="27">
        <v>355</v>
      </c>
      <c r="J79" s="27">
        <v>1670</v>
      </c>
      <c r="K79" s="27">
        <v>58</v>
      </c>
      <c r="L79" s="27">
        <v>212</v>
      </c>
      <c r="M79" s="27">
        <v>708</v>
      </c>
      <c r="N79" s="27">
        <v>1409</v>
      </c>
      <c r="O79" s="27">
        <v>19</v>
      </c>
      <c r="P79" s="27">
        <v>93</v>
      </c>
      <c r="Q79" s="27">
        <v>603</v>
      </c>
      <c r="R79" s="27">
        <v>21</v>
      </c>
      <c r="S79" s="27">
        <v>310</v>
      </c>
      <c r="T79" s="27">
        <v>738</v>
      </c>
      <c r="U79" s="27">
        <v>46</v>
      </c>
      <c r="V79" s="27">
        <v>287</v>
      </c>
      <c r="W79" s="27">
        <v>280</v>
      </c>
      <c r="X79" s="27">
        <v>131</v>
      </c>
      <c r="Y79" s="27">
        <v>151</v>
      </c>
      <c r="Z79" s="27">
        <v>321</v>
      </c>
      <c r="AA79" s="27">
        <v>349</v>
      </c>
      <c r="AB79" s="27">
        <v>1104</v>
      </c>
      <c r="AC79" s="27">
        <v>583</v>
      </c>
      <c r="AD79" s="27">
        <v>420</v>
      </c>
      <c r="AE79" s="27">
        <v>400</v>
      </c>
      <c r="AF79" s="27">
        <v>974</v>
      </c>
      <c r="AG79" s="27">
        <v>393</v>
      </c>
      <c r="AH79" s="27">
        <v>324</v>
      </c>
      <c r="AI79" s="27">
        <v>450</v>
      </c>
      <c r="AJ79" s="27">
        <v>643</v>
      </c>
      <c r="AK79" s="27">
        <v>844</v>
      </c>
      <c r="AL79" s="27">
        <v>801</v>
      </c>
      <c r="AM79" s="27">
        <v>92</v>
      </c>
      <c r="AN79" s="27">
        <v>951</v>
      </c>
      <c r="AO79" s="27">
        <v>497</v>
      </c>
      <c r="AP79" s="27">
        <v>671</v>
      </c>
      <c r="AQ79" s="27">
        <v>572</v>
      </c>
      <c r="AR79" s="27">
        <v>579</v>
      </c>
      <c r="AS79" s="27">
        <v>2571</v>
      </c>
      <c r="AT79" s="27">
        <v>455</v>
      </c>
      <c r="AU79" s="27">
        <v>162</v>
      </c>
    </row>
    <row r="80" spans="1:47" x14ac:dyDescent="0.25">
      <c r="A80" s="7">
        <v>194</v>
      </c>
      <c r="B80" s="27">
        <v>764</v>
      </c>
      <c r="C80" s="27">
        <v>27</v>
      </c>
      <c r="D80" s="27">
        <v>300</v>
      </c>
      <c r="E80" s="27">
        <v>32</v>
      </c>
      <c r="F80" s="27">
        <v>1015</v>
      </c>
      <c r="G80" s="27">
        <v>2464</v>
      </c>
      <c r="H80" s="27">
        <v>462</v>
      </c>
      <c r="I80" s="27">
        <v>618</v>
      </c>
      <c r="J80" s="27">
        <v>2505</v>
      </c>
      <c r="K80" s="27">
        <v>11</v>
      </c>
      <c r="L80" s="27">
        <v>195</v>
      </c>
      <c r="M80" s="27">
        <v>1269</v>
      </c>
      <c r="N80" s="27">
        <v>814</v>
      </c>
      <c r="O80" s="27">
        <v>13</v>
      </c>
      <c r="P80" s="27">
        <v>220</v>
      </c>
      <c r="Q80" s="27">
        <v>372</v>
      </c>
      <c r="R80" s="27">
        <v>26</v>
      </c>
      <c r="S80" s="27">
        <v>164</v>
      </c>
      <c r="T80" s="27">
        <v>266</v>
      </c>
      <c r="U80" s="27">
        <v>88</v>
      </c>
      <c r="V80" s="27">
        <v>285</v>
      </c>
      <c r="W80" s="27">
        <v>211</v>
      </c>
      <c r="X80" s="27">
        <v>105</v>
      </c>
      <c r="Y80" s="27">
        <v>91</v>
      </c>
      <c r="Z80" s="27">
        <v>158</v>
      </c>
      <c r="AA80" s="27">
        <v>731</v>
      </c>
      <c r="AB80" s="27">
        <v>631</v>
      </c>
      <c r="AC80" s="27">
        <v>761</v>
      </c>
      <c r="AD80" s="27">
        <v>757</v>
      </c>
      <c r="AE80" s="27">
        <v>286</v>
      </c>
      <c r="AF80" s="27">
        <v>672</v>
      </c>
      <c r="AG80" s="27">
        <v>158</v>
      </c>
      <c r="AH80" s="27">
        <v>125</v>
      </c>
      <c r="AI80" s="27">
        <v>210</v>
      </c>
      <c r="AJ80" s="27">
        <v>538</v>
      </c>
      <c r="AK80" s="27">
        <v>1266</v>
      </c>
      <c r="AL80" s="27">
        <v>667</v>
      </c>
      <c r="AM80" s="27">
        <v>107</v>
      </c>
      <c r="AN80" s="27">
        <v>855</v>
      </c>
      <c r="AO80" s="27">
        <v>257</v>
      </c>
      <c r="AP80" s="27">
        <v>1518</v>
      </c>
      <c r="AQ80" s="27">
        <v>533</v>
      </c>
      <c r="AR80" s="27">
        <v>518</v>
      </c>
      <c r="AS80" s="27">
        <v>2361</v>
      </c>
      <c r="AT80" s="27">
        <v>398</v>
      </c>
      <c r="AU80" s="27">
        <v>587</v>
      </c>
    </row>
    <row r="81" spans="1:47" x14ac:dyDescent="0.25">
      <c r="A81" s="7">
        <v>195</v>
      </c>
      <c r="B81" s="27">
        <v>74</v>
      </c>
      <c r="C81" s="27">
        <v>3</v>
      </c>
      <c r="D81" s="27">
        <v>221</v>
      </c>
      <c r="E81" s="27">
        <v>87</v>
      </c>
      <c r="F81" s="27">
        <v>727</v>
      </c>
      <c r="G81" s="27">
        <v>2573</v>
      </c>
      <c r="H81" s="27">
        <v>728</v>
      </c>
      <c r="I81" s="27">
        <v>1208</v>
      </c>
      <c r="J81" s="27">
        <v>1177</v>
      </c>
      <c r="K81" s="27">
        <v>66</v>
      </c>
      <c r="L81" s="27">
        <v>236</v>
      </c>
      <c r="M81" s="27">
        <v>1326</v>
      </c>
      <c r="N81" s="27">
        <v>257</v>
      </c>
      <c r="O81" s="27">
        <v>106</v>
      </c>
      <c r="P81" s="27">
        <v>368</v>
      </c>
      <c r="Q81" s="27">
        <v>507</v>
      </c>
      <c r="R81" s="27">
        <v>154</v>
      </c>
      <c r="S81" s="27">
        <v>427</v>
      </c>
      <c r="T81" s="27">
        <v>282</v>
      </c>
      <c r="U81" s="27">
        <v>28</v>
      </c>
      <c r="V81" s="27">
        <v>131</v>
      </c>
      <c r="W81" s="27">
        <v>86</v>
      </c>
      <c r="X81" s="27">
        <v>90</v>
      </c>
      <c r="Y81" s="27">
        <v>61</v>
      </c>
      <c r="Z81" s="27">
        <v>793</v>
      </c>
      <c r="AA81" s="27">
        <v>482</v>
      </c>
      <c r="AB81" s="27">
        <v>686</v>
      </c>
      <c r="AC81" s="27">
        <v>689</v>
      </c>
      <c r="AD81" s="27">
        <v>813</v>
      </c>
      <c r="AE81" s="27">
        <v>1255</v>
      </c>
      <c r="AF81" s="27">
        <v>1802</v>
      </c>
      <c r="AG81" s="27">
        <v>87</v>
      </c>
      <c r="AH81" s="27">
        <v>152</v>
      </c>
      <c r="AI81" s="27">
        <v>211</v>
      </c>
      <c r="AJ81" s="27">
        <v>443</v>
      </c>
      <c r="AK81" s="27">
        <v>1376</v>
      </c>
      <c r="AL81" s="27">
        <v>2512</v>
      </c>
      <c r="AM81" s="27">
        <v>186</v>
      </c>
      <c r="AN81" s="27">
        <v>1613</v>
      </c>
      <c r="AO81" s="27">
        <v>1029</v>
      </c>
      <c r="AP81" s="27">
        <v>910</v>
      </c>
      <c r="AQ81" s="27">
        <v>297</v>
      </c>
      <c r="AR81" s="27">
        <v>1082</v>
      </c>
      <c r="AS81" s="27">
        <v>1905</v>
      </c>
      <c r="AT81" s="27">
        <v>563</v>
      </c>
      <c r="AU81" s="27">
        <v>813</v>
      </c>
    </row>
    <row r="82" spans="1:47" x14ac:dyDescent="0.25">
      <c r="A82" s="7">
        <v>196</v>
      </c>
      <c r="B82" s="27">
        <v>64</v>
      </c>
      <c r="C82" s="27">
        <v>8</v>
      </c>
      <c r="D82" s="27">
        <v>109</v>
      </c>
      <c r="E82" s="27">
        <v>29</v>
      </c>
      <c r="F82" s="27">
        <v>1045</v>
      </c>
      <c r="G82" s="27">
        <v>1061</v>
      </c>
      <c r="H82" s="27">
        <v>1102</v>
      </c>
      <c r="I82" s="27">
        <v>531</v>
      </c>
      <c r="J82" s="27">
        <v>1423</v>
      </c>
      <c r="K82" s="27">
        <v>49</v>
      </c>
      <c r="L82" s="27">
        <v>237</v>
      </c>
      <c r="M82" s="27">
        <v>1025</v>
      </c>
      <c r="N82" s="27">
        <v>219</v>
      </c>
      <c r="O82" s="27">
        <v>424</v>
      </c>
      <c r="P82" s="27">
        <v>281</v>
      </c>
      <c r="Q82" s="27">
        <v>108</v>
      </c>
      <c r="R82" s="27">
        <v>131</v>
      </c>
      <c r="S82" s="27">
        <v>464</v>
      </c>
      <c r="T82" s="27">
        <v>565</v>
      </c>
      <c r="U82" s="27">
        <v>51</v>
      </c>
      <c r="V82" s="27">
        <v>2543</v>
      </c>
      <c r="W82" s="27">
        <v>118</v>
      </c>
      <c r="X82" s="27">
        <v>106</v>
      </c>
      <c r="Y82" s="27">
        <v>94</v>
      </c>
      <c r="Z82" s="27">
        <v>800</v>
      </c>
      <c r="AA82" s="27">
        <v>515</v>
      </c>
      <c r="AB82" s="27">
        <v>269</v>
      </c>
      <c r="AC82" s="27">
        <v>914</v>
      </c>
      <c r="AD82" s="27">
        <v>968</v>
      </c>
      <c r="AE82" s="27">
        <v>449</v>
      </c>
      <c r="AF82" s="27">
        <v>1440</v>
      </c>
      <c r="AG82" s="27">
        <v>210</v>
      </c>
      <c r="AH82" s="27">
        <v>122</v>
      </c>
      <c r="AI82" s="27">
        <v>478</v>
      </c>
      <c r="AJ82" s="27">
        <v>553</v>
      </c>
      <c r="AK82" s="27">
        <v>1020</v>
      </c>
      <c r="AL82" s="27">
        <v>1629</v>
      </c>
      <c r="AM82" s="27">
        <v>302</v>
      </c>
      <c r="AN82" s="27">
        <v>2829</v>
      </c>
      <c r="AO82" s="27">
        <v>1509</v>
      </c>
      <c r="AP82" s="27">
        <v>1215</v>
      </c>
      <c r="AQ82" s="27">
        <v>71</v>
      </c>
      <c r="AR82" s="27">
        <v>540</v>
      </c>
      <c r="AS82" s="27">
        <v>1457</v>
      </c>
      <c r="AT82" s="27">
        <v>566</v>
      </c>
      <c r="AU82" s="27">
        <v>373</v>
      </c>
    </row>
    <row r="83" spans="1:47" x14ac:dyDescent="0.25">
      <c r="A83" s="7">
        <v>197</v>
      </c>
      <c r="B83" s="27">
        <v>31</v>
      </c>
      <c r="C83" s="27">
        <v>16</v>
      </c>
      <c r="D83" s="27">
        <v>97</v>
      </c>
      <c r="E83" s="27">
        <v>35</v>
      </c>
      <c r="F83" s="27">
        <v>776</v>
      </c>
      <c r="G83" s="27">
        <v>1156</v>
      </c>
      <c r="H83" s="27">
        <v>847</v>
      </c>
      <c r="I83" s="27">
        <v>704</v>
      </c>
      <c r="J83" s="27">
        <v>908</v>
      </c>
      <c r="K83" s="27">
        <v>126</v>
      </c>
      <c r="L83" s="27">
        <v>581</v>
      </c>
      <c r="M83" s="27">
        <v>918</v>
      </c>
      <c r="N83" s="27">
        <v>113</v>
      </c>
      <c r="O83" s="27">
        <v>565</v>
      </c>
      <c r="P83" s="27">
        <v>678</v>
      </c>
      <c r="Q83" s="27">
        <v>307</v>
      </c>
      <c r="R83" s="27">
        <v>83</v>
      </c>
      <c r="S83" s="27">
        <v>629</v>
      </c>
      <c r="T83" s="27">
        <v>546</v>
      </c>
      <c r="U83" s="27">
        <v>16</v>
      </c>
      <c r="V83" s="27">
        <v>30</v>
      </c>
      <c r="W83" s="27">
        <v>376</v>
      </c>
      <c r="X83" s="27">
        <v>106</v>
      </c>
      <c r="Y83" s="27">
        <v>41</v>
      </c>
      <c r="Z83" s="27">
        <v>929</v>
      </c>
      <c r="AA83" s="27">
        <v>1414</v>
      </c>
      <c r="AB83" s="27">
        <v>1022</v>
      </c>
      <c r="AC83" s="27">
        <v>688</v>
      </c>
      <c r="AD83" s="27">
        <v>560</v>
      </c>
      <c r="AE83" s="27">
        <v>439</v>
      </c>
      <c r="AF83" s="27">
        <v>1716</v>
      </c>
      <c r="AG83" s="27">
        <v>184</v>
      </c>
      <c r="AH83" s="27">
        <v>174</v>
      </c>
      <c r="AI83" s="27">
        <v>1088</v>
      </c>
      <c r="AJ83" s="27">
        <v>466</v>
      </c>
      <c r="AK83" s="27">
        <v>1073</v>
      </c>
      <c r="AL83" s="27">
        <v>1901</v>
      </c>
      <c r="AM83" s="27">
        <v>2160</v>
      </c>
      <c r="AN83" s="27">
        <v>6099</v>
      </c>
      <c r="AO83" s="27">
        <v>1648</v>
      </c>
      <c r="AP83" s="27">
        <v>1218</v>
      </c>
      <c r="AQ83" s="27">
        <v>386</v>
      </c>
      <c r="AR83" s="27">
        <v>229</v>
      </c>
      <c r="AS83" s="27">
        <v>2144</v>
      </c>
      <c r="AT83" s="27">
        <v>501</v>
      </c>
      <c r="AU83" s="27">
        <v>1667</v>
      </c>
    </row>
    <row r="84" spans="1:47" x14ac:dyDescent="0.25">
      <c r="A84" s="7">
        <v>198</v>
      </c>
      <c r="B84" s="27">
        <v>85</v>
      </c>
      <c r="C84" s="27">
        <v>1</v>
      </c>
      <c r="D84" s="27">
        <v>174</v>
      </c>
      <c r="E84" s="27">
        <v>41</v>
      </c>
      <c r="F84" s="27">
        <v>646</v>
      </c>
      <c r="G84" s="27">
        <v>5286</v>
      </c>
      <c r="H84" s="27">
        <v>1503</v>
      </c>
      <c r="I84" s="27">
        <v>4047</v>
      </c>
      <c r="J84" s="27">
        <v>524</v>
      </c>
      <c r="K84" s="27">
        <v>98</v>
      </c>
      <c r="L84" s="27">
        <v>613</v>
      </c>
      <c r="M84" s="27">
        <v>756</v>
      </c>
      <c r="N84" s="27">
        <v>560</v>
      </c>
      <c r="O84" s="27">
        <v>240</v>
      </c>
      <c r="P84" s="27">
        <v>312</v>
      </c>
      <c r="Q84" s="27">
        <v>689</v>
      </c>
      <c r="R84" s="27">
        <v>140</v>
      </c>
      <c r="S84" s="27">
        <v>883</v>
      </c>
      <c r="T84" s="27">
        <v>908</v>
      </c>
      <c r="U84" s="27">
        <v>34</v>
      </c>
      <c r="V84" s="27">
        <v>1800</v>
      </c>
      <c r="W84" s="27">
        <v>529</v>
      </c>
      <c r="X84" s="27">
        <v>142</v>
      </c>
      <c r="Y84" s="27">
        <v>114</v>
      </c>
      <c r="Z84" s="27">
        <v>364</v>
      </c>
      <c r="AA84" s="27">
        <v>818</v>
      </c>
      <c r="AB84" s="27">
        <v>944</v>
      </c>
      <c r="AC84" s="27">
        <v>1002</v>
      </c>
      <c r="AD84" s="27">
        <v>602</v>
      </c>
      <c r="AE84" s="27">
        <v>403</v>
      </c>
      <c r="AF84" s="27">
        <v>1502</v>
      </c>
      <c r="AG84" s="27">
        <v>117</v>
      </c>
      <c r="AH84" s="27">
        <v>1309</v>
      </c>
      <c r="AI84" s="27">
        <v>557</v>
      </c>
      <c r="AJ84" s="27">
        <v>513</v>
      </c>
      <c r="AK84" s="27">
        <v>1048</v>
      </c>
      <c r="AL84" s="27">
        <v>4412</v>
      </c>
      <c r="AM84" s="27">
        <v>3062</v>
      </c>
      <c r="AN84" s="27">
        <v>3963</v>
      </c>
      <c r="AO84" s="27">
        <v>2193</v>
      </c>
      <c r="AP84" s="27">
        <v>1091</v>
      </c>
      <c r="AQ84" s="27">
        <v>576</v>
      </c>
      <c r="AR84" s="27">
        <v>257</v>
      </c>
      <c r="AS84" s="27">
        <v>1041</v>
      </c>
      <c r="AT84" s="27">
        <v>472</v>
      </c>
      <c r="AU84" s="27">
        <v>4180</v>
      </c>
    </row>
    <row r="85" spans="1:47" x14ac:dyDescent="0.25">
      <c r="A85" s="7">
        <v>199</v>
      </c>
      <c r="B85" s="27">
        <v>723</v>
      </c>
      <c r="C85" s="27">
        <v>6</v>
      </c>
      <c r="D85" s="27">
        <v>126</v>
      </c>
      <c r="E85" s="27">
        <v>40</v>
      </c>
      <c r="F85" s="27">
        <v>517</v>
      </c>
      <c r="G85" s="27">
        <v>2858</v>
      </c>
      <c r="H85" s="27">
        <v>1452</v>
      </c>
      <c r="I85" s="27">
        <v>3838</v>
      </c>
      <c r="J85" s="27">
        <v>565</v>
      </c>
      <c r="K85" s="27">
        <v>167</v>
      </c>
      <c r="L85" s="27">
        <v>310</v>
      </c>
      <c r="M85" s="27">
        <v>998</v>
      </c>
      <c r="N85" s="27">
        <v>378</v>
      </c>
      <c r="O85" s="27">
        <v>263</v>
      </c>
      <c r="P85" s="27">
        <v>67</v>
      </c>
      <c r="Q85" s="27">
        <v>1375</v>
      </c>
      <c r="R85" s="27">
        <v>122</v>
      </c>
      <c r="S85" s="27">
        <v>1025</v>
      </c>
      <c r="T85" s="27">
        <v>167</v>
      </c>
      <c r="U85" s="27">
        <v>20</v>
      </c>
      <c r="V85" s="27">
        <v>335</v>
      </c>
      <c r="W85" s="27">
        <v>248</v>
      </c>
      <c r="X85" s="27">
        <v>111</v>
      </c>
      <c r="Y85" s="27">
        <v>101</v>
      </c>
      <c r="Z85" s="27">
        <v>721</v>
      </c>
      <c r="AA85" s="27">
        <v>1455</v>
      </c>
      <c r="AB85" s="27">
        <v>909</v>
      </c>
      <c r="AC85" s="27">
        <v>1114</v>
      </c>
      <c r="AD85" s="27">
        <v>1223</v>
      </c>
      <c r="AE85" s="27">
        <v>799</v>
      </c>
      <c r="AF85" s="27">
        <v>1023</v>
      </c>
      <c r="AG85" s="27">
        <v>23</v>
      </c>
      <c r="AH85" s="27">
        <v>678</v>
      </c>
      <c r="AI85" s="27">
        <v>813</v>
      </c>
      <c r="AJ85" s="27">
        <v>732</v>
      </c>
      <c r="AK85" s="27">
        <v>1412</v>
      </c>
      <c r="AL85" s="27">
        <v>2000</v>
      </c>
      <c r="AM85" s="27">
        <v>9967</v>
      </c>
      <c r="AN85" s="27">
        <v>3072</v>
      </c>
      <c r="AO85" s="27">
        <v>2408</v>
      </c>
      <c r="AP85" s="27">
        <v>524</v>
      </c>
      <c r="AQ85" s="27">
        <v>700</v>
      </c>
      <c r="AR85" s="27">
        <v>696</v>
      </c>
      <c r="AS85" s="27">
        <v>2859</v>
      </c>
      <c r="AT85" s="27">
        <v>1298</v>
      </c>
      <c r="AU85" s="27">
        <v>2518</v>
      </c>
    </row>
    <row r="86" spans="1:47" x14ac:dyDescent="0.25">
      <c r="A86" s="7">
        <v>200</v>
      </c>
      <c r="B86" s="27">
        <v>250</v>
      </c>
      <c r="C86" s="27">
        <v>267</v>
      </c>
      <c r="D86" s="27">
        <v>502</v>
      </c>
      <c r="E86" s="27">
        <v>42</v>
      </c>
      <c r="F86" s="27">
        <v>736</v>
      </c>
      <c r="G86" s="27">
        <v>1344</v>
      </c>
      <c r="H86" s="27">
        <v>3509</v>
      </c>
      <c r="I86" s="27">
        <v>3057</v>
      </c>
      <c r="J86" s="27">
        <v>1224</v>
      </c>
      <c r="K86" s="27">
        <v>126</v>
      </c>
      <c r="L86" s="27">
        <v>156</v>
      </c>
      <c r="M86" s="27">
        <v>4325</v>
      </c>
      <c r="N86" s="27">
        <v>479</v>
      </c>
      <c r="O86" s="27">
        <v>538</v>
      </c>
      <c r="P86" s="27">
        <v>224</v>
      </c>
      <c r="Q86" s="27">
        <v>1267</v>
      </c>
      <c r="R86" s="27">
        <v>566</v>
      </c>
      <c r="S86" s="27">
        <v>1122</v>
      </c>
      <c r="T86" s="27">
        <v>694</v>
      </c>
      <c r="U86" s="27">
        <v>14</v>
      </c>
      <c r="V86" s="27">
        <v>2173</v>
      </c>
      <c r="W86" s="27">
        <v>872</v>
      </c>
      <c r="X86" s="27">
        <v>118</v>
      </c>
      <c r="Y86" s="27">
        <v>160</v>
      </c>
      <c r="Z86" s="27">
        <v>602</v>
      </c>
      <c r="AA86" s="27">
        <v>1307</v>
      </c>
      <c r="AB86" s="27">
        <v>1449</v>
      </c>
      <c r="AC86" s="27">
        <v>2039</v>
      </c>
      <c r="AD86" s="27">
        <v>1834</v>
      </c>
      <c r="AE86" s="27">
        <v>916</v>
      </c>
      <c r="AF86" s="27">
        <v>1128</v>
      </c>
      <c r="AG86" s="27">
        <v>51</v>
      </c>
      <c r="AH86" s="27">
        <v>184</v>
      </c>
      <c r="AI86" s="27">
        <v>554</v>
      </c>
      <c r="AJ86" s="27">
        <v>1064</v>
      </c>
      <c r="AK86" s="27">
        <v>882</v>
      </c>
      <c r="AL86" s="27">
        <v>3275</v>
      </c>
      <c r="AM86" s="27">
        <v>4969</v>
      </c>
      <c r="AN86" s="27">
        <v>2326</v>
      </c>
      <c r="AO86" s="27">
        <v>1002</v>
      </c>
      <c r="AP86" s="27">
        <v>769</v>
      </c>
      <c r="AQ86" s="27">
        <v>920</v>
      </c>
      <c r="AR86" s="27">
        <v>282</v>
      </c>
      <c r="AS86" s="27">
        <v>1128</v>
      </c>
      <c r="AT86" s="27">
        <v>851</v>
      </c>
      <c r="AU86" s="27">
        <v>811</v>
      </c>
    </row>
    <row r="87" spans="1:47" x14ac:dyDescent="0.25">
      <c r="A87" s="7">
        <v>201</v>
      </c>
      <c r="B87" s="27">
        <v>383</v>
      </c>
      <c r="C87" s="27">
        <v>207</v>
      </c>
      <c r="D87" s="27">
        <v>559</v>
      </c>
      <c r="E87" s="27">
        <v>45</v>
      </c>
      <c r="F87" s="27">
        <v>1447</v>
      </c>
      <c r="G87" s="27">
        <v>1035</v>
      </c>
      <c r="H87" s="27">
        <v>2419</v>
      </c>
      <c r="I87" s="27">
        <v>4183</v>
      </c>
      <c r="J87" s="27">
        <v>1488</v>
      </c>
      <c r="K87" s="27">
        <v>178</v>
      </c>
      <c r="L87" s="27">
        <v>340</v>
      </c>
      <c r="M87" s="27">
        <v>908</v>
      </c>
      <c r="N87" s="27">
        <v>355</v>
      </c>
      <c r="O87" s="27">
        <v>215</v>
      </c>
      <c r="P87" s="27">
        <v>225</v>
      </c>
      <c r="Q87" s="27">
        <v>1183</v>
      </c>
      <c r="R87" s="27">
        <v>451</v>
      </c>
      <c r="S87" s="27">
        <v>1241</v>
      </c>
      <c r="T87" s="27">
        <v>182</v>
      </c>
      <c r="U87" s="27">
        <v>30</v>
      </c>
      <c r="V87" s="27">
        <v>552</v>
      </c>
      <c r="W87" s="27">
        <v>383</v>
      </c>
      <c r="X87" s="27">
        <v>320</v>
      </c>
      <c r="Y87" s="27">
        <v>206</v>
      </c>
      <c r="Z87" s="27">
        <v>1174</v>
      </c>
      <c r="AA87" s="27">
        <v>885</v>
      </c>
      <c r="AB87" s="27">
        <v>914</v>
      </c>
      <c r="AC87" s="27">
        <v>2808</v>
      </c>
      <c r="AD87" s="27">
        <v>1316</v>
      </c>
      <c r="AE87" s="27">
        <v>1485</v>
      </c>
      <c r="AF87" s="27">
        <v>1158</v>
      </c>
      <c r="AG87" s="27">
        <v>208</v>
      </c>
      <c r="AH87" s="27">
        <v>129</v>
      </c>
      <c r="AI87" s="27">
        <v>966</v>
      </c>
      <c r="AJ87" s="27">
        <v>490</v>
      </c>
      <c r="AK87" s="27">
        <v>1217</v>
      </c>
      <c r="AL87" s="27">
        <v>4016</v>
      </c>
      <c r="AM87" s="27">
        <v>1128</v>
      </c>
      <c r="AN87" s="27">
        <v>3339</v>
      </c>
      <c r="AO87" s="27">
        <v>2159</v>
      </c>
      <c r="AP87" s="27">
        <v>959</v>
      </c>
      <c r="AQ87" s="27">
        <v>1107</v>
      </c>
      <c r="AR87" s="27">
        <v>389</v>
      </c>
      <c r="AS87" s="27">
        <v>1538</v>
      </c>
      <c r="AT87" s="27">
        <v>812</v>
      </c>
      <c r="AU87" s="27">
        <v>725</v>
      </c>
    </row>
    <row r="88" spans="1:47" x14ac:dyDescent="0.25">
      <c r="A88" s="7">
        <v>202</v>
      </c>
      <c r="B88" s="27">
        <v>839</v>
      </c>
      <c r="C88" s="27">
        <v>112</v>
      </c>
      <c r="D88" s="27">
        <v>523</v>
      </c>
      <c r="E88" s="27">
        <v>47</v>
      </c>
      <c r="F88" s="27">
        <v>2372</v>
      </c>
      <c r="G88" s="27">
        <v>3734</v>
      </c>
      <c r="H88" s="27">
        <v>1112</v>
      </c>
      <c r="I88" s="27">
        <v>2613</v>
      </c>
      <c r="J88" s="27">
        <v>1197</v>
      </c>
      <c r="K88" s="27">
        <v>156</v>
      </c>
      <c r="L88" s="27">
        <v>530</v>
      </c>
      <c r="M88" s="27">
        <v>638</v>
      </c>
      <c r="N88" s="27">
        <v>856</v>
      </c>
      <c r="O88" s="27">
        <v>115</v>
      </c>
      <c r="P88" s="27">
        <v>988</v>
      </c>
      <c r="Q88" s="27">
        <v>788</v>
      </c>
      <c r="R88" s="27">
        <v>363</v>
      </c>
      <c r="S88" s="27">
        <v>543</v>
      </c>
      <c r="T88" s="27">
        <v>476</v>
      </c>
      <c r="U88" s="27">
        <v>72</v>
      </c>
      <c r="V88" s="27">
        <v>4607</v>
      </c>
      <c r="W88" s="27">
        <v>748</v>
      </c>
      <c r="X88" s="27">
        <v>196</v>
      </c>
      <c r="Y88" s="27">
        <v>87</v>
      </c>
      <c r="Z88" s="27">
        <v>513</v>
      </c>
      <c r="AA88" s="27">
        <v>1559</v>
      </c>
      <c r="AB88" s="27">
        <v>2480</v>
      </c>
      <c r="AC88" s="27">
        <v>743</v>
      </c>
      <c r="AD88" s="27">
        <v>2007</v>
      </c>
      <c r="AE88" s="27">
        <v>618</v>
      </c>
      <c r="AF88" s="27">
        <v>1058</v>
      </c>
      <c r="AG88" s="27">
        <v>280</v>
      </c>
      <c r="AH88" s="27">
        <v>85</v>
      </c>
      <c r="AI88" s="27">
        <v>736</v>
      </c>
      <c r="AJ88" s="27">
        <v>1287</v>
      </c>
      <c r="AK88" s="27">
        <v>1020</v>
      </c>
      <c r="AL88" s="27">
        <v>12250</v>
      </c>
      <c r="AM88" s="27">
        <v>2832</v>
      </c>
      <c r="AN88" s="27">
        <v>1884</v>
      </c>
      <c r="AO88" s="27">
        <v>1853</v>
      </c>
      <c r="AP88" s="27">
        <v>1813</v>
      </c>
      <c r="AQ88" s="27">
        <v>1348</v>
      </c>
      <c r="AR88" s="27">
        <v>8715</v>
      </c>
      <c r="AS88" s="27">
        <v>1323</v>
      </c>
      <c r="AT88" s="27">
        <v>1750</v>
      </c>
      <c r="AU88" s="27">
        <v>1821</v>
      </c>
    </row>
    <row r="89" spans="1:47" x14ac:dyDescent="0.25">
      <c r="A89" s="7">
        <v>203</v>
      </c>
      <c r="B89" s="27">
        <v>217</v>
      </c>
      <c r="C89" s="27">
        <v>729</v>
      </c>
      <c r="D89" s="27">
        <v>545</v>
      </c>
      <c r="E89" s="27">
        <v>46</v>
      </c>
      <c r="F89" s="27">
        <v>3305</v>
      </c>
      <c r="G89" s="27">
        <v>538</v>
      </c>
      <c r="H89" s="27">
        <v>1848</v>
      </c>
      <c r="I89" s="27">
        <v>2222</v>
      </c>
      <c r="J89" s="27">
        <v>832</v>
      </c>
      <c r="K89" s="27">
        <v>432</v>
      </c>
      <c r="L89" s="27">
        <v>824</v>
      </c>
      <c r="M89" s="27">
        <v>424</v>
      </c>
      <c r="N89" s="27">
        <v>286</v>
      </c>
      <c r="O89" s="27">
        <v>186</v>
      </c>
      <c r="P89" s="27">
        <v>1805</v>
      </c>
      <c r="Q89" s="27">
        <v>905</v>
      </c>
      <c r="R89" s="27">
        <v>603</v>
      </c>
      <c r="S89" s="27">
        <v>375</v>
      </c>
      <c r="T89" s="27">
        <v>541</v>
      </c>
      <c r="U89" s="27">
        <v>139</v>
      </c>
      <c r="V89" s="27">
        <v>535</v>
      </c>
      <c r="W89" s="27">
        <v>502</v>
      </c>
      <c r="X89" s="27">
        <v>243</v>
      </c>
      <c r="Y89" s="27">
        <v>341</v>
      </c>
      <c r="Z89" s="27">
        <v>877</v>
      </c>
      <c r="AA89" s="27">
        <v>1032</v>
      </c>
      <c r="AB89" s="27">
        <v>2867</v>
      </c>
      <c r="AC89" s="27">
        <v>503</v>
      </c>
      <c r="AD89" s="27">
        <v>1774</v>
      </c>
      <c r="AE89" s="27">
        <v>845</v>
      </c>
      <c r="AF89" s="27">
        <v>1220</v>
      </c>
      <c r="AG89" s="27">
        <v>476</v>
      </c>
      <c r="AH89" s="27">
        <v>61</v>
      </c>
      <c r="AI89" s="27">
        <v>145</v>
      </c>
      <c r="AJ89" s="27">
        <v>1866</v>
      </c>
      <c r="AK89" s="27">
        <v>1446</v>
      </c>
      <c r="AL89" s="27">
        <v>7500</v>
      </c>
      <c r="AM89" s="27">
        <v>1968</v>
      </c>
      <c r="AN89" s="27">
        <v>3848</v>
      </c>
      <c r="AO89" s="27">
        <v>1833</v>
      </c>
      <c r="AP89" s="27">
        <v>1420</v>
      </c>
      <c r="AQ89" s="27">
        <v>1256</v>
      </c>
      <c r="AR89" s="27">
        <v>13041</v>
      </c>
      <c r="AS89" s="27">
        <v>1408</v>
      </c>
      <c r="AT89" s="27">
        <v>1187</v>
      </c>
      <c r="AU89" s="27">
        <v>3899</v>
      </c>
    </row>
    <row r="90" spans="1:47" x14ac:dyDescent="0.25">
      <c r="A90" s="7">
        <v>204</v>
      </c>
      <c r="B90" s="27">
        <v>571</v>
      </c>
      <c r="C90" s="27">
        <v>851</v>
      </c>
      <c r="D90" s="27">
        <v>506</v>
      </c>
      <c r="E90" s="27">
        <v>52</v>
      </c>
      <c r="F90" s="27">
        <v>2066</v>
      </c>
      <c r="G90" s="27">
        <v>1089</v>
      </c>
      <c r="H90" s="27">
        <v>3949</v>
      </c>
      <c r="I90" s="27">
        <v>1588</v>
      </c>
      <c r="J90" s="27">
        <v>1177</v>
      </c>
      <c r="K90" s="27">
        <v>773</v>
      </c>
      <c r="L90" s="27">
        <v>516</v>
      </c>
      <c r="M90" s="27">
        <v>209</v>
      </c>
      <c r="N90" s="27">
        <v>99</v>
      </c>
      <c r="O90" s="27">
        <v>178</v>
      </c>
      <c r="P90" s="27">
        <v>1553</v>
      </c>
      <c r="Q90" s="27">
        <v>1001</v>
      </c>
      <c r="R90" s="27">
        <v>313</v>
      </c>
      <c r="S90" s="27">
        <v>411</v>
      </c>
      <c r="T90" s="27">
        <v>444</v>
      </c>
      <c r="U90" s="27">
        <v>175</v>
      </c>
      <c r="V90" s="27">
        <v>2695</v>
      </c>
      <c r="W90" s="27">
        <v>505</v>
      </c>
      <c r="X90" s="27">
        <v>219</v>
      </c>
      <c r="Y90" s="27">
        <v>323</v>
      </c>
      <c r="Z90" s="27">
        <v>903</v>
      </c>
      <c r="AA90" s="27">
        <v>863</v>
      </c>
      <c r="AB90" s="27">
        <v>2141</v>
      </c>
      <c r="AC90" s="27">
        <v>801</v>
      </c>
      <c r="AD90" s="27">
        <v>1307</v>
      </c>
      <c r="AE90" s="27">
        <v>1273</v>
      </c>
      <c r="AF90" s="27">
        <v>1108</v>
      </c>
      <c r="AG90" s="27">
        <v>1242</v>
      </c>
      <c r="AH90" s="27">
        <v>58</v>
      </c>
      <c r="AI90" s="27">
        <v>516</v>
      </c>
      <c r="AJ90" s="27">
        <v>5676</v>
      </c>
      <c r="AK90" s="27">
        <v>1430</v>
      </c>
      <c r="AL90" s="27">
        <v>3447</v>
      </c>
      <c r="AM90" s="27">
        <v>3263</v>
      </c>
      <c r="AN90" s="27">
        <v>10017</v>
      </c>
      <c r="AO90" s="27">
        <v>1162</v>
      </c>
      <c r="AP90" s="27">
        <v>2003</v>
      </c>
      <c r="AQ90" s="27">
        <v>1016</v>
      </c>
      <c r="AR90" s="27">
        <v>1583</v>
      </c>
      <c r="AS90" s="27">
        <v>5568</v>
      </c>
      <c r="AT90" s="27">
        <v>1146</v>
      </c>
      <c r="AU90" s="27">
        <v>2673</v>
      </c>
    </row>
    <row r="91" spans="1:47" x14ac:dyDescent="0.25">
      <c r="A91" s="7">
        <v>205</v>
      </c>
      <c r="B91" s="27">
        <v>774</v>
      </c>
      <c r="C91" s="27">
        <v>1001</v>
      </c>
      <c r="D91" s="27">
        <v>503</v>
      </c>
      <c r="E91" s="27">
        <v>23</v>
      </c>
      <c r="F91" s="27">
        <v>1056</v>
      </c>
      <c r="G91" s="27">
        <v>2735</v>
      </c>
      <c r="H91" s="27">
        <v>3285</v>
      </c>
      <c r="I91" s="27">
        <v>1322</v>
      </c>
      <c r="J91" s="27">
        <v>4220</v>
      </c>
      <c r="K91" s="27">
        <v>176</v>
      </c>
      <c r="L91" s="27">
        <v>1754</v>
      </c>
      <c r="M91" s="27">
        <v>467</v>
      </c>
      <c r="N91" s="27">
        <v>101</v>
      </c>
      <c r="O91" s="27">
        <v>903</v>
      </c>
      <c r="P91" s="27">
        <v>531</v>
      </c>
      <c r="Q91" s="27">
        <v>6823</v>
      </c>
      <c r="R91" s="27">
        <v>421</v>
      </c>
      <c r="S91" s="27">
        <v>302</v>
      </c>
      <c r="T91" s="27">
        <v>680</v>
      </c>
      <c r="U91" s="27">
        <v>680</v>
      </c>
      <c r="V91" s="27">
        <v>209</v>
      </c>
      <c r="W91" s="27">
        <v>1036</v>
      </c>
      <c r="X91" s="27">
        <v>226</v>
      </c>
      <c r="Y91" s="27">
        <v>516</v>
      </c>
      <c r="Z91" s="27">
        <v>286</v>
      </c>
      <c r="AA91" s="27">
        <v>1434</v>
      </c>
      <c r="AB91" s="27">
        <v>1037</v>
      </c>
      <c r="AC91" s="27">
        <v>1725</v>
      </c>
      <c r="AD91" s="27">
        <v>1372</v>
      </c>
      <c r="AE91" s="27">
        <v>679</v>
      </c>
      <c r="AF91" s="27">
        <v>975</v>
      </c>
      <c r="AG91" s="27">
        <v>2375</v>
      </c>
      <c r="AH91" s="27">
        <v>25</v>
      </c>
      <c r="AI91" s="27">
        <v>684</v>
      </c>
      <c r="AJ91" s="27">
        <v>1840</v>
      </c>
      <c r="AK91" s="27">
        <v>1582</v>
      </c>
      <c r="AL91" s="27">
        <v>7069</v>
      </c>
      <c r="AM91" s="27">
        <v>915</v>
      </c>
      <c r="AN91" s="27">
        <v>2402</v>
      </c>
      <c r="AO91" s="27">
        <v>2178</v>
      </c>
      <c r="AP91" s="27">
        <v>941</v>
      </c>
      <c r="AQ91" s="27">
        <v>1139</v>
      </c>
      <c r="AR91" s="27">
        <v>2424</v>
      </c>
      <c r="AS91" s="27">
        <v>8762</v>
      </c>
      <c r="AT91" s="27">
        <v>1021</v>
      </c>
      <c r="AU91" s="27">
        <v>3838</v>
      </c>
    </row>
    <row r="92" spans="1:47" x14ac:dyDescent="0.25">
      <c r="A92" s="7">
        <v>206</v>
      </c>
      <c r="B92" s="27">
        <v>1057</v>
      </c>
      <c r="C92" s="27">
        <v>318</v>
      </c>
      <c r="D92" s="27">
        <v>142</v>
      </c>
      <c r="E92" s="27">
        <v>55</v>
      </c>
      <c r="F92" s="27">
        <v>1369</v>
      </c>
      <c r="G92" s="27">
        <v>1740</v>
      </c>
      <c r="H92" s="27">
        <v>2956</v>
      </c>
      <c r="I92" s="27">
        <v>1194</v>
      </c>
      <c r="J92" s="27">
        <v>1465</v>
      </c>
      <c r="K92" s="27">
        <v>291</v>
      </c>
      <c r="L92" s="27">
        <v>1005</v>
      </c>
      <c r="M92" s="27">
        <v>1162</v>
      </c>
      <c r="N92" s="27">
        <v>820</v>
      </c>
      <c r="O92" s="27">
        <v>537</v>
      </c>
      <c r="P92" s="27">
        <v>145</v>
      </c>
      <c r="Q92" s="27">
        <v>5207</v>
      </c>
      <c r="R92" s="27">
        <v>311</v>
      </c>
      <c r="S92" s="27">
        <v>603</v>
      </c>
      <c r="T92" s="27">
        <v>232</v>
      </c>
      <c r="U92" s="27">
        <v>106</v>
      </c>
      <c r="V92" s="27">
        <v>318</v>
      </c>
      <c r="W92" s="27">
        <v>918</v>
      </c>
      <c r="X92" s="27">
        <v>212</v>
      </c>
      <c r="Y92" s="27">
        <v>416</v>
      </c>
      <c r="Z92" s="27">
        <v>326</v>
      </c>
      <c r="AA92" s="27">
        <v>2164</v>
      </c>
      <c r="AB92" s="27">
        <v>728</v>
      </c>
      <c r="AC92" s="27">
        <v>1663</v>
      </c>
      <c r="AD92" s="27">
        <v>1114</v>
      </c>
      <c r="AE92" s="27">
        <v>1081</v>
      </c>
      <c r="AF92" s="27">
        <v>759</v>
      </c>
      <c r="AG92" s="27">
        <v>1951</v>
      </c>
      <c r="AH92" s="27">
        <v>22</v>
      </c>
      <c r="AI92" s="27">
        <v>943</v>
      </c>
      <c r="AJ92" s="27">
        <v>3398</v>
      </c>
      <c r="AK92" s="27">
        <v>1731</v>
      </c>
      <c r="AL92" s="27">
        <v>5640</v>
      </c>
      <c r="AM92" s="27">
        <v>818</v>
      </c>
      <c r="AN92" s="27">
        <v>1299</v>
      </c>
      <c r="AO92" s="27">
        <v>1347</v>
      </c>
      <c r="AP92" s="27">
        <v>448</v>
      </c>
      <c r="AQ92" s="27">
        <v>371</v>
      </c>
      <c r="AR92" s="27">
        <v>4740</v>
      </c>
      <c r="AS92" s="27">
        <v>13069</v>
      </c>
      <c r="AT92" s="27">
        <v>3658</v>
      </c>
      <c r="AU92" s="27">
        <v>2914</v>
      </c>
    </row>
    <row r="93" spans="1:47" x14ac:dyDescent="0.25">
      <c r="A93" s="7">
        <v>207</v>
      </c>
      <c r="B93" s="27">
        <v>4087</v>
      </c>
      <c r="C93" s="27">
        <v>961</v>
      </c>
      <c r="D93" s="27">
        <v>258</v>
      </c>
      <c r="E93" s="27">
        <v>45</v>
      </c>
      <c r="F93" s="27">
        <v>791</v>
      </c>
      <c r="G93" s="27">
        <v>1204</v>
      </c>
      <c r="H93" s="27">
        <v>3522</v>
      </c>
      <c r="I93" s="27">
        <v>4887</v>
      </c>
      <c r="J93" s="27">
        <v>964</v>
      </c>
      <c r="K93" s="27">
        <v>1231</v>
      </c>
      <c r="L93" s="27">
        <v>498</v>
      </c>
      <c r="M93" s="27">
        <v>987</v>
      </c>
      <c r="N93" s="27">
        <v>1422</v>
      </c>
      <c r="O93" s="27">
        <v>204</v>
      </c>
      <c r="P93" s="27">
        <v>202</v>
      </c>
      <c r="Q93" s="27">
        <v>4819</v>
      </c>
      <c r="R93" s="27">
        <v>440</v>
      </c>
      <c r="S93" s="27">
        <v>1768</v>
      </c>
      <c r="T93" s="27">
        <v>501</v>
      </c>
      <c r="U93" s="27">
        <v>238</v>
      </c>
      <c r="V93" s="27">
        <v>300</v>
      </c>
      <c r="W93" s="27">
        <v>713</v>
      </c>
      <c r="X93" s="27">
        <v>258</v>
      </c>
      <c r="Y93" s="27">
        <v>870</v>
      </c>
      <c r="Z93" s="27">
        <v>546</v>
      </c>
      <c r="AA93" s="27">
        <v>1736</v>
      </c>
      <c r="AB93" s="27">
        <v>378</v>
      </c>
      <c r="AC93" s="27">
        <v>3194</v>
      </c>
      <c r="AD93" s="27">
        <v>1052</v>
      </c>
      <c r="AE93" s="27">
        <v>909</v>
      </c>
      <c r="AF93" s="27">
        <v>740</v>
      </c>
      <c r="AG93" s="27">
        <v>1194</v>
      </c>
      <c r="AH93" s="27">
        <v>75</v>
      </c>
      <c r="AI93" s="27">
        <v>1005</v>
      </c>
      <c r="AJ93" s="27">
        <v>2652</v>
      </c>
      <c r="AK93" s="27">
        <v>1528</v>
      </c>
      <c r="AL93" s="27">
        <v>3188</v>
      </c>
      <c r="AM93" s="27">
        <v>1002</v>
      </c>
      <c r="AN93" s="27">
        <v>2813</v>
      </c>
      <c r="AO93" s="27">
        <v>1091</v>
      </c>
      <c r="AP93" s="27">
        <v>124</v>
      </c>
      <c r="AQ93" s="27">
        <v>1077</v>
      </c>
      <c r="AR93" s="27">
        <v>4938</v>
      </c>
      <c r="AS93" s="27">
        <v>11225</v>
      </c>
      <c r="AT93" s="27">
        <v>2491</v>
      </c>
      <c r="AU93" s="27">
        <v>3415</v>
      </c>
    </row>
    <row r="94" spans="1:47" x14ac:dyDescent="0.25">
      <c r="A94" s="7">
        <v>208</v>
      </c>
      <c r="B94" s="27">
        <v>1012</v>
      </c>
      <c r="C94" s="27">
        <v>517</v>
      </c>
      <c r="D94" s="27">
        <v>771</v>
      </c>
      <c r="E94" s="27">
        <v>210</v>
      </c>
      <c r="F94" s="27">
        <v>440</v>
      </c>
      <c r="G94" s="27">
        <v>525</v>
      </c>
      <c r="H94" s="27">
        <v>4414</v>
      </c>
      <c r="I94" s="27">
        <v>3250</v>
      </c>
      <c r="J94" s="27">
        <v>1109</v>
      </c>
      <c r="K94" s="27">
        <v>542</v>
      </c>
      <c r="L94" s="27">
        <v>1326</v>
      </c>
      <c r="M94" s="27">
        <v>2917</v>
      </c>
      <c r="N94" s="27">
        <v>1352</v>
      </c>
      <c r="O94" s="27">
        <v>234</v>
      </c>
      <c r="P94" s="27">
        <v>402</v>
      </c>
      <c r="Q94" s="27">
        <v>2447</v>
      </c>
      <c r="R94" s="27">
        <v>1111</v>
      </c>
      <c r="S94" s="27">
        <v>1616</v>
      </c>
      <c r="T94" s="27">
        <v>482</v>
      </c>
      <c r="U94" s="27">
        <v>96</v>
      </c>
      <c r="V94" s="27">
        <v>3220</v>
      </c>
      <c r="W94" s="27">
        <v>294</v>
      </c>
      <c r="X94" s="27">
        <v>234</v>
      </c>
      <c r="Y94" s="27">
        <v>709</v>
      </c>
      <c r="Z94" s="27">
        <v>244</v>
      </c>
      <c r="AA94" s="27">
        <v>1673</v>
      </c>
      <c r="AB94" s="27">
        <v>802</v>
      </c>
      <c r="AC94" s="27">
        <v>1237</v>
      </c>
      <c r="AD94" s="27">
        <v>1327</v>
      </c>
      <c r="AE94" s="27">
        <v>433</v>
      </c>
      <c r="AF94" s="27">
        <v>1120</v>
      </c>
      <c r="AG94" s="27">
        <v>1189</v>
      </c>
      <c r="AH94" s="27">
        <v>2159</v>
      </c>
      <c r="AI94" s="27">
        <v>3274</v>
      </c>
      <c r="AJ94" s="27">
        <v>5346</v>
      </c>
      <c r="AK94" s="27">
        <v>1090</v>
      </c>
      <c r="AL94" s="27">
        <v>1733</v>
      </c>
      <c r="AM94" s="27">
        <v>1086</v>
      </c>
      <c r="AN94" s="27">
        <v>8376</v>
      </c>
      <c r="AO94" s="27">
        <v>1446</v>
      </c>
      <c r="AP94" s="27">
        <v>287</v>
      </c>
      <c r="AQ94" s="27">
        <v>1270</v>
      </c>
      <c r="AR94" s="27">
        <v>4770</v>
      </c>
      <c r="AS94" s="27">
        <v>14723</v>
      </c>
      <c r="AT94" s="27">
        <v>830</v>
      </c>
      <c r="AU94" s="27">
        <v>2407</v>
      </c>
    </row>
    <row r="95" spans="1:47" x14ac:dyDescent="0.25">
      <c r="A95" s="7">
        <v>209</v>
      </c>
      <c r="B95" s="27">
        <v>667</v>
      </c>
      <c r="C95" s="27">
        <v>1253</v>
      </c>
      <c r="D95" s="27">
        <v>3719</v>
      </c>
      <c r="E95" s="27">
        <v>2430</v>
      </c>
      <c r="F95" s="27">
        <v>373</v>
      </c>
      <c r="G95" s="27">
        <v>1127</v>
      </c>
      <c r="H95" s="27">
        <v>4074</v>
      </c>
      <c r="I95" s="27">
        <v>324</v>
      </c>
      <c r="J95" s="27">
        <v>1836</v>
      </c>
      <c r="K95" s="27">
        <v>1325</v>
      </c>
      <c r="L95" s="27">
        <v>964</v>
      </c>
      <c r="M95" s="27">
        <v>958</v>
      </c>
      <c r="N95" s="27">
        <v>427</v>
      </c>
      <c r="O95" s="27">
        <v>304</v>
      </c>
      <c r="P95" s="27">
        <v>352</v>
      </c>
      <c r="Q95" s="27">
        <v>1911</v>
      </c>
      <c r="R95" s="27">
        <v>950</v>
      </c>
      <c r="S95" s="27">
        <v>287</v>
      </c>
      <c r="T95" s="27">
        <v>385</v>
      </c>
      <c r="U95" s="27">
        <v>39</v>
      </c>
      <c r="V95" s="27">
        <v>1886</v>
      </c>
      <c r="W95" s="27">
        <v>168</v>
      </c>
      <c r="X95" s="27">
        <v>212</v>
      </c>
      <c r="Y95" s="27">
        <v>208</v>
      </c>
      <c r="Z95" s="27">
        <v>1300</v>
      </c>
      <c r="AA95" s="27">
        <v>2266</v>
      </c>
      <c r="AB95" s="27">
        <v>875</v>
      </c>
      <c r="AC95" s="27">
        <v>3601</v>
      </c>
      <c r="AD95" s="27">
        <v>1650</v>
      </c>
      <c r="AE95" s="27">
        <v>110</v>
      </c>
      <c r="AF95" s="27">
        <v>1145</v>
      </c>
      <c r="AG95" s="27">
        <v>1082</v>
      </c>
      <c r="AH95" s="27">
        <v>2067</v>
      </c>
      <c r="AI95" s="27">
        <v>1745</v>
      </c>
      <c r="AJ95" s="27">
        <v>7262</v>
      </c>
      <c r="AK95" s="27">
        <v>1030</v>
      </c>
      <c r="AL95" s="27">
        <v>2244</v>
      </c>
      <c r="AM95" s="27">
        <v>1446</v>
      </c>
      <c r="AN95" s="27">
        <v>4269</v>
      </c>
      <c r="AO95" s="27">
        <v>622</v>
      </c>
      <c r="AP95" s="27">
        <v>802</v>
      </c>
      <c r="AQ95" s="27">
        <v>1176</v>
      </c>
      <c r="AR95" s="27">
        <v>6472</v>
      </c>
      <c r="AS95" s="27">
        <v>12047</v>
      </c>
      <c r="AT95" s="27">
        <v>602</v>
      </c>
      <c r="AU95" s="27">
        <v>1351</v>
      </c>
    </row>
    <row r="96" spans="1:47" x14ac:dyDescent="0.25">
      <c r="A96" s="7">
        <v>210</v>
      </c>
      <c r="B96" s="27">
        <v>790</v>
      </c>
      <c r="C96" s="27">
        <v>3454</v>
      </c>
      <c r="D96" s="27">
        <v>1751</v>
      </c>
      <c r="E96" s="27">
        <v>3759</v>
      </c>
      <c r="F96" s="27">
        <v>1827</v>
      </c>
      <c r="G96" s="27">
        <v>586</v>
      </c>
      <c r="H96" s="27">
        <v>3377</v>
      </c>
      <c r="I96" s="27">
        <v>652</v>
      </c>
      <c r="J96" s="27">
        <v>1046</v>
      </c>
      <c r="K96" s="27">
        <v>3120</v>
      </c>
      <c r="L96" s="27">
        <v>1768</v>
      </c>
      <c r="M96" s="27">
        <v>830</v>
      </c>
      <c r="N96" s="27">
        <v>763</v>
      </c>
      <c r="O96" s="27">
        <v>582</v>
      </c>
      <c r="P96" s="27">
        <v>349</v>
      </c>
      <c r="Q96" s="27">
        <v>2500</v>
      </c>
      <c r="R96" s="27">
        <v>335</v>
      </c>
      <c r="S96" s="27">
        <v>811</v>
      </c>
      <c r="T96" s="27">
        <v>175</v>
      </c>
      <c r="U96" s="27">
        <v>183</v>
      </c>
      <c r="V96" s="27">
        <v>1532</v>
      </c>
      <c r="W96" s="27">
        <v>386</v>
      </c>
      <c r="X96" s="27">
        <v>103</v>
      </c>
      <c r="Y96" s="27">
        <v>89</v>
      </c>
      <c r="Z96" s="27">
        <v>520</v>
      </c>
      <c r="AA96" s="27">
        <v>1592</v>
      </c>
      <c r="AB96" s="27">
        <v>759</v>
      </c>
      <c r="AC96" s="27">
        <v>4234</v>
      </c>
      <c r="AD96" s="27">
        <v>2691</v>
      </c>
      <c r="AE96" s="27">
        <v>164</v>
      </c>
      <c r="AF96" s="27">
        <v>963</v>
      </c>
      <c r="AG96" s="27">
        <v>1755</v>
      </c>
      <c r="AH96" s="27">
        <v>2348</v>
      </c>
      <c r="AI96" s="27">
        <v>871</v>
      </c>
      <c r="AJ96" s="27">
        <v>2483</v>
      </c>
      <c r="AK96" s="27">
        <v>529</v>
      </c>
      <c r="AL96" s="27">
        <v>988</v>
      </c>
      <c r="AM96" s="27">
        <v>970</v>
      </c>
      <c r="AN96" s="27">
        <v>1099</v>
      </c>
      <c r="AO96" s="27">
        <v>669</v>
      </c>
      <c r="AP96" s="27">
        <v>765</v>
      </c>
      <c r="AQ96" s="27">
        <v>490</v>
      </c>
      <c r="AR96" s="27">
        <v>5002</v>
      </c>
      <c r="AS96" s="27">
        <v>2582</v>
      </c>
      <c r="AT96" s="27">
        <v>882</v>
      </c>
      <c r="AU96" s="27">
        <v>1251</v>
      </c>
    </row>
    <row r="97" spans="1:47" x14ac:dyDescent="0.25">
      <c r="A97" s="7">
        <v>211</v>
      </c>
      <c r="B97" s="27">
        <v>11025</v>
      </c>
      <c r="C97" s="27">
        <v>1512</v>
      </c>
      <c r="D97" s="27">
        <v>540</v>
      </c>
      <c r="E97" s="27">
        <v>2059</v>
      </c>
      <c r="F97" s="27">
        <v>2124</v>
      </c>
      <c r="G97" s="27">
        <v>789</v>
      </c>
      <c r="H97" s="27">
        <v>1040</v>
      </c>
      <c r="I97" s="27">
        <v>1021</v>
      </c>
      <c r="J97" s="27">
        <v>1674</v>
      </c>
      <c r="K97" s="27">
        <v>3817</v>
      </c>
      <c r="L97" s="27">
        <v>1689</v>
      </c>
      <c r="M97" s="27">
        <v>616</v>
      </c>
      <c r="N97" s="27">
        <v>280</v>
      </c>
      <c r="O97" s="27">
        <v>679</v>
      </c>
      <c r="P97" s="27">
        <v>382</v>
      </c>
      <c r="Q97" s="27">
        <v>6763</v>
      </c>
      <c r="R97" s="27">
        <v>580</v>
      </c>
      <c r="S97" s="27">
        <v>400</v>
      </c>
      <c r="T97" s="27">
        <v>115</v>
      </c>
      <c r="U97" s="27">
        <v>67</v>
      </c>
      <c r="V97" s="27">
        <v>323</v>
      </c>
      <c r="W97" s="27">
        <v>411</v>
      </c>
      <c r="X97" s="27">
        <v>526</v>
      </c>
      <c r="Y97" s="27">
        <v>213</v>
      </c>
      <c r="Z97" s="27">
        <v>1534</v>
      </c>
      <c r="AA97" s="27">
        <v>1914</v>
      </c>
      <c r="AB97" s="27">
        <v>1057</v>
      </c>
      <c r="AC97" s="27">
        <v>3700</v>
      </c>
      <c r="AD97" s="27">
        <v>2092</v>
      </c>
      <c r="AE97" s="27">
        <v>212</v>
      </c>
      <c r="AF97" s="27">
        <v>1301</v>
      </c>
      <c r="AG97" s="27">
        <v>1758</v>
      </c>
      <c r="AH97" s="27">
        <v>7004</v>
      </c>
      <c r="AI97" s="27">
        <v>505</v>
      </c>
      <c r="AJ97" s="27">
        <v>2108</v>
      </c>
      <c r="AK97" s="27">
        <v>1298</v>
      </c>
      <c r="AL97" s="27">
        <v>1667</v>
      </c>
      <c r="AM97" s="27">
        <v>662</v>
      </c>
      <c r="AN97" s="27">
        <v>705</v>
      </c>
      <c r="AO97" s="27">
        <v>2119</v>
      </c>
      <c r="AP97" s="27">
        <v>984</v>
      </c>
      <c r="AQ97" s="27">
        <v>2217</v>
      </c>
      <c r="AR97" s="27">
        <v>3244</v>
      </c>
      <c r="AS97" s="27">
        <v>1401</v>
      </c>
      <c r="AT97" s="27">
        <v>2374</v>
      </c>
      <c r="AU97" s="27">
        <v>6417</v>
      </c>
    </row>
    <row r="98" spans="1:47" x14ac:dyDescent="0.25">
      <c r="A98" s="7">
        <v>212</v>
      </c>
      <c r="B98" s="27">
        <v>10149</v>
      </c>
      <c r="C98" s="27">
        <v>1473</v>
      </c>
      <c r="D98" s="27">
        <v>667</v>
      </c>
      <c r="E98" s="27">
        <v>6036</v>
      </c>
      <c r="F98" s="27">
        <v>2113</v>
      </c>
      <c r="G98" s="27">
        <v>700</v>
      </c>
      <c r="H98" s="27">
        <v>1423</v>
      </c>
      <c r="I98" s="27">
        <v>1448</v>
      </c>
      <c r="J98" s="27">
        <v>2619</v>
      </c>
      <c r="K98" s="27">
        <v>3552</v>
      </c>
      <c r="L98" s="27">
        <v>1598</v>
      </c>
      <c r="M98" s="27">
        <v>748</v>
      </c>
      <c r="N98" s="27">
        <v>352</v>
      </c>
      <c r="O98" s="27">
        <v>662</v>
      </c>
      <c r="P98" s="27">
        <v>291</v>
      </c>
      <c r="Q98" s="27">
        <v>4255</v>
      </c>
      <c r="R98" s="27">
        <v>1675</v>
      </c>
      <c r="S98" s="27">
        <v>379</v>
      </c>
      <c r="T98" s="27">
        <v>43</v>
      </c>
      <c r="U98" s="27">
        <v>209</v>
      </c>
      <c r="V98" s="27">
        <v>300</v>
      </c>
      <c r="W98" s="27">
        <v>802</v>
      </c>
      <c r="X98" s="27">
        <v>196</v>
      </c>
      <c r="Y98" s="27">
        <v>201</v>
      </c>
      <c r="Z98" s="27">
        <v>803</v>
      </c>
      <c r="AA98" s="27">
        <v>2413</v>
      </c>
      <c r="AB98" s="27">
        <v>1414</v>
      </c>
      <c r="AC98" s="27">
        <v>3896</v>
      </c>
      <c r="AD98" s="27">
        <v>2065</v>
      </c>
      <c r="AE98" s="27">
        <v>503</v>
      </c>
      <c r="AF98" s="27">
        <v>2404</v>
      </c>
      <c r="AG98" s="27">
        <v>1298</v>
      </c>
      <c r="AH98" s="27">
        <v>3782</v>
      </c>
      <c r="AI98" s="27">
        <v>491</v>
      </c>
      <c r="AJ98" s="27">
        <v>3441</v>
      </c>
      <c r="AK98" s="27">
        <v>1932</v>
      </c>
      <c r="AL98" s="27">
        <v>1895</v>
      </c>
      <c r="AM98" s="27">
        <v>324</v>
      </c>
      <c r="AN98" s="27">
        <v>688</v>
      </c>
      <c r="AO98" s="27">
        <v>2237</v>
      </c>
      <c r="AP98" s="27">
        <v>1142</v>
      </c>
      <c r="AQ98" s="27">
        <v>1370</v>
      </c>
      <c r="AR98" s="27">
        <v>1533</v>
      </c>
      <c r="AS98" s="27">
        <v>4267</v>
      </c>
      <c r="AT98" s="27">
        <v>1227</v>
      </c>
      <c r="AU98" s="27">
        <v>4218</v>
      </c>
    </row>
    <row r="99" spans="1:47" x14ac:dyDescent="0.25">
      <c r="A99" s="7">
        <v>213</v>
      </c>
      <c r="B99" s="27">
        <v>331</v>
      </c>
      <c r="C99" s="27">
        <v>1946</v>
      </c>
      <c r="D99" s="27">
        <v>144</v>
      </c>
      <c r="E99" s="27">
        <v>4432</v>
      </c>
      <c r="F99" s="27">
        <v>782</v>
      </c>
      <c r="G99" s="27">
        <v>700</v>
      </c>
      <c r="H99" s="27">
        <v>1853</v>
      </c>
      <c r="I99" s="27">
        <v>884</v>
      </c>
      <c r="J99" s="27">
        <v>1890</v>
      </c>
      <c r="K99" s="27">
        <v>3120</v>
      </c>
      <c r="L99" s="27">
        <v>2026</v>
      </c>
      <c r="M99" s="27">
        <v>942</v>
      </c>
      <c r="N99" s="27">
        <v>402</v>
      </c>
      <c r="O99" s="27">
        <v>1123</v>
      </c>
      <c r="P99" s="27">
        <v>184</v>
      </c>
      <c r="Q99" s="27">
        <v>1563</v>
      </c>
      <c r="R99" s="27">
        <v>2930</v>
      </c>
      <c r="S99" s="27">
        <v>1010</v>
      </c>
      <c r="T99" s="27">
        <v>67</v>
      </c>
      <c r="U99" s="27">
        <v>1128</v>
      </c>
      <c r="V99" s="27">
        <v>2560</v>
      </c>
      <c r="W99" s="27">
        <v>851</v>
      </c>
      <c r="X99" s="27">
        <v>158</v>
      </c>
      <c r="Y99" s="27">
        <v>475</v>
      </c>
      <c r="Z99" s="27">
        <v>1009</v>
      </c>
      <c r="AA99" s="27">
        <v>4841</v>
      </c>
      <c r="AB99" s="27">
        <v>2018</v>
      </c>
      <c r="AC99" s="27">
        <v>3062</v>
      </c>
      <c r="AD99" s="27">
        <v>1778</v>
      </c>
      <c r="AE99" s="27">
        <v>724</v>
      </c>
      <c r="AF99" s="27">
        <v>1813</v>
      </c>
      <c r="AG99" s="27">
        <v>1457</v>
      </c>
      <c r="AH99" s="27">
        <v>1083</v>
      </c>
      <c r="AI99" s="27">
        <v>186</v>
      </c>
      <c r="AJ99" s="27">
        <v>1913</v>
      </c>
      <c r="AK99" s="27">
        <v>915</v>
      </c>
      <c r="AL99" s="27">
        <v>3001</v>
      </c>
      <c r="AM99" s="27">
        <v>111</v>
      </c>
      <c r="AN99" s="27">
        <v>749</v>
      </c>
      <c r="AO99" s="27">
        <v>1311</v>
      </c>
      <c r="AP99" s="27">
        <v>1265</v>
      </c>
      <c r="AQ99" s="27">
        <v>1049</v>
      </c>
      <c r="AR99" s="27">
        <v>679</v>
      </c>
      <c r="AS99" s="27">
        <v>3518</v>
      </c>
      <c r="AT99" s="27">
        <v>3000</v>
      </c>
      <c r="AU99" s="27">
        <v>3090</v>
      </c>
    </row>
    <row r="100" spans="1:47" x14ac:dyDescent="0.25">
      <c r="A100" s="7">
        <v>214</v>
      </c>
      <c r="B100" s="27">
        <v>500</v>
      </c>
      <c r="C100" s="27">
        <v>512</v>
      </c>
      <c r="D100" s="27">
        <v>49</v>
      </c>
      <c r="E100" s="27">
        <v>1516</v>
      </c>
      <c r="F100" s="27">
        <v>556</v>
      </c>
      <c r="G100" s="27">
        <v>574</v>
      </c>
      <c r="H100" s="27">
        <v>3312</v>
      </c>
      <c r="I100" s="27">
        <v>343</v>
      </c>
      <c r="J100" s="27">
        <v>412</v>
      </c>
      <c r="K100" s="27">
        <v>1202</v>
      </c>
      <c r="L100" s="27">
        <v>2067</v>
      </c>
      <c r="M100" s="27">
        <v>1606</v>
      </c>
      <c r="N100" s="27">
        <v>1338</v>
      </c>
      <c r="O100" s="27">
        <v>118</v>
      </c>
      <c r="P100" s="27">
        <v>128</v>
      </c>
      <c r="Q100" s="27">
        <v>572</v>
      </c>
      <c r="R100" s="27">
        <v>1907</v>
      </c>
      <c r="S100" s="27">
        <v>2362</v>
      </c>
      <c r="T100" s="27">
        <v>356</v>
      </c>
      <c r="U100" s="27">
        <v>73</v>
      </c>
      <c r="V100" s="27">
        <v>1078</v>
      </c>
      <c r="W100" s="27">
        <v>1007</v>
      </c>
      <c r="X100" s="27">
        <v>338</v>
      </c>
      <c r="Y100" s="27">
        <v>219</v>
      </c>
      <c r="Z100" s="27">
        <v>764</v>
      </c>
      <c r="AA100" s="27">
        <v>4186</v>
      </c>
      <c r="AB100" s="27">
        <v>792</v>
      </c>
      <c r="AC100" s="27">
        <v>1311</v>
      </c>
      <c r="AD100" s="27">
        <v>1550</v>
      </c>
      <c r="AE100" s="27">
        <v>935</v>
      </c>
      <c r="AF100" s="27">
        <v>1517</v>
      </c>
      <c r="AG100" s="27">
        <v>1315</v>
      </c>
      <c r="AH100" s="27">
        <v>800</v>
      </c>
      <c r="AI100" s="27">
        <v>900</v>
      </c>
      <c r="AJ100" s="27">
        <v>2034</v>
      </c>
      <c r="AK100" s="27">
        <v>2841</v>
      </c>
      <c r="AL100" s="27">
        <v>2538</v>
      </c>
      <c r="AM100" s="27">
        <v>204</v>
      </c>
      <c r="AN100" s="27">
        <v>2668</v>
      </c>
      <c r="AO100" s="27">
        <v>843</v>
      </c>
      <c r="AP100" s="27">
        <v>3057</v>
      </c>
      <c r="AQ100" s="27">
        <v>2385</v>
      </c>
      <c r="AR100" s="27">
        <v>425</v>
      </c>
      <c r="AS100" s="27">
        <v>1508</v>
      </c>
      <c r="AT100" s="27">
        <v>4966</v>
      </c>
      <c r="AU100" s="27">
        <v>2622</v>
      </c>
    </row>
    <row r="101" spans="1:47" x14ac:dyDescent="0.25">
      <c r="A101" s="7">
        <v>215</v>
      </c>
      <c r="B101" s="27">
        <v>2210</v>
      </c>
      <c r="C101" s="27">
        <v>623</v>
      </c>
      <c r="D101" s="27">
        <v>451</v>
      </c>
      <c r="E101" s="27">
        <v>1743</v>
      </c>
      <c r="F101" s="27">
        <v>519</v>
      </c>
      <c r="G101" s="27">
        <v>1523</v>
      </c>
      <c r="H101" s="27">
        <v>2229</v>
      </c>
      <c r="I101" s="27">
        <v>406</v>
      </c>
      <c r="J101" s="27">
        <v>549</v>
      </c>
      <c r="K101" s="27">
        <v>3642</v>
      </c>
      <c r="L101" s="27">
        <v>1453</v>
      </c>
      <c r="M101" s="27">
        <v>1416</v>
      </c>
      <c r="N101" s="27">
        <v>804</v>
      </c>
      <c r="O101" s="27">
        <v>186</v>
      </c>
      <c r="P101" s="27">
        <v>377</v>
      </c>
      <c r="Q101" s="27">
        <v>306</v>
      </c>
      <c r="R101" s="27">
        <v>3027</v>
      </c>
      <c r="S101" s="27">
        <v>845</v>
      </c>
      <c r="T101" s="27">
        <v>140</v>
      </c>
      <c r="U101" s="27">
        <v>74</v>
      </c>
      <c r="V101" s="27">
        <v>591</v>
      </c>
      <c r="W101" s="27">
        <v>461</v>
      </c>
      <c r="X101" s="27">
        <v>262</v>
      </c>
      <c r="Y101" s="27">
        <v>336</v>
      </c>
      <c r="Z101" s="27">
        <v>479</v>
      </c>
      <c r="AA101" s="27">
        <v>2830</v>
      </c>
      <c r="AB101" s="27">
        <v>684</v>
      </c>
      <c r="AC101" s="27">
        <v>1484</v>
      </c>
      <c r="AD101" s="27">
        <v>1416</v>
      </c>
      <c r="AE101" s="27">
        <v>777</v>
      </c>
      <c r="AF101" s="27">
        <v>2450</v>
      </c>
      <c r="AG101" s="27">
        <v>575</v>
      </c>
      <c r="AH101" s="27">
        <v>1053</v>
      </c>
      <c r="AI101" s="27">
        <v>1387</v>
      </c>
      <c r="AJ101" s="27">
        <v>1716</v>
      </c>
      <c r="AK101" s="27">
        <v>1738</v>
      </c>
      <c r="AL101" s="27">
        <v>602</v>
      </c>
      <c r="AM101" s="27">
        <v>328</v>
      </c>
      <c r="AN101" s="27">
        <v>4448</v>
      </c>
      <c r="AO101" s="27">
        <v>507</v>
      </c>
      <c r="AP101" s="27">
        <v>5058</v>
      </c>
      <c r="AQ101" s="27">
        <v>1245</v>
      </c>
      <c r="AR101" s="27">
        <v>739</v>
      </c>
      <c r="AS101" s="27">
        <v>2123</v>
      </c>
      <c r="AT101" s="27">
        <v>2007</v>
      </c>
      <c r="AU101" s="27">
        <v>1129</v>
      </c>
    </row>
    <row r="102" spans="1:47" x14ac:dyDescent="0.25">
      <c r="A102" s="7">
        <v>216</v>
      </c>
      <c r="B102" s="27">
        <v>4792</v>
      </c>
      <c r="C102" s="27">
        <v>1340</v>
      </c>
      <c r="D102" s="27">
        <v>1358</v>
      </c>
      <c r="E102" s="27">
        <v>3220</v>
      </c>
      <c r="F102" s="27">
        <v>1371</v>
      </c>
      <c r="G102" s="27">
        <v>2526</v>
      </c>
      <c r="H102" s="27">
        <v>1068</v>
      </c>
      <c r="I102" s="27">
        <v>207</v>
      </c>
      <c r="J102" s="27">
        <v>850</v>
      </c>
      <c r="K102" s="27">
        <v>1158</v>
      </c>
      <c r="L102" s="27">
        <v>2216</v>
      </c>
      <c r="M102" s="27">
        <v>1364</v>
      </c>
      <c r="N102" s="27">
        <v>1361</v>
      </c>
      <c r="O102" s="27">
        <v>350</v>
      </c>
      <c r="P102" s="27">
        <v>142</v>
      </c>
      <c r="Q102" s="27">
        <v>42</v>
      </c>
      <c r="R102" s="27">
        <v>802</v>
      </c>
      <c r="S102" s="27">
        <v>354</v>
      </c>
      <c r="T102" s="27">
        <v>185</v>
      </c>
      <c r="U102" s="27">
        <v>45</v>
      </c>
      <c r="V102" s="27">
        <v>359</v>
      </c>
      <c r="W102" s="27">
        <v>155</v>
      </c>
      <c r="X102" s="27">
        <v>226</v>
      </c>
      <c r="Y102" s="27">
        <v>203</v>
      </c>
      <c r="Z102" s="27">
        <v>907</v>
      </c>
      <c r="AA102" s="27">
        <v>3704</v>
      </c>
      <c r="AB102" s="27">
        <v>715</v>
      </c>
      <c r="AC102" s="27">
        <v>2001</v>
      </c>
      <c r="AD102" s="27">
        <v>860</v>
      </c>
      <c r="AE102" s="27">
        <v>138</v>
      </c>
      <c r="AF102" s="27">
        <v>1300</v>
      </c>
      <c r="AG102" s="27">
        <v>638</v>
      </c>
      <c r="AH102" s="27">
        <v>291</v>
      </c>
      <c r="AI102" s="27">
        <v>660</v>
      </c>
      <c r="AJ102" s="27">
        <v>1252</v>
      </c>
      <c r="AK102" s="27">
        <v>2206</v>
      </c>
      <c r="AL102" s="27">
        <v>454</v>
      </c>
      <c r="AM102" s="27">
        <v>206</v>
      </c>
      <c r="AN102" s="27">
        <v>1881</v>
      </c>
      <c r="AO102" s="27">
        <v>1489</v>
      </c>
      <c r="AP102" s="27">
        <v>4442</v>
      </c>
      <c r="AQ102" s="27">
        <v>859</v>
      </c>
      <c r="AR102" s="27">
        <v>1640</v>
      </c>
      <c r="AS102" s="27">
        <v>1854</v>
      </c>
      <c r="AT102" s="27">
        <v>2153</v>
      </c>
      <c r="AU102" s="27">
        <v>1905</v>
      </c>
    </row>
    <row r="103" spans="1:47" x14ac:dyDescent="0.25">
      <c r="A103" s="7">
        <v>217</v>
      </c>
      <c r="B103" s="27">
        <v>2548</v>
      </c>
      <c r="C103" s="27">
        <v>2427</v>
      </c>
      <c r="D103" s="27">
        <v>256</v>
      </c>
      <c r="E103" s="27">
        <v>6631</v>
      </c>
      <c r="F103" s="27">
        <v>1623</v>
      </c>
      <c r="G103" s="27">
        <v>3151</v>
      </c>
      <c r="H103" s="27">
        <v>1553</v>
      </c>
      <c r="I103" s="27">
        <v>387</v>
      </c>
      <c r="J103" s="27">
        <v>1616</v>
      </c>
      <c r="K103" s="27">
        <v>1403</v>
      </c>
      <c r="L103" s="27">
        <v>1630</v>
      </c>
      <c r="M103" s="27">
        <v>1322</v>
      </c>
      <c r="N103" s="27">
        <v>493</v>
      </c>
      <c r="O103" s="27">
        <v>496</v>
      </c>
      <c r="P103" s="27">
        <v>228</v>
      </c>
      <c r="Q103" s="27">
        <v>513</v>
      </c>
      <c r="R103" s="27">
        <v>2415</v>
      </c>
      <c r="S103" s="27">
        <v>732</v>
      </c>
      <c r="T103" s="27">
        <v>538</v>
      </c>
      <c r="U103" s="27">
        <v>135</v>
      </c>
      <c r="V103" s="27">
        <v>777</v>
      </c>
      <c r="W103" s="27">
        <v>464</v>
      </c>
      <c r="X103" s="27">
        <v>402</v>
      </c>
      <c r="Y103" s="27">
        <v>325</v>
      </c>
      <c r="Z103" s="27">
        <v>1414</v>
      </c>
      <c r="AA103" s="27">
        <v>2585</v>
      </c>
      <c r="AB103" s="27">
        <v>683</v>
      </c>
      <c r="AC103" s="27">
        <v>2137</v>
      </c>
      <c r="AD103" s="27">
        <v>769</v>
      </c>
      <c r="AE103" s="27">
        <v>180</v>
      </c>
      <c r="AF103" s="27">
        <v>718</v>
      </c>
      <c r="AG103" s="27">
        <v>1614</v>
      </c>
      <c r="AH103" s="27">
        <v>168</v>
      </c>
      <c r="AI103" s="27">
        <v>314</v>
      </c>
      <c r="AJ103" s="27">
        <v>722</v>
      </c>
      <c r="AK103" s="27">
        <v>1212</v>
      </c>
      <c r="AL103" s="27">
        <v>1411</v>
      </c>
      <c r="AM103" s="27">
        <v>275</v>
      </c>
      <c r="AN103" s="27">
        <v>1223</v>
      </c>
      <c r="AO103" s="27">
        <v>1791</v>
      </c>
      <c r="AP103" s="27">
        <v>13701</v>
      </c>
      <c r="AQ103" s="27">
        <v>1044</v>
      </c>
      <c r="AR103" s="27">
        <v>944</v>
      </c>
      <c r="AS103" s="27">
        <v>1194</v>
      </c>
      <c r="AT103" s="27">
        <v>1753</v>
      </c>
      <c r="AU103" s="27">
        <v>1683</v>
      </c>
    </row>
    <row r="104" spans="1:47" x14ac:dyDescent="0.25">
      <c r="A104" s="7">
        <v>218</v>
      </c>
      <c r="B104" s="27">
        <v>2001</v>
      </c>
      <c r="C104" s="27">
        <v>1240</v>
      </c>
      <c r="D104" s="27">
        <v>335</v>
      </c>
      <c r="E104" s="27">
        <v>9112</v>
      </c>
      <c r="F104" s="27">
        <v>4263</v>
      </c>
      <c r="G104" s="27">
        <v>1852</v>
      </c>
      <c r="H104" s="27">
        <v>1460</v>
      </c>
      <c r="I104" s="27">
        <v>832</v>
      </c>
      <c r="J104" s="27">
        <v>1927</v>
      </c>
      <c r="K104" s="27">
        <v>1622</v>
      </c>
      <c r="L104" s="27">
        <v>2333</v>
      </c>
      <c r="M104" s="27">
        <v>1003</v>
      </c>
      <c r="N104" s="27">
        <v>830</v>
      </c>
      <c r="O104" s="27">
        <v>521</v>
      </c>
      <c r="P104" s="27">
        <v>115</v>
      </c>
      <c r="Q104" s="27">
        <v>359</v>
      </c>
      <c r="R104" s="27">
        <v>268</v>
      </c>
      <c r="S104" s="27">
        <v>698</v>
      </c>
      <c r="T104" s="27">
        <v>135</v>
      </c>
      <c r="U104" s="27">
        <v>67</v>
      </c>
      <c r="V104" s="27">
        <v>660</v>
      </c>
      <c r="W104" s="27">
        <v>571</v>
      </c>
      <c r="X104" s="27">
        <v>183</v>
      </c>
      <c r="Y104" s="27">
        <v>249</v>
      </c>
      <c r="Z104" s="27">
        <v>983</v>
      </c>
      <c r="AA104" s="27">
        <v>2918</v>
      </c>
      <c r="AB104" s="27">
        <v>590</v>
      </c>
      <c r="AC104" s="27">
        <v>1968</v>
      </c>
      <c r="AD104" s="27">
        <v>845</v>
      </c>
      <c r="AE104" s="27">
        <v>125</v>
      </c>
      <c r="AF104" s="27">
        <v>1686</v>
      </c>
      <c r="AG104" s="27">
        <v>1678</v>
      </c>
      <c r="AH104" s="27">
        <v>159</v>
      </c>
      <c r="AI104" s="27">
        <v>551</v>
      </c>
      <c r="AJ104" s="27">
        <v>347</v>
      </c>
      <c r="AK104" s="27">
        <v>4733</v>
      </c>
      <c r="AL104" s="27">
        <v>1237</v>
      </c>
      <c r="AM104" s="27">
        <v>290</v>
      </c>
      <c r="AN104" s="27">
        <v>1540</v>
      </c>
      <c r="AO104" s="27">
        <v>664</v>
      </c>
      <c r="AP104" s="27">
        <v>8488</v>
      </c>
      <c r="AQ104" s="27">
        <v>947</v>
      </c>
      <c r="AR104" s="27">
        <v>1073</v>
      </c>
      <c r="AS104" s="27">
        <v>1452</v>
      </c>
      <c r="AT104" s="27">
        <v>1462</v>
      </c>
      <c r="AU104" s="27">
        <v>713</v>
      </c>
    </row>
    <row r="105" spans="1:47" x14ac:dyDescent="0.25">
      <c r="A105" s="7">
        <v>219</v>
      </c>
      <c r="B105" s="27">
        <v>407</v>
      </c>
      <c r="C105" s="27">
        <v>1454</v>
      </c>
      <c r="D105" s="27">
        <v>249</v>
      </c>
      <c r="E105" s="27">
        <v>2630</v>
      </c>
      <c r="F105" s="27">
        <v>1685</v>
      </c>
      <c r="G105" s="27">
        <v>3322</v>
      </c>
      <c r="H105" s="27">
        <v>1883</v>
      </c>
      <c r="I105" s="27">
        <v>1026</v>
      </c>
      <c r="J105" s="27">
        <v>1965</v>
      </c>
      <c r="K105" s="27">
        <v>946</v>
      </c>
      <c r="L105" s="27">
        <v>4317</v>
      </c>
      <c r="M105" s="27">
        <v>1526</v>
      </c>
      <c r="N105" s="27">
        <v>596</v>
      </c>
      <c r="O105" s="27">
        <v>116</v>
      </c>
      <c r="P105" s="27">
        <v>255</v>
      </c>
      <c r="Q105" s="27">
        <v>567</v>
      </c>
      <c r="R105" s="27">
        <v>131</v>
      </c>
      <c r="S105" s="27">
        <v>806</v>
      </c>
      <c r="T105" s="27">
        <v>212</v>
      </c>
      <c r="U105" s="27">
        <v>40</v>
      </c>
      <c r="V105" s="27">
        <v>105</v>
      </c>
      <c r="W105" s="27">
        <v>581</v>
      </c>
      <c r="X105" s="27">
        <v>260</v>
      </c>
      <c r="Y105" s="27">
        <v>57</v>
      </c>
      <c r="Z105" s="27">
        <v>613</v>
      </c>
      <c r="AA105" s="27">
        <v>1919</v>
      </c>
      <c r="AB105" s="27">
        <v>667</v>
      </c>
      <c r="AC105" s="27">
        <v>1079</v>
      </c>
      <c r="AD105" s="27">
        <v>2240</v>
      </c>
      <c r="AE105" s="27">
        <v>226</v>
      </c>
      <c r="AF105" s="27">
        <v>3040</v>
      </c>
      <c r="AG105" s="27">
        <v>1561</v>
      </c>
      <c r="AH105" s="27">
        <v>352</v>
      </c>
      <c r="AI105" s="27">
        <v>373</v>
      </c>
      <c r="AJ105" s="27">
        <v>664</v>
      </c>
      <c r="AK105" s="27">
        <v>2541</v>
      </c>
      <c r="AL105" s="27">
        <v>675</v>
      </c>
      <c r="AM105" s="27">
        <v>367</v>
      </c>
      <c r="AN105" s="27">
        <v>1721</v>
      </c>
      <c r="AO105" s="27">
        <v>1017</v>
      </c>
      <c r="AP105" s="27">
        <v>4043</v>
      </c>
      <c r="AQ105" s="27">
        <v>1144</v>
      </c>
      <c r="AR105" s="27">
        <v>642</v>
      </c>
      <c r="AS105" s="27">
        <v>907</v>
      </c>
      <c r="AT105" s="27">
        <v>537</v>
      </c>
      <c r="AU105" s="27">
        <v>300</v>
      </c>
    </row>
    <row r="106" spans="1:47" x14ac:dyDescent="0.25">
      <c r="A106" s="7">
        <v>220</v>
      </c>
      <c r="B106" s="27">
        <v>1129</v>
      </c>
      <c r="C106" s="27">
        <v>2012</v>
      </c>
      <c r="D106" s="27">
        <v>2678</v>
      </c>
      <c r="E106" s="27">
        <v>1956</v>
      </c>
      <c r="F106" s="27">
        <v>1773</v>
      </c>
      <c r="G106" s="27">
        <v>3007</v>
      </c>
      <c r="H106" s="27">
        <v>1236</v>
      </c>
      <c r="I106" s="27">
        <v>1030</v>
      </c>
      <c r="J106" s="27">
        <v>2113</v>
      </c>
      <c r="K106" s="27">
        <v>1256</v>
      </c>
      <c r="L106" s="27">
        <v>4654</v>
      </c>
      <c r="M106" s="27">
        <v>1707</v>
      </c>
      <c r="N106" s="27">
        <v>377</v>
      </c>
      <c r="O106" s="27">
        <v>631</v>
      </c>
      <c r="P106" s="27">
        <v>444</v>
      </c>
      <c r="Q106" s="27">
        <v>1809</v>
      </c>
      <c r="R106" s="27">
        <v>137</v>
      </c>
      <c r="S106" s="27">
        <v>1830</v>
      </c>
      <c r="T106" s="27">
        <v>204</v>
      </c>
      <c r="U106" s="27">
        <v>22</v>
      </c>
      <c r="V106" s="27">
        <v>1130</v>
      </c>
      <c r="W106" s="27">
        <v>706</v>
      </c>
      <c r="X106" s="27">
        <v>253</v>
      </c>
      <c r="Y106" s="27">
        <v>48</v>
      </c>
      <c r="Z106" s="27">
        <v>448</v>
      </c>
      <c r="AA106" s="27">
        <v>1253</v>
      </c>
      <c r="AB106" s="27">
        <v>792</v>
      </c>
      <c r="AC106" s="27">
        <v>3876</v>
      </c>
      <c r="AD106" s="27">
        <v>1070</v>
      </c>
      <c r="AE106" s="27">
        <v>664</v>
      </c>
      <c r="AF106" s="27">
        <v>3212</v>
      </c>
      <c r="AG106" s="27">
        <v>1338</v>
      </c>
      <c r="AH106" s="27">
        <v>104</v>
      </c>
      <c r="AI106" s="27">
        <v>654</v>
      </c>
      <c r="AJ106" s="27">
        <v>864</v>
      </c>
      <c r="AK106" s="27">
        <v>1914</v>
      </c>
      <c r="AL106" s="27">
        <v>461</v>
      </c>
      <c r="AM106" s="27">
        <v>73</v>
      </c>
      <c r="AN106" s="27">
        <v>579</v>
      </c>
      <c r="AO106" s="27">
        <v>1998</v>
      </c>
      <c r="AP106" s="27">
        <v>4354</v>
      </c>
      <c r="AQ106" s="27">
        <v>395</v>
      </c>
      <c r="AR106" s="27">
        <v>665</v>
      </c>
      <c r="AS106" s="27">
        <v>529</v>
      </c>
      <c r="AT106" s="27">
        <v>911</v>
      </c>
      <c r="AU106" s="27">
        <v>271</v>
      </c>
    </row>
    <row r="107" spans="1:47" x14ac:dyDescent="0.25">
      <c r="A107" s="7">
        <v>221</v>
      </c>
      <c r="B107" s="27">
        <v>1230</v>
      </c>
      <c r="C107" s="27">
        <v>305</v>
      </c>
      <c r="D107" s="27">
        <v>674</v>
      </c>
      <c r="E107" s="27">
        <v>2344</v>
      </c>
      <c r="F107" s="27">
        <v>4566</v>
      </c>
      <c r="G107" s="27">
        <v>2006</v>
      </c>
      <c r="H107" s="27">
        <v>2680</v>
      </c>
      <c r="I107" s="27">
        <v>531</v>
      </c>
      <c r="J107" s="27">
        <v>778</v>
      </c>
      <c r="K107" s="27">
        <v>1815</v>
      </c>
      <c r="L107" s="27">
        <v>4960</v>
      </c>
      <c r="M107" s="27">
        <v>849</v>
      </c>
      <c r="N107" s="27">
        <v>595</v>
      </c>
      <c r="O107" s="27">
        <v>946</v>
      </c>
      <c r="P107" s="27">
        <v>490</v>
      </c>
      <c r="Q107" s="27">
        <v>1970</v>
      </c>
      <c r="R107" s="27">
        <v>393</v>
      </c>
      <c r="S107" s="27">
        <v>797</v>
      </c>
      <c r="T107" s="27">
        <v>121</v>
      </c>
      <c r="U107" s="27">
        <v>48</v>
      </c>
      <c r="V107" s="27">
        <v>352</v>
      </c>
      <c r="W107" s="27">
        <v>586</v>
      </c>
      <c r="X107" s="27">
        <v>241</v>
      </c>
      <c r="Y107" s="27">
        <v>110</v>
      </c>
      <c r="Z107" s="27">
        <v>2207</v>
      </c>
      <c r="AA107" s="27">
        <v>806</v>
      </c>
      <c r="AB107" s="27">
        <v>616</v>
      </c>
      <c r="AC107" s="27">
        <v>1558</v>
      </c>
      <c r="AD107" s="27">
        <v>1552</v>
      </c>
      <c r="AE107" s="27">
        <v>552</v>
      </c>
      <c r="AF107" s="27">
        <v>2242</v>
      </c>
      <c r="AG107" s="27">
        <v>1140</v>
      </c>
      <c r="AH107" s="27">
        <v>505</v>
      </c>
      <c r="AI107" s="27">
        <v>421</v>
      </c>
      <c r="AJ107" s="27">
        <v>898</v>
      </c>
      <c r="AK107" s="27">
        <v>2410</v>
      </c>
      <c r="AL107" s="27">
        <v>155</v>
      </c>
      <c r="AM107" s="27">
        <v>158</v>
      </c>
      <c r="AN107" s="27">
        <v>491</v>
      </c>
      <c r="AO107" s="27">
        <v>2499</v>
      </c>
      <c r="AP107" s="27">
        <v>1607</v>
      </c>
      <c r="AQ107" s="27">
        <v>217</v>
      </c>
      <c r="AR107" s="27">
        <v>517</v>
      </c>
      <c r="AS107" s="27">
        <v>806</v>
      </c>
      <c r="AT107" s="27">
        <v>673</v>
      </c>
      <c r="AU107" s="27">
        <v>748</v>
      </c>
    </row>
    <row r="108" spans="1:47" x14ac:dyDescent="0.25">
      <c r="A108" s="7">
        <v>222</v>
      </c>
      <c r="B108" s="27">
        <v>2209</v>
      </c>
      <c r="C108" s="27">
        <v>1041</v>
      </c>
      <c r="D108" s="27">
        <v>428</v>
      </c>
      <c r="E108" s="27">
        <v>2109</v>
      </c>
      <c r="F108" s="27">
        <v>5579</v>
      </c>
      <c r="G108" s="27">
        <v>1552</v>
      </c>
      <c r="H108" s="27">
        <v>1412</v>
      </c>
      <c r="I108" s="27">
        <v>369</v>
      </c>
      <c r="J108" s="27">
        <v>1013</v>
      </c>
      <c r="K108" s="27">
        <v>1632</v>
      </c>
      <c r="L108" s="27">
        <v>1809</v>
      </c>
      <c r="M108" s="27">
        <v>326</v>
      </c>
      <c r="N108" s="27">
        <v>901</v>
      </c>
      <c r="O108" s="27">
        <v>1301</v>
      </c>
      <c r="P108" s="27">
        <v>239</v>
      </c>
      <c r="Q108" s="27">
        <v>2057</v>
      </c>
      <c r="R108" s="27">
        <v>1310</v>
      </c>
      <c r="S108" s="27">
        <v>356</v>
      </c>
      <c r="T108" s="27">
        <v>106</v>
      </c>
      <c r="U108" s="27">
        <v>95</v>
      </c>
      <c r="V108" s="27">
        <v>327</v>
      </c>
      <c r="W108" s="27">
        <v>546</v>
      </c>
      <c r="X108" s="27">
        <v>188</v>
      </c>
      <c r="Y108" s="27">
        <v>153</v>
      </c>
      <c r="Z108" s="27">
        <v>1193</v>
      </c>
      <c r="AA108" s="27">
        <v>982</v>
      </c>
      <c r="AB108" s="27">
        <v>712</v>
      </c>
      <c r="AC108" s="27">
        <v>1084</v>
      </c>
      <c r="AD108" s="27">
        <v>1844</v>
      </c>
      <c r="AE108" s="27">
        <v>430</v>
      </c>
      <c r="AF108" s="27">
        <v>616</v>
      </c>
      <c r="AG108" s="27">
        <v>622</v>
      </c>
      <c r="AH108" s="27">
        <v>449</v>
      </c>
      <c r="AI108" s="27">
        <v>332</v>
      </c>
      <c r="AJ108" s="27">
        <v>1087</v>
      </c>
      <c r="AK108" s="27">
        <v>1585</v>
      </c>
      <c r="AL108" s="27">
        <v>178</v>
      </c>
      <c r="AM108" s="27">
        <v>148</v>
      </c>
      <c r="AN108" s="27">
        <v>1595</v>
      </c>
      <c r="AO108" s="27">
        <v>1287</v>
      </c>
      <c r="AP108" s="27">
        <v>343</v>
      </c>
      <c r="AQ108" s="27">
        <v>380</v>
      </c>
      <c r="AR108" s="27">
        <v>380</v>
      </c>
      <c r="AS108" s="27">
        <v>408</v>
      </c>
      <c r="AT108" s="27">
        <v>857</v>
      </c>
      <c r="AU108" s="27">
        <v>817</v>
      </c>
    </row>
    <row r="109" spans="1:47" x14ac:dyDescent="0.25">
      <c r="A109" s="7">
        <v>223</v>
      </c>
      <c r="B109" s="27">
        <v>605</v>
      </c>
      <c r="C109" s="27">
        <v>524</v>
      </c>
      <c r="D109" s="27">
        <v>419</v>
      </c>
      <c r="E109" s="27">
        <v>6218</v>
      </c>
      <c r="F109" s="27">
        <v>7767</v>
      </c>
      <c r="G109" s="27">
        <v>1238</v>
      </c>
      <c r="H109" s="27">
        <v>945</v>
      </c>
      <c r="I109" s="27">
        <v>230</v>
      </c>
      <c r="J109" s="27">
        <v>105</v>
      </c>
      <c r="K109" s="27">
        <v>2422</v>
      </c>
      <c r="L109" s="27">
        <v>1486</v>
      </c>
      <c r="M109" s="27">
        <v>729</v>
      </c>
      <c r="N109" s="27">
        <v>820</v>
      </c>
      <c r="O109" s="27">
        <v>511</v>
      </c>
      <c r="P109" s="27">
        <v>224</v>
      </c>
      <c r="Q109" s="27">
        <v>1106</v>
      </c>
      <c r="R109" s="27">
        <v>2280</v>
      </c>
      <c r="S109" s="27">
        <v>398</v>
      </c>
      <c r="T109" s="27">
        <v>164</v>
      </c>
      <c r="U109" s="27">
        <v>27</v>
      </c>
      <c r="V109" s="27">
        <v>516</v>
      </c>
      <c r="W109" s="27">
        <v>311</v>
      </c>
      <c r="X109" s="27">
        <v>235</v>
      </c>
      <c r="Y109" s="27">
        <v>150</v>
      </c>
      <c r="Z109" s="27">
        <v>1082</v>
      </c>
      <c r="AA109" s="27">
        <v>768</v>
      </c>
      <c r="AB109" s="27">
        <v>505</v>
      </c>
      <c r="AC109" s="27">
        <v>1004</v>
      </c>
      <c r="AD109" s="27">
        <v>1795</v>
      </c>
      <c r="AE109" s="27">
        <v>230</v>
      </c>
      <c r="AF109" s="27">
        <v>1360</v>
      </c>
      <c r="AG109" s="27">
        <v>825</v>
      </c>
      <c r="AH109" s="27">
        <v>194</v>
      </c>
      <c r="AI109" s="27">
        <v>600</v>
      </c>
      <c r="AJ109" s="27">
        <v>894</v>
      </c>
      <c r="AK109" s="27">
        <v>793</v>
      </c>
      <c r="AL109" s="27">
        <v>357</v>
      </c>
      <c r="AM109" s="27">
        <v>117</v>
      </c>
      <c r="AN109" s="27">
        <v>389</v>
      </c>
      <c r="AO109" s="27">
        <v>665</v>
      </c>
      <c r="AP109" s="27">
        <v>468</v>
      </c>
      <c r="AQ109" s="27">
        <v>243</v>
      </c>
      <c r="AR109" s="27">
        <v>83</v>
      </c>
      <c r="AS109" s="27">
        <v>1696</v>
      </c>
      <c r="AT109" s="27">
        <v>813</v>
      </c>
      <c r="AU109" s="27">
        <v>948</v>
      </c>
    </row>
    <row r="110" spans="1:47" x14ac:dyDescent="0.25">
      <c r="A110" s="7">
        <v>224</v>
      </c>
      <c r="B110" s="27">
        <v>2626</v>
      </c>
      <c r="C110" s="27">
        <v>205</v>
      </c>
      <c r="D110" s="27">
        <v>374</v>
      </c>
      <c r="E110" s="27">
        <v>3615</v>
      </c>
      <c r="F110" s="27">
        <v>5311</v>
      </c>
      <c r="G110" s="27">
        <v>2654</v>
      </c>
      <c r="H110" s="27">
        <v>802</v>
      </c>
      <c r="I110" s="27">
        <v>148</v>
      </c>
      <c r="J110" s="27">
        <v>119</v>
      </c>
      <c r="K110" s="27">
        <v>1559</v>
      </c>
      <c r="L110" s="27">
        <v>1736</v>
      </c>
      <c r="M110" s="27">
        <v>1238</v>
      </c>
      <c r="N110" s="27">
        <v>779</v>
      </c>
      <c r="O110" s="27">
        <v>287</v>
      </c>
      <c r="P110" s="27">
        <v>64</v>
      </c>
      <c r="Q110" s="27">
        <v>1409</v>
      </c>
      <c r="R110" s="27">
        <v>4526</v>
      </c>
      <c r="S110" s="27">
        <v>271</v>
      </c>
      <c r="T110" s="27">
        <v>400</v>
      </c>
      <c r="U110" s="27">
        <v>120</v>
      </c>
      <c r="V110" s="27">
        <v>62</v>
      </c>
      <c r="W110" s="27">
        <v>114</v>
      </c>
      <c r="X110" s="27">
        <v>336</v>
      </c>
      <c r="Y110" s="27">
        <v>154</v>
      </c>
      <c r="Z110" s="27">
        <v>274</v>
      </c>
      <c r="AA110" s="27">
        <v>523</v>
      </c>
      <c r="AB110" s="27">
        <v>550</v>
      </c>
      <c r="AC110" s="27">
        <v>1431</v>
      </c>
      <c r="AD110" s="27">
        <v>1144</v>
      </c>
      <c r="AE110" s="27">
        <v>250</v>
      </c>
      <c r="AF110" s="27">
        <v>816</v>
      </c>
      <c r="AG110" s="27">
        <v>1206</v>
      </c>
      <c r="AH110" s="27">
        <v>603</v>
      </c>
      <c r="AI110" s="27">
        <v>207</v>
      </c>
      <c r="AJ110" s="27">
        <v>980</v>
      </c>
      <c r="AK110" s="27">
        <v>2871</v>
      </c>
      <c r="AL110" s="27">
        <v>806</v>
      </c>
      <c r="AM110" s="27">
        <v>180</v>
      </c>
      <c r="AN110" s="27">
        <v>18</v>
      </c>
      <c r="AO110" s="27">
        <v>586</v>
      </c>
      <c r="AP110" s="27">
        <v>282</v>
      </c>
      <c r="AQ110" s="27">
        <v>713</v>
      </c>
      <c r="AR110" s="27">
        <v>402</v>
      </c>
      <c r="AS110" s="27">
        <v>2135</v>
      </c>
      <c r="AT110" s="27">
        <v>415</v>
      </c>
      <c r="AU110" s="27">
        <v>1526</v>
      </c>
    </row>
    <row r="111" spans="1:47" x14ac:dyDescent="0.25">
      <c r="A111" s="7">
        <v>225</v>
      </c>
      <c r="B111" s="27">
        <v>3261</v>
      </c>
      <c r="C111" s="27">
        <v>516</v>
      </c>
      <c r="D111" s="27">
        <v>319</v>
      </c>
      <c r="E111" s="27">
        <v>3265</v>
      </c>
      <c r="F111" s="27">
        <v>3566</v>
      </c>
      <c r="G111" s="27">
        <v>790</v>
      </c>
      <c r="H111" s="27">
        <v>800</v>
      </c>
      <c r="I111" s="27">
        <v>280</v>
      </c>
      <c r="J111" s="27">
        <v>226</v>
      </c>
      <c r="K111" s="27">
        <v>1623</v>
      </c>
      <c r="L111" s="27">
        <v>1486</v>
      </c>
      <c r="M111" s="27">
        <v>616</v>
      </c>
      <c r="N111" s="27">
        <v>397</v>
      </c>
      <c r="O111" s="27">
        <v>306</v>
      </c>
      <c r="P111" s="27">
        <v>67</v>
      </c>
      <c r="Q111" s="27">
        <v>4162</v>
      </c>
      <c r="R111" s="27">
        <v>891</v>
      </c>
      <c r="S111" s="27">
        <v>227</v>
      </c>
      <c r="T111" s="27">
        <v>156</v>
      </c>
      <c r="U111" s="27">
        <v>145</v>
      </c>
      <c r="V111" s="27">
        <v>1144</v>
      </c>
      <c r="W111" s="27">
        <v>470</v>
      </c>
      <c r="X111" s="27">
        <v>107</v>
      </c>
      <c r="Y111" s="27">
        <v>184</v>
      </c>
      <c r="Z111" s="27">
        <v>527</v>
      </c>
      <c r="AA111" s="27">
        <v>909</v>
      </c>
      <c r="AB111" s="27">
        <v>683</v>
      </c>
      <c r="AC111" s="27">
        <v>1060</v>
      </c>
      <c r="AD111" s="27">
        <v>896</v>
      </c>
      <c r="AE111" s="27">
        <v>358</v>
      </c>
      <c r="AF111" s="27">
        <v>1209</v>
      </c>
      <c r="AG111" s="27">
        <v>1812</v>
      </c>
      <c r="AH111" s="27">
        <v>194</v>
      </c>
      <c r="AI111" s="27">
        <v>204</v>
      </c>
      <c r="AJ111" s="27">
        <v>496</v>
      </c>
      <c r="AK111" s="27">
        <v>1052</v>
      </c>
      <c r="AL111" s="27">
        <v>792</v>
      </c>
      <c r="AM111" s="27">
        <v>106</v>
      </c>
      <c r="AN111" s="27">
        <v>93</v>
      </c>
      <c r="AO111" s="27">
        <v>1266</v>
      </c>
      <c r="AP111" s="27">
        <v>338</v>
      </c>
      <c r="AQ111" s="27">
        <v>305</v>
      </c>
      <c r="AR111" s="27">
        <v>402</v>
      </c>
      <c r="AS111" s="27">
        <v>1454</v>
      </c>
      <c r="AT111" s="27">
        <v>912</v>
      </c>
      <c r="AU111" s="27">
        <v>987</v>
      </c>
    </row>
    <row r="112" spans="1:47" x14ac:dyDescent="0.25">
      <c r="A112" s="7">
        <v>226</v>
      </c>
      <c r="B112" s="27">
        <v>1329</v>
      </c>
      <c r="C112" s="27">
        <v>387</v>
      </c>
      <c r="D112" s="27">
        <v>219</v>
      </c>
      <c r="E112" s="27">
        <v>2044</v>
      </c>
      <c r="F112" s="27">
        <v>650</v>
      </c>
      <c r="G112" s="27">
        <v>2855</v>
      </c>
      <c r="H112" s="27">
        <v>412</v>
      </c>
      <c r="I112" s="27">
        <v>458</v>
      </c>
      <c r="J112" s="27">
        <v>453</v>
      </c>
      <c r="K112" s="27">
        <v>1905</v>
      </c>
      <c r="L112" s="27">
        <v>2208</v>
      </c>
      <c r="M112" s="27">
        <v>673</v>
      </c>
      <c r="N112" s="27">
        <v>1814</v>
      </c>
      <c r="O112" s="27">
        <v>534</v>
      </c>
      <c r="P112" s="27">
        <v>324</v>
      </c>
      <c r="Q112" s="27">
        <v>601</v>
      </c>
      <c r="R112" s="27">
        <v>303</v>
      </c>
      <c r="S112" s="27">
        <v>419</v>
      </c>
      <c r="T112" s="27">
        <v>134</v>
      </c>
      <c r="U112" s="27">
        <v>234</v>
      </c>
      <c r="V112" s="27">
        <v>455</v>
      </c>
      <c r="W112" s="27">
        <v>462</v>
      </c>
      <c r="X112" s="27">
        <v>132</v>
      </c>
      <c r="Y112" s="27">
        <v>242</v>
      </c>
      <c r="Z112" s="27">
        <v>810</v>
      </c>
      <c r="AA112" s="27">
        <v>689</v>
      </c>
      <c r="AB112" s="27">
        <v>367</v>
      </c>
      <c r="AC112" s="27">
        <v>794</v>
      </c>
      <c r="AD112" s="27">
        <v>787</v>
      </c>
      <c r="AE112" s="27">
        <v>1072</v>
      </c>
      <c r="AF112" s="27">
        <v>691</v>
      </c>
      <c r="AG112" s="27">
        <v>2688</v>
      </c>
      <c r="AH112" s="27">
        <v>133</v>
      </c>
      <c r="AI112" s="27">
        <v>184</v>
      </c>
      <c r="AJ112" s="27">
        <v>699</v>
      </c>
      <c r="AK112" s="27">
        <v>555</v>
      </c>
      <c r="AL112" s="27">
        <v>537</v>
      </c>
      <c r="AM112" s="27">
        <v>62</v>
      </c>
      <c r="AN112" s="27">
        <v>195</v>
      </c>
      <c r="AO112" s="27">
        <v>884</v>
      </c>
      <c r="AP112" s="27">
        <v>331</v>
      </c>
      <c r="AQ112" s="27">
        <v>634</v>
      </c>
      <c r="AR112" s="27">
        <v>584</v>
      </c>
      <c r="AS112" s="27">
        <v>1041</v>
      </c>
      <c r="AT112" s="27">
        <v>216</v>
      </c>
      <c r="AU112" s="27">
        <v>738</v>
      </c>
    </row>
    <row r="113" spans="1:47" x14ac:dyDescent="0.25">
      <c r="A113" s="7">
        <v>227</v>
      </c>
      <c r="B113" s="27">
        <v>567</v>
      </c>
      <c r="C113" s="27">
        <v>172</v>
      </c>
      <c r="D113" s="27">
        <v>515</v>
      </c>
      <c r="E113" s="27">
        <v>4562</v>
      </c>
      <c r="F113" s="27">
        <v>1587</v>
      </c>
      <c r="G113" s="27">
        <v>1396</v>
      </c>
      <c r="H113" s="27">
        <v>830</v>
      </c>
      <c r="I113" s="27">
        <v>963</v>
      </c>
      <c r="J113" s="27">
        <v>340</v>
      </c>
      <c r="K113" s="27">
        <v>1504</v>
      </c>
      <c r="L113" s="27">
        <v>1623</v>
      </c>
      <c r="M113" s="27">
        <v>1468</v>
      </c>
      <c r="N113" s="27">
        <v>915</v>
      </c>
      <c r="O113" s="27">
        <v>462</v>
      </c>
      <c r="P113" s="27">
        <v>433</v>
      </c>
      <c r="Q113" s="27">
        <v>328</v>
      </c>
      <c r="R113" s="27">
        <v>412</v>
      </c>
      <c r="S113" s="27">
        <v>1020</v>
      </c>
      <c r="T113" s="27">
        <v>290</v>
      </c>
      <c r="U113" s="27">
        <v>58</v>
      </c>
      <c r="V113" s="27">
        <v>293</v>
      </c>
      <c r="W113" s="27">
        <v>336</v>
      </c>
      <c r="X113" s="27">
        <v>113</v>
      </c>
      <c r="Y113" s="27">
        <v>244</v>
      </c>
      <c r="Z113" s="27">
        <v>231</v>
      </c>
      <c r="AA113" s="27">
        <v>1212</v>
      </c>
      <c r="AB113" s="27">
        <v>187</v>
      </c>
      <c r="AC113" s="27">
        <v>304</v>
      </c>
      <c r="AD113" s="27">
        <v>1439</v>
      </c>
      <c r="AE113" s="27">
        <v>1074</v>
      </c>
      <c r="AF113" s="27">
        <v>546</v>
      </c>
      <c r="AG113" s="27">
        <v>2317</v>
      </c>
      <c r="AH113" s="27">
        <v>160</v>
      </c>
      <c r="AI113" s="27">
        <v>204</v>
      </c>
      <c r="AJ113" s="27">
        <v>891</v>
      </c>
      <c r="AK113" s="27">
        <v>1562</v>
      </c>
      <c r="AL113" s="27">
        <v>560</v>
      </c>
      <c r="AM113" s="27">
        <v>212</v>
      </c>
      <c r="AN113" s="27">
        <v>103</v>
      </c>
      <c r="AO113" s="27">
        <v>942</v>
      </c>
      <c r="AP113" s="27">
        <v>392</v>
      </c>
      <c r="AQ113" s="27">
        <v>48</v>
      </c>
      <c r="AR113" s="27">
        <v>500</v>
      </c>
      <c r="AS113" s="27">
        <v>1110</v>
      </c>
      <c r="AT113" s="27">
        <v>370</v>
      </c>
      <c r="AU113" s="27">
        <v>488</v>
      </c>
    </row>
    <row r="114" spans="1:47" x14ac:dyDescent="0.25">
      <c r="A114" s="7">
        <v>228</v>
      </c>
      <c r="B114" s="27">
        <v>2200</v>
      </c>
      <c r="C114" s="27">
        <v>213</v>
      </c>
      <c r="D114" s="27">
        <v>413</v>
      </c>
      <c r="E114" s="27">
        <v>860</v>
      </c>
      <c r="F114" s="27">
        <v>1596</v>
      </c>
      <c r="G114" s="27">
        <v>955</v>
      </c>
      <c r="H114" s="27">
        <v>422</v>
      </c>
      <c r="I114" s="27">
        <v>320</v>
      </c>
      <c r="J114" s="27">
        <v>583</v>
      </c>
      <c r="K114" s="27">
        <v>2411</v>
      </c>
      <c r="L114" s="27">
        <v>1928</v>
      </c>
      <c r="M114" s="27">
        <v>2341</v>
      </c>
      <c r="N114" s="27">
        <v>904</v>
      </c>
      <c r="O114" s="27">
        <v>368</v>
      </c>
      <c r="P114" s="27">
        <v>1187</v>
      </c>
      <c r="Q114" s="27">
        <v>370</v>
      </c>
      <c r="R114" s="27">
        <v>850</v>
      </c>
      <c r="S114" s="27">
        <v>1051</v>
      </c>
      <c r="T114" s="27">
        <v>415</v>
      </c>
      <c r="U114" s="27">
        <v>55</v>
      </c>
      <c r="V114" s="27">
        <v>191</v>
      </c>
      <c r="W114" s="27">
        <v>367</v>
      </c>
      <c r="X114" s="27">
        <v>119</v>
      </c>
      <c r="Y114" s="27">
        <v>129</v>
      </c>
      <c r="Z114" s="27">
        <v>935</v>
      </c>
      <c r="AA114" s="27">
        <v>539</v>
      </c>
      <c r="AB114" s="27">
        <v>252</v>
      </c>
      <c r="AC114" s="27">
        <v>385</v>
      </c>
      <c r="AD114" s="27">
        <v>696</v>
      </c>
      <c r="AE114" s="27">
        <v>824</v>
      </c>
      <c r="AF114" s="27">
        <v>1293</v>
      </c>
      <c r="AG114" s="27">
        <v>1908</v>
      </c>
      <c r="AH114" s="27">
        <v>100</v>
      </c>
      <c r="AI114" s="27">
        <v>659</v>
      </c>
      <c r="AJ114" s="27">
        <v>400</v>
      </c>
      <c r="AK114" s="27">
        <v>649</v>
      </c>
      <c r="AL114" s="27">
        <v>610</v>
      </c>
      <c r="AM114" s="27">
        <v>121</v>
      </c>
      <c r="AN114" s="27">
        <v>69</v>
      </c>
      <c r="AO114" s="27">
        <v>1761</v>
      </c>
      <c r="AP114" s="27">
        <v>175</v>
      </c>
      <c r="AQ114" s="27">
        <v>541</v>
      </c>
      <c r="AR114" s="27">
        <v>266</v>
      </c>
      <c r="AS114" s="27">
        <v>1088</v>
      </c>
      <c r="AT114" s="27">
        <v>751</v>
      </c>
      <c r="AU114" s="27">
        <v>277</v>
      </c>
    </row>
    <row r="115" spans="1:47" x14ac:dyDescent="0.25">
      <c r="A115" s="7">
        <v>229</v>
      </c>
      <c r="B115" s="27">
        <v>330</v>
      </c>
      <c r="C115" s="27">
        <v>189</v>
      </c>
      <c r="D115" s="27">
        <v>437</v>
      </c>
      <c r="E115" s="27">
        <v>806</v>
      </c>
      <c r="F115" s="27">
        <v>856</v>
      </c>
      <c r="G115" s="27">
        <v>2083</v>
      </c>
      <c r="H115" s="27">
        <v>921</v>
      </c>
      <c r="I115" s="27">
        <v>310</v>
      </c>
      <c r="J115" s="27">
        <v>635</v>
      </c>
      <c r="K115" s="27">
        <v>1077</v>
      </c>
      <c r="L115" s="27">
        <v>1203</v>
      </c>
      <c r="M115" s="27">
        <v>4762</v>
      </c>
      <c r="N115" s="27">
        <v>1475</v>
      </c>
      <c r="O115" s="27">
        <v>175</v>
      </c>
      <c r="P115" s="27">
        <v>688</v>
      </c>
      <c r="Q115" s="27">
        <v>253</v>
      </c>
      <c r="R115" s="27">
        <v>926</v>
      </c>
      <c r="S115" s="27">
        <v>500</v>
      </c>
      <c r="T115" s="27">
        <v>205</v>
      </c>
      <c r="U115" s="27">
        <v>33</v>
      </c>
      <c r="V115" s="27">
        <v>211</v>
      </c>
      <c r="W115" s="27">
        <v>244</v>
      </c>
      <c r="X115" s="27">
        <v>167</v>
      </c>
      <c r="Y115" s="27">
        <v>116</v>
      </c>
      <c r="Z115" s="27">
        <v>111</v>
      </c>
      <c r="AA115" s="27">
        <v>619</v>
      </c>
      <c r="AB115" s="27">
        <v>450</v>
      </c>
      <c r="AC115" s="27">
        <v>221</v>
      </c>
      <c r="AD115" s="27">
        <v>511</v>
      </c>
      <c r="AE115" s="27">
        <v>472</v>
      </c>
      <c r="AF115" s="27">
        <v>1009</v>
      </c>
      <c r="AG115" s="27">
        <v>536</v>
      </c>
      <c r="AH115" s="27">
        <v>212</v>
      </c>
      <c r="AI115" s="27">
        <v>235</v>
      </c>
      <c r="AJ115" s="27">
        <v>240</v>
      </c>
      <c r="AK115" s="27">
        <v>551</v>
      </c>
      <c r="AL115" s="27">
        <v>849</v>
      </c>
      <c r="AM115" s="27">
        <v>161</v>
      </c>
      <c r="AN115" s="27">
        <v>165</v>
      </c>
      <c r="AO115" s="27">
        <v>918</v>
      </c>
      <c r="AP115" s="27">
        <v>402</v>
      </c>
      <c r="AQ115" s="27">
        <v>628</v>
      </c>
      <c r="AR115" s="27">
        <v>922</v>
      </c>
      <c r="AS115" s="27">
        <v>658</v>
      </c>
      <c r="AT115" s="27">
        <v>676</v>
      </c>
      <c r="AU115" s="27">
        <v>200</v>
      </c>
    </row>
    <row r="116" spans="1:47" x14ac:dyDescent="0.25">
      <c r="A116" s="7">
        <v>230</v>
      </c>
      <c r="B116" s="27">
        <v>594</v>
      </c>
      <c r="C116" s="27">
        <v>17</v>
      </c>
      <c r="D116" s="27">
        <v>305</v>
      </c>
      <c r="E116" s="27">
        <v>939</v>
      </c>
      <c r="F116" s="27">
        <v>1551</v>
      </c>
      <c r="G116" s="27">
        <v>1060</v>
      </c>
      <c r="H116" s="27">
        <v>1483</v>
      </c>
      <c r="I116" s="27">
        <v>289</v>
      </c>
      <c r="J116" s="27">
        <v>1397</v>
      </c>
      <c r="K116" s="27">
        <v>807</v>
      </c>
      <c r="L116" s="27">
        <v>2845</v>
      </c>
      <c r="M116" s="27">
        <v>2168</v>
      </c>
      <c r="N116" s="27">
        <v>2029</v>
      </c>
      <c r="O116" s="27">
        <v>281</v>
      </c>
      <c r="P116" s="27">
        <v>1491</v>
      </c>
      <c r="Q116" s="27">
        <v>1442</v>
      </c>
      <c r="R116" s="27">
        <v>70</v>
      </c>
      <c r="S116" s="27">
        <v>941</v>
      </c>
      <c r="T116" s="27">
        <v>440</v>
      </c>
      <c r="U116" s="27">
        <v>12</v>
      </c>
      <c r="V116" s="27">
        <v>299</v>
      </c>
      <c r="W116" s="27">
        <v>219</v>
      </c>
      <c r="X116" s="27">
        <v>209</v>
      </c>
      <c r="Y116" s="27">
        <v>148</v>
      </c>
      <c r="Z116" s="27">
        <v>239</v>
      </c>
      <c r="AA116" s="27">
        <v>603</v>
      </c>
      <c r="AB116" s="27">
        <v>678</v>
      </c>
      <c r="AC116" s="27">
        <v>41</v>
      </c>
      <c r="AD116" s="27">
        <v>411</v>
      </c>
      <c r="AE116" s="27">
        <v>605</v>
      </c>
      <c r="AF116" s="27">
        <v>933</v>
      </c>
      <c r="AG116" s="27">
        <v>918</v>
      </c>
      <c r="AH116" s="27">
        <v>210</v>
      </c>
      <c r="AI116" s="27">
        <v>106</v>
      </c>
      <c r="AJ116" s="27">
        <v>391</v>
      </c>
      <c r="AK116" s="27">
        <v>440</v>
      </c>
      <c r="AL116" s="27">
        <v>460</v>
      </c>
      <c r="AM116" s="27">
        <v>83</v>
      </c>
      <c r="AN116" s="27">
        <v>212</v>
      </c>
      <c r="AO116" s="27">
        <v>858</v>
      </c>
      <c r="AP116" s="27">
        <v>198</v>
      </c>
      <c r="AQ116" s="27">
        <v>928</v>
      </c>
      <c r="AR116" s="27">
        <v>616</v>
      </c>
      <c r="AS116" s="27">
        <v>491</v>
      </c>
      <c r="AT116" s="27">
        <v>742</v>
      </c>
      <c r="AU116" s="27">
        <v>1074</v>
      </c>
    </row>
    <row r="117" spans="1:47" x14ac:dyDescent="0.25">
      <c r="A117" s="7">
        <v>231</v>
      </c>
      <c r="B117" s="27">
        <v>681</v>
      </c>
      <c r="C117" s="27">
        <v>26</v>
      </c>
      <c r="D117" s="27">
        <v>108</v>
      </c>
      <c r="E117" s="27">
        <v>214</v>
      </c>
      <c r="F117" s="27">
        <v>2004</v>
      </c>
      <c r="G117" s="27">
        <v>1520</v>
      </c>
      <c r="H117" s="27">
        <v>908</v>
      </c>
      <c r="I117" s="27">
        <v>195</v>
      </c>
      <c r="J117" s="27">
        <v>1888</v>
      </c>
      <c r="K117" s="27">
        <v>3207</v>
      </c>
      <c r="L117" s="27">
        <v>2729</v>
      </c>
      <c r="M117" s="27">
        <v>2908</v>
      </c>
      <c r="N117" s="27">
        <v>2280</v>
      </c>
      <c r="O117" s="27">
        <v>31</v>
      </c>
      <c r="P117" s="27">
        <v>503</v>
      </c>
      <c r="Q117" s="27">
        <v>1122</v>
      </c>
      <c r="R117" s="27">
        <v>127</v>
      </c>
      <c r="S117" s="27">
        <v>442</v>
      </c>
      <c r="T117" s="27">
        <v>500</v>
      </c>
      <c r="U117" s="27">
        <v>8</v>
      </c>
      <c r="V117" s="27">
        <v>184</v>
      </c>
      <c r="W117" s="27">
        <v>742</v>
      </c>
      <c r="X117" s="27">
        <v>132</v>
      </c>
      <c r="Y117" s="27">
        <v>119</v>
      </c>
      <c r="Z117" s="27">
        <v>85</v>
      </c>
      <c r="AA117" s="27">
        <v>192</v>
      </c>
      <c r="AB117" s="27">
        <v>840</v>
      </c>
      <c r="AC117" s="27">
        <v>73</v>
      </c>
      <c r="AD117" s="27">
        <v>591</v>
      </c>
      <c r="AE117" s="27">
        <v>208</v>
      </c>
      <c r="AF117" s="27">
        <v>1151</v>
      </c>
      <c r="AG117" s="27">
        <v>598</v>
      </c>
      <c r="AH117" s="27">
        <v>273</v>
      </c>
      <c r="AI117" s="27">
        <v>129</v>
      </c>
      <c r="AJ117" s="27">
        <v>488</v>
      </c>
      <c r="AK117" s="27">
        <v>197</v>
      </c>
      <c r="AL117" s="27">
        <v>511</v>
      </c>
      <c r="AM117" s="27">
        <v>70</v>
      </c>
      <c r="AN117" s="27">
        <v>565</v>
      </c>
      <c r="AO117" s="27">
        <v>512</v>
      </c>
      <c r="AP117" s="27">
        <v>112</v>
      </c>
      <c r="AQ117" s="27">
        <v>769</v>
      </c>
      <c r="AR117" s="27">
        <v>1193</v>
      </c>
      <c r="AS117" s="27">
        <v>1328</v>
      </c>
      <c r="AT117" s="27">
        <v>1020</v>
      </c>
      <c r="AU117" s="27">
        <v>1435</v>
      </c>
    </row>
    <row r="118" spans="1:47" x14ac:dyDescent="0.25">
      <c r="A118" s="7">
        <v>232</v>
      </c>
      <c r="B118" s="27">
        <v>628</v>
      </c>
      <c r="C118" s="27">
        <v>15</v>
      </c>
      <c r="D118" s="27">
        <v>17</v>
      </c>
      <c r="E118" s="27">
        <v>580</v>
      </c>
      <c r="F118" s="27">
        <v>4130</v>
      </c>
      <c r="G118" s="27">
        <v>570</v>
      </c>
      <c r="H118" s="27">
        <v>216</v>
      </c>
      <c r="I118" s="27">
        <v>185</v>
      </c>
      <c r="J118" s="27">
        <v>4427</v>
      </c>
      <c r="K118" s="27">
        <v>1055</v>
      </c>
      <c r="L118" s="27">
        <v>882</v>
      </c>
      <c r="M118" s="27">
        <v>1682</v>
      </c>
      <c r="N118" s="27">
        <v>2181</v>
      </c>
      <c r="O118" s="27">
        <v>95</v>
      </c>
      <c r="P118" s="27">
        <v>634</v>
      </c>
      <c r="Q118" s="27">
        <v>375</v>
      </c>
      <c r="R118" s="27">
        <v>206</v>
      </c>
      <c r="S118" s="27">
        <v>437</v>
      </c>
      <c r="T118" s="27">
        <v>661</v>
      </c>
      <c r="U118" s="27">
        <v>33</v>
      </c>
      <c r="V118" s="27">
        <v>228</v>
      </c>
      <c r="W118" s="27">
        <v>1051</v>
      </c>
      <c r="X118" s="27">
        <v>159</v>
      </c>
      <c r="Y118" s="27">
        <v>217</v>
      </c>
      <c r="Z118" s="27">
        <v>288</v>
      </c>
      <c r="AA118" s="27">
        <v>709</v>
      </c>
      <c r="AB118" s="27">
        <v>670</v>
      </c>
      <c r="AC118" s="27">
        <v>213</v>
      </c>
      <c r="AD118" s="27">
        <v>201</v>
      </c>
      <c r="AE118" s="27">
        <v>500</v>
      </c>
      <c r="AF118" s="27">
        <v>1041</v>
      </c>
      <c r="AG118" s="27">
        <v>861</v>
      </c>
      <c r="AH118" s="27">
        <v>401</v>
      </c>
      <c r="AI118" s="27">
        <v>170</v>
      </c>
      <c r="AJ118" s="27">
        <v>289</v>
      </c>
      <c r="AK118" s="27">
        <v>560</v>
      </c>
      <c r="AL118" s="27">
        <v>752</v>
      </c>
      <c r="AM118" s="27">
        <v>105</v>
      </c>
      <c r="AN118" s="27">
        <v>559</v>
      </c>
      <c r="AO118" s="27">
        <v>772</v>
      </c>
      <c r="AP118" s="27">
        <v>209</v>
      </c>
      <c r="AQ118" s="27">
        <v>502</v>
      </c>
      <c r="AR118" s="27">
        <v>562</v>
      </c>
      <c r="AS118" s="27">
        <v>561</v>
      </c>
      <c r="AT118" s="27">
        <v>680</v>
      </c>
      <c r="AU118" s="27">
        <v>756</v>
      </c>
    </row>
    <row r="119" spans="1:47" x14ac:dyDescent="0.25">
      <c r="A119" s="7">
        <v>233</v>
      </c>
      <c r="B119" s="27">
        <v>520</v>
      </c>
      <c r="C119" s="27">
        <v>11</v>
      </c>
      <c r="D119" s="27">
        <v>208</v>
      </c>
      <c r="E119" s="27">
        <v>430</v>
      </c>
      <c r="F119" s="27">
        <v>1272</v>
      </c>
      <c r="G119" s="27">
        <v>764</v>
      </c>
      <c r="H119" s="27">
        <v>158</v>
      </c>
      <c r="I119" s="27">
        <v>307</v>
      </c>
      <c r="J119" s="27">
        <v>4041</v>
      </c>
      <c r="K119" s="27">
        <v>649</v>
      </c>
      <c r="L119" s="27">
        <v>902</v>
      </c>
      <c r="M119" s="27">
        <v>772</v>
      </c>
      <c r="N119" s="27">
        <v>1067</v>
      </c>
      <c r="O119" s="27">
        <v>1235</v>
      </c>
      <c r="P119" s="27">
        <v>607</v>
      </c>
      <c r="Q119" s="27">
        <v>180</v>
      </c>
      <c r="R119" s="27">
        <v>163</v>
      </c>
      <c r="S119" s="27">
        <v>466</v>
      </c>
      <c r="T119" s="27">
        <v>411</v>
      </c>
      <c r="U119" s="27">
        <v>43</v>
      </c>
      <c r="V119" s="27">
        <v>71</v>
      </c>
      <c r="W119" s="27">
        <v>660</v>
      </c>
      <c r="X119" s="27">
        <v>122</v>
      </c>
      <c r="Y119" s="27">
        <v>135</v>
      </c>
      <c r="Z119" s="27">
        <v>700</v>
      </c>
      <c r="AA119" s="27">
        <v>581</v>
      </c>
      <c r="AB119" s="27">
        <v>728</v>
      </c>
      <c r="AC119" s="27">
        <v>216</v>
      </c>
      <c r="AD119" s="27">
        <v>317</v>
      </c>
      <c r="AE119" s="27">
        <v>588</v>
      </c>
      <c r="AF119" s="27">
        <v>2601</v>
      </c>
      <c r="AG119" s="27">
        <v>854</v>
      </c>
      <c r="AH119" s="27">
        <v>288</v>
      </c>
      <c r="AI119" s="27">
        <v>115</v>
      </c>
      <c r="AJ119" s="27">
        <v>451</v>
      </c>
      <c r="AK119" s="27">
        <v>79</v>
      </c>
      <c r="AL119" s="27">
        <v>701</v>
      </c>
      <c r="AM119" s="27">
        <v>216</v>
      </c>
      <c r="AN119" s="27">
        <v>600</v>
      </c>
      <c r="AO119" s="27">
        <v>1156</v>
      </c>
      <c r="AP119" s="27">
        <v>328</v>
      </c>
      <c r="AQ119" s="27">
        <v>607</v>
      </c>
      <c r="AR119" s="27">
        <v>343</v>
      </c>
      <c r="AS119" s="27">
        <v>692</v>
      </c>
      <c r="AT119" s="27">
        <v>1267</v>
      </c>
      <c r="AU119" s="27">
        <v>811</v>
      </c>
    </row>
    <row r="120" spans="1:47" x14ac:dyDescent="0.25">
      <c r="A120" s="7">
        <v>234</v>
      </c>
      <c r="B120" s="27">
        <v>252</v>
      </c>
      <c r="C120" s="27">
        <v>24</v>
      </c>
      <c r="D120" s="27">
        <v>215</v>
      </c>
      <c r="E120" s="27">
        <v>1350</v>
      </c>
      <c r="F120" s="27">
        <v>416</v>
      </c>
      <c r="G120" s="27">
        <v>764</v>
      </c>
      <c r="H120" s="27">
        <v>168</v>
      </c>
      <c r="I120" s="27">
        <v>1348</v>
      </c>
      <c r="J120" s="27">
        <v>1141</v>
      </c>
      <c r="K120" s="27">
        <v>439</v>
      </c>
      <c r="L120" s="27">
        <v>532</v>
      </c>
      <c r="M120" s="27">
        <v>2345</v>
      </c>
      <c r="N120" s="27">
        <v>1808</v>
      </c>
      <c r="O120" s="27">
        <v>356</v>
      </c>
      <c r="P120" s="27">
        <v>3567</v>
      </c>
      <c r="Q120" s="27">
        <v>252</v>
      </c>
      <c r="R120" s="27">
        <v>228</v>
      </c>
      <c r="S120" s="27">
        <v>815</v>
      </c>
      <c r="T120" s="27">
        <v>294</v>
      </c>
      <c r="U120" s="27">
        <v>33</v>
      </c>
      <c r="V120" s="27">
        <v>2261</v>
      </c>
      <c r="W120" s="27">
        <v>949</v>
      </c>
      <c r="X120" s="27">
        <v>309</v>
      </c>
      <c r="Y120" s="27">
        <v>399</v>
      </c>
      <c r="Z120" s="27">
        <v>312</v>
      </c>
      <c r="AA120" s="27">
        <v>305</v>
      </c>
      <c r="AB120" s="27">
        <v>948</v>
      </c>
      <c r="AC120" s="27">
        <v>269</v>
      </c>
      <c r="AD120" s="27">
        <v>856</v>
      </c>
      <c r="AE120" s="27">
        <v>1604</v>
      </c>
      <c r="AF120" s="27">
        <v>2176</v>
      </c>
      <c r="AG120" s="27">
        <v>850</v>
      </c>
      <c r="AH120" s="27">
        <v>119</v>
      </c>
      <c r="AI120" s="27">
        <v>182</v>
      </c>
      <c r="AJ120" s="27">
        <v>379</v>
      </c>
      <c r="AK120" s="27">
        <v>33</v>
      </c>
      <c r="AL120" s="27">
        <v>339</v>
      </c>
      <c r="AM120" s="27">
        <v>226</v>
      </c>
      <c r="AN120" s="27">
        <v>557</v>
      </c>
      <c r="AO120" s="27">
        <v>733</v>
      </c>
      <c r="AP120" s="27">
        <v>319</v>
      </c>
      <c r="AQ120" s="27">
        <v>233</v>
      </c>
      <c r="AR120" s="27">
        <v>176</v>
      </c>
      <c r="AS120" s="27">
        <v>376</v>
      </c>
      <c r="AT120" s="27">
        <v>835</v>
      </c>
      <c r="AU120" s="27">
        <v>1723</v>
      </c>
    </row>
    <row r="121" spans="1:47" x14ac:dyDescent="0.25">
      <c r="A121" s="7">
        <v>235</v>
      </c>
      <c r="B121" s="27">
        <v>65</v>
      </c>
      <c r="C121" s="27">
        <v>90</v>
      </c>
      <c r="D121" s="27">
        <v>851</v>
      </c>
      <c r="E121" s="27">
        <v>783</v>
      </c>
      <c r="F121" s="27">
        <v>1459</v>
      </c>
      <c r="G121" s="27">
        <v>959</v>
      </c>
      <c r="H121" s="27">
        <v>719</v>
      </c>
      <c r="I121" s="27">
        <v>412</v>
      </c>
      <c r="J121" s="27">
        <v>277</v>
      </c>
      <c r="K121" s="27">
        <v>468</v>
      </c>
      <c r="L121" s="27">
        <v>2746</v>
      </c>
      <c r="M121" s="27">
        <v>1586</v>
      </c>
      <c r="N121" s="27">
        <v>1509</v>
      </c>
      <c r="O121" s="27">
        <v>164</v>
      </c>
      <c r="P121" s="27">
        <v>3443</v>
      </c>
      <c r="Q121" s="27">
        <v>178</v>
      </c>
      <c r="R121" s="27">
        <v>810</v>
      </c>
      <c r="S121" s="27">
        <v>979</v>
      </c>
      <c r="T121" s="27">
        <v>401</v>
      </c>
      <c r="U121" s="27">
        <v>27</v>
      </c>
      <c r="V121" s="27">
        <v>59</v>
      </c>
      <c r="W121" s="27">
        <v>381</v>
      </c>
      <c r="X121" s="27">
        <v>227</v>
      </c>
      <c r="Y121" s="27">
        <v>596</v>
      </c>
      <c r="Z121" s="27">
        <v>704</v>
      </c>
      <c r="AA121" s="27">
        <v>141</v>
      </c>
      <c r="AB121" s="27">
        <v>574</v>
      </c>
      <c r="AC121" s="27">
        <v>439</v>
      </c>
      <c r="AD121" s="27">
        <v>837</v>
      </c>
      <c r="AE121" s="27">
        <v>901</v>
      </c>
      <c r="AF121" s="27">
        <v>1432</v>
      </c>
      <c r="AG121" s="27">
        <v>1097</v>
      </c>
      <c r="AH121" s="27">
        <v>117</v>
      </c>
      <c r="AI121" s="27">
        <v>197</v>
      </c>
      <c r="AJ121" s="27">
        <v>123</v>
      </c>
      <c r="AK121" s="27">
        <v>22</v>
      </c>
      <c r="AL121" s="27">
        <v>208</v>
      </c>
      <c r="AM121" s="27">
        <v>155</v>
      </c>
      <c r="AN121" s="27">
        <v>379</v>
      </c>
      <c r="AO121" s="27">
        <v>275</v>
      </c>
      <c r="AP121" s="27">
        <v>447</v>
      </c>
      <c r="AQ121" s="27">
        <v>63</v>
      </c>
      <c r="AR121" s="27">
        <v>258</v>
      </c>
      <c r="AS121" s="27">
        <v>424</v>
      </c>
      <c r="AT121" s="27">
        <v>575</v>
      </c>
      <c r="AU121" s="27">
        <v>3524</v>
      </c>
    </row>
    <row r="122" spans="1:47" x14ac:dyDescent="0.25">
      <c r="A122" s="7">
        <v>236</v>
      </c>
      <c r="B122" s="27">
        <v>71</v>
      </c>
      <c r="C122" s="27">
        <v>82</v>
      </c>
      <c r="D122" s="27">
        <v>67</v>
      </c>
      <c r="E122" s="27">
        <v>692</v>
      </c>
      <c r="F122" s="27">
        <v>2136</v>
      </c>
      <c r="G122" s="27">
        <v>808</v>
      </c>
      <c r="H122" s="27">
        <v>736</v>
      </c>
      <c r="I122" s="27">
        <v>399</v>
      </c>
      <c r="J122" s="27">
        <v>356</v>
      </c>
      <c r="K122" s="27">
        <v>388</v>
      </c>
      <c r="L122" s="27">
        <v>334</v>
      </c>
      <c r="M122" s="27">
        <v>1482</v>
      </c>
      <c r="N122" s="27">
        <v>1120</v>
      </c>
      <c r="O122" s="27">
        <v>186</v>
      </c>
      <c r="P122" s="27">
        <v>3587</v>
      </c>
      <c r="Q122" s="27">
        <v>566</v>
      </c>
      <c r="R122" s="27">
        <v>985</v>
      </c>
      <c r="S122" s="27">
        <v>212</v>
      </c>
      <c r="T122" s="27">
        <v>472</v>
      </c>
      <c r="U122" s="27">
        <v>21</v>
      </c>
      <c r="V122" s="27">
        <v>44</v>
      </c>
      <c r="W122" s="27">
        <v>308</v>
      </c>
      <c r="X122" s="27">
        <v>145</v>
      </c>
      <c r="Y122" s="27">
        <v>521</v>
      </c>
      <c r="Z122" s="27">
        <v>276</v>
      </c>
      <c r="AA122" s="27">
        <v>158</v>
      </c>
      <c r="AB122" s="27">
        <v>326</v>
      </c>
      <c r="AC122" s="27">
        <v>550</v>
      </c>
      <c r="AD122" s="27">
        <v>554</v>
      </c>
      <c r="AE122" s="27">
        <v>1554</v>
      </c>
      <c r="AF122" s="27">
        <v>1835</v>
      </c>
      <c r="AG122" s="27">
        <v>903</v>
      </c>
      <c r="AH122" s="27">
        <v>215</v>
      </c>
      <c r="AI122" s="27">
        <v>168</v>
      </c>
      <c r="AJ122" s="27">
        <v>490</v>
      </c>
      <c r="AK122" s="27">
        <v>53</v>
      </c>
      <c r="AL122" s="27">
        <v>200</v>
      </c>
      <c r="AM122" s="27">
        <v>172</v>
      </c>
      <c r="AN122" s="27">
        <v>551</v>
      </c>
      <c r="AO122" s="27">
        <v>78</v>
      </c>
      <c r="AP122" s="27">
        <v>447</v>
      </c>
      <c r="AQ122" s="27">
        <v>139</v>
      </c>
      <c r="AR122" s="27">
        <v>1002</v>
      </c>
      <c r="AS122" s="27">
        <v>728</v>
      </c>
      <c r="AT122" s="27">
        <v>304</v>
      </c>
      <c r="AU122" s="27">
        <v>1405</v>
      </c>
    </row>
    <row r="123" spans="1:47" x14ac:dyDescent="0.25">
      <c r="A123" s="7">
        <v>237</v>
      </c>
      <c r="B123" s="27">
        <v>104</v>
      </c>
      <c r="C123" s="27">
        <v>31</v>
      </c>
      <c r="D123" s="27">
        <v>100</v>
      </c>
      <c r="E123" s="27">
        <v>1089</v>
      </c>
      <c r="F123" s="27">
        <v>2269</v>
      </c>
      <c r="G123" s="27">
        <v>877</v>
      </c>
      <c r="H123" s="27">
        <v>299</v>
      </c>
      <c r="I123" s="27">
        <v>273</v>
      </c>
      <c r="J123" s="27">
        <v>371</v>
      </c>
      <c r="K123" s="27">
        <v>254</v>
      </c>
      <c r="L123" s="27">
        <v>1729</v>
      </c>
      <c r="M123" s="27">
        <v>721</v>
      </c>
      <c r="N123" s="27">
        <v>131</v>
      </c>
      <c r="O123" s="27">
        <v>251</v>
      </c>
      <c r="P123" s="27">
        <v>1212</v>
      </c>
      <c r="Q123" s="27">
        <v>734</v>
      </c>
      <c r="R123" s="27">
        <v>945</v>
      </c>
      <c r="S123" s="27">
        <v>66</v>
      </c>
      <c r="T123" s="27">
        <v>643</v>
      </c>
      <c r="U123" s="27">
        <v>5</v>
      </c>
      <c r="V123" s="27">
        <v>72</v>
      </c>
      <c r="W123" s="27">
        <v>199</v>
      </c>
      <c r="X123" s="27">
        <v>83</v>
      </c>
      <c r="Y123" s="27">
        <v>380</v>
      </c>
      <c r="Z123" s="27">
        <v>508</v>
      </c>
      <c r="AA123" s="27">
        <v>234</v>
      </c>
      <c r="AB123" s="27">
        <v>423</v>
      </c>
      <c r="AC123" s="27">
        <v>684</v>
      </c>
      <c r="AD123" s="27">
        <v>1922</v>
      </c>
      <c r="AE123" s="27">
        <v>1188</v>
      </c>
      <c r="AF123" s="27">
        <v>943</v>
      </c>
      <c r="AG123" s="27">
        <v>507</v>
      </c>
      <c r="AH123" s="27">
        <v>46</v>
      </c>
      <c r="AI123" s="27">
        <v>211</v>
      </c>
      <c r="AJ123" s="27">
        <v>400</v>
      </c>
      <c r="AK123" s="27">
        <v>347</v>
      </c>
      <c r="AL123" s="27">
        <v>239</v>
      </c>
      <c r="AM123" s="27">
        <v>51</v>
      </c>
      <c r="AN123" s="27">
        <v>477</v>
      </c>
      <c r="AO123" s="27">
        <v>308</v>
      </c>
      <c r="AP123" s="27">
        <v>124</v>
      </c>
      <c r="AQ123" s="27">
        <v>405</v>
      </c>
      <c r="AR123" s="27">
        <v>198</v>
      </c>
      <c r="AS123" s="27">
        <v>530</v>
      </c>
      <c r="AT123" s="27">
        <v>433</v>
      </c>
      <c r="AU123" s="27">
        <v>1109</v>
      </c>
    </row>
    <row r="124" spans="1:47" x14ac:dyDescent="0.25">
      <c r="A124" s="7">
        <v>238</v>
      </c>
      <c r="B124" s="27">
        <v>2</v>
      </c>
      <c r="C124" s="27">
        <v>108</v>
      </c>
      <c r="D124" s="27">
        <v>11</v>
      </c>
      <c r="E124" s="27">
        <v>1215</v>
      </c>
      <c r="F124" s="27">
        <v>4294</v>
      </c>
      <c r="G124" s="27">
        <v>912</v>
      </c>
      <c r="H124" s="27">
        <v>371</v>
      </c>
      <c r="I124" s="27">
        <v>159</v>
      </c>
      <c r="J124" s="27">
        <v>572</v>
      </c>
      <c r="K124" s="27">
        <v>702</v>
      </c>
      <c r="L124" s="27">
        <v>1372</v>
      </c>
      <c r="M124" s="27">
        <v>224</v>
      </c>
      <c r="N124" s="27">
        <v>702</v>
      </c>
      <c r="O124" s="27">
        <v>506</v>
      </c>
      <c r="P124" s="27">
        <v>1216</v>
      </c>
      <c r="Q124" s="27">
        <v>391</v>
      </c>
      <c r="R124" s="27">
        <v>243</v>
      </c>
      <c r="S124" s="27">
        <v>38</v>
      </c>
      <c r="T124" s="27">
        <v>338</v>
      </c>
      <c r="U124" s="27">
        <v>75</v>
      </c>
      <c r="V124" s="27">
        <v>73</v>
      </c>
      <c r="W124" s="27">
        <v>376</v>
      </c>
      <c r="X124" s="27">
        <v>102</v>
      </c>
      <c r="Y124" s="27">
        <v>530</v>
      </c>
      <c r="Z124" s="27">
        <v>237</v>
      </c>
      <c r="AA124" s="27">
        <v>176</v>
      </c>
      <c r="AB124" s="27">
        <v>707</v>
      </c>
      <c r="AC124" s="27">
        <v>435</v>
      </c>
      <c r="AD124" s="27">
        <v>1502</v>
      </c>
      <c r="AE124" s="27">
        <v>521</v>
      </c>
      <c r="AF124" s="27">
        <v>1858</v>
      </c>
      <c r="AG124" s="27">
        <v>547</v>
      </c>
      <c r="AH124" s="27">
        <v>50</v>
      </c>
      <c r="AI124" s="27">
        <v>176</v>
      </c>
      <c r="AJ124" s="27">
        <v>236</v>
      </c>
      <c r="AK124" s="27">
        <v>390</v>
      </c>
      <c r="AL124" s="27">
        <v>265</v>
      </c>
      <c r="AM124" s="27">
        <v>109</v>
      </c>
      <c r="AN124" s="27">
        <v>273</v>
      </c>
      <c r="AO124" s="27">
        <v>1324</v>
      </c>
      <c r="AP124" s="27">
        <v>102</v>
      </c>
      <c r="AQ124" s="27">
        <v>46</v>
      </c>
      <c r="AR124" s="27">
        <v>174</v>
      </c>
      <c r="AS124" s="27">
        <v>506</v>
      </c>
      <c r="AT124" s="27">
        <v>423</v>
      </c>
      <c r="AU124" s="27">
        <v>4125</v>
      </c>
    </row>
    <row r="125" spans="1:47" x14ac:dyDescent="0.25">
      <c r="A125" s="7">
        <v>239</v>
      </c>
      <c r="B125" s="27">
        <v>43</v>
      </c>
      <c r="C125" s="27">
        <v>26</v>
      </c>
      <c r="D125" s="27">
        <v>63</v>
      </c>
      <c r="E125" s="27">
        <v>538</v>
      </c>
      <c r="F125" s="27">
        <v>1645</v>
      </c>
      <c r="G125" s="27">
        <v>1399</v>
      </c>
      <c r="H125" s="27">
        <v>260</v>
      </c>
      <c r="I125" s="27">
        <v>118</v>
      </c>
      <c r="J125" s="27">
        <v>544</v>
      </c>
      <c r="K125" s="27">
        <v>580</v>
      </c>
      <c r="L125" s="27">
        <v>337</v>
      </c>
      <c r="M125" s="27">
        <v>309</v>
      </c>
      <c r="N125" s="27">
        <v>628</v>
      </c>
      <c r="O125" s="27">
        <v>240</v>
      </c>
      <c r="P125" s="27">
        <v>2069</v>
      </c>
      <c r="Q125" s="27">
        <v>169</v>
      </c>
      <c r="R125" s="27">
        <v>152</v>
      </c>
      <c r="S125" s="27">
        <v>49</v>
      </c>
      <c r="T125" s="27">
        <v>284</v>
      </c>
      <c r="U125" s="27">
        <v>13</v>
      </c>
      <c r="V125" s="27">
        <v>145</v>
      </c>
      <c r="W125" s="27">
        <v>315</v>
      </c>
      <c r="X125" s="27">
        <v>71</v>
      </c>
      <c r="Y125" s="27">
        <v>410</v>
      </c>
      <c r="Z125" s="27">
        <v>330</v>
      </c>
      <c r="AA125" s="27">
        <v>528</v>
      </c>
      <c r="AB125" s="27">
        <v>619</v>
      </c>
      <c r="AC125" s="27">
        <v>640</v>
      </c>
      <c r="AD125" s="27">
        <v>976</v>
      </c>
      <c r="AE125" s="27">
        <v>916</v>
      </c>
      <c r="AF125" s="27">
        <v>2210</v>
      </c>
      <c r="AG125" s="27">
        <v>504</v>
      </c>
      <c r="AH125" s="27">
        <v>106</v>
      </c>
      <c r="AI125" s="27">
        <v>160</v>
      </c>
      <c r="AJ125" s="27">
        <v>157</v>
      </c>
      <c r="AK125" s="27">
        <v>436</v>
      </c>
      <c r="AL125" s="27">
        <v>203</v>
      </c>
      <c r="AM125" s="27">
        <v>84</v>
      </c>
      <c r="AN125" s="27">
        <v>197</v>
      </c>
      <c r="AO125" s="27">
        <v>857</v>
      </c>
      <c r="AP125" s="27">
        <v>112</v>
      </c>
      <c r="AQ125" s="27">
        <v>167</v>
      </c>
      <c r="AR125" s="27">
        <v>802</v>
      </c>
      <c r="AS125" s="27">
        <v>716</v>
      </c>
      <c r="AT125" s="27">
        <v>608</v>
      </c>
      <c r="AU125" s="27">
        <v>1370</v>
      </c>
    </row>
    <row r="126" spans="1:47" x14ac:dyDescent="0.25">
      <c r="A126" s="7">
        <v>240</v>
      </c>
      <c r="B126" s="27">
        <v>33</v>
      </c>
      <c r="C126" s="27">
        <v>7</v>
      </c>
      <c r="D126" s="27">
        <v>14</v>
      </c>
      <c r="E126" s="27">
        <v>550</v>
      </c>
      <c r="F126" s="27">
        <v>767</v>
      </c>
      <c r="G126" s="27">
        <v>817</v>
      </c>
      <c r="H126" s="27">
        <v>102</v>
      </c>
      <c r="I126" s="27">
        <v>156</v>
      </c>
      <c r="J126" s="27">
        <v>614</v>
      </c>
      <c r="K126" s="27">
        <v>1003</v>
      </c>
      <c r="L126" s="27">
        <v>68</v>
      </c>
      <c r="M126" s="27">
        <v>665</v>
      </c>
      <c r="N126" s="27">
        <v>752</v>
      </c>
      <c r="O126" s="27">
        <v>709</v>
      </c>
      <c r="P126" s="27">
        <v>3184</v>
      </c>
      <c r="Q126" s="27">
        <v>1361</v>
      </c>
      <c r="R126" s="27">
        <v>252</v>
      </c>
      <c r="S126" s="27">
        <v>63</v>
      </c>
      <c r="T126" s="27">
        <v>351</v>
      </c>
      <c r="U126" s="27">
        <v>10</v>
      </c>
      <c r="V126" s="27">
        <v>163</v>
      </c>
      <c r="W126" s="27">
        <v>488</v>
      </c>
      <c r="X126" s="27">
        <v>36</v>
      </c>
      <c r="Y126" s="27">
        <v>222</v>
      </c>
      <c r="Z126" s="27">
        <v>146</v>
      </c>
      <c r="AA126" s="27">
        <v>223</v>
      </c>
      <c r="AB126" s="27">
        <v>437</v>
      </c>
      <c r="AC126" s="27">
        <v>410</v>
      </c>
      <c r="AD126" s="27">
        <v>760</v>
      </c>
      <c r="AE126" s="27">
        <v>1019</v>
      </c>
      <c r="AF126" s="27">
        <v>1556</v>
      </c>
      <c r="AG126" s="27">
        <v>749</v>
      </c>
      <c r="AH126" s="27">
        <v>190</v>
      </c>
      <c r="AI126" s="27">
        <v>16</v>
      </c>
      <c r="AJ126" s="27">
        <v>186</v>
      </c>
      <c r="AK126" s="27">
        <v>475</v>
      </c>
      <c r="AL126" s="27">
        <v>188</v>
      </c>
      <c r="AM126" s="27">
        <v>112</v>
      </c>
      <c r="AN126" s="27">
        <v>346</v>
      </c>
      <c r="AO126" s="27">
        <v>82</v>
      </c>
      <c r="AP126" s="27">
        <v>82</v>
      </c>
      <c r="AQ126" s="27">
        <v>677</v>
      </c>
      <c r="AR126" s="27">
        <v>120</v>
      </c>
      <c r="AS126" s="27">
        <v>325</v>
      </c>
      <c r="AT126" s="27">
        <v>184</v>
      </c>
      <c r="AU126" s="27">
        <v>1285</v>
      </c>
    </row>
    <row r="127" spans="1:47" x14ac:dyDescent="0.25">
      <c r="A127" s="7">
        <v>241</v>
      </c>
      <c r="B127" s="27">
        <v>23</v>
      </c>
      <c r="C127" s="27">
        <v>222</v>
      </c>
      <c r="D127" s="27">
        <v>10</v>
      </c>
      <c r="E127" s="27">
        <v>680</v>
      </c>
      <c r="F127" s="27">
        <v>364</v>
      </c>
      <c r="G127" s="27">
        <v>658</v>
      </c>
      <c r="H127" s="27">
        <v>112</v>
      </c>
      <c r="I127" s="27">
        <v>268</v>
      </c>
      <c r="J127" s="27">
        <v>446</v>
      </c>
      <c r="K127" s="27">
        <v>881</v>
      </c>
      <c r="L127" s="27">
        <v>1043</v>
      </c>
      <c r="M127" s="27">
        <v>1033</v>
      </c>
      <c r="N127" s="27">
        <v>806</v>
      </c>
      <c r="O127" s="27">
        <v>716</v>
      </c>
      <c r="P127" s="27">
        <v>3869</v>
      </c>
      <c r="Q127" s="27">
        <v>1150</v>
      </c>
      <c r="R127" s="27">
        <v>251</v>
      </c>
      <c r="S127" s="27">
        <v>70</v>
      </c>
      <c r="T127" s="27">
        <v>707</v>
      </c>
      <c r="U127" s="27">
        <v>17</v>
      </c>
      <c r="V127" s="27">
        <v>351</v>
      </c>
      <c r="W127" s="27">
        <v>487</v>
      </c>
      <c r="X127" s="27">
        <v>14</v>
      </c>
      <c r="Y127" s="27">
        <v>360</v>
      </c>
      <c r="Z127" s="27">
        <v>1025</v>
      </c>
      <c r="AA127" s="27">
        <v>418</v>
      </c>
      <c r="AB127" s="27">
        <v>240</v>
      </c>
      <c r="AC127" s="27">
        <v>542</v>
      </c>
      <c r="AD127" s="27">
        <v>756</v>
      </c>
      <c r="AE127" s="27">
        <v>1115</v>
      </c>
      <c r="AF127" s="27">
        <v>1426</v>
      </c>
      <c r="AG127" s="27">
        <v>1888</v>
      </c>
      <c r="AH127" s="27">
        <v>148</v>
      </c>
      <c r="AI127" s="27">
        <v>71</v>
      </c>
      <c r="AJ127" s="27">
        <v>209</v>
      </c>
      <c r="AK127" s="27">
        <v>333</v>
      </c>
      <c r="AL127" s="27">
        <v>190</v>
      </c>
      <c r="AM127" s="27">
        <v>101</v>
      </c>
      <c r="AN127" s="27">
        <v>133</v>
      </c>
      <c r="AO127" s="27">
        <v>554</v>
      </c>
      <c r="AP127" s="27">
        <v>304</v>
      </c>
      <c r="AQ127" s="27">
        <v>706</v>
      </c>
      <c r="AR127" s="27">
        <v>89</v>
      </c>
      <c r="AS127" s="27">
        <v>257</v>
      </c>
      <c r="AT127" s="27">
        <v>545</v>
      </c>
      <c r="AU127" s="27">
        <v>2719</v>
      </c>
    </row>
    <row r="128" spans="1:47" x14ac:dyDescent="0.25">
      <c r="A128" s="7">
        <v>242</v>
      </c>
      <c r="B128" s="27">
        <v>18</v>
      </c>
      <c r="C128" s="27">
        <v>126</v>
      </c>
      <c r="D128" s="27">
        <v>14</v>
      </c>
      <c r="E128" s="27">
        <v>321</v>
      </c>
      <c r="F128" s="27">
        <v>769</v>
      </c>
      <c r="G128" s="27">
        <v>459</v>
      </c>
      <c r="H128" s="27">
        <v>65</v>
      </c>
      <c r="I128" s="27">
        <v>1428</v>
      </c>
      <c r="J128" s="27">
        <v>621</v>
      </c>
      <c r="K128" s="27">
        <v>611</v>
      </c>
      <c r="L128" s="27">
        <v>1465</v>
      </c>
      <c r="M128" s="27">
        <v>658</v>
      </c>
      <c r="N128" s="27">
        <v>760</v>
      </c>
      <c r="O128" s="27">
        <v>423</v>
      </c>
      <c r="P128" s="27">
        <v>1806</v>
      </c>
      <c r="Q128" s="27">
        <v>825</v>
      </c>
      <c r="R128" s="27">
        <v>703</v>
      </c>
      <c r="S128" s="27">
        <v>116</v>
      </c>
      <c r="T128" s="27">
        <v>652</v>
      </c>
      <c r="U128" s="27">
        <v>7</v>
      </c>
      <c r="V128" s="27">
        <v>120</v>
      </c>
      <c r="W128" s="27">
        <v>707</v>
      </c>
      <c r="X128" s="27">
        <v>36</v>
      </c>
      <c r="Y128" s="27">
        <v>183</v>
      </c>
      <c r="Z128" s="27">
        <v>501</v>
      </c>
      <c r="AA128" s="27">
        <v>279</v>
      </c>
      <c r="AB128" s="27">
        <v>457</v>
      </c>
      <c r="AC128" s="27">
        <v>303</v>
      </c>
      <c r="AD128" s="27">
        <v>1134</v>
      </c>
      <c r="AE128" s="27">
        <v>1214</v>
      </c>
      <c r="AF128" s="27">
        <v>1233</v>
      </c>
      <c r="AG128" s="27">
        <v>1706</v>
      </c>
      <c r="AH128" s="27">
        <v>128</v>
      </c>
      <c r="AI128" s="27">
        <v>53</v>
      </c>
      <c r="AJ128" s="27">
        <v>301</v>
      </c>
      <c r="AK128" s="27">
        <v>226</v>
      </c>
      <c r="AL128" s="27">
        <v>272</v>
      </c>
      <c r="AM128" s="27">
        <v>55</v>
      </c>
      <c r="AN128" s="27">
        <v>83</v>
      </c>
      <c r="AO128" s="27">
        <v>1219</v>
      </c>
      <c r="AP128" s="27">
        <v>272</v>
      </c>
      <c r="AQ128" s="27">
        <v>176</v>
      </c>
      <c r="AR128" s="27">
        <v>18</v>
      </c>
      <c r="AS128" s="27">
        <v>417</v>
      </c>
      <c r="AT128" s="27">
        <v>516</v>
      </c>
      <c r="AU128" s="27">
        <v>1059</v>
      </c>
    </row>
    <row r="129" spans="1:47" x14ac:dyDescent="0.25">
      <c r="A129" s="7">
        <v>243</v>
      </c>
      <c r="B129" s="27">
        <v>7</v>
      </c>
      <c r="C129" s="27">
        <v>34</v>
      </c>
      <c r="D129" s="27">
        <v>8</v>
      </c>
      <c r="E129" s="27">
        <v>352</v>
      </c>
      <c r="F129" s="27">
        <v>561</v>
      </c>
      <c r="G129" s="27">
        <v>629</v>
      </c>
      <c r="H129" s="27">
        <v>141</v>
      </c>
      <c r="I129" s="27">
        <v>1011</v>
      </c>
      <c r="J129" s="27">
        <v>531</v>
      </c>
      <c r="K129" s="27">
        <v>401</v>
      </c>
      <c r="L129" s="27">
        <v>1038</v>
      </c>
      <c r="M129" s="27">
        <v>1107</v>
      </c>
      <c r="N129" s="27">
        <v>514</v>
      </c>
      <c r="O129" s="27">
        <v>297</v>
      </c>
      <c r="P129" s="27">
        <v>640</v>
      </c>
      <c r="Q129" s="27">
        <v>447</v>
      </c>
      <c r="R129" s="27">
        <v>655</v>
      </c>
      <c r="S129" s="27">
        <v>319</v>
      </c>
      <c r="T129" s="27">
        <v>243</v>
      </c>
      <c r="U129" s="27">
        <v>77</v>
      </c>
      <c r="V129" s="27">
        <v>90</v>
      </c>
      <c r="W129" s="27">
        <v>376</v>
      </c>
      <c r="X129" s="27">
        <v>47</v>
      </c>
      <c r="Y129" s="27">
        <v>235</v>
      </c>
      <c r="Z129" s="27">
        <v>288</v>
      </c>
      <c r="AA129" s="27">
        <v>245</v>
      </c>
      <c r="AB129" s="27">
        <v>439</v>
      </c>
      <c r="AC129" s="27">
        <v>234</v>
      </c>
      <c r="AD129" s="27">
        <v>943</v>
      </c>
      <c r="AE129" s="27">
        <v>1050</v>
      </c>
      <c r="AF129" s="27">
        <v>2014</v>
      </c>
      <c r="AG129" s="27">
        <v>1550</v>
      </c>
      <c r="AH129" s="27">
        <v>114</v>
      </c>
      <c r="AI129" s="27">
        <v>36</v>
      </c>
      <c r="AJ129" s="27">
        <v>359</v>
      </c>
      <c r="AK129" s="27">
        <v>133</v>
      </c>
      <c r="AL129" s="27">
        <v>181</v>
      </c>
      <c r="AM129" s="27">
        <v>94</v>
      </c>
      <c r="AN129" s="27">
        <v>397</v>
      </c>
      <c r="AO129" s="27">
        <v>764</v>
      </c>
      <c r="AP129" s="27">
        <v>360</v>
      </c>
      <c r="AQ129" s="27">
        <v>235</v>
      </c>
      <c r="AR129" s="27">
        <v>34</v>
      </c>
      <c r="AS129" s="27">
        <v>707</v>
      </c>
      <c r="AT129" s="27">
        <v>369</v>
      </c>
      <c r="AU129" s="27">
        <v>605</v>
      </c>
    </row>
    <row r="130" spans="1:47" x14ac:dyDescent="0.25">
      <c r="A130" s="7">
        <v>244</v>
      </c>
      <c r="B130" s="27">
        <v>11</v>
      </c>
      <c r="C130" s="27">
        <v>14</v>
      </c>
      <c r="D130" s="27">
        <v>9</v>
      </c>
      <c r="E130" s="27">
        <v>226</v>
      </c>
      <c r="F130" s="27">
        <v>160</v>
      </c>
      <c r="G130" s="27">
        <v>281</v>
      </c>
      <c r="H130" s="27">
        <v>216</v>
      </c>
      <c r="I130" s="27">
        <v>453</v>
      </c>
      <c r="J130" s="27">
        <v>291</v>
      </c>
      <c r="K130" s="27">
        <v>312</v>
      </c>
      <c r="L130" s="27">
        <v>1526</v>
      </c>
      <c r="M130" s="27">
        <v>848</v>
      </c>
      <c r="N130" s="27">
        <v>344</v>
      </c>
      <c r="O130" s="27">
        <v>452</v>
      </c>
      <c r="P130" s="27">
        <v>950</v>
      </c>
      <c r="Q130" s="27">
        <v>1448</v>
      </c>
      <c r="R130" s="27">
        <v>364</v>
      </c>
      <c r="S130" s="27">
        <v>57</v>
      </c>
      <c r="T130" s="27">
        <v>326</v>
      </c>
      <c r="U130" s="27">
        <v>36</v>
      </c>
      <c r="V130" s="27">
        <v>139</v>
      </c>
      <c r="W130" s="27">
        <v>293</v>
      </c>
      <c r="X130" s="27">
        <v>5</v>
      </c>
      <c r="Y130" s="27">
        <v>334</v>
      </c>
      <c r="Z130" s="27">
        <v>832</v>
      </c>
      <c r="AA130" s="27">
        <v>195</v>
      </c>
      <c r="AB130" s="27">
        <v>480</v>
      </c>
      <c r="AC130" s="27">
        <v>109</v>
      </c>
      <c r="AD130" s="27">
        <v>1236</v>
      </c>
      <c r="AE130" s="27">
        <v>844</v>
      </c>
      <c r="AF130" s="27">
        <v>426</v>
      </c>
      <c r="AG130" s="27">
        <v>1065</v>
      </c>
      <c r="AH130" s="27">
        <v>80</v>
      </c>
      <c r="AI130" s="27">
        <v>9</v>
      </c>
      <c r="AJ130" s="27">
        <v>87</v>
      </c>
      <c r="AK130" s="27">
        <v>152</v>
      </c>
      <c r="AL130" s="27">
        <v>212</v>
      </c>
      <c r="AM130" s="27">
        <v>64</v>
      </c>
      <c r="AN130" s="27">
        <v>523</v>
      </c>
      <c r="AO130" s="27">
        <v>825</v>
      </c>
      <c r="AP130" s="27">
        <v>59</v>
      </c>
      <c r="AQ130" s="27">
        <v>223</v>
      </c>
      <c r="AR130" s="27">
        <v>38</v>
      </c>
      <c r="AS130" s="27">
        <v>375</v>
      </c>
      <c r="AT130" s="27">
        <v>226</v>
      </c>
      <c r="AU130" s="27">
        <v>995</v>
      </c>
    </row>
    <row r="131" spans="1:47" x14ac:dyDescent="0.25">
      <c r="A131" s="7">
        <v>245</v>
      </c>
      <c r="B131" s="27">
        <v>3</v>
      </c>
      <c r="C131" s="27">
        <v>20</v>
      </c>
      <c r="D131" s="27">
        <v>37</v>
      </c>
      <c r="E131" s="27">
        <v>108</v>
      </c>
      <c r="F131" s="27">
        <v>368</v>
      </c>
      <c r="G131" s="27">
        <v>276</v>
      </c>
      <c r="H131" s="27">
        <v>145</v>
      </c>
      <c r="I131" s="27">
        <v>224</v>
      </c>
      <c r="J131" s="27">
        <v>388</v>
      </c>
      <c r="K131" s="27">
        <v>676</v>
      </c>
      <c r="L131" s="27">
        <v>1159</v>
      </c>
      <c r="M131" s="27">
        <v>316</v>
      </c>
      <c r="N131" s="27">
        <v>251</v>
      </c>
      <c r="O131" s="27">
        <v>230</v>
      </c>
      <c r="P131" s="27">
        <v>1168</v>
      </c>
      <c r="Q131" s="27">
        <v>268</v>
      </c>
      <c r="R131" s="27">
        <v>433</v>
      </c>
      <c r="S131" s="27">
        <v>176</v>
      </c>
      <c r="T131" s="27">
        <v>173</v>
      </c>
      <c r="U131" s="27">
        <v>74</v>
      </c>
      <c r="V131" s="27">
        <v>85</v>
      </c>
      <c r="W131" s="27">
        <v>330</v>
      </c>
      <c r="X131" s="27">
        <v>9</v>
      </c>
      <c r="Y131" s="27">
        <v>297</v>
      </c>
      <c r="Z131" s="27">
        <v>278</v>
      </c>
      <c r="AA131" s="27">
        <v>204</v>
      </c>
      <c r="AB131" s="27">
        <v>623</v>
      </c>
      <c r="AC131" s="27">
        <v>45</v>
      </c>
      <c r="AD131" s="27">
        <v>983</v>
      </c>
      <c r="AE131" s="27">
        <v>686</v>
      </c>
      <c r="AF131" s="27">
        <v>918</v>
      </c>
      <c r="AG131" s="27">
        <v>730</v>
      </c>
      <c r="AH131" s="27">
        <v>81</v>
      </c>
      <c r="AI131" s="27">
        <v>28</v>
      </c>
      <c r="AJ131" s="27">
        <v>330</v>
      </c>
      <c r="AK131" s="27">
        <v>175</v>
      </c>
      <c r="AL131" s="27">
        <v>222</v>
      </c>
      <c r="AM131" s="27">
        <v>67</v>
      </c>
      <c r="AN131" s="27">
        <v>200</v>
      </c>
      <c r="AO131" s="27">
        <v>353</v>
      </c>
      <c r="AP131" s="27">
        <v>103</v>
      </c>
      <c r="AQ131" s="27">
        <v>245</v>
      </c>
      <c r="AR131" s="27">
        <v>106</v>
      </c>
      <c r="AS131" s="27">
        <v>339</v>
      </c>
      <c r="AT131" s="27">
        <v>580</v>
      </c>
      <c r="AU131" s="27">
        <v>537</v>
      </c>
    </row>
    <row r="132" spans="1:47" x14ac:dyDescent="0.25">
      <c r="A132" s="7">
        <v>246</v>
      </c>
      <c r="B132" s="27">
        <v>5</v>
      </c>
      <c r="C132" s="27">
        <v>20</v>
      </c>
      <c r="D132" s="27">
        <v>18</v>
      </c>
      <c r="E132" s="27">
        <v>94</v>
      </c>
      <c r="F132" s="27">
        <v>83</v>
      </c>
      <c r="G132" s="27">
        <v>370</v>
      </c>
      <c r="H132" s="27">
        <v>648</v>
      </c>
      <c r="I132" s="27">
        <v>726</v>
      </c>
      <c r="J132" s="27">
        <v>447</v>
      </c>
      <c r="K132" s="27">
        <v>658</v>
      </c>
      <c r="L132" s="27">
        <v>754</v>
      </c>
      <c r="M132" s="27">
        <v>304</v>
      </c>
      <c r="N132" s="27">
        <v>907</v>
      </c>
      <c r="O132" s="27">
        <v>502</v>
      </c>
      <c r="P132" s="27">
        <v>2002</v>
      </c>
      <c r="Q132" s="27">
        <v>932</v>
      </c>
      <c r="R132" s="27">
        <v>130</v>
      </c>
      <c r="S132" s="27">
        <v>110</v>
      </c>
      <c r="T132" s="27">
        <v>112</v>
      </c>
      <c r="U132" s="27">
        <v>66</v>
      </c>
      <c r="V132" s="27">
        <v>293</v>
      </c>
      <c r="W132" s="27">
        <v>181</v>
      </c>
      <c r="X132" s="27">
        <v>53</v>
      </c>
      <c r="Y132" s="27">
        <v>424</v>
      </c>
      <c r="Z132" s="27">
        <v>176</v>
      </c>
      <c r="AA132" s="27">
        <v>248</v>
      </c>
      <c r="AB132" s="27">
        <v>901</v>
      </c>
      <c r="AC132" s="27">
        <v>79</v>
      </c>
      <c r="AD132" s="27">
        <v>794</v>
      </c>
      <c r="AE132" s="27">
        <v>408</v>
      </c>
      <c r="AF132" s="27">
        <v>804</v>
      </c>
      <c r="AG132" s="27">
        <v>809</v>
      </c>
      <c r="AH132" s="27">
        <v>78</v>
      </c>
      <c r="AI132" s="27">
        <v>55</v>
      </c>
      <c r="AJ132" s="27">
        <v>324</v>
      </c>
      <c r="AK132" s="27">
        <v>164</v>
      </c>
      <c r="AL132" s="27">
        <v>214</v>
      </c>
      <c r="AM132" s="27">
        <v>117</v>
      </c>
      <c r="AN132" s="27">
        <v>239</v>
      </c>
      <c r="AO132" s="27">
        <v>684</v>
      </c>
      <c r="AP132" s="27">
        <v>147</v>
      </c>
      <c r="AQ132" s="27">
        <v>448</v>
      </c>
      <c r="AR132" s="27">
        <v>46</v>
      </c>
      <c r="AS132" s="27">
        <v>246</v>
      </c>
      <c r="AT132" s="27">
        <v>421</v>
      </c>
      <c r="AU132" s="27">
        <v>901</v>
      </c>
    </row>
    <row r="133" spans="1:47" x14ac:dyDescent="0.25">
      <c r="A133" s="7">
        <v>247</v>
      </c>
      <c r="B133" s="27">
        <v>1</v>
      </c>
      <c r="C133" s="27">
        <v>9</v>
      </c>
      <c r="D133" s="27">
        <v>6</v>
      </c>
      <c r="E133" s="27">
        <v>132</v>
      </c>
      <c r="F133" s="27">
        <v>17</v>
      </c>
      <c r="G133" s="27">
        <v>242</v>
      </c>
      <c r="H133" s="27">
        <v>256</v>
      </c>
      <c r="I133" s="27">
        <v>858</v>
      </c>
      <c r="J133" s="27">
        <v>1501</v>
      </c>
      <c r="K133" s="27">
        <v>574</v>
      </c>
      <c r="L133" s="27">
        <v>420</v>
      </c>
      <c r="M133" s="27">
        <v>174</v>
      </c>
      <c r="N133" s="27">
        <v>962</v>
      </c>
      <c r="O133" s="27">
        <v>571</v>
      </c>
      <c r="P133" s="27">
        <v>2082</v>
      </c>
      <c r="Q133" s="27">
        <v>503</v>
      </c>
      <c r="R133" s="27">
        <v>257</v>
      </c>
      <c r="S133" s="27">
        <v>51</v>
      </c>
      <c r="T133" s="27">
        <v>448</v>
      </c>
      <c r="U133" s="27">
        <v>46</v>
      </c>
      <c r="V133" s="27">
        <v>90</v>
      </c>
      <c r="W133" s="27">
        <v>161</v>
      </c>
      <c r="X133" s="27">
        <v>63</v>
      </c>
      <c r="Y133" s="27">
        <v>429</v>
      </c>
      <c r="Z133" s="27">
        <v>134</v>
      </c>
      <c r="AA133" s="27">
        <v>158</v>
      </c>
      <c r="AB133" s="27">
        <v>493</v>
      </c>
      <c r="AC133" s="27">
        <v>107</v>
      </c>
      <c r="AD133" s="27">
        <v>1274</v>
      </c>
      <c r="AE133" s="27">
        <v>602</v>
      </c>
      <c r="AF133" s="27">
        <v>313</v>
      </c>
      <c r="AG133" s="27">
        <v>639</v>
      </c>
      <c r="AH133" s="27">
        <v>44</v>
      </c>
      <c r="AI133" s="27">
        <v>89</v>
      </c>
      <c r="AJ133" s="27">
        <v>112</v>
      </c>
      <c r="AK133" s="27">
        <v>106</v>
      </c>
      <c r="AL133" s="27">
        <v>265</v>
      </c>
      <c r="AM133" s="27">
        <v>68</v>
      </c>
      <c r="AN133" s="27">
        <v>104</v>
      </c>
      <c r="AO133" s="27">
        <v>599</v>
      </c>
      <c r="AP133" s="27">
        <v>210</v>
      </c>
      <c r="AQ133" s="27">
        <v>276</v>
      </c>
      <c r="AR133" s="27">
        <v>33</v>
      </c>
      <c r="AS133" s="27">
        <v>311</v>
      </c>
      <c r="AT133" s="27">
        <v>345</v>
      </c>
      <c r="AU133" s="27">
        <v>735</v>
      </c>
    </row>
    <row r="134" spans="1:47" x14ac:dyDescent="0.25">
      <c r="A134" s="7">
        <v>248</v>
      </c>
      <c r="B134" s="27">
        <v>4</v>
      </c>
      <c r="C134" s="27">
        <v>12</v>
      </c>
      <c r="D134" s="27">
        <v>5</v>
      </c>
      <c r="E134" s="27">
        <v>218</v>
      </c>
      <c r="F134" s="27">
        <v>121</v>
      </c>
      <c r="G134" s="27">
        <v>148</v>
      </c>
      <c r="H134" s="27">
        <v>373</v>
      </c>
      <c r="I134" s="27">
        <v>484</v>
      </c>
      <c r="J134" s="27">
        <v>753</v>
      </c>
      <c r="K134" s="27">
        <v>238</v>
      </c>
      <c r="L134" s="27">
        <v>148</v>
      </c>
      <c r="M134" s="27">
        <v>511</v>
      </c>
      <c r="N134" s="27">
        <v>665</v>
      </c>
      <c r="O134" s="27">
        <v>207</v>
      </c>
      <c r="P134" s="27">
        <v>1474</v>
      </c>
      <c r="Q134" s="27">
        <v>326</v>
      </c>
      <c r="R134" s="27">
        <v>234</v>
      </c>
      <c r="S134" s="27">
        <v>67</v>
      </c>
      <c r="T134" s="27">
        <v>243</v>
      </c>
      <c r="U134" s="27">
        <v>54</v>
      </c>
      <c r="V134" s="27">
        <v>149</v>
      </c>
      <c r="W134" s="27">
        <v>58</v>
      </c>
      <c r="X134" s="27">
        <v>48</v>
      </c>
      <c r="Y134" s="27">
        <v>202</v>
      </c>
      <c r="Z134" s="27">
        <v>114</v>
      </c>
      <c r="AA134" s="27">
        <v>65</v>
      </c>
      <c r="AB134" s="27">
        <v>471</v>
      </c>
      <c r="AC134" s="27">
        <v>112</v>
      </c>
      <c r="AD134" s="27">
        <v>969</v>
      </c>
      <c r="AE134" s="27">
        <v>446</v>
      </c>
      <c r="AF134" s="27">
        <v>840</v>
      </c>
      <c r="AG134" s="27">
        <v>444</v>
      </c>
      <c r="AH134" s="27">
        <v>66</v>
      </c>
      <c r="AI134" s="27">
        <v>63</v>
      </c>
      <c r="AJ134" s="27">
        <v>75</v>
      </c>
      <c r="AK134" s="27">
        <v>65</v>
      </c>
      <c r="AL134" s="27">
        <v>149</v>
      </c>
      <c r="AM134" s="27">
        <v>54</v>
      </c>
      <c r="AN134" s="27">
        <v>6</v>
      </c>
      <c r="AO134" s="27">
        <v>336</v>
      </c>
      <c r="AP134" s="27">
        <v>143</v>
      </c>
      <c r="AQ134" s="27">
        <v>101</v>
      </c>
      <c r="AR134" s="27">
        <v>5</v>
      </c>
      <c r="AS134" s="27">
        <v>173</v>
      </c>
      <c r="AT134" s="27">
        <v>241</v>
      </c>
      <c r="AU134" s="27">
        <v>1547</v>
      </c>
    </row>
    <row r="135" spans="1:47" x14ac:dyDescent="0.25">
      <c r="A135" s="7">
        <v>249</v>
      </c>
      <c r="B135" s="27">
        <v>8</v>
      </c>
      <c r="C135" s="27">
        <v>24</v>
      </c>
      <c r="D135" s="27">
        <v>5</v>
      </c>
      <c r="E135" s="27">
        <v>121</v>
      </c>
      <c r="F135" s="27">
        <v>250</v>
      </c>
      <c r="G135" s="27">
        <v>34</v>
      </c>
      <c r="H135" s="27">
        <v>313</v>
      </c>
      <c r="I135" s="27">
        <v>345</v>
      </c>
      <c r="J135" s="27">
        <v>684</v>
      </c>
      <c r="K135" s="27">
        <v>186</v>
      </c>
      <c r="L135" s="27">
        <v>371</v>
      </c>
      <c r="M135" s="27">
        <v>286</v>
      </c>
      <c r="N135" s="27">
        <v>809</v>
      </c>
      <c r="O135" s="27">
        <v>201</v>
      </c>
      <c r="P135" s="27">
        <v>852</v>
      </c>
      <c r="Q135" s="27">
        <v>135</v>
      </c>
      <c r="R135" s="27">
        <v>476</v>
      </c>
      <c r="S135" s="27">
        <v>413</v>
      </c>
      <c r="T135" s="27">
        <v>279</v>
      </c>
      <c r="U135" s="27">
        <v>61</v>
      </c>
      <c r="V135" s="27">
        <v>105</v>
      </c>
      <c r="W135" s="27">
        <v>141</v>
      </c>
      <c r="X135" s="27">
        <v>60</v>
      </c>
      <c r="Y135" s="27">
        <v>144</v>
      </c>
      <c r="Z135" s="27">
        <v>147</v>
      </c>
      <c r="AA135" s="27">
        <v>285</v>
      </c>
      <c r="AB135" s="27">
        <v>326</v>
      </c>
      <c r="AC135" s="27">
        <v>216</v>
      </c>
      <c r="AD135" s="27">
        <v>641</v>
      </c>
      <c r="AE135" s="27">
        <v>358</v>
      </c>
      <c r="AF135" s="27">
        <v>1296</v>
      </c>
      <c r="AG135" s="27">
        <v>634</v>
      </c>
      <c r="AH135" s="27">
        <v>54</v>
      </c>
      <c r="AI135" s="27">
        <v>66</v>
      </c>
      <c r="AJ135" s="27">
        <v>215</v>
      </c>
      <c r="AK135" s="26">
        <v>139</v>
      </c>
      <c r="AL135" s="27">
        <v>90</v>
      </c>
      <c r="AM135" s="27">
        <v>48</v>
      </c>
      <c r="AN135" s="27">
        <v>31</v>
      </c>
      <c r="AO135" s="27">
        <v>358</v>
      </c>
      <c r="AP135" s="27">
        <v>206</v>
      </c>
      <c r="AQ135" s="27">
        <v>135</v>
      </c>
      <c r="AR135" s="27">
        <v>76</v>
      </c>
      <c r="AS135" s="27">
        <v>112</v>
      </c>
      <c r="AT135" s="27">
        <v>134</v>
      </c>
      <c r="AU135" s="27">
        <v>1230</v>
      </c>
    </row>
    <row r="136" spans="1:47" x14ac:dyDescent="0.25">
      <c r="A136" s="7">
        <v>250</v>
      </c>
      <c r="B136" s="27">
        <v>4</v>
      </c>
      <c r="C136" s="27">
        <v>6</v>
      </c>
      <c r="D136" s="27">
        <v>8</v>
      </c>
      <c r="E136" s="27">
        <v>150</v>
      </c>
      <c r="F136" s="27">
        <v>78</v>
      </c>
      <c r="G136" s="27">
        <v>0</v>
      </c>
      <c r="H136" s="27">
        <v>125</v>
      </c>
      <c r="I136" s="27">
        <v>194</v>
      </c>
      <c r="J136" s="27">
        <v>461</v>
      </c>
      <c r="K136" s="27">
        <v>173</v>
      </c>
      <c r="L136" s="27">
        <v>2115</v>
      </c>
      <c r="M136" s="27">
        <v>104</v>
      </c>
      <c r="N136" s="27">
        <v>502</v>
      </c>
      <c r="O136" s="27">
        <v>101</v>
      </c>
      <c r="P136" s="27">
        <v>768</v>
      </c>
      <c r="Q136" s="27">
        <v>376</v>
      </c>
      <c r="R136" s="27">
        <v>241</v>
      </c>
      <c r="S136" s="27">
        <v>466</v>
      </c>
      <c r="T136" s="27">
        <v>264</v>
      </c>
      <c r="U136" s="27">
        <v>135</v>
      </c>
      <c r="V136" s="27">
        <v>183</v>
      </c>
      <c r="W136" s="27">
        <v>158</v>
      </c>
      <c r="X136" s="27">
        <v>8</v>
      </c>
      <c r="Y136" s="27">
        <v>102</v>
      </c>
      <c r="Z136" s="27">
        <v>20</v>
      </c>
      <c r="AA136" s="27">
        <v>70</v>
      </c>
      <c r="AB136" s="27">
        <v>422</v>
      </c>
      <c r="AC136" s="27">
        <v>185</v>
      </c>
      <c r="AD136" s="27">
        <v>791</v>
      </c>
      <c r="AE136" s="27">
        <v>251</v>
      </c>
      <c r="AF136" s="27">
        <v>877</v>
      </c>
      <c r="AG136" s="27">
        <v>430</v>
      </c>
      <c r="AH136" s="27">
        <v>52</v>
      </c>
      <c r="AI136" s="27">
        <v>87</v>
      </c>
      <c r="AJ136" s="27">
        <v>102</v>
      </c>
      <c r="AK136" s="26">
        <v>125</v>
      </c>
      <c r="AL136" s="27">
        <v>78</v>
      </c>
      <c r="AM136" s="27">
        <v>43</v>
      </c>
      <c r="AN136" s="27">
        <v>46</v>
      </c>
      <c r="AO136" s="27">
        <v>380</v>
      </c>
      <c r="AP136" s="27">
        <v>23</v>
      </c>
      <c r="AQ136" s="26">
        <v>63</v>
      </c>
      <c r="AR136" s="27">
        <v>46</v>
      </c>
      <c r="AS136" s="27">
        <v>138</v>
      </c>
      <c r="AT136" s="27">
        <v>90</v>
      </c>
      <c r="AU136" s="27">
        <v>552</v>
      </c>
    </row>
    <row r="137" spans="1:47" x14ac:dyDescent="0.25">
      <c r="A137" s="7">
        <v>251</v>
      </c>
      <c r="B137" s="27">
        <v>18</v>
      </c>
      <c r="C137" s="27">
        <v>1</v>
      </c>
      <c r="D137" s="27">
        <v>8</v>
      </c>
      <c r="E137" s="27">
        <v>110</v>
      </c>
      <c r="F137" s="27">
        <v>137</v>
      </c>
      <c r="G137" s="27">
        <v>0</v>
      </c>
      <c r="H137" s="27">
        <v>123</v>
      </c>
      <c r="I137" s="27">
        <v>216</v>
      </c>
      <c r="J137" s="27">
        <v>484</v>
      </c>
      <c r="K137" s="27">
        <v>316</v>
      </c>
      <c r="L137" s="27">
        <v>1290</v>
      </c>
      <c r="M137" s="27">
        <v>145</v>
      </c>
      <c r="N137" s="27">
        <v>380</v>
      </c>
      <c r="O137" s="27">
        <v>122</v>
      </c>
      <c r="P137" s="27">
        <v>801</v>
      </c>
      <c r="Q137" s="27">
        <v>902</v>
      </c>
      <c r="R137" s="27">
        <v>242</v>
      </c>
      <c r="S137" s="27">
        <v>267</v>
      </c>
      <c r="T137" s="27">
        <v>121</v>
      </c>
      <c r="U137" s="27">
        <v>63</v>
      </c>
      <c r="V137" s="27">
        <v>64</v>
      </c>
      <c r="W137" s="27">
        <v>133</v>
      </c>
      <c r="X137" s="27">
        <v>7</v>
      </c>
      <c r="Y137" s="27">
        <v>140</v>
      </c>
      <c r="Z137" s="27">
        <v>40</v>
      </c>
      <c r="AA137" s="27">
        <v>152</v>
      </c>
      <c r="AB137" s="27">
        <v>542</v>
      </c>
      <c r="AC137" s="27">
        <v>142</v>
      </c>
      <c r="AD137" s="27">
        <v>853</v>
      </c>
      <c r="AE137" s="27">
        <v>183</v>
      </c>
      <c r="AF137" s="27">
        <v>590</v>
      </c>
      <c r="AG137" s="27">
        <v>500</v>
      </c>
      <c r="AH137" s="27">
        <v>46</v>
      </c>
      <c r="AI137" s="27">
        <v>49</v>
      </c>
      <c r="AJ137" s="27">
        <v>47</v>
      </c>
      <c r="AK137" s="26">
        <v>113</v>
      </c>
      <c r="AL137" s="27">
        <v>61</v>
      </c>
      <c r="AM137" s="26">
        <v>0</v>
      </c>
      <c r="AN137" s="27">
        <v>103</v>
      </c>
      <c r="AO137" s="27">
        <v>462</v>
      </c>
      <c r="AP137" s="27">
        <v>94</v>
      </c>
      <c r="AQ137" s="26">
        <v>57</v>
      </c>
      <c r="AR137" s="27">
        <v>152</v>
      </c>
      <c r="AS137" s="27">
        <v>205</v>
      </c>
      <c r="AT137" s="27">
        <v>83</v>
      </c>
      <c r="AU137" s="27">
        <v>364</v>
      </c>
    </row>
    <row r="138" spans="1:47" x14ac:dyDescent="0.25">
      <c r="A138" s="7">
        <v>252</v>
      </c>
      <c r="B138" s="27">
        <v>6</v>
      </c>
      <c r="C138" s="27">
        <v>4</v>
      </c>
      <c r="D138" s="27">
        <v>6</v>
      </c>
      <c r="E138" s="27">
        <v>69</v>
      </c>
      <c r="F138" s="27">
        <v>38</v>
      </c>
      <c r="G138" s="27">
        <v>0</v>
      </c>
      <c r="H138" s="27">
        <v>205</v>
      </c>
      <c r="I138" s="27">
        <v>193</v>
      </c>
      <c r="J138" s="27">
        <v>144</v>
      </c>
      <c r="K138" s="27">
        <v>356</v>
      </c>
      <c r="L138" s="27">
        <v>202</v>
      </c>
      <c r="M138" s="27">
        <v>201</v>
      </c>
      <c r="N138" s="27">
        <v>150</v>
      </c>
      <c r="O138" s="27">
        <v>136</v>
      </c>
      <c r="P138" s="27">
        <v>783</v>
      </c>
      <c r="Q138" s="27">
        <v>216</v>
      </c>
      <c r="R138" s="27">
        <v>100</v>
      </c>
      <c r="S138" s="27">
        <v>77</v>
      </c>
      <c r="T138" s="27">
        <v>189</v>
      </c>
      <c r="U138" s="27">
        <v>47</v>
      </c>
      <c r="V138" s="27">
        <v>146</v>
      </c>
      <c r="W138" s="27">
        <v>153</v>
      </c>
      <c r="X138" s="27">
        <v>42</v>
      </c>
      <c r="Y138" s="27">
        <v>166</v>
      </c>
      <c r="Z138" s="27">
        <v>54</v>
      </c>
      <c r="AA138" s="27">
        <v>79</v>
      </c>
      <c r="AB138" s="27">
        <v>157</v>
      </c>
      <c r="AC138" s="27">
        <v>101</v>
      </c>
      <c r="AD138" s="27">
        <v>422</v>
      </c>
      <c r="AE138" s="27">
        <v>193</v>
      </c>
      <c r="AF138" s="27">
        <v>781</v>
      </c>
      <c r="AG138" s="27">
        <v>437</v>
      </c>
      <c r="AH138" s="27">
        <v>42</v>
      </c>
      <c r="AI138" s="27">
        <v>46</v>
      </c>
      <c r="AJ138" s="27">
        <v>49</v>
      </c>
      <c r="AK138" s="26">
        <v>102</v>
      </c>
      <c r="AL138" s="27">
        <v>74</v>
      </c>
      <c r="AM138" s="26">
        <v>0</v>
      </c>
      <c r="AN138" s="27">
        <v>223</v>
      </c>
      <c r="AO138" s="26">
        <v>148</v>
      </c>
      <c r="AP138" s="27">
        <v>55</v>
      </c>
      <c r="AQ138" s="26">
        <v>51</v>
      </c>
      <c r="AR138" s="26">
        <v>1</v>
      </c>
      <c r="AS138" s="26">
        <v>7</v>
      </c>
      <c r="AT138" s="26">
        <v>139</v>
      </c>
      <c r="AU138" s="27">
        <v>415</v>
      </c>
    </row>
    <row r="139" spans="1:47" x14ac:dyDescent="0.25">
      <c r="A139" s="7">
        <v>253</v>
      </c>
      <c r="B139" s="27">
        <v>39</v>
      </c>
      <c r="C139" s="27">
        <v>7</v>
      </c>
      <c r="D139" s="27">
        <v>11</v>
      </c>
      <c r="E139" s="27">
        <v>139</v>
      </c>
      <c r="F139" s="27">
        <v>143</v>
      </c>
      <c r="G139" s="27">
        <v>0</v>
      </c>
      <c r="H139" s="27">
        <v>118</v>
      </c>
      <c r="I139" s="27">
        <v>314</v>
      </c>
      <c r="J139" s="27">
        <v>921</v>
      </c>
      <c r="K139" s="27">
        <v>263</v>
      </c>
      <c r="L139" s="27">
        <v>1108</v>
      </c>
      <c r="M139" s="27">
        <v>0</v>
      </c>
      <c r="N139" s="27">
        <v>92</v>
      </c>
      <c r="O139" s="27">
        <v>92</v>
      </c>
      <c r="P139" s="27">
        <v>329</v>
      </c>
      <c r="Q139" s="27">
        <v>118</v>
      </c>
      <c r="R139" s="27">
        <v>88</v>
      </c>
      <c r="S139" s="27">
        <v>57</v>
      </c>
      <c r="T139" s="27">
        <v>75</v>
      </c>
      <c r="U139" s="27">
        <v>15</v>
      </c>
      <c r="V139" s="27">
        <v>24</v>
      </c>
      <c r="W139" s="26">
        <v>208</v>
      </c>
      <c r="X139" s="27">
        <v>66</v>
      </c>
      <c r="Y139" s="27">
        <v>106</v>
      </c>
      <c r="Z139" s="27">
        <v>50</v>
      </c>
      <c r="AA139" s="27">
        <v>90</v>
      </c>
      <c r="AB139" s="27">
        <v>71</v>
      </c>
      <c r="AC139" s="26">
        <v>36</v>
      </c>
      <c r="AD139" s="27">
        <v>365</v>
      </c>
      <c r="AE139" s="27">
        <v>226</v>
      </c>
      <c r="AF139" s="27">
        <v>1060</v>
      </c>
      <c r="AG139" s="27">
        <v>225</v>
      </c>
      <c r="AH139" s="27">
        <v>54</v>
      </c>
      <c r="AI139" s="27">
        <v>8</v>
      </c>
      <c r="AJ139" s="27">
        <v>71</v>
      </c>
      <c r="AK139" s="26">
        <v>92</v>
      </c>
      <c r="AL139" s="27">
        <v>92</v>
      </c>
      <c r="AM139" s="26">
        <v>0</v>
      </c>
      <c r="AN139" s="26">
        <v>14</v>
      </c>
      <c r="AO139" s="26">
        <v>136</v>
      </c>
      <c r="AP139" s="26">
        <v>3</v>
      </c>
      <c r="AQ139" s="26">
        <v>46</v>
      </c>
      <c r="AR139" s="26">
        <v>1</v>
      </c>
      <c r="AS139" s="26">
        <v>6</v>
      </c>
      <c r="AT139" s="26">
        <v>43</v>
      </c>
      <c r="AU139" s="27">
        <v>178</v>
      </c>
    </row>
    <row r="140" spans="1:47" x14ac:dyDescent="0.25">
      <c r="A140" s="7">
        <v>254</v>
      </c>
      <c r="B140" s="27">
        <v>43</v>
      </c>
      <c r="C140" s="27">
        <v>2</v>
      </c>
      <c r="D140" s="27">
        <v>13</v>
      </c>
      <c r="E140" s="27">
        <v>128</v>
      </c>
      <c r="F140" s="27">
        <v>78</v>
      </c>
      <c r="G140" s="27">
        <v>0</v>
      </c>
      <c r="H140" s="27">
        <v>147</v>
      </c>
      <c r="I140" s="27">
        <v>122</v>
      </c>
      <c r="J140" s="27">
        <v>1116</v>
      </c>
      <c r="K140" s="27">
        <v>320</v>
      </c>
      <c r="L140" s="27">
        <v>113</v>
      </c>
      <c r="M140" s="27">
        <v>0</v>
      </c>
      <c r="N140" s="27">
        <v>48</v>
      </c>
      <c r="O140" s="27">
        <v>123</v>
      </c>
      <c r="P140" s="27">
        <v>336</v>
      </c>
      <c r="Q140" s="27">
        <v>254</v>
      </c>
      <c r="R140" s="27">
        <v>163</v>
      </c>
      <c r="S140" s="27">
        <v>80</v>
      </c>
      <c r="T140" s="27">
        <v>102</v>
      </c>
      <c r="U140" s="27">
        <v>0</v>
      </c>
      <c r="V140" s="27">
        <v>129</v>
      </c>
      <c r="W140" s="26">
        <v>200</v>
      </c>
      <c r="X140" s="27">
        <v>21</v>
      </c>
      <c r="Y140" s="27">
        <v>130</v>
      </c>
      <c r="Z140" s="27">
        <v>58</v>
      </c>
      <c r="AA140" s="27">
        <v>50</v>
      </c>
      <c r="AB140" s="27">
        <v>35</v>
      </c>
      <c r="AC140" s="26">
        <v>31</v>
      </c>
      <c r="AD140" s="27">
        <v>486</v>
      </c>
      <c r="AE140" s="27">
        <v>337</v>
      </c>
      <c r="AF140" s="27">
        <v>747</v>
      </c>
      <c r="AG140" s="27">
        <v>385</v>
      </c>
      <c r="AH140" s="27">
        <v>18</v>
      </c>
      <c r="AI140" s="26">
        <v>20</v>
      </c>
      <c r="AJ140" s="27">
        <v>41</v>
      </c>
      <c r="AK140" s="26">
        <v>82</v>
      </c>
      <c r="AL140" s="27">
        <v>60</v>
      </c>
      <c r="AM140" s="26">
        <v>0</v>
      </c>
      <c r="AN140" s="26">
        <v>12</v>
      </c>
      <c r="AO140" s="26">
        <v>124</v>
      </c>
      <c r="AP140" s="26">
        <v>87</v>
      </c>
      <c r="AQ140" s="26">
        <v>41</v>
      </c>
      <c r="AR140" s="26">
        <v>1</v>
      </c>
      <c r="AS140" s="26">
        <v>5</v>
      </c>
      <c r="AT140" s="26">
        <v>38</v>
      </c>
      <c r="AU140" s="27">
        <v>160</v>
      </c>
    </row>
    <row r="141" spans="1:47" x14ac:dyDescent="0.25">
      <c r="A141" s="7">
        <v>255</v>
      </c>
      <c r="B141" s="27">
        <v>0</v>
      </c>
      <c r="C141" s="27">
        <v>0</v>
      </c>
      <c r="D141" s="27">
        <v>12</v>
      </c>
      <c r="E141" s="27">
        <v>91</v>
      </c>
      <c r="F141" s="27">
        <v>45</v>
      </c>
      <c r="G141" s="27">
        <v>0</v>
      </c>
      <c r="H141" s="27">
        <v>204</v>
      </c>
      <c r="I141" s="27">
        <v>241</v>
      </c>
      <c r="J141" s="27">
        <v>477</v>
      </c>
      <c r="K141" s="27">
        <v>129</v>
      </c>
      <c r="L141" s="27">
        <v>86</v>
      </c>
      <c r="M141" s="27">
        <v>2</v>
      </c>
      <c r="N141" s="27">
        <v>99</v>
      </c>
      <c r="O141" s="27">
        <v>133</v>
      </c>
      <c r="P141" s="27">
        <v>327</v>
      </c>
      <c r="Q141" s="27">
        <v>166</v>
      </c>
      <c r="R141" s="27">
        <v>225</v>
      </c>
      <c r="S141" s="27">
        <v>9</v>
      </c>
      <c r="T141" s="27">
        <v>236</v>
      </c>
      <c r="U141" s="26">
        <v>14</v>
      </c>
      <c r="V141" s="26">
        <v>166</v>
      </c>
      <c r="W141" s="26">
        <v>192</v>
      </c>
      <c r="X141" s="27">
        <v>12</v>
      </c>
      <c r="Y141" s="27">
        <v>131</v>
      </c>
      <c r="Z141" s="27">
        <v>37</v>
      </c>
      <c r="AA141" s="27">
        <v>28</v>
      </c>
      <c r="AB141" s="26">
        <v>139</v>
      </c>
      <c r="AC141" s="26">
        <v>27</v>
      </c>
      <c r="AD141" s="27">
        <v>350</v>
      </c>
      <c r="AE141" s="27">
        <v>114</v>
      </c>
      <c r="AF141" s="27">
        <v>661</v>
      </c>
      <c r="AG141" s="27">
        <v>281</v>
      </c>
      <c r="AH141" s="27">
        <v>65</v>
      </c>
      <c r="AI141" s="26">
        <v>18</v>
      </c>
      <c r="AJ141" s="27">
        <v>38</v>
      </c>
      <c r="AK141" s="26">
        <v>74</v>
      </c>
      <c r="AL141" s="27">
        <v>39</v>
      </c>
      <c r="AM141" s="26">
        <v>0</v>
      </c>
      <c r="AN141" s="26">
        <v>11</v>
      </c>
      <c r="AO141" s="26">
        <v>113</v>
      </c>
      <c r="AP141" s="26">
        <v>77</v>
      </c>
      <c r="AQ141" s="26">
        <v>37</v>
      </c>
      <c r="AR141" s="26">
        <v>1</v>
      </c>
      <c r="AS141" s="26">
        <v>4</v>
      </c>
      <c r="AT141" s="26">
        <v>34</v>
      </c>
      <c r="AU141" s="26">
        <v>165</v>
      </c>
    </row>
    <row r="142" spans="1:47" x14ac:dyDescent="0.25">
      <c r="A142" s="7">
        <v>256</v>
      </c>
      <c r="B142" s="27">
        <v>14</v>
      </c>
      <c r="C142" s="27">
        <v>0</v>
      </c>
      <c r="D142" s="27">
        <v>34</v>
      </c>
      <c r="E142" s="27">
        <v>0</v>
      </c>
      <c r="F142" s="27">
        <v>17</v>
      </c>
      <c r="G142" s="27">
        <v>0</v>
      </c>
      <c r="H142" s="27">
        <v>234</v>
      </c>
      <c r="I142" s="27">
        <v>253</v>
      </c>
      <c r="J142" s="27">
        <v>377</v>
      </c>
      <c r="K142" s="27">
        <v>103</v>
      </c>
      <c r="L142" s="27">
        <v>157</v>
      </c>
      <c r="M142" s="27">
        <v>60</v>
      </c>
      <c r="N142" s="27">
        <v>68</v>
      </c>
      <c r="O142" s="27">
        <v>151</v>
      </c>
      <c r="P142" s="27">
        <v>172</v>
      </c>
      <c r="Q142" s="27">
        <v>101</v>
      </c>
      <c r="R142" s="27">
        <v>141</v>
      </c>
      <c r="S142" s="27">
        <v>259</v>
      </c>
      <c r="T142" s="27">
        <v>130</v>
      </c>
      <c r="U142" s="26">
        <v>13</v>
      </c>
      <c r="V142" s="26">
        <v>27</v>
      </c>
      <c r="W142" s="26">
        <v>185</v>
      </c>
      <c r="X142" s="27">
        <v>34</v>
      </c>
      <c r="Y142" s="27">
        <v>134</v>
      </c>
      <c r="Z142" s="26">
        <v>44</v>
      </c>
      <c r="AA142" s="26">
        <v>62</v>
      </c>
      <c r="AB142" s="26">
        <v>129</v>
      </c>
      <c r="AC142" s="26">
        <v>24</v>
      </c>
      <c r="AD142" s="26">
        <v>156</v>
      </c>
      <c r="AE142" s="26">
        <v>400</v>
      </c>
      <c r="AF142" s="27">
        <v>543</v>
      </c>
      <c r="AG142" s="26">
        <v>563</v>
      </c>
      <c r="AH142" s="26">
        <v>21</v>
      </c>
      <c r="AI142" s="26">
        <v>16</v>
      </c>
      <c r="AJ142" s="27">
        <v>42</v>
      </c>
      <c r="AK142" s="26">
        <v>67</v>
      </c>
      <c r="AL142" s="26">
        <v>9</v>
      </c>
      <c r="AM142" s="26">
        <v>0</v>
      </c>
      <c r="AN142" s="26">
        <v>9</v>
      </c>
      <c r="AO142" s="26">
        <v>103</v>
      </c>
      <c r="AP142" s="26">
        <v>69</v>
      </c>
      <c r="AQ142" s="26">
        <v>33</v>
      </c>
      <c r="AR142" s="26">
        <v>0</v>
      </c>
      <c r="AS142" s="26">
        <v>4</v>
      </c>
      <c r="AT142" s="26">
        <v>30</v>
      </c>
      <c r="AU142" s="26">
        <v>149</v>
      </c>
    </row>
    <row r="143" spans="1:47" x14ac:dyDescent="0.25">
      <c r="A143" s="7">
        <v>257</v>
      </c>
      <c r="B143" s="27">
        <v>9</v>
      </c>
      <c r="C143" s="27">
        <v>0</v>
      </c>
      <c r="D143" s="27">
        <v>0</v>
      </c>
      <c r="E143" s="27">
        <v>0</v>
      </c>
      <c r="F143" s="27">
        <v>21</v>
      </c>
      <c r="G143" s="27">
        <v>0</v>
      </c>
      <c r="H143" s="27">
        <v>84</v>
      </c>
      <c r="I143" s="27">
        <v>57</v>
      </c>
      <c r="J143" s="27">
        <v>138</v>
      </c>
      <c r="K143" s="27">
        <v>59</v>
      </c>
      <c r="L143" s="27">
        <v>193</v>
      </c>
      <c r="M143" s="27">
        <v>39</v>
      </c>
      <c r="N143" s="27">
        <v>160</v>
      </c>
      <c r="O143" s="27">
        <v>157</v>
      </c>
      <c r="P143" s="27">
        <v>139</v>
      </c>
      <c r="Q143" s="27">
        <v>122</v>
      </c>
      <c r="R143" s="27">
        <v>92</v>
      </c>
      <c r="S143" s="27">
        <v>63</v>
      </c>
      <c r="T143" s="27">
        <v>81</v>
      </c>
      <c r="U143" s="26">
        <v>12</v>
      </c>
      <c r="V143" s="26">
        <v>24</v>
      </c>
      <c r="W143" s="26">
        <v>177</v>
      </c>
      <c r="X143" s="26">
        <v>31</v>
      </c>
      <c r="Y143" s="26">
        <v>133</v>
      </c>
      <c r="Z143" s="26">
        <v>116</v>
      </c>
      <c r="AA143" s="26">
        <v>56</v>
      </c>
      <c r="AB143" s="26">
        <v>121</v>
      </c>
      <c r="AC143" s="26">
        <v>21</v>
      </c>
      <c r="AD143" s="26">
        <v>229</v>
      </c>
      <c r="AE143" s="26">
        <v>387</v>
      </c>
      <c r="AF143" s="26">
        <v>536</v>
      </c>
      <c r="AG143" s="26">
        <v>539</v>
      </c>
      <c r="AH143" s="26">
        <v>1</v>
      </c>
      <c r="AI143" s="26">
        <v>15</v>
      </c>
      <c r="AJ143" s="27">
        <v>13</v>
      </c>
      <c r="AK143" s="26">
        <v>60</v>
      </c>
      <c r="AL143" s="26">
        <v>24</v>
      </c>
      <c r="AM143" s="26">
        <v>0</v>
      </c>
      <c r="AN143" s="26">
        <v>8</v>
      </c>
      <c r="AO143" s="26">
        <v>94</v>
      </c>
      <c r="AP143" s="26">
        <v>62</v>
      </c>
      <c r="AQ143" s="26">
        <v>30</v>
      </c>
      <c r="AR143" s="26">
        <v>0</v>
      </c>
      <c r="AS143" s="26">
        <v>3</v>
      </c>
      <c r="AT143" s="26">
        <v>26</v>
      </c>
      <c r="AU143" s="26">
        <v>136</v>
      </c>
    </row>
    <row r="144" spans="1:47" x14ac:dyDescent="0.25">
      <c r="A144" s="7">
        <v>258</v>
      </c>
      <c r="B144" s="27">
        <v>8</v>
      </c>
      <c r="C144" s="27">
        <v>0</v>
      </c>
      <c r="D144" s="27">
        <v>15</v>
      </c>
      <c r="E144" s="27">
        <v>0</v>
      </c>
      <c r="F144" s="27">
        <v>8</v>
      </c>
      <c r="G144" s="27">
        <v>0</v>
      </c>
      <c r="H144" s="27">
        <v>0</v>
      </c>
      <c r="I144" s="27">
        <v>140</v>
      </c>
      <c r="J144" s="26">
        <v>325</v>
      </c>
      <c r="K144" s="27">
        <v>127</v>
      </c>
      <c r="L144" s="27">
        <v>161</v>
      </c>
      <c r="M144" s="27">
        <v>17</v>
      </c>
      <c r="N144" s="27">
        <v>75</v>
      </c>
      <c r="O144" s="27">
        <v>133</v>
      </c>
      <c r="P144" s="27">
        <v>42</v>
      </c>
      <c r="Q144" s="27">
        <v>55</v>
      </c>
      <c r="R144" s="27">
        <v>96</v>
      </c>
      <c r="S144" s="27">
        <v>24</v>
      </c>
      <c r="T144" s="27">
        <v>0</v>
      </c>
      <c r="U144" s="26">
        <v>11</v>
      </c>
      <c r="V144" s="26">
        <v>22</v>
      </c>
      <c r="W144" s="26">
        <v>170</v>
      </c>
      <c r="X144" s="26">
        <v>29</v>
      </c>
      <c r="Y144" s="26">
        <v>128</v>
      </c>
      <c r="Z144" s="26">
        <v>109</v>
      </c>
      <c r="AA144" s="26">
        <v>50</v>
      </c>
      <c r="AB144" s="26">
        <v>113</v>
      </c>
      <c r="AC144" s="26">
        <v>18</v>
      </c>
      <c r="AD144" s="26">
        <v>213</v>
      </c>
      <c r="AE144" s="26">
        <v>373</v>
      </c>
      <c r="AF144" s="26">
        <v>508</v>
      </c>
      <c r="AG144" s="26">
        <v>515</v>
      </c>
      <c r="AH144" s="26">
        <v>0</v>
      </c>
      <c r="AI144" s="26">
        <v>13</v>
      </c>
      <c r="AJ144" s="26">
        <v>4</v>
      </c>
      <c r="AK144" s="26">
        <v>54</v>
      </c>
      <c r="AL144" s="26">
        <v>22</v>
      </c>
      <c r="AM144" s="26">
        <v>0</v>
      </c>
      <c r="AN144" s="26">
        <v>7</v>
      </c>
      <c r="AO144" s="26">
        <v>86</v>
      </c>
      <c r="AP144" s="26">
        <v>55</v>
      </c>
      <c r="AQ144" s="26">
        <v>27</v>
      </c>
      <c r="AR144" s="26">
        <v>0</v>
      </c>
      <c r="AS144" s="26">
        <v>3</v>
      </c>
      <c r="AT144" s="26">
        <v>23</v>
      </c>
      <c r="AU144" s="26">
        <v>123</v>
      </c>
    </row>
    <row r="145" spans="1:47" x14ac:dyDescent="0.25">
      <c r="A145" s="7">
        <v>259</v>
      </c>
      <c r="B145" s="27">
        <v>360</v>
      </c>
      <c r="C145" s="27">
        <v>0</v>
      </c>
      <c r="D145" s="27">
        <v>21</v>
      </c>
      <c r="E145" s="27">
        <v>0</v>
      </c>
      <c r="F145" s="27">
        <v>9</v>
      </c>
      <c r="G145" s="27">
        <v>3</v>
      </c>
      <c r="H145" s="27">
        <v>300</v>
      </c>
      <c r="I145" s="27">
        <v>130</v>
      </c>
      <c r="J145" s="26">
        <v>292</v>
      </c>
      <c r="K145" s="27">
        <v>117</v>
      </c>
      <c r="L145" s="27">
        <v>127</v>
      </c>
      <c r="M145" s="27">
        <v>14</v>
      </c>
      <c r="N145" s="27">
        <v>118</v>
      </c>
      <c r="O145" s="27">
        <v>87</v>
      </c>
      <c r="P145" s="27">
        <v>54</v>
      </c>
      <c r="Q145" s="27">
        <v>91</v>
      </c>
      <c r="R145" s="27">
        <v>33</v>
      </c>
      <c r="S145" s="27">
        <v>21</v>
      </c>
      <c r="T145" s="27">
        <v>0</v>
      </c>
      <c r="U145" s="26">
        <v>10</v>
      </c>
      <c r="V145" s="26">
        <v>20</v>
      </c>
      <c r="W145" s="26">
        <v>164</v>
      </c>
      <c r="X145" s="26">
        <v>27</v>
      </c>
      <c r="Y145" s="26">
        <v>122</v>
      </c>
      <c r="Z145" s="26">
        <v>101</v>
      </c>
      <c r="AA145" s="26">
        <v>45</v>
      </c>
      <c r="AB145" s="26">
        <v>105</v>
      </c>
      <c r="AC145" s="26">
        <v>16</v>
      </c>
      <c r="AD145" s="26">
        <v>198</v>
      </c>
      <c r="AE145" s="26">
        <v>359</v>
      </c>
      <c r="AF145" s="26">
        <v>481</v>
      </c>
      <c r="AG145" s="26">
        <v>492</v>
      </c>
      <c r="AH145" s="26">
        <v>0</v>
      </c>
      <c r="AI145" s="26">
        <v>12</v>
      </c>
      <c r="AJ145" s="26">
        <v>3</v>
      </c>
      <c r="AK145" s="26">
        <v>49</v>
      </c>
      <c r="AL145" s="26">
        <v>19</v>
      </c>
      <c r="AM145" s="26">
        <v>0</v>
      </c>
      <c r="AN145" s="26">
        <v>6</v>
      </c>
      <c r="AO145" s="26">
        <v>79</v>
      </c>
      <c r="AP145" s="26">
        <v>50</v>
      </c>
      <c r="AQ145" s="26">
        <v>24</v>
      </c>
      <c r="AR145" s="26">
        <v>0</v>
      </c>
      <c r="AS145" s="26">
        <v>2</v>
      </c>
      <c r="AT145" s="26">
        <v>20</v>
      </c>
      <c r="AU145" s="26">
        <v>111</v>
      </c>
    </row>
    <row r="146" spans="1:47" x14ac:dyDescent="0.25">
      <c r="A146" s="7">
        <v>260</v>
      </c>
      <c r="B146" s="27">
        <v>4</v>
      </c>
      <c r="C146" s="26">
        <v>23</v>
      </c>
      <c r="D146" s="27">
        <v>12</v>
      </c>
      <c r="E146" s="27">
        <v>0</v>
      </c>
      <c r="F146" s="27">
        <v>12</v>
      </c>
      <c r="G146" s="27">
        <v>12</v>
      </c>
      <c r="H146" s="26">
        <v>125</v>
      </c>
      <c r="I146" s="27">
        <v>127</v>
      </c>
      <c r="J146" s="26">
        <v>277</v>
      </c>
      <c r="K146" s="27">
        <v>105</v>
      </c>
      <c r="L146" s="27">
        <v>104</v>
      </c>
      <c r="M146" s="27">
        <v>28</v>
      </c>
      <c r="N146" s="27">
        <v>165</v>
      </c>
      <c r="O146" s="27">
        <v>59</v>
      </c>
      <c r="P146" s="27">
        <v>98</v>
      </c>
      <c r="Q146" s="27">
        <v>37</v>
      </c>
      <c r="R146" s="27">
        <v>26</v>
      </c>
      <c r="S146" s="27">
        <v>112</v>
      </c>
      <c r="T146" s="27">
        <v>0</v>
      </c>
      <c r="U146" s="26">
        <v>9</v>
      </c>
      <c r="V146" s="26">
        <v>18</v>
      </c>
      <c r="W146" s="26">
        <v>157</v>
      </c>
      <c r="X146" s="26">
        <v>25</v>
      </c>
      <c r="Y146" s="26">
        <v>117</v>
      </c>
      <c r="Z146" s="26">
        <v>94</v>
      </c>
      <c r="AA146" s="26">
        <v>41</v>
      </c>
      <c r="AB146" s="26">
        <v>98</v>
      </c>
      <c r="AC146" s="26">
        <v>14</v>
      </c>
      <c r="AD146" s="26">
        <v>183</v>
      </c>
      <c r="AE146" s="26">
        <v>346</v>
      </c>
      <c r="AF146" s="26">
        <v>455</v>
      </c>
      <c r="AG146" s="26">
        <v>469</v>
      </c>
      <c r="AH146" s="26">
        <v>0</v>
      </c>
      <c r="AI146" s="26">
        <v>11</v>
      </c>
      <c r="AJ146" s="26">
        <v>3</v>
      </c>
      <c r="AK146" s="26">
        <v>44</v>
      </c>
      <c r="AL146" s="26">
        <v>17</v>
      </c>
      <c r="AM146" s="26">
        <v>0</v>
      </c>
      <c r="AN146" s="26">
        <v>5</v>
      </c>
      <c r="AO146" s="26">
        <v>72</v>
      </c>
      <c r="AP146" s="26">
        <v>44</v>
      </c>
      <c r="AQ146" s="26">
        <v>22</v>
      </c>
      <c r="AR146" s="26">
        <v>0</v>
      </c>
      <c r="AS146" s="26">
        <v>2</v>
      </c>
      <c r="AT146" s="26">
        <v>18</v>
      </c>
      <c r="AU146" s="26">
        <v>101</v>
      </c>
    </row>
    <row r="147" spans="1:47" x14ac:dyDescent="0.25">
      <c r="A147" s="7">
        <v>261</v>
      </c>
      <c r="B147" s="27">
        <v>14</v>
      </c>
      <c r="C147" s="26">
        <v>21</v>
      </c>
      <c r="D147" s="27">
        <v>23</v>
      </c>
      <c r="E147" s="27">
        <v>0</v>
      </c>
      <c r="F147" s="27">
        <v>3</v>
      </c>
      <c r="G147" s="27">
        <v>5</v>
      </c>
      <c r="H147" s="26">
        <v>117</v>
      </c>
      <c r="I147" s="27">
        <v>130</v>
      </c>
      <c r="J147" s="26">
        <v>263</v>
      </c>
      <c r="K147" s="27">
        <v>37</v>
      </c>
      <c r="L147" s="27">
        <v>64</v>
      </c>
      <c r="M147" s="27">
        <v>35</v>
      </c>
      <c r="N147" s="27">
        <v>74</v>
      </c>
      <c r="O147" s="27">
        <v>31</v>
      </c>
      <c r="P147" s="27">
        <v>88</v>
      </c>
      <c r="Q147" s="27">
        <v>63</v>
      </c>
      <c r="R147" s="27">
        <v>18</v>
      </c>
      <c r="S147" s="27">
        <v>24</v>
      </c>
      <c r="T147" s="27">
        <v>0</v>
      </c>
      <c r="U147" s="26">
        <v>9</v>
      </c>
      <c r="V147" s="26">
        <v>16</v>
      </c>
      <c r="W147" s="26">
        <v>151</v>
      </c>
      <c r="X147" s="26">
        <v>23</v>
      </c>
      <c r="Y147" s="26">
        <v>112</v>
      </c>
      <c r="Z147" s="26">
        <v>88</v>
      </c>
      <c r="AA147" s="26">
        <v>37</v>
      </c>
      <c r="AB147" s="26">
        <v>92</v>
      </c>
      <c r="AC147" s="26">
        <v>12</v>
      </c>
      <c r="AD147" s="26">
        <v>170</v>
      </c>
      <c r="AE147" s="26">
        <v>333</v>
      </c>
      <c r="AF147" s="26">
        <v>430</v>
      </c>
      <c r="AG147" s="26">
        <v>448</v>
      </c>
      <c r="AH147" s="26">
        <v>0</v>
      </c>
      <c r="AI147" s="26">
        <v>10</v>
      </c>
      <c r="AJ147" s="26">
        <v>2</v>
      </c>
      <c r="AK147" s="26">
        <v>39</v>
      </c>
      <c r="AL147" s="26">
        <v>15</v>
      </c>
      <c r="AM147" s="26">
        <v>0</v>
      </c>
      <c r="AN147" s="26">
        <v>5</v>
      </c>
      <c r="AO147" s="26">
        <v>65</v>
      </c>
      <c r="AP147" s="26">
        <v>40</v>
      </c>
      <c r="AQ147" s="26">
        <v>19</v>
      </c>
      <c r="AR147" s="26">
        <v>0</v>
      </c>
      <c r="AS147" s="26">
        <v>1</v>
      </c>
      <c r="AT147" s="26">
        <v>16</v>
      </c>
      <c r="AU147" s="26">
        <v>91</v>
      </c>
    </row>
    <row r="148" spans="1:47" x14ac:dyDescent="0.25">
      <c r="A148" s="7">
        <v>262</v>
      </c>
      <c r="B148" s="27">
        <v>1</v>
      </c>
      <c r="C148" s="26">
        <v>20</v>
      </c>
      <c r="D148" s="27">
        <v>10</v>
      </c>
      <c r="E148" s="27">
        <v>0</v>
      </c>
      <c r="F148" s="27">
        <v>12</v>
      </c>
      <c r="G148" s="27">
        <v>0</v>
      </c>
      <c r="H148" s="26">
        <v>108</v>
      </c>
      <c r="I148" s="27">
        <v>156</v>
      </c>
      <c r="J148" s="26">
        <v>249</v>
      </c>
      <c r="K148" s="27">
        <v>20</v>
      </c>
      <c r="L148" s="27">
        <v>61</v>
      </c>
      <c r="M148" s="27">
        <v>49</v>
      </c>
      <c r="N148" s="27">
        <v>23</v>
      </c>
      <c r="O148" s="27">
        <v>15</v>
      </c>
      <c r="P148" s="27">
        <v>69</v>
      </c>
      <c r="Q148" s="27">
        <v>54</v>
      </c>
      <c r="R148" s="27">
        <v>37</v>
      </c>
      <c r="S148" s="27">
        <v>17</v>
      </c>
      <c r="T148" s="27">
        <v>0</v>
      </c>
      <c r="U148" s="26">
        <v>8</v>
      </c>
      <c r="V148" s="26">
        <v>15</v>
      </c>
      <c r="W148" s="26">
        <v>144</v>
      </c>
      <c r="X148" s="26">
        <v>22</v>
      </c>
      <c r="Y148" s="26">
        <v>107</v>
      </c>
      <c r="Z148" s="26">
        <v>82</v>
      </c>
      <c r="AA148" s="26">
        <v>33</v>
      </c>
      <c r="AB148" s="26">
        <v>85</v>
      </c>
      <c r="AC148" s="26">
        <v>11</v>
      </c>
      <c r="AD148" s="26">
        <v>158</v>
      </c>
      <c r="AE148" s="26">
        <v>321</v>
      </c>
      <c r="AF148" s="26">
        <v>407</v>
      </c>
      <c r="AG148" s="26">
        <v>427</v>
      </c>
      <c r="AH148" s="26">
        <v>0</v>
      </c>
      <c r="AI148" s="26">
        <v>9</v>
      </c>
      <c r="AJ148" s="26">
        <v>2</v>
      </c>
      <c r="AK148" s="26">
        <v>35</v>
      </c>
      <c r="AL148" s="26">
        <v>14</v>
      </c>
      <c r="AM148" s="26">
        <v>0</v>
      </c>
      <c r="AN148" s="26">
        <v>4</v>
      </c>
      <c r="AO148" s="26">
        <v>60</v>
      </c>
      <c r="AP148" s="26">
        <v>35</v>
      </c>
      <c r="AQ148" s="26">
        <v>17</v>
      </c>
      <c r="AR148" s="26">
        <v>0</v>
      </c>
      <c r="AS148" s="26">
        <v>1</v>
      </c>
      <c r="AT148" s="26">
        <v>14</v>
      </c>
      <c r="AU148" s="26">
        <v>83</v>
      </c>
    </row>
    <row r="149" spans="1:47" x14ac:dyDescent="0.25">
      <c r="A149" s="7">
        <v>263</v>
      </c>
      <c r="B149" s="27">
        <v>30</v>
      </c>
      <c r="C149" s="26">
        <v>18</v>
      </c>
      <c r="D149" s="27">
        <v>8</v>
      </c>
      <c r="E149" s="27">
        <v>0</v>
      </c>
      <c r="F149" s="27">
        <v>0</v>
      </c>
      <c r="G149" s="27">
        <v>0</v>
      </c>
      <c r="H149" s="26">
        <v>101</v>
      </c>
      <c r="I149" s="27">
        <v>57</v>
      </c>
      <c r="J149" s="26">
        <v>236</v>
      </c>
      <c r="K149" s="27">
        <v>56</v>
      </c>
      <c r="L149" s="27">
        <v>52</v>
      </c>
      <c r="M149" s="27">
        <v>29</v>
      </c>
      <c r="N149" s="27">
        <v>30</v>
      </c>
      <c r="O149" s="27">
        <v>23</v>
      </c>
      <c r="P149" s="27">
        <v>56</v>
      </c>
      <c r="Q149" s="27">
        <v>23</v>
      </c>
      <c r="R149" s="27">
        <v>44</v>
      </c>
      <c r="S149" s="27">
        <v>5</v>
      </c>
      <c r="T149" s="27">
        <v>0</v>
      </c>
      <c r="U149" s="26">
        <v>7</v>
      </c>
      <c r="V149" s="26">
        <v>13</v>
      </c>
      <c r="W149" s="26">
        <v>138</v>
      </c>
      <c r="X149" s="26">
        <v>20</v>
      </c>
      <c r="Y149" s="26">
        <v>102</v>
      </c>
      <c r="Z149" s="26">
        <v>76</v>
      </c>
      <c r="AA149" s="26">
        <v>30</v>
      </c>
      <c r="AB149" s="26">
        <v>80</v>
      </c>
      <c r="AC149" s="26">
        <v>10</v>
      </c>
      <c r="AD149" s="26">
        <v>146</v>
      </c>
      <c r="AE149" s="26">
        <v>309</v>
      </c>
      <c r="AF149" s="26">
        <v>384</v>
      </c>
      <c r="AG149" s="26">
        <v>407</v>
      </c>
      <c r="AH149" s="26">
        <v>0</v>
      </c>
      <c r="AI149" s="26">
        <v>8</v>
      </c>
      <c r="AJ149" s="26">
        <v>2</v>
      </c>
      <c r="AK149" s="26">
        <v>32</v>
      </c>
      <c r="AL149" s="26">
        <v>12</v>
      </c>
      <c r="AM149" s="26">
        <v>0</v>
      </c>
      <c r="AN149" s="26">
        <v>4</v>
      </c>
      <c r="AO149" s="26">
        <v>54</v>
      </c>
      <c r="AP149" s="26">
        <v>32</v>
      </c>
      <c r="AQ149" s="26">
        <v>16</v>
      </c>
      <c r="AR149" s="26">
        <v>0</v>
      </c>
      <c r="AS149" s="26">
        <v>1</v>
      </c>
      <c r="AT149" s="26">
        <v>12</v>
      </c>
      <c r="AU149" s="26">
        <v>75</v>
      </c>
    </row>
    <row r="150" spans="1:47" x14ac:dyDescent="0.25">
      <c r="A150" s="7">
        <v>264</v>
      </c>
      <c r="B150" s="27">
        <v>22</v>
      </c>
      <c r="C150" s="26">
        <v>17</v>
      </c>
      <c r="D150" s="27">
        <v>0</v>
      </c>
      <c r="E150" s="27">
        <v>3</v>
      </c>
      <c r="F150" s="27">
        <v>2</v>
      </c>
      <c r="G150" s="27">
        <v>0</v>
      </c>
      <c r="H150" s="26">
        <v>94</v>
      </c>
      <c r="I150" s="27">
        <v>82</v>
      </c>
      <c r="J150" s="26">
        <v>224</v>
      </c>
      <c r="K150" s="27">
        <v>18</v>
      </c>
      <c r="L150" s="27">
        <v>38</v>
      </c>
      <c r="M150" s="27">
        <v>26</v>
      </c>
      <c r="N150" s="27">
        <v>84</v>
      </c>
      <c r="O150" s="27">
        <v>19</v>
      </c>
      <c r="P150" s="27">
        <v>20</v>
      </c>
      <c r="Q150" s="27">
        <v>93</v>
      </c>
      <c r="R150" s="27">
        <v>59</v>
      </c>
      <c r="S150" s="27">
        <v>5</v>
      </c>
      <c r="T150" s="27">
        <v>2</v>
      </c>
      <c r="U150" s="26">
        <v>7</v>
      </c>
      <c r="V150" s="26">
        <v>12</v>
      </c>
      <c r="W150" s="26">
        <v>133</v>
      </c>
      <c r="X150" s="26">
        <v>19</v>
      </c>
      <c r="Y150" s="26">
        <v>98</v>
      </c>
      <c r="Z150" s="26">
        <v>71</v>
      </c>
      <c r="AA150" s="26">
        <v>27</v>
      </c>
      <c r="AB150" s="26">
        <v>74</v>
      </c>
      <c r="AC150" s="26">
        <v>8</v>
      </c>
      <c r="AD150" s="26">
        <v>136</v>
      </c>
      <c r="AE150" s="26">
        <v>297</v>
      </c>
      <c r="AF150" s="26">
        <v>363</v>
      </c>
      <c r="AG150" s="26">
        <v>387</v>
      </c>
      <c r="AH150" s="26">
        <v>0</v>
      </c>
      <c r="AI150" s="26">
        <v>7</v>
      </c>
      <c r="AJ150" s="26">
        <v>1</v>
      </c>
      <c r="AK150" s="26">
        <v>28</v>
      </c>
      <c r="AL150" s="26">
        <v>11</v>
      </c>
      <c r="AM150" s="26">
        <v>0</v>
      </c>
      <c r="AN150" s="26">
        <v>3</v>
      </c>
      <c r="AO150" s="26">
        <v>50</v>
      </c>
      <c r="AP150" s="26">
        <v>28</v>
      </c>
      <c r="AQ150" s="26">
        <v>14</v>
      </c>
      <c r="AR150" s="26">
        <v>0</v>
      </c>
      <c r="AS150" s="26">
        <v>1</v>
      </c>
      <c r="AT150" s="26">
        <v>11</v>
      </c>
      <c r="AU150" s="26">
        <v>68</v>
      </c>
    </row>
    <row r="151" spans="1:47" x14ac:dyDescent="0.25">
      <c r="A151" s="7">
        <v>265</v>
      </c>
      <c r="B151" s="27">
        <v>5</v>
      </c>
      <c r="C151" s="26">
        <v>16</v>
      </c>
      <c r="D151" s="27">
        <v>16</v>
      </c>
      <c r="E151" s="27">
        <v>5</v>
      </c>
      <c r="F151" s="27">
        <v>3</v>
      </c>
      <c r="G151" s="27">
        <v>0</v>
      </c>
      <c r="H151" s="26">
        <v>87</v>
      </c>
      <c r="I151" s="27">
        <v>34</v>
      </c>
      <c r="J151" s="26">
        <v>212</v>
      </c>
      <c r="K151" s="27">
        <v>21</v>
      </c>
      <c r="L151" s="27">
        <v>89</v>
      </c>
      <c r="M151" s="27">
        <v>27</v>
      </c>
      <c r="N151" s="27">
        <v>26</v>
      </c>
      <c r="O151" s="27">
        <v>75</v>
      </c>
      <c r="P151" s="27">
        <v>0</v>
      </c>
      <c r="Q151" s="27">
        <v>132</v>
      </c>
      <c r="R151" s="27">
        <v>33</v>
      </c>
      <c r="S151" s="27">
        <v>28</v>
      </c>
      <c r="T151" s="27">
        <v>14</v>
      </c>
      <c r="U151" s="26">
        <v>6</v>
      </c>
      <c r="V151" s="26">
        <v>11</v>
      </c>
      <c r="W151" s="26">
        <v>127</v>
      </c>
      <c r="X151" s="26">
        <v>17</v>
      </c>
      <c r="Y151" s="26">
        <v>93</v>
      </c>
      <c r="Z151" s="26">
        <v>66</v>
      </c>
      <c r="AA151" s="26">
        <v>24</v>
      </c>
      <c r="AB151" s="26">
        <v>69</v>
      </c>
      <c r="AC151" s="26">
        <v>7</v>
      </c>
      <c r="AD151" s="26">
        <v>126</v>
      </c>
      <c r="AE151" s="26">
        <v>285</v>
      </c>
      <c r="AF151" s="26">
        <v>342</v>
      </c>
      <c r="AG151" s="26">
        <v>368</v>
      </c>
      <c r="AH151" s="26">
        <v>0</v>
      </c>
      <c r="AI151" s="26">
        <v>6</v>
      </c>
      <c r="AJ151" s="26">
        <v>1</v>
      </c>
      <c r="AK151" s="26">
        <v>26</v>
      </c>
      <c r="AL151" s="26">
        <v>10</v>
      </c>
      <c r="AM151" s="26">
        <v>0</v>
      </c>
      <c r="AN151" s="26">
        <v>3</v>
      </c>
      <c r="AO151" s="26">
        <v>45</v>
      </c>
      <c r="AP151" s="26">
        <v>25</v>
      </c>
      <c r="AQ151" s="26">
        <v>13</v>
      </c>
      <c r="AR151" s="26">
        <v>0</v>
      </c>
      <c r="AS151" s="26">
        <v>1</v>
      </c>
      <c r="AT151" s="26">
        <v>9</v>
      </c>
      <c r="AU151" s="26">
        <v>62</v>
      </c>
    </row>
    <row r="152" spans="1:47" x14ac:dyDescent="0.25">
      <c r="A152" s="7">
        <v>266</v>
      </c>
      <c r="B152" s="27">
        <v>7</v>
      </c>
      <c r="C152" s="26">
        <v>15</v>
      </c>
      <c r="D152" s="27">
        <v>12</v>
      </c>
      <c r="E152" s="27">
        <v>10</v>
      </c>
      <c r="F152" s="27">
        <v>2</v>
      </c>
      <c r="G152" s="27">
        <v>0</v>
      </c>
      <c r="H152" s="26">
        <v>81</v>
      </c>
      <c r="I152" s="27">
        <v>36</v>
      </c>
      <c r="J152" s="26">
        <v>201</v>
      </c>
      <c r="K152" s="27">
        <v>17</v>
      </c>
      <c r="L152" s="27">
        <v>169</v>
      </c>
      <c r="M152" s="27">
        <v>13</v>
      </c>
      <c r="N152" s="27">
        <v>37</v>
      </c>
      <c r="O152" s="27">
        <v>10</v>
      </c>
      <c r="P152" s="27">
        <v>0</v>
      </c>
      <c r="Q152" s="27">
        <v>26</v>
      </c>
      <c r="R152" s="27">
        <v>25</v>
      </c>
      <c r="S152" s="27">
        <v>40</v>
      </c>
      <c r="T152" s="27">
        <v>13</v>
      </c>
      <c r="U152" s="26">
        <v>6</v>
      </c>
      <c r="V152" s="26">
        <v>10</v>
      </c>
      <c r="W152" s="26">
        <v>122</v>
      </c>
      <c r="X152" s="26">
        <v>16</v>
      </c>
      <c r="Y152" s="26">
        <v>89</v>
      </c>
      <c r="Z152" s="26">
        <v>61</v>
      </c>
      <c r="AA152" s="26">
        <v>22</v>
      </c>
      <c r="AB152" s="26">
        <v>65</v>
      </c>
      <c r="AC152" s="26">
        <v>6</v>
      </c>
      <c r="AD152" s="26">
        <v>116</v>
      </c>
      <c r="AE152" s="26">
        <v>274</v>
      </c>
      <c r="AF152" s="26">
        <v>323</v>
      </c>
      <c r="AG152" s="26">
        <v>351</v>
      </c>
      <c r="AH152" s="26">
        <v>0</v>
      </c>
      <c r="AI152" s="26">
        <v>6</v>
      </c>
      <c r="AJ152" s="26">
        <v>1</v>
      </c>
      <c r="AK152" s="26">
        <v>23</v>
      </c>
      <c r="AL152" s="26">
        <v>9</v>
      </c>
      <c r="AM152" s="26">
        <v>0</v>
      </c>
      <c r="AN152" s="26">
        <v>2</v>
      </c>
      <c r="AO152" s="26">
        <v>41</v>
      </c>
      <c r="AP152" s="26">
        <v>23</v>
      </c>
      <c r="AQ152" s="26">
        <v>11</v>
      </c>
      <c r="AR152" s="26">
        <v>0</v>
      </c>
      <c r="AS152" s="26">
        <v>1</v>
      </c>
      <c r="AT152" s="26">
        <v>8</v>
      </c>
      <c r="AU152" s="26">
        <v>56</v>
      </c>
    </row>
    <row r="153" spans="1:47" x14ac:dyDescent="0.25">
      <c r="A153" s="7">
        <v>267</v>
      </c>
      <c r="B153" s="27">
        <v>2</v>
      </c>
      <c r="C153" s="26">
        <v>14</v>
      </c>
      <c r="D153" s="27">
        <v>2</v>
      </c>
      <c r="E153" s="27">
        <v>7</v>
      </c>
      <c r="F153" s="27">
        <v>8</v>
      </c>
      <c r="G153" s="27">
        <v>0</v>
      </c>
      <c r="H153" s="26">
        <v>75</v>
      </c>
      <c r="I153" s="27">
        <v>7</v>
      </c>
      <c r="J153" s="26">
        <v>190</v>
      </c>
      <c r="K153" s="27">
        <v>34</v>
      </c>
      <c r="L153" s="27">
        <v>65</v>
      </c>
      <c r="M153" s="27">
        <v>4</v>
      </c>
      <c r="N153" s="27">
        <v>93</v>
      </c>
      <c r="O153" s="27">
        <v>25</v>
      </c>
      <c r="P153" s="27">
        <v>0</v>
      </c>
      <c r="Q153" s="27">
        <v>42</v>
      </c>
      <c r="R153" s="27">
        <v>32</v>
      </c>
      <c r="S153" s="27">
        <v>5</v>
      </c>
      <c r="T153" s="27">
        <v>13</v>
      </c>
      <c r="U153" s="26">
        <v>5</v>
      </c>
      <c r="V153" s="26">
        <v>9</v>
      </c>
      <c r="W153" s="26">
        <v>117</v>
      </c>
      <c r="X153" s="26">
        <v>15</v>
      </c>
      <c r="Y153" s="26">
        <v>85</v>
      </c>
      <c r="Z153" s="26">
        <v>57</v>
      </c>
      <c r="AA153" s="26">
        <v>19</v>
      </c>
      <c r="AB153" s="26">
        <v>60</v>
      </c>
      <c r="AC153" s="26">
        <v>6</v>
      </c>
      <c r="AD153" s="26">
        <v>108</v>
      </c>
      <c r="AE153" s="26">
        <v>263</v>
      </c>
      <c r="AF153" s="26">
        <v>304</v>
      </c>
      <c r="AG153" s="26">
        <v>333</v>
      </c>
      <c r="AH153" s="26">
        <v>0</v>
      </c>
      <c r="AI153" s="26">
        <v>5</v>
      </c>
      <c r="AJ153" s="26">
        <v>1</v>
      </c>
      <c r="AK153" s="26">
        <v>21</v>
      </c>
      <c r="AL153" s="26">
        <v>8</v>
      </c>
      <c r="AM153" s="26">
        <v>0</v>
      </c>
      <c r="AN153" s="26">
        <v>2</v>
      </c>
      <c r="AO153" s="26">
        <v>38</v>
      </c>
      <c r="AP153" s="26">
        <v>20</v>
      </c>
      <c r="AQ153" s="26">
        <v>10</v>
      </c>
      <c r="AR153" s="26">
        <v>0</v>
      </c>
      <c r="AS153" s="26">
        <v>1</v>
      </c>
      <c r="AT153" s="26">
        <v>7</v>
      </c>
      <c r="AU153" s="26">
        <v>50</v>
      </c>
    </row>
    <row r="154" spans="1:47" x14ac:dyDescent="0.25">
      <c r="A154" s="7">
        <v>268</v>
      </c>
      <c r="B154" s="27">
        <v>1</v>
      </c>
      <c r="C154" s="26">
        <v>13</v>
      </c>
      <c r="D154" s="27">
        <v>4</v>
      </c>
      <c r="E154" s="27">
        <v>21</v>
      </c>
      <c r="F154" s="27">
        <v>5</v>
      </c>
      <c r="G154" s="27">
        <v>14</v>
      </c>
      <c r="H154" s="26">
        <v>70</v>
      </c>
      <c r="I154" s="27">
        <v>12</v>
      </c>
      <c r="J154" s="26">
        <v>180</v>
      </c>
      <c r="K154" s="27">
        <v>20</v>
      </c>
      <c r="L154" s="27">
        <v>35</v>
      </c>
      <c r="M154" s="27">
        <v>9</v>
      </c>
      <c r="N154" s="27">
        <v>88</v>
      </c>
      <c r="O154" s="27">
        <v>29</v>
      </c>
      <c r="P154" s="27">
        <v>0</v>
      </c>
      <c r="Q154" s="27">
        <v>41</v>
      </c>
      <c r="R154" s="27">
        <v>51</v>
      </c>
      <c r="S154" s="27">
        <v>6</v>
      </c>
      <c r="T154" s="26">
        <v>42</v>
      </c>
      <c r="U154" s="26">
        <v>5</v>
      </c>
      <c r="V154" s="26">
        <v>8</v>
      </c>
      <c r="W154" s="26">
        <v>112</v>
      </c>
      <c r="X154" s="26">
        <v>14</v>
      </c>
      <c r="Y154" s="26">
        <v>81</v>
      </c>
      <c r="Z154" s="26">
        <v>53</v>
      </c>
      <c r="AA154" s="26">
        <v>17</v>
      </c>
      <c r="AB154" s="26">
        <v>56</v>
      </c>
      <c r="AC154" s="26">
        <v>5</v>
      </c>
      <c r="AD154" s="26">
        <v>100</v>
      </c>
      <c r="AE154" s="26">
        <v>252</v>
      </c>
      <c r="AF154" s="26">
        <v>287</v>
      </c>
      <c r="AG154" s="26">
        <v>317</v>
      </c>
      <c r="AH154" s="26">
        <v>0</v>
      </c>
      <c r="AI154" s="26">
        <v>5</v>
      </c>
      <c r="AJ154" s="26">
        <v>1</v>
      </c>
      <c r="AK154" s="26">
        <v>19</v>
      </c>
      <c r="AL154" s="26">
        <v>7</v>
      </c>
      <c r="AM154" s="26">
        <v>0</v>
      </c>
      <c r="AN154" s="26">
        <v>2</v>
      </c>
      <c r="AO154" s="26">
        <v>34</v>
      </c>
      <c r="AP154" s="26">
        <v>18</v>
      </c>
      <c r="AQ154" s="26">
        <v>9</v>
      </c>
      <c r="AR154" s="26">
        <v>0</v>
      </c>
      <c r="AS154" s="26">
        <v>0</v>
      </c>
      <c r="AT154" s="26">
        <v>6</v>
      </c>
      <c r="AU154" s="26">
        <v>46</v>
      </c>
    </row>
    <row r="155" spans="1:47" x14ac:dyDescent="0.25">
      <c r="A155" s="7">
        <v>269</v>
      </c>
      <c r="B155" s="27">
        <v>75</v>
      </c>
      <c r="C155" s="26">
        <v>12</v>
      </c>
      <c r="D155" s="27">
        <v>3</v>
      </c>
      <c r="E155" s="27">
        <v>21</v>
      </c>
      <c r="F155" s="27">
        <v>7</v>
      </c>
      <c r="G155" s="27">
        <v>6</v>
      </c>
      <c r="H155" s="26">
        <v>65</v>
      </c>
      <c r="I155" s="27">
        <v>13</v>
      </c>
      <c r="J155" s="26">
        <v>170</v>
      </c>
      <c r="K155" s="27">
        <v>27</v>
      </c>
      <c r="L155" s="27">
        <v>7</v>
      </c>
      <c r="M155" s="27">
        <v>4</v>
      </c>
      <c r="N155" s="27">
        <v>37</v>
      </c>
      <c r="O155" s="27">
        <v>24</v>
      </c>
      <c r="P155" s="27">
        <v>0</v>
      </c>
      <c r="Q155" s="27">
        <v>21</v>
      </c>
      <c r="R155" s="27">
        <v>67</v>
      </c>
      <c r="S155" s="27">
        <v>6</v>
      </c>
      <c r="T155" s="26">
        <v>40</v>
      </c>
      <c r="U155" s="26">
        <v>5</v>
      </c>
      <c r="V155" s="26">
        <v>7</v>
      </c>
      <c r="W155" s="26">
        <v>107</v>
      </c>
      <c r="X155" s="26">
        <v>13</v>
      </c>
      <c r="Y155" s="26">
        <v>77</v>
      </c>
      <c r="Z155" s="26">
        <v>49</v>
      </c>
      <c r="AA155" s="26">
        <v>16</v>
      </c>
      <c r="AB155" s="26">
        <v>52</v>
      </c>
      <c r="AC155" s="26">
        <v>4</v>
      </c>
      <c r="AD155" s="26">
        <v>92</v>
      </c>
      <c r="AE155" s="26">
        <v>242</v>
      </c>
      <c r="AF155" s="26">
        <v>270</v>
      </c>
      <c r="AG155" s="26">
        <v>301</v>
      </c>
      <c r="AH155" s="26">
        <v>0</v>
      </c>
      <c r="AI155" s="26">
        <v>4</v>
      </c>
      <c r="AJ155" s="26">
        <v>1</v>
      </c>
      <c r="AK155" s="26">
        <v>17</v>
      </c>
      <c r="AL155" s="26">
        <v>6</v>
      </c>
      <c r="AM155" s="26">
        <v>0</v>
      </c>
      <c r="AN155" s="26">
        <v>2</v>
      </c>
      <c r="AO155" s="26">
        <v>31</v>
      </c>
      <c r="AP155" s="26">
        <v>16</v>
      </c>
      <c r="AQ155" s="26">
        <v>8</v>
      </c>
      <c r="AR155" s="26">
        <v>0</v>
      </c>
      <c r="AS155" s="26">
        <v>0</v>
      </c>
      <c r="AT155" s="26">
        <v>6</v>
      </c>
      <c r="AU155" s="26">
        <v>41</v>
      </c>
    </row>
    <row r="156" spans="1:47" x14ac:dyDescent="0.25">
      <c r="A156" s="7">
        <v>270</v>
      </c>
      <c r="B156" s="27">
        <v>0</v>
      </c>
      <c r="C156" s="26">
        <v>11</v>
      </c>
      <c r="D156" s="27">
        <v>0</v>
      </c>
      <c r="E156" s="27">
        <v>5</v>
      </c>
      <c r="F156" s="27">
        <v>4</v>
      </c>
      <c r="G156" s="27">
        <v>4</v>
      </c>
      <c r="H156" s="26">
        <v>60</v>
      </c>
      <c r="I156" s="27">
        <v>8</v>
      </c>
      <c r="J156" s="26">
        <v>161</v>
      </c>
      <c r="K156" s="27">
        <v>13</v>
      </c>
      <c r="L156" s="27">
        <v>6</v>
      </c>
      <c r="M156" s="27">
        <v>5</v>
      </c>
      <c r="N156" s="27">
        <v>27</v>
      </c>
      <c r="O156" s="27">
        <v>28</v>
      </c>
      <c r="P156" s="27">
        <v>0</v>
      </c>
      <c r="Q156" s="27">
        <v>32</v>
      </c>
      <c r="R156" s="26">
        <v>6</v>
      </c>
      <c r="S156" s="27">
        <v>4</v>
      </c>
      <c r="T156" s="26">
        <v>38</v>
      </c>
      <c r="U156" s="26">
        <v>4</v>
      </c>
      <c r="V156" s="26">
        <v>6</v>
      </c>
      <c r="W156" s="26">
        <v>102</v>
      </c>
      <c r="X156" s="26">
        <v>12</v>
      </c>
      <c r="Y156" s="26">
        <v>73</v>
      </c>
      <c r="Z156" s="26">
        <v>46</v>
      </c>
      <c r="AA156" s="26">
        <v>14</v>
      </c>
      <c r="AB156" s="26">
        <v>49</v>
      </c>
      <c r="AC156" s="26">
        <v>4</v>
      </c>
      <c r="AD156" s="26">
        <v>85</v>
      </c>
      <c r="AE156" s="26">
        <v>232</v>
      </c>
      <c r="AF156" s="26">
        <v>255</v>
      </c>
      <c r="AG156" s="26">
        <v>286</v>
      </c>
      <c r="AH156" s="26">
        <v>0</v>
      </c>
      <c r="AI156" s="26">
        <v>4</v>
      </c>
      <c r="AJ156" s="26">
        <v>0</v>
      </c>
      <c r="AK156" s="26">
        <v>15</v>
      </c>
      <c r="AL156" s="26">
        <v>6</v>
      </c>
      <c r="AM156" s="26">
        <v>0</v>
      </c>
      <c r="AN156" s="26">
        <v>1</v>
      </c>
      <c r="AO156" s="26">
        <v>28</v>
      </c>
      <c r="AP156" s="26">
        <v>14</v>
      </c>
      <c r="AQ156" s="26">
        <v>7</v>
      </c>
      <c r="AR156" s="26">
        <v>0</v>
      </c>
      <c r="AS156" s="26">
        <v>0</v>
      </c>
      <c r="AT156" s="26">
        <v>5</v>
      </c>
      <c r="AU156" s="26">
        <v>37</v>
      </c>
    </row>
    <row r="157" spans="1:47" x14ac:dyDescent="0.25">
      <c r="A157" s="7">
        <v>271</v>
      </c>
      <c r="B157" s="27">
        <v>7</v>
      </c>
      <c r="C157" s="26">
        <v>11</v>
      </c>
      <c r="D157" s="27">
        <v>2</v>
      </c>
      <c r="E157" s="27">
        <v>5</v>
      </c>
      <c r="F157" s="27">
        <v>7</v>
      </c>
      <c r="G157" s="27">
        <v>0</v>
      </c>
      <c r="H157" s="26">
        <v>56</v>
      </c>
      <c r="I157" s="27">
        <v>7</v>
      </c>
      <c r="J157" s="26">
        <v>153</v>
      </c>
      <c r="K157" s="27">
        <v>13</v>
      </c>
      <c r="L157" s="27">
        <v>10</v>
      </c>
      <c r="M157" s="27">
        <v>5</v>
      </c>
      <c r="N157" s="27">
        <v>16</v>
      </c>
      <c r="O157" s="27">
        <v>40</v>
      </c>
      <c r="P157" s="27">
        <v>2</v>
      </c>
      <c r="Q157" s="27">
        <v>54</v>
      </c>
      <c r="R157" s="26">
        <v>101</v>
      </c>
      <c r="S157" s="27">
        <v>10</v>
      </c>
      <c r="T157" s="26">
        <v>36</v>
      </c>
      <c r="U157" s="26">
        <v>4</v>
      </c>
      <c r="V157" s="26">
        <v>6</v>
      </c>
      <c r="W157" s="26">
        <v>98</v>
      </c>
      <c r="X157" s="26">
        <v>11</v>
      </c>
      <c r="Y157" s="26">
        <v>70</v>
      </c>
      <c r="Z157" s="26">
        <v>43</v>
      </c>
      <c r="AA157" s="26">
        <v>13</v>
      </c>
      <c r="AB157" s="26">
        <v>45</v>
      </c>
      <c r="AC157" s="26">
        <v>3</v>
      </c>
      <c r="AD157" s="26">
        <v>79</v>
      </c>
      <c r="AE157" s="26">
        <v>222</v>
      </c>
      <c r="AF157" s="26">
        <v>240</v>
      </c>
      <c r="AG157" s="26">
        <v>271</v>
      </c>
      <c r="AH157" s="26">
        <v>0</v>
      </c>
      <c r="AI157" s="26">
        <v>3</v>
      </c>
      <c r="AJ157" s="26">
        <v>0</v>
      </c>
      <c r="AK157" s="26">
        <v>13</v>
      </c>
      <c r="AL157" s="26">
        <v>5</v>
      </c>
      <c r="AM157" s="26">
        <v>0</v>
      </c>
      <c r="AN157" s="26">
        <v>1</v>
      </c>
      <c r="AO157" s="26">
        <v>26</v>
      </c>
      <c r="AP157" s="26">
        <v>13</v>
      </c>
      <c r="AQ157" s="26">
        <v>7</v>
      </c>
      <c r="AR157" s="26">
        <v>0</v>
      </c>
      <c r="AS157" s="26">
        <v>0</v>
      </c>
      <c r="AT157" s="26">
        <v>4</v>
      </c>
      <c r="AU157" s="26">
        <v>34</v>
      </c>
    </row>
    <row r="158" spans="1:47" x14ac:dyDescent="0.25">
      <c r="A158" s="7">
        <v>272</v>
      </c>
      <c r="B158" s="27">
        <v>0</v>
      </c>
      <c r="C158" s="26">
        <v>10</v>
      </c>
      <c r="D158" s="27">
        <v>0</v>
      </c>
      <c r="E158" s="27">
        <v>1</v>
      </c>
      <c r="F158" s="27">
        <v>3</v>
      </c>
      <c r="G158" s="27">
        <v>3</v>
      </c>
      <c r="H158" s="26">
        <v>52</v>
      </c>
      <c r="I158" s="27">
        <v>13</v>
      </c>
      <c r="J158" s="26">
        <v>144</v>
      </c>
      <c r="K158" s="27">
        <v>2</v>
      </c>
      <c r="L158" s="27">
        <v>9</v>
      </c>
      <c r="M158" s="27">
        <v>3</v>
      </c>
      <c r="N158" s="27">
        <v>8</v>
      </c>
      <c r="O158" s="27">
        <v>56</v>
      </c>
      <c r="P158" s="27">
        <v>3</v>
      </c>
      <c r="Q158" s="27">
        <v>84</v>
      </c>
      <c r="R158" s="26">
        <v>96</v>
      </c>
      <c r="S158" s="27">
        <v>34</v>
      </c>
      <c r="T158" s="26">
        <v>34</v>
      </c>
      <c r="U158" s="26">
        <v>4</v>
      </c>
      <c r="V158" s="26">
        <v>5</v>
      </c>
      <c r="W158" s="26">
        <v>94</v>
      </c>
      <c r="X158" s="26">
        <v>10</v>
      </c>
      <c r="Y158" s="26">
        <v>66</v>
      </c>
      <c r="Z158" s="26">
        <v>40</v>
      </c>
      <c r="AA158" s="26">
        <v>11</v>
      </c>
      <c r="AB158" s="26">
        <v>42</v>
      </c>
      <c r="AC158" s="26">
        <v>3</v>
      </c>
      <c r="AD158" s="26">
        <v>73</v>
      </c>
      <c r="AE158" s="26">
        <v>213</v>
      </c>
      <c r="AF158" s="26">
        <v>226</v>
      </c>
      <c r="AG158" s="26">
        <v>257</v>
      </c>
      <c r="AH158" s="26">
        <v>0</v>
      </c>
      <c r="AI158" s="26">
        <v>3</v>
      </c>
      <c r="AJ158" s="26">
        <v>0</v>
      </c>
      <c r="AK158" s="26">
        <v>12</v>
      </c>
      <c r="AL158" s="26">
        <v>4</v>
      </c>
      <c r="AM158" s="26">
        <v>0</v>
      </c>
      <c r="AN158" s="26">
        <v>1</v>
      </c>
      <c r="AO158" s="26">
        <v>24</v>
      </c>
      <c r="AP158" s="26">
        <v>11</v>
      </c>
      <c r="AQ158" s="26">
        <v>6</v>
      </c>
      <c r="AR158" s="26">
        <v>0</v>
      </c>
      <c r="AS158" s="26">
        <v>0</v>
      </c>
      <c r="AT158" s="26">
        <v>4</v>
      </c>
      <c r="AU158" s="26">
        <v>31</v>
      </c>
    </row>
    <row r="159" spans="1:47" x14ac:dyDescent="0.25">
      <c r="A159" s="7">
        <v>273</v>
      </c>
      <c r="B159" s="27">
        <v>0</v>
      </c>
      <c r="C159" s="26">
        <v>9</v>
      </c>
      <c r="D159" s="27">
        <v>3</v>
      </c>
      <c r="E159" s="27">
        <v>0</v>
      </c>
      <c r="F159" s="27">
        <v>2</v>
      </c>
      <c r="G159" s="27">
        <v>2</v>
      </c>
      <c r="H159" s="26">
        <v>48</v>
      </c>
      <c r="I159" s="27">
        <v>6</v>
      </c>
      <c r="J159" s="26">
        <v>137</v>
      </c>
      <c r="K159" s="27">
        <v>6</v>
      </c>
      <c r="L159" s="27">
        <v>9</v>
      </c>
      <c r="M159" s="27">
        <v>2</v>
      </c>
      <c r="N159" s="27">
        <v>15</v>
      </c>
      <c r="O159" s="27">
        <v>14</v>
      </c>
      <c r="P159" s="27">
        <v>6</v>
      </c>
      <c r="Q159" s="27">
        <v>7</v>
      </c>
      <c r="R159" s="26">
        <v>91</v>
      </c>
      <c r="S159" s="27">
        <v>0</v>
      </c>
      <c r="T159" s="26">
        <v>32</v>
      </c>
      <c r="U159" s="26">
        <v>3</v>
      </c>
      <c r="V159" s="26">
        <v>5</v>
      </c>
      <c r="W159" s="26">
        <v>90</v>
      </c>
      <c r="X159" s="26">
        <v>10</v>
      </c>
      <c r="Y159" s="26">
        <v>63</v>
      </c>
      <c r="Z159" s="26">
        <v>37</v>
      </c>
      <c r="AA159" s="26">
        <v>10</v>
      </c>
      <c r="AB159" s="26">
        <v>39</v>
      </c>
      <c r="AC159" s="26">
        <v>3</v>
      </c>
      <c r="AD159" s="26">
        <v>68</v>
      </c>
      <c r="AE159" s="26">
        <v>204</v>
      </c>
      <c r="AF159" s="26">
        <v>212</v>
      </c>
      <c r="AG159" s="26">
        <v>244</v>
      </c>
      <c r="AH159" s="26">
        <v>0</v>
      </c>
      <c r="AI159" s="26">
        <v>3</v>
      </c>
      <c r="AJ159" s="26">
        <v>0</v>
      </c>
      <c r="AK159" s="26">
        <v>11</v>
      </c>
      <c r="AL159" s="26">
        <v>4</v>
      </c>
      <c r="AM159" s="26">
        <v>0</v>
      </c>
      <c r="AN159" s="26">
        <v>1</v>
      </c>
      <c r="AO159" s="26">
        <v>21</v>
      </c>
      <c r="AP159" s="26">
        <v>10</v>
      </c>
      <c r="AQ159" s="26">
        <v>5</v>
      </c>
      <c r="AR159" s="26">
        <v>0</v>
      </c>
      <c r="AS159" s="26">
        <v>0</v>
      </c>
      <c r="AT159" s="26">
        <v>3</v>
      </c>
      <c r="AU159" s="26">
        <v>28</v>
      </c>
    </row>
    <row r="160" spans="1:47" x14ac:dyDescent="0.25">
      <c r="A160" s="7">
        <v>274</v>
      </c>
      <c r="B160" s="27">
        <v>0</v>
      </c>
      <c r="C160" s="26">
        <v>9</v>
      </c>
      <c r="D160" s="27">
        <v>1</v>
      </c>
      <c r="E160" s="27">
        <v>3</v>
      </c>
      <c r="F160" s="27">
        <v>0</v>
      </c>
      <c r="G160" s="27">
        <v>0</v>
      </c>
      <c r="H160" s="26">
        <v>45</v>
      </c>
      <c r="I160" s="27">
        <v>8</v>
      </c>
      <c r="J160" s="26">
        <v>129</v>
      </c>
      <c r="K160" s="27">
        <v>6</v>
      </c>
      <c r="L160" s="27">
        <v>0</v>
      </c>
      <c r="M160" s="27">
        <v>0</v>
      </c>
      <c r="N160" s="27">
        <v>9</v>
      </c>
      <c r="O160" s="27">
        <v>26</v>
      </c>
      <c r="P160" s="27">
        <v>20</v>
      </c>
      <c r="Q160" s="27">
        <v>53</v>
      </c>
      <c r="R160" s="26">
        <v>87</v>
      </c>
      <c r="S160" s="26">
        <v>33</v>
      </c>
      <c r="T160" s="26">
        <v>30</v>
      </c>
      <c r="U160" s="26">
        <v>3</v>
      </c>
      <c r="V160" s="26">
        <v>4</v>
      </c>
      <c r="W160" s="26">
        <v>86</v>
      </c>
      <c r="X160" s="26">
        <v>9</v>
      </c>
      <c r="Y160" s="26">
        <v>60</v>
      </c>
      <c r="Z160" s="26">
        <v>34</v>
      </c>
      <c r="AA160" s="26">
        <v>9</v>
      </c>
      <c r="AB160" s="26">
        <v>36</v>
      </c>
      <c r="AC160" s="26">
        <v>2</v>
      </c>
      <c r="AD160" s="26">
        <v>63</v>
      </c>
      <c r="AE160" s="26">
        <v>195</v>
      </c>
      <c r="AF160" s="26">
        <v>200</v>
      </c>
      <c r="AG160" s="26">
        <v>231</v>
      </c>
      <c r="AH160" s="26">
        <v>0</v>
      </c>
      <c r="AI160" s="26">
        <v>2</v>
      </c>
      <c r="AJ160" s="26">
        <v>0</v>
      </c>
      <c r="AK160" s="26">
        <v>10</v>
      </c>
      <c r="AL160" s="26">
        <v>4</v>
      </c>
      <c r="AM160" s="26">
        <v>0</v>
      </c>
      <c r="AN160" s="26">
        <v>1</v>
      </c>
      <c r="AO160" s="26">
        <v>20</v>
      </c>
      <c r="AP160" s="26">
        <v>9</v>
      </c>
      <c r="AQ160" s="26">
        <v>5</v>
      </c>
      <c r="AR160" s="26">
        <v>0</v>
      </c>
      <c r="AS160" s="26">
        <v>0</v>
      </c>
      <c r="AT160" s="26">
        <v>3</v>
      </c>
      <c r="AU160" s="26">
        <v>25</v>
      </c>
    </row>
    <row r="161" spans="1:47" x14ac:dyDescent="0.25">
      <c r="A161" s="7">
        <v>275</v>
      </c>
      <c r="B161" s="27">
        <v>1</v>
      </c>
      <c r="C161" s="26">
        <v>8</v>
      </c>
      <c r="D161" s="27">
        <v>4</v>
      </c>
      <c r="E161" s="27">
        <v>0</v>
      </c>
      <c r="F161" s="27">
        <v>0</v>
      </c>
      <c r="G161" s="27">
        <v>0</v>
      </c>
      <c r="H161" s="26">
        <v>42</v>
      </c>
      <c r="I161" s="27">
        <v>3</v>
      </c>
      <c r="J161" s="26">
        <v>122</v>
      </c>
      <c r="K161" s="27">
        <v>5</v>
      </c>
      <c r="L161" s="27">
        <v>15</v>
      </c>
      <c r="M161" s="27">
        <v>0</v>
      </c>
      <c r="N161" s="27">
        <v>13</v>
      </c>
      <c r="O161" s="27">
        <v>8</v>
      </c>
      <c r="P161" s="27">
        <v>7</v>
      </c>
      <c r="Q161" s="27">
        <v>36</v>
      </c>
      <c r="R161" s="26">
        <v>82</v>
      </c>
      <c r="S161" s="26">
        <v>31</v>
      </c>
      <c r="T161" s="26">
        <v>28</v>
      </c>
      <c r="U161" s="26">
        <v>3</v>
      </c>
      <c r="V161" s="26">
        <v>4</v>
      </c>
      <c r="W161" s="26">
        <v>82</v>
      </c>
      <c r="X161" s="26">
        <v>8</v>
      </c>
      <c r="Y161" s="26">
        <v>57</v>
      </c>
      <c r="Z161" s="26">
        <v>32</v>
      </c>
      <c r="AA161" s="26">
        <v>8</v>
      </c>
      <c r="AB161" s="26">
        <v>34</v>
      </c>
      <c r="AC161" s="26">
        <v>2</v>
      </c>
      <c r="AD161" s="26">
        <v>58</v>
      </c>
      <c r="AE161" s="26">
        <v>187</v>
      </c>
      <c r="AF161" s="26">
        <v>188</v>
      </c>
      <c r="AG161" s="26">
        <v>219</v>
      </c>
      <c r="AH161" s="26">
        <v>0</v>
      </c>
      <c r="AI161" s="26">
        <v>2</v>
      </c>
      <c r="AJ161" s="26">
        <v>0</v>
      </c>
      <c r="AK161" s="26">
        <v>9</v>
      </c>
      <c r="AL161" s="26">
        <v>3</v>
      </c>
      <c r="AM161" s="26">
        <v>0</v>
      </c>
      <c r="AN161" s="26">
        <v>1</v>
      </c>
      <c r="AO161" s="26">
        <v>18</v>
      </c>
      <c r="AP161" s="26">
        <v>8</v>
      </c>
      <c r="AQ161" s="26">
        <v>4</v>
      </c>
      <c r="AR161" s="26">
        <v>0</v>
      </c>
      <c r="AS161" s="26">
        <v>0</v>
      </c>
      <c r="AT161" s="26">
        <v>3</v>
      </c>
      <c r="AU161" s="26">
        <v>23</v>
      </c>
    </row>
    <row r="162" spans="1:47" x14ac:dyDescent="0.25">
      <c r="A162" s="7">
        <v>276</v>
      </c>
      <c r="B162" s="27">
        <v>2</v>
      </c>
      <c r="C162" s="26">
        <v>7</v>
      </c>
      <c r="D162" s="27">
        <v>2</v>
      </c>
      <c r="E162" s="27">
        <v>0</v>
      </c>
      <c r="F162" s="27">
        <v>0</v>
      </c>
      <c r="G162" s="27">
        <v>0</v>
      </c>
      <c r="H162" s="26">
        <v>39</v>
      </c>
      <c r="I162" s="27">
        <v>3</v>
      </c>
      <c r="J162" s="26">
        <v>116</v>
      </c>
      <c r="K162" s="27">
        <v>1</v>
      </c>
      <c r="L162" s="27">
        <v>11</v>
      </c>
      <c r="M162" s="27">
        <v>0</v>
      </c>
      <c r="N162" s="27">
        <v>15</v>
      </c>
      <c r="O162" s="27">
        <v>23</v>
      </c>
      <c r="P162" s="27">
        <v>17</v>
      </c>
      <c r="Q162" s="27">
        <v>45</v>
      </c>
      <c r="R162" s="26">
        <v>78</v>
      </c>
      <c r="S162" s="26">
        <v>29</v>
      </c>
      <c r="T162" s="26">
        <v>27</v>
      </c>
      <c r="U162" s="26">
        <v>3</v>
      </c>
      <c r="V162" s="26">
        <v>3</v>
      </c>
      <c r="W162" s="26">
        <v>78</v>
      </c>
      <c r="X162" s="26">
        <v>8</v>
      </c>
      <c r="Y162" s="26">
        <v>54</v>
      </c>
      <c r="Z162" s="26">
        <v>29</v>
      </c>
      <c r="AA162" s="26">
        <v>7</v>
      </c>
      <c r="AB162" s="26">
        <v>32</v>
      </c>
      <c r="AC162" s="26">
        <v>2</v>
      </c>
      <c r="AD162" s="26">
        <v>53</v>
      </c>
      <c r="AE162" s="26">
        <v>179</v>
      </c>
      <c r="AF162" s="26">
        <v>177</v>
      </c>
      <c r="AG162" s="26">
        <v>208</v>
      </c>
      <c r="AH162" s="26">
        <v>0</v>
      </c>
      <c r="AI162" s="26">
        <v>2</v>
      </c>
      <c r="AJ162" s="26">
        <v>0</v>
      </c>
      <c r="AK162" s="26">
        <v>8</v>
      </c>
      <c r="AL162" s="26">
        <v>3</v>
      </c>
      <c r="AM162" s="26">
        <v>0</v>
      </c>
      <c r="AN162" s="26">
        <v>1</v>
      </c>
      <c r="AO162" s="26">
        <v>16</v>
      </c>
      <c r="AP162" s="26">
        <v>7</v>
      </c>
      <c r="AQ162" s="26">
        <v>4</v>
      </c>
      <c r="AR162" s="26">
        <v>0</v>
      </c>
      <c r="AS162" s="26">
        <v>0</v>
      </c>
      <c r="AT162" s="26">
        <v>2</v>
      </c>
      <c r="AU162" s="26">
        <v>20</v>
      </c>
    </row>
    <row r="163" spans="1:47" x14ac:dyDescent="0.25">
      <c r="A163" s="7">
        <v>277</v>
      </c>
      <c r="B163" s="27">
        <v>0</v>
      </c>
      <c r="C163" s="26">
        <v>7</v>
      </c>
      <c r="D163" s="27">
        <v>5</v>
      </c>
      <c r="E163" s="27">
        <v>0</v>
      </c>
      <c r="F163" s="27">
        <v>0</v>
      </c>
      <c r="G163" s="27">
        <v>0</v>
      </c>
      <c r="H163" s="26">
        <v>36</v>
      </c>
      <c r="I163" s="27">
        <v>4</v>
      </c>
      <c r="J163" s="26">
        <v>109</v>
      </c>
      <c r="K163" s="27">
        <v>5</v>
      </c>
      <c r="L163" s="27">
        <v>2</v>
      </c>
      <c r="M163" s="27">
        <v>0</v>
      </c>
      <c r="N163" s="27">
        <v>13</v>
      </c>
      <c r="O163" s="27">
        <v>12</v>
      </c>
      <c r="P163" s="27">
        <v>3</v>
      </c>
      <c r="Q163" s="27">
        <v>16</v>
      </c>
      <c r="R163" s="26">
        <v>74</v>
      </c>
      <c r="S163" s="26">
        <v>27</v>
      </c>
      <c r="T163" s="26">
        <v>25</v>
      </c>
      <c r="U163" s="26">
        <v>2</v>
      </c>
      <c r="V163" s="26">
        <v>3</v>
      </c>
      <c r="W163" s="26">
        <v>75</v>
      </c>
      <c r="X163" s="26">
        <v>7</v>
      </c>
      <c r="Y163" s="26">
        <v>51</v>
      </c>
      <c r="Z163" s="26">
        <v>27</v>
      </c>
      <c r="AA163" s="26">
        <v>7</v>
      </c>
      <c r="AB163" s="26">
        <v>29</v>
      </c>
      <c r="AC163" s="26">
        <v>2</v>
      </c>
      <c r="AD163" s="26">
        <v>49</v>
      </c>
      <c r="AE163" s="26">
        <v>171</v>
      </c>
      <c r="AF163" s="26">
        <v>166</v>
      </c>
      <c r="AG163" s="26">
        <v>197</v>
      </c>
      <c r="AH163" s="26">
        <v>0</v>
      </c>
      <c r="AI163" s="26">
        <v>2</v>
      </c>
      <c r="AJ163" s="26">
        <v>0</v>
      </c>
      <c r="AK163" s="26">
        <v>7</v>
      </c>
      <c r="AL163" s="26">
        <v>3</v>
      </c>
      <c r="AM163" s="26">
        <v>0</v>
      </c>
      <c r="AN163" s="26">
        <v>0</v>
      </c>
      <c r="AO163" s="26">
        <v>15</v>
      </c>
      <c r="AP163" s="26">
        <v>7</v>
      </c>
      <c r="AQ163" s="26">
        <v>3</v>
      </c>
      <c r="AR163" s="26">
        <v>0</v>
      </c>
      <c r="AS163" s="26">
        <v>0</v>
      </c>
      <c r="AT163" s="26">
        <v>2</v>
      </c>
      <c r="AU163" s="26">
        <v>19</v>
      </c>
    </row>
    <row r="164" spans="1:47" x14ac:dyDescent="0.25">
      <c r="A164" s="7">
        <v>278</v>
      </c>
      <c r="B164" s="27">
        <v>0</v>
      </c>
      <c r="C164" s="26">
        <v>6</v>
      </c>
      <c r="D164" s="27">
        <v>1</v>
      </c>
      <c r="E164" s="27">
        <v>0</v>
      </c>
      <c r="F164" s="27">
        <v>0</v>
      </c>
      <c r="G164" s="27">
        <v>0</v>
      </c>
      <c r="H164" s="26">
        <v>33</v>
      </c>
      <c r="I164" s="27">
        <v>5</v>
      </c>
      <c r="J164" s="26">
        <v>103</v>
      </c>
      <c r="K164" s="27">
        <v>1</v>
      </c>
      <c r="L164" s="27">
        <v>18</v>
      </c>
      <c r="M164" s="27">
        <v>0</v>
      </c>
      <c r="N164" s="27">
        <v>15</v>
      </c>
      <c r="O164" s="27">
        <v>10</v>
      </c>
      <c r="P164" s="27">
        <v>7</v>
      </c>
      <c r="Q164" s="27">
        <v>29</v>
      </c>
      <c r="R164" s="26">
        <v>70</v>
      </c>
      <c r="S164" s="26">
        <v>25</v>
      </c>
      <c r="T164" s="26">
        <v>24</v>
      </c>
      <c r="U164" s="26">
        <v>2</v>
      </c>
      <c r="V164" s="26">
        <v>3</v>
      </c>
      <c r="W164" s="26">
        <v>72</v>
      </c>
      <c r="X164" s="26">
        <v>7</v>
      </c>
      <c r="Y164" s="26">
        <v>49</v>
      </c>
      <c r="Z164" s="26">
        <v>25</v>
      </c>
      <c r="AA164" s="26">
        <v>6</v>
      </c>
      <c r="AB164" s="26">
        <v>27</v>
      </c>
      <c r="AC164" s="26">
        <v>1</v>
      </c>
      <c r="AD164" s="26">
        <v>46</v>
      </c>
      <c r="AE164" s="26">
        <v>164</v>
      </c>
      <c r="AF164" s="26">
        <v>156</v>
      </c>
      <c r="AG164" s="26">
        <v>186</v>
      </c>
      <c r="AH164" s="26">
        <v>0</v>
      </c>
      <c r="AI164" s="26">
        <v>2</v>
      </c>
      <c r="AJ164" s="26">
        <v>0</v>
      </c>
      <c r="AK164" s="26">
        <v>6</v>
      </c>
      <c r="AL164" s="26">
        <v>2</v>
      </c>
      <c r="AM164" s="26">
        <v>0</v>
      </c>
      <c r="AN164" s="26">
        <v>0</v>
      </c>
      <c r="AO164" s="26">
        <v>13</v>
      </c>
      <c r="AP164" s="26">
        <v>6</v>
      </c>
      <c r="AQ164" s="26">
        <v>3</v>
      </c>
      <c r="AR164" s="26">
        <v>0</v>
      </c>
      <c r="AS164" s="26">
        <v>0</v>
      </c>
      <c r="AT164" s="26">
        <v>2</v>
      </c>
      <c r="AU164" s="26">
        <v>17</v>
      </c>
    </row>
    <row r="165" spans="1:47" x14ac:dyDescent="0.25">
      <c r="A165" s="7">
        <v>279</v>
      </c>
      <c r="B165" s="27">
        <v>0</v>
      </c>
      <c r="C165" s="26">
        <v>6</v>
      </c>
      <c r="D165" s="27">
        <v>6</v>
      </c>
      <c r="E165" s="27">
        <v>2</v>
      </c>
      <c r="F165" s="26">
        <v>0</v>
      </c>
      <c r="G165" s="27">
        <v>0</v>
      </c>
      <c r="H165" s="26">
        <v>31</v>
      </c>
      <c r="I165" s="27">
        <v>3</v>
      </c>
      <c r="J165" s="26">
        <v>98</v>
      </c>
      <c r="K165" s="27">
        <v>0</v>
      </c>
      <c r="L165" s="27">
        <v>9</v>
      </c>
      <c r="M165" s="27">
        <v>0</v>
      </c>
      <c r="N165" s="27">
        <v>0</v>
      </c>
      <c r="O165" s="27">
        <v>4</v>
      </c>
      <c r="P165" s="27">
        <v>2</v>
      </c>
      <c r="Q165" s="27">
        <v>21</v>
      </c>
      <c r="R165" s="26">
        <v>67</v>
      </c>
      <c r="S165" s="26">
        <v>23</v>
      </c>
      <c r="T165" s="26">
        <v>22</v>
      </c>
      <c r="U165" s="26">
        <v>2</v>
      </c>
      <c r="V165" s="26">
        <v>3</v>
      </c>
      <c r="W165" s="26">
        <v>68</v>
      </c>
      <c r="X165" s="26">
        <v>6</v>
      </c>
      <c r="Y165" s="26">
        <v>46</v>
      </c>
      <c r="Z165" s="26">
        <v>24</v>
      </c>
      <c r="AA165" s="26">
        <v>5</v>
      </c>
      <c r="AB165" s="26">
        <v>25</v>
      </c>
      <c r="AC165" s="26">
        <v>1</v>
      </c>
      <c r="AD165" s="26">
        <v>42</v>
      </c>
      <c r="AE165" s="26">
        <v>156</v>
      </c>
      <c r="AF165" s="26">
        <v>147</v>
      </c>
      <c r="AG165" s="26">
        <v>176</v>
      </c>
      <c r="AH165" s="26">
        <v>0</v>
      </c>
      <c r="AI165" s="26">
        <v>1</v>
      </c>
      <c r="AJ165" s="26">
        <v>0</v>
      </c>
      <c r="AK165" s="26">
        <v>6</v>
      </c>
      <c r="AL165" s="26">
        <v>2</v>
      </c>
      <c r="AM165" s="26">
        <v>0</v>
      </c>
      <c r="AN165" s="26">
        <v>0</v>
      </c>
      <c r="AO165" s="26">
        <v>12</v>
      </c>
      <c r="AP165" s="26">
        <v>5</v>
      </c>
      <c r="AQ165" s="26">
        <v>3</v>
      </c>
      <c r="AR165" s="26">
        <v>0</v>
      </c>
      <c r="AS165" s="26">
        <v>0</v>
      </c>
      <c r="AT165" s="26">
        <v>2</v>
      </c>
      <c r="AU165" s="26">
        <v>15</v>
      </c>
    </row>
    <row r="166" spans="1:47" x14ac:dyDescent="0.25">
      <c r="A166" s="7">
        <v>280</v>
      </c>
      <c r="B166" s="27">
        <v>0</v>
      </c>
      <c r="C166" s="26">
        <v>6</v>
      </c>
      <c r="D166" s="27">
        <v>7</v>
      </c>
      <c r="E166" s="27">
        <v>1</v>
      </c>
      <c r="F166" s="26">
        <v>13</v>
      </c>
      <c r="G166" s="27">
        <v>0</v>
      </c>
      <c r="H166" s="26">
        <v>29</v>
      </c>
      <c r="I166" s="27">
        <v>0</v>
      </c>
      <c r="J166" s="26">
        <v>92</v>
      </c>
      <c r="K166" s="27">
        <v>0</v>
      </c>
      <c r="L166" s="27">
        <v>0</v>
      </c>
      <c r="M166" s="27">
        <v>0</v>
      </c>
      <c r="N166" s="27">
        <v>0</v>
      </c>
      <c r="O166" s="27">
        <v>37</v>
      </c>
      <c r="P166" s="27">
        <v>0</v>
      </c>
      <c r="Q166" s="27">
        <v>10</v>
      </c>
      <c r="R166" s="26">
        <v>63</v>
      </c>
      <c r="S166" s="26">
        <v>22</v>
      </c>
      <c r="T166" s="26">
        <v>21</v>
      </c>
      <c r="U166" s="26">
        <v>2</v>
      </c>
      <c r="V166" s="26">
        <v>2</v>
      </c>
      <c r="W166" s="26">
        <v>65</v>
      </c>
      <c r="X166" s="26">
        <v>6</v>
      </c>
      <c r="Y166" s="26">
        <v>44</v>
      </c>
      <c r="Z166" s="26">
        <v>22</v>
      </c>
      <c r="AA166" s="26">
        <v>5</v>
      </c>
      <c r="AB166" s="26">
        <v>24</v>
      </c>
      <c r="AC166" s="26">
        <v>1</v>
      </c>
      <c r="AD166" s="26">
        <v>39</v>
      </c>
      <c r="AE166" s="26">
        <v>149</v>
      </c>
      <c r="AF166" s="26">
        <v>138</v>
      </c>
      <c r="AG166" s="26">
        <v>167</v>
      </c>
      <c r="AH166" s="26">
        <v>0</v>
      </c>
      <c r="AI166" s="26">
        <v>1</v>
      </c>
      <c r="AJ166" s="26">
        <v>0</v>
      </c>
      <c r="AK166" s="26">
        <v>5</v>
      </c>
      <c r="AL166" s="26">
        <v>2</v>
      </c>
      <c r="AM166" s="26">
        <v>0</v>
      </c>
      <c r="AN166" s="26">
        <v>0</v>
      </c>
      <c r="AO166" s="26">
        <v>11</v>
      </c>
      <c r="AP166" s="26">
        <v>5</v>
      </c>
      <c r="AQ166" s="26">
        <v>2</v>
      </c>
      <c r="AR166" s="26">
        <v>0</v>
      </c>
      <c r="AS166" s="26">
        <v>0</v>
      </c>
      <c r="AT166" s="26">
        <v>1</v>
      </c>
      <c r="AU166" s="26">
        <v>14</v>
      </c>
    </row>
    <row r="167" spans="1:47" x14ac:dyDescent="0.25">
      <c r="A167" s="7">
        <v>281</v>
      </c>
      <c r="B167" s="27">
        <v>0</v>
      </c>
      <c r="C167" s="26">
        <v>5</v>
      </c>
      <c r="D167" s="27">
        <v>1</v>
      </c>
      <c r="E167" s="27">
        <v>0</v>
      </c>
      <c r="F167" s="26">
        <v>11</v>
      </c>
      <c r="G167" s="27">
        <v>0</v>
      </c>
      <c r="H167" s="26">
        <v>27</v>
      </c>
      <c r="I167" s="27">
        <v>2</v>
      </c>
      <c r="J167" s="26">
        <v>87</v>
      </c>
      <c r="K167" s="27">
        <v>0</v>
      </c>
      <c r="L167" s="27">
        <v>1</v>
      </c>
      <c r="M167" s="27">
        <v>1</v>
      </c>
      <c r="N167" s="27">
        <v>0</v>
      </c>
      <c r="O167" s="27">
        <v>3</v>
      </c>
      <c r="P167" s="27">
        <v>0</v>
      </c>
      <c r="Q167" s="27">
        <v>0</v>
      </c>
      <c r="R167" s="26">
        <v>60</v>
      </c>
      <c r="S167" s="26">
        <v>20</v>
      </c>
      <c r="T167" s="26">
        <v>20</v>
      </c>
      <c r="U167" s="26">
        <v>2</v>
      </c>
      <c r="V167" s="26">
        <v>2</v>
      </c>
      <c r="W167" s="26">
        <v>63</v>
      </c>
      <c r="X167" s="26">
        <v>5</v>
      </c>
      <c r="Y167" s="26">
        <v>42</v>
      </c>
      <c r="Z167" s="26">
        <v>20</v>
      </c>
      <c r="AA167" s="26">
        <v>4</v>
      </c>
      <c r="AB167" s="26">
        <v>22</v>
      </c>
      <c r="AC167" s="26">
        <v>1</v>
      </c>
      <c r="AD167" s="26">
        <v>36</v>
      </c>
      <c r="AE167" s="26">
        <v>143</v>
      </c>
      <c r="AF167" s="26">
        <v>130</v>
      </c>
      <c r="AG167" s="26">
        <v>158</v>
      </c>
      <c r="AH167" s="26">
        <v>0</v>
      </c>
      <c r="AI167" s="26">
        <v>1</v>
      </c>
      <c r="AJ167" s="26">
        <v>0</v>
      </c>
      <c r="AK167" s="26">
        <v>5</v>
      </c>
      <c r="AL167" s="26">
        <v>2</v>
      </c>
      <c r="AM167" s="26">
        <v>0</v>
      </c>
      <c r="AN167" s="26">
        <v>0</v>
      </c>
      <c r="AO167" s="26">
        <v>10</v>
      </c>
      <c r="AP167" s="26">
        <v>4</v>
      </c>
      <c r="AQ167" s="26">
        <v>2</v>
      </c>
      <c r="AR167" s="26">
        <v>0</v>
      </c>
      <c r="AS167" s="26">
        <v>0</v>
      </c>
      <c r="AT167" s="26">
        <v>1</v>
      </c>
      <c r="AU167" s="26">
        <v>12</v>
      </c>
    </row>
    <row r="168" spans="1:47" x14ac:dyDescent="0.25">
      <c r="A168" s="7">
        <v>282</v>
      </c>
      <c r="B168" s="27">
        <v>0</v>
      </c>
      <c r="C168" s="26">
        <v>5</v>
      </c>
      <c r="D168" s="27">
        <v>0</v>
      </c>
      <c r="E168" s="27">
        <v>0</v>
      </c>
      <c r="F168" s="26">
        <v>10</v>
      </c>
      <c r="G168" s="27">
        <v>0</v>
      </c>
      <c r="H168" s="26">
        <v>25</v>
      </c>
      <c r="I168" s="27">
        <v>1</v>
      </c>
      <c r="J168" s="26">
        <v>82</v>
      </c>
      <c r="K168" s="27">
        <v>0</v>
      </c>
      <c r="L168" s="27">
        <v>1</v>
      </c>
      <c r="M168" s="27">
        <v>0</v>
      </c>
      <c r="N168" s="27">
        <v>0</v>
      </c>
      <c r="O168" s="27">
        <v>26</v>
      </c>
      <c r="P168" s="27">
        <v>3</v>
      </c>
      <c r="Q168" s="26">
        <v>15</v>
      </c>
      <c r="R168" s="26">
        <v>57</v>
      </c>
      <c r="S168" s="26">
        <v>19</v>
      </c>
      <c r="T168" s="26">
        <v>19</v>
      </c>
      <c r="U168" s="26">
        <v>2</v>
      </c>
      <c r="V168" s="26">
        <v>2</v>
      </c>
      <c r="W168" s="26">
        <v>60</v>
      </c>
      <c r="X168" s="26">
        <v>5</v>
      </c>
      <c r="Y168" s="26">
        <v>39</v>
      </c>
      <c r="Z168" s="26">
        <v>19</v>
      </c>
      <c r="AA168" s="26">
        <v>4</v>
      </c>
      <c r="AB168" s="26">
        <v>21</v>
      </c>
      <c r="AC168" s="26">
        <v>1</v>
      </c>
      <c r="AD168" s="26">
        <v>33</v>
      </c>
      <c r="AE168" s="26">
        <v>136</v>
      </c>
      <c r="AF168" s="26">
        <v>122</v>
      </c>
      <c r="AG168" s="26">
        <v>149</v>
      </c>
      <c r="AH168" s="26">
        <v>0</v>
      </c>
      <c r="AI168" s="26">
        <v>1</v>
      </c>
      <c r="AJ168" s="26">
        <v>0</v>
      </c>
      <c r="AK168" s="26">
        <v>4</v>
      </c>
      <c r="AL168" s="26">
        <v>1</v>
      </c>
      <c r="AM168" s="26">
        <v>0</v>
      </c>
      <c r="AN168" s="26">
        <v>0</v>
      </c>
      <c r="AO168" s="26">
        <v>9</v>
      </c>
      <c r="AP168" s="26">
        <v>4</v>
      </c>
      <c r="AQ168" s="26">
        <v>2</v>
      </c>
      <c r="AR168" s="26">
        <v>0</v>
      </c>
      <c r="AS168" s="26">
        <v>0</v>
      </c>
      <c r="AT168" s="26">
        <v>1</v>
      </c>
      <c r="AU168" s="26">
        <v>11</v>
      </c>
    </row>
    <row r="169" spans="1:47" x14ac:dyDescent="0.25">
      <c r="A169" s="7">
        <v>283</v>
      </c>
      <c r="B169" s="27">
        <v>0</v>
      </c>
      <c r="C169" s="26">
        <v>5</v>
      </c>
      <c r="D169" s="27">
        <v>0</v>
      </c>
      <c r="E169" s="27">
        <v>0</v>
      </c>
      <c r="F169" s="26">
        <v>9</v>
      </c>
      <c r="G169" s="27">
        <v>0</v>
      </c>
      <c r="H169" s="26">
        <v>23</v>
      </c>
      <c r="I169" s="27">
        <v>0</v>
      </c>
      <c r="J169" s="26">
        <v>78</v>
      </c>
      <c r="K169" s="27">
        <v>0</v>
      </c>
      <c r="L169" s="27">
        <v>0</v>
      </c>
      <c r="M169" s="27">
        <v>0</v>
      </c>
      <c r="N169" s="27">
        <v>0</v>
      </c>
      <c r="O169" s="27">
        <v>7</v>
      </c>
      <c r="P169" s="27">
        <v>1</v>
      </c>
      <c r="Q169" s="26">
        <v>14</v>
      </c>
      <c r="R169" s="26">
        <v>54</v>
      </c>
      <c r="S169" s="26">
        <v>18</v>
      </c>
      <c r="T169" s="26">
        <v>18</v>
      </c>
      <c r="U169" s="26">
        <v>1</v>
      </c>
      <c r="V169" s="26">
        <v>2</v>
      </c>
      <c r="W169" s="26">
        <v>57</v>
      </c>
      <c r="X169" s="26">
        <v>5</v>
      </c>
      <c r="Y169" s="26">
        <v>37</v>
      </c>
      <c r="Z169" s="26">
        <v>18</v>
      </c>
      <c r="AA169" s="26">
        <v>3</v>
      </c>
      <c r="AB169" s="26">
        <v>19</v>
      </c>
      <c r="AC169" s="26">
        <v>1</v>
      </c>
      <c r="AD169" s="26">
        <v>31</v>
      </c>
      <c r="AE169" s="26">
        <v>130</v>
      </c>
      <c r="AF169" s="26">
        <v>114</v>
      </c>
      <c r="AG169" s="26">
        <v>141</v>
      </c>
      <c r="AH169" s="26">
        <v>0</v>
      </c>
      <c r="AI169" s="26">
        <v>1</v>
      </c>
      <c r="AJ169" s="26">
        <v>0</v>
      </c>
      <c r="AK169" s="26">
        <v>4</v>
      </c>
      <c r="AL169" s="26">
        <v>1</v>
      </c>
      <c r="AM169" s="26">
        <v>0</v>
      </c>
      <c r="AN169" s="26">
        <v>0</v>
      </c>
      <c r="AO169" s="26">
        <v>8</v>
      </c>
      <c r="AP169" s="26">
        <v>3</v>
      </c>
      <c r="AQ169" s="26">
        <v>2</v>
      </c>
      <c r="AR169" s="26">
        <v>0</v>
      </c>
      <c r="AS169" s="26">
        <v>0</v>
      </c>
      <c r="AT169" s="26">
        <v>1</v>
      </c>
      <c r="AU169" s="26">
        <v>10</v>
      </c>
    </row>
    <row r="170" spans="1:47" x14ac:dyDescent="0.25">
      <c r="A170" s="7">
        <v>284</v>
      </c>
      <c r="B170" s="27">
        <v>0</v>
      </c>
      <c r="C170" s="26">
        <v>4</v>
      </c>
      <c r="D170" s="27">
        <v>0</v>
      </c>
      <c r="E170" s="27">
        <v>2</v>
      </c>
      <c r="F170" s="26">
        <v>8</v>
      </c>
      <c r="G170" s="27">
        <v>0</v>
      </c>
      <c r="H170" s="26">
        <v>21</v>
      </c>
      <c r="I170" s="27">
        <v>1</v>
      </c>
      <c r="J170" s="26">
        <v>74</v>
      </c>
      <c r="K170" s="27">
        <v>0</v>
      </c>
      <c r="L170" s="27">
        <v>1</v>
      </c>
      <c r="M170" s="27">
        <v>0</v>
      </c>
      <c r="N170" s="27">
        <v>0</v>
      </c>
      <c r="O170" s="27">
        <v>27</v>
      </c>
      <c r="P170" s="27">
        <v>2</v>
      </c>
      <c r="Q170" s="26">
        <v>13</v>
      </c>
      <c r="R170" s="26">
        <v>51</v>
      </c>
      <c r="S170" s="26">
        <v>17</v>
      </c>
      <c r="T170" s="26">
        <v>17</v>
      </c>
      <c r="U170" s="26">
        <v>1</v>
      </c>
      <c r="V170" s="26">
        <v>2</v>
      </c>
      <c r="W170" s="26">
        <v>54</v>
      </c>
      <c r="X170" s="26">
        <v>4</v>
      </c>
      <c r="Y170" s="26">
        <v>36</v>
      </c>
      <c r="Z170" s="26">
        <v>16</v>
      </c>
      <c r="AA170" s="26">
        <v>3</v>
      </c>
      <c r="AB170" s="26">
        <v>18</v>
      </c>
      <c r="AC170" s="26">
        <v>1</v>
      </c>
      <c r="AD170" s="26">
        <v>28</v>
      </c>
      <c r="AE170" s="26">
        <v>124</v>
      </c>
      <c r="AF170" s="26">
        <v>107</v>
      </c>
      <c r="AG170" s="26">
        <v>134</v>
      </c>
      <c r="AH170" s="26">
        <v>0</v>
      </c>
      <c r="AI170" s="26">
        <v>1</v>
      </c>
      <c r="AJ170" s="26">
        <v>0</v>
      </c>
      <c r="AK170" s="26">
        <v>3</v>
      </c>
      <c r="AL170" s="26">
        <v>1</v>
      </c>
      <c r="AM170" s="26">
        <v>0</v>
      </c>
      <c r="AN170" s="26">
        <v>0</v>
      </c>
      <c r="AO170" s="26">
        <v>8</v>
      </c>
      <c r="AP170" s="26">
        <v>3</v>
      </c>
      <c r="AQ170" s="26">
        <v>2</v>
      </c>
      <c r="AR170" s="26">
        <v>0</v>
      </c>
      <c r="AS170" s="26">
        <v>0</v>
      </c>
      <c r="AT170" s="26">
        <v>1</v>
      </c>
      <c r="AU170" s="26">
        <v>9</v>
      </c>
    </row>
    <row r="171" spans="1:47" x14ac:dyDescent="0.25">
      <c r="A171" s="7">
        <v>285</v>
      </c>
      <c r="B171" s="27">
        <v>0</v>
      </c>
      <c r="C171" s="26">
        <v>4</v>
      </c>
      <c r="D171" s="27">
        <v>0</v>
      </c>
      <c r="E171" s="27">
        <v>0</v>
      </c>
      <c r="F171" s="26">
        <v>7</v>
      </c>
      <c r="G171" s="27">
        <v>0</v>
      </c>
      <c r="H171" s="26">
        <v>20</v>
      </c>
      <c r="I171" s="27">
        <v>4</v>
      </c>
      <c r="J171" s="26">
        <v>69</v>
      </c>
      <c r="K171" s="27">
        <v>0</v>
      </c>
      <c r="L171" s="27">
        <v>0</v>
      </c>
      <c r="M171" s="27">
        <v>0</v>
      </c>
      <c r="N171" s="27">
        <v>0</v>
      </c>
      <c r="O171" s="27">
        <v>7</v>
      </c>
      <c r="P171" s="27">
        <v>0</v>
      </c>
      <c r="Q171" s="26">
        <v>11</v>
      </c>
      <c r="R171" s="26">
        <v>49</v>
      </c>
      <c r="S171" s="26">
        <v>16</v>
      </c>
      <c r="T171" s="26">
        <v>16</v>
      </c>
      <c r="U171" s="26">
        <v>1</v>
      </c>
      <c r="V171" s="26">
        <v>1</v>
      </c>
      <c r="W171" s="26">
        <v>52</v>
      </c>
      <c r="X171" s="26">
        <v>4</v>
      </c>
      <c r="Y171" s="26">
        <v>34</v>
      </c>
      <c r="Z171" s="26">
        <v>15</v>
      </c>
      <c r="AA171" s="26">
        <v>3</v>
      </c>
      <c r="AB171" s="26">
        <v>17</v>
      </c>
      <c r="AC171" s="26">
        <v>1</v>
      </c>
      <c r="AD171" s="26">
        <v>26</v>
      </c>
      <c r="AE171" s="26">
        <v>119</v>
      </c>
      <c r="AF171" s="26">
        <v>101</v>
      </c>
      <c r="AG171" s="26">
        <v>126</v>
      </c>
      <c r="AH171" s="26">
        <v>0</v>
      </c>
      <c r="AI171" s="26">
        <v>1</v>
      </c>
      <c r="AJ171" s="26">
        <v>0</v>
      </c>
      <c r="AK171" s="26">
        <v>3</v>
      </c>
      <c r="AL171" s="26">
        <v>1</v>
      </c>
      <c r="AM171" s="26">
        <v>0</v>
      </c>
      <c r="AN171" s="26">
        <v>0</v>
      </c>
      <c r="AO171" s="26">
        <v>7</v>
      </c>
      <c r="AP171" s="26">
        <v>3</v>
      </c>
      <c r="AQ171" s="26">
        <v>1</v>
      </c>
      <c r="AR171" s="26">
        <v>0</v>
      </c>
      <c r="AS171" s="26">
        <v>0</v>
      </c>
      <c r="AT171" s="26">
        <v>1</v>
      </c>
      <c r="AU171" s="26">
        <v>8</v>
      </c>
    </row>
    <row r="172" spans="1:47" x14ac:dyDescent="0.25">
      <c r="A172" s="7">
        <v>286</v>
      </c>
      <c r="B172" s="27">
        <v>0</v>
      </c>
      <c r="C172" s="26">
        <v>4</v>
      </c>
      <c r="D172" s="27">
        <v>0</v>
      </c>
      <c r="E172" s="27">
        <v>1</v>
      </c>
      <c r="F172" s="26">
        <v>6</v>
      </c>
      <c r="G172" s="26">
        <v>8</v>
      </c>
      <c r="H172" s="26">
        <v>18</v>
      </c>
      <c r="I172" s="27">
        <v>4</v>
      </c>
      <c r="J172" s="26">
        <v>66</v>
      </c>
      <c r="K172" s="27">
        <v>0</v>
      </c>
      <c r="L172" s="27">
        <v>0</v>
      </c>
      <c r="M172" s="27">
        <v>0</v>
      </c>
      <c r="N172" s="27">
        <v>1</v>
      </c>
      <c r="O172" s="27">
        <v>3</v>
      </c>
      <c r="P172" s="27">
        <v>1</v>
      </c>
      <c r="Q172" s="26">
        <v>10</v>
      </c>
      <c r="R172" s="26">
        <v>46</v>
      </c>
      <c r="S172" s="26">
        <v>15</v>
      </c>
      <c r="T172" s="26">
        <v>15</v>
      </c>
      <c r="U172" s="26">
        <v>1</v>
      </c>
      <c r="V172" s="26">
        <v>1</v>
      </c>
      <c r="W172" s="26">
        <v>50</v>
      </c>
      <c r="X172" s="26">
        <v>4</v>
      </c>
      <c r="Y172" s="26">
        <v>32</v>
      </c>
      <c r="Z172" s="26">
        <v>14</v>
      </c>
      <c r="AA172" s="26">
        <v>3</v>
      </c>
      <c r="AB172" s="26">
        <v>15</v>
      </c>
      <c r="AC172" s="26">
        <v>0</v>
      </c>
      <c r="AD172" s="26">
        <v>24</v>
      </c>
      <c r="AE172" s="26">
        <v>113</v>
      </c>
      <c r="AF172" s="26">
        <v>95</v>
      </c>
      <c r="AG172" s="26">
        <v>120</v>
      </c>
      <c r="AH172" s="26">
        <v>0</v>
      </c>
      <c r="AI172" s="26">
        <v>1</v>
      </c>
      <c r="AJ172" s="26">
        <v>0</v>
      </c>
      <c r="AK172" s="26">
        <v>3</v>
      </c>
      <c r="AL172" s="26">
        <v>1</v>
      </c>
      <c r="AM172" s="26">
        <v>0</v>
      </c>
      <c r="AN172" s="26">
        <v>0</v>
      </c>
      <c r="AO172" s="26">
        <v>6</v>
      </c>
      <c r="AP172" s="26">
        <v>2</v>
      </c>
      <c r="AQ172" s="26">
        <v>1</v>
      </c>
      <c r="AR172" s="26">
        <v>0</v>
      </c>
      <c r="AS172" s="26">
        <v>0</v>
      </c>
      <c r="AT172" s="26">
        <v>1</v>
      </c>
      <c r="AU172" s="26">
        <v>8</v>
      </c>
    </row>
    <row r="173" spans="1:47" x14ac:dyDescent="0.25">
      <c r="A173" s="7">
        <v>287</v>
      </c>
      <c r="B173" s="27">
        <v>0</v>
      </c>
      <c r="C173" s="26">
        <v>3</v>
      </c>
      <c r="D173" s="27">
        <v>0</v>
      </c>
      <c r="E173" s="27">
        <v>1</v>
      </c>
      <c r="F173" s="26">
        <v>6</v>
      </c>
      <c r="G173" s="26">
        <v>7</v>
      </c>
      <c r="H173" s="26">
        <v>17</v>
      </c>
      <c r="I173" s="27">
        <v>0</v>
      </c>
      <c r="J173" s="26">
        <v>62</v>
      </c>
      <c r="K173" s="27">
        <v>0</v>
      </c>
      <c r="L173" s="27">
        <v>0</v>
      </c>
      <c r="M173" s="27">
        <v>1</v>
      </c>
      <c r="N173" s="27">
        <v>1</v>
      </c>
      <c r="O173" s="27">
        <v>3</v>
      </c>
      <c r="P173" s="27">
        <v>2</v>
      </c>
      <c r="Q173" s="26">
        <v>10</v>
      </c>
      <c r="R173" s="26">
        <v>44</v>
      </c>
      <c r="S173" s="26">
        <v>14</v>
      </c>
      <c r="T173" s="26">
        <v>14</v>
      </c>
      <c r="U173" s="26">
        <v>1</v>
      </c>
      <c r="V173" s="26">
        <v>1</v>
      </c>
      <c r="W173" s="26">
        <v>47</v>
      </c>
      <c r="X173" s="26">
        <v>3</v>
      </c>
      <c r="Y173" s="26">
        <v>30</v>
      </c>
      <c r="Z173" s="26">
        <v>13</v>
      </c>
      <c r="AA173" s="26">
        <v>2</v>
      </c>
      <c r="AB173" s="26">
        <v>14</v>
      </c>
      <c r="AC173" s="26">
        <v>0</v>
      </c>
      <c r="AD173" s="26">
        <v>22</v>
      </c>
      <c r="AE173" s="26">
        <v>108</v>
      </c>
      <c r="AF173" s="26">
        <v>89</v>
      </c>
      <c r="AG173" s="26">
        <v>113</v>
      </c>
      <c r="AH173" s="26">
        <v>0</v>
      </c>
      <c r="AI173" s="26">
        <v>1</v>
      </c>
      <c r="AJ173" s="26">
        <v>0</v>
      </c>
      <c r="AK173" s="26">
        <v>2</v>
      </c>
      <c r="AL173" s="26">
        <v>1</v>
      </c>
      <c r="AM173" s="26">
        <v>0</v>
      </c>
      <c r="AN173" s="26">
        <v>0</v>
      </c>
      <c r="AO173" s="26">
        <v>6</v>
      </c>
      <c r="AP173" s="26">
        <v>2</v>
      </c>
      <c r="AQ173" s="26">
        <v>1</v>
      </c>
      <c r="AR173" s="26">
        <v>0</v>
      </c>
      <c r="AS173" s="26">
        <v>0</v>
      </c>
      <c r="AT173" s="26">
        <v>1</v>
      </c>
      <c r="AU173" s="26">
        <v>7</v>
      </c>
    </row>
    <row r="174" spans="1:47" x14ac:dyDescent="0.25">
      <c r="A174" s="7">
        <v>288</v>
      </c>
      <c r="B174" s="27">
        <v>0</v>
      </c>
      <c r="C174" s="26">
        <v>3</v>
      </c>
      <c r="D174" s="27">
        <v>1</v>
      </c>
      <c r="E174" s="27">
        <v>1</v>
      </c>
      <c r="F174" s="26">
        <v>5</v>
      </c>
      <c r="G174" s="26">
        <v>7</v>
      </c>
      <c r="H174" s="26">
        <v>16</v>
      </c>
      <c r="I174" s="27">
        <v>0</v>
      </c>
      <c r="J174" s="26">
        <v>59</v>
      </c>
      <c r="K174" s="27">
        <v>0</v>
      </c>
      <c r="L174" s="27">
        <v>0</v>
      </c>
      <c r="M174" s="27">
        <v>0</v>
      </c>
      <c r="N174" s="27">
        <v>1</v>
      </c>
      <c r="O174" s="27">
        <v>1</v>
      </c>
      <c r="P174" s="27">
        <v>0</v>
      </c>
      <c r="Q174" s="26">
        <v>9</v>
      </c>
      <c r="R174" s="26">
        <v>41</v>
      </c>
      <c r="S174" s="26">
        <v>13</v>
      </c>
      <c r="T174" s="26">
        <v>13</v>
      </c>
      <c r="U174" s="26">
        <v>1</v>
      </c>
      <c r="V174" s="26">
        <v>1</v>
      </c>
      <c r="W174" s="26">
        <v>45</v>
      </c>
      <c r="X174" s="26">
        <v>3</v>
      </c>
      <c r="Y174" s="26">
        <v>29</v>
      </c>
      <c r="Z174" s="26">
        <v>12</v>
      </c>
      <c r="AA174" s="26">
        <v>2</v>
      </c>
      <c r="AB174" s="26">
        <v>13</v>
      </c>
      <c r="AC174" s="26">
        <v>0</v>
      </c>
      <c r="AD174" s="26">
        <v>21</v>
      </c>
      <c r="AE174" s="26">
        <v>103</v>
      </c>
      <c r="AF174" s="26">
        <v>83</v>
      </c>
      <c r="AG174" s="26">
        <v>107</v>
      </c>
      <c r="AH174" s="26">
        <v>0</v>
      </c>
      <c r="AI174" s="26">
        <v>1</v>
      </c>
      <c r="AJ174" s="26">
        <v>0</v>
      </c>
      <c r="AK174" s="26">
        <v>2</v>
      </c>
      <c r="AL174" s="26">
        <v>1</v>
      </c>
      <c r="AM174" s="26">
        <v>0</v>
      </c>
      <c r="AN174" s="26">
        <v>0</v>
      </c>
      <c r="AO174" s="26">
        <v>5</v>
      </c>
      <c r="AP174" s="26">
        <v>2</v>
      </c>
      <c r="AQ174" s="26">
        <v>1</v>
      </c>
      <c r="AR174" s="26">
        <v>0</v>
      </c>
      <c r="AS174" s="26">
        <v>0</v>
      </c>
      <c r="AT174" s="26">
        <v>0</v>
      </c>
      <c r="AU174" s="26">
        <v>6</v>
      </c>
    </row>
    <row r="175" spans="1:47" x14ac:dyDescent="0.25">
      <c r="A175" s="7">
        <v>289</v>
      </c>
      <c r="B175" s="27">
        <v>0</v>
      </c>
      <c r="C175" s="26">
        <v>3</v>
      </c>
      <c r="D175" s="27">
        <v>0</v>
      </c>
      <c r="E175" s="27">
        <v>1</v>
      </c>
      <c r="F175" s="26">
        <v>5</v>
      </c>
      <c r="G175" s="26">
        <v>6</v>
      </c>
      <c r="H175" s="26">
        <v>15</v>
      </c>
      <c r="I175" s="27">
        <v>0</v>
      </c>
      <c r="J175" s="26">
        <v>55</v>
      </c>
      <c r="K175" s="27">
        <v>0</v>
      </c>
      <c r="L175" s="27">
        <v>0</v>
      </c>
      <c r="M175" s="27">
        <v>0</v>
      </c>
      <c r="N175" s="27">
        <v>0</v>
      </c>
      <c r="O175" s="27">
        <v>1</v>
      </c>
      <c r="P175" s="27">
        <v>0</v>
      </c>
      <c r="Q175" s="26">
        <v>8</v>
      </c>
      <c r="R175" s="26">
        <v>39</v>
      </c>
      <c r="S175" s="26">
        <v>12</v>
      </c>
      <c r="T175" s="26">
        <v>12</v>
      </c>
      <c r="U175" s="26">
        <v>1</v>
      </c>
      <c r="V175" s="26">
        <v>1</v>
      </c>
      <c r="W175" s="26">
        <v>43</v>
      </c>
      <c r="X175" s="26">
        <v>3</v>
      </c>
      <c r="Y175" s="26">
        <v>27</v>
      </c>
      <c r="Z175" s="26">
        <v>11</v>
      </c>
      <c r="AA175" s="26">
        <v>2</v>
      </c>
      <c r="AB175" s="26">
        <v>12</v>
      </c>
      <c r="AC175" s="26">
        <v>0</v>
      </c>
      <c r="AD175" s="26">
        <v>19</v>
      </c>
      <c r="AE175" s="26">
        <v>98</v>
      </c>
      <c r="AF175" s="26">
        <v>78</v>
      </c>
      <c r="AG175" s="26">
        <v>101</v>
      </c>
      <c r="AH175" s="26">
        <v>0</v>
      </c>
      <c r="AI175" s="26">
        <v>0</v>
      </c>
      <c r="AJ175" s="26">
        <v>0</v>
      </c>
      <c r="AK175" s="26">
        <v>2</v>
      </c>
      <c r="AL175" s="26">
        <v>1</v>
      </c>
      <c r="AM175" s="26">
        <v>0</v>
      </c>
      <c r="AN175" s="26">
        <v>0</v>
      </c>
      <c r="AO175" s="26">
        <v>5</v>
      </c>
      <c r="AP175" s="26">
        <v>2</v>
      </c>
      <c r="AQ175" s="26">
        <v>1</v>
      </c>
      <c r="AR175" s="26">
        <v>0</v>
      </c>
      <c r="AS175" s="26">
        <v>0</v>
      </c>
      <c r="AT175" s="26">
        <v>0</v>
      </c>
      <c r="AU175" s="26">
        <v>6</v>
      </c>
    </row>
    <row r="176" spans="1:47" x14ac:dyDescent="0.25">
      <c r="A176" s="7">
        <v>290</v>
      </c>
      <c r="B176" s="27">
        <v>0</v>
      </c>
      <c r="C176" s="26">
        <v>3</v>
      </c>
      <c r="D176" s="27">
        <v>0</v>
      </c>
      <c r="E176" s="27">
        <v>0</v>
      </c>
      <c r="F176" s="26">
        <v>4</v>
      </c>
      <c r="G176" s="26">
        <v>5</v>
      </c>
      <c r="H176" s="26">
        <v>14</v>
      </c>
      <c r="I176" s="27">
        <v>0</v>
      </c>
      <c r="J176" s="26">
        <v>52</v>
      </c>
      <c r="K176" s="27">
        <v>0</v>
      </c>
      <c r="L176" s="27">
        <v>0</v>
      </c>
      <c r="M176" s="27">
        <v>0</v>
      </c>
      <c r="N176" s="27">
        <v>0</v>
      </c>
      <c r="O176" s="27">
        <v>5</v>
      </c>
      <c r="P176" s="27">
        <v>0</v>
      </c>
      <c r="Q176" s="26">
        <v>7</v>
      </c>
      <c r="R176" s="26">
        <v>37</v>
      </c>
      <c r="S176" s="26">
        <v>11</v>
      </c>
      <c r="T176" s="26">
        <v>12</v>
      </c>
      <c r="U176" s="26">
        <v>1</v>
      </c>
      <c r="V176" s="26">
        <v>1</v>
      </c>
      <c r="W176" s="26">
        <v>41</v>
      </c>
      <c r="X176" s="26">
        <v>3</v>
      </c>
      <c r="Y176" s="26">
        <v>26</v>
      </c>
      <c r="Z176" s="26">
        <v>10</v>
      </c>
      <c r="AA176" s="26">
        <v>2</v>
      </c>
      <c r="AB176" s="26">
        <v>12</v>
      </c>
      <c r="AC176" s="26">
        <v>0</v>
      </c>
      <c r="AD176" s="26">
        <v>18</v>
      </c>
      <c r="AE176" s="26">
        <v>94</v>
      </c>
      <c r="AF176" s="26">
        <v>73</v>
      </c>
      <c r="AG176" s="26">
        <v>95</v>
      </c>
      <c r="AH176" s="26">
        <v>0</v>
      </c>
      <c r="AI176" s="26">
        <v>0</v>
      </c>
      <c r="AJ176" s="26">
        <v>0</v>
      </c>
      <c r="AK176" s="26">
        <v>2</v>
      </c>
      <c r="AL176" s="26">
        <v>1</v>
      </c>
      <c r="AM176" s="26">
        <v>0</v>
      </c>
      <c r="AN176" s="26">
        <v>0</v>
      </c>
      <c r="AO176" s="26">
        <v>4</v>
      </c>
      <c r="AP176" s="26">
        <v>2</v>
      </c>
      <c r="AQ176" s="26">
        <v>1</v>
      </c>
      <c r="AR176" s="26">
        <v>0</v>
      </c>
      <c r="AS176" s="26">
        <v>0</v>
      </c>
      <c r="AT176" s="26">
        <v>0</v>
      </c>
      <c r="AU176" s="26">
        <v>5</v>
      </c>
    </row>
    <row r="177" spans="1:47" x14ac:dyDescent="0.25">
      <c r="A177" s="7">
        <v>291</v>
      </c>
      <c r="B177" s="27">
        <v>0</v>
      </c>
      <c r="C177" s="26">
        <v>3</v>
      </c>
      <c r="D177" s="27">
        <v>0</v>
      </c>
      <c r="E177" s="27">
        <v>0</v>
      </c>
      <c r="F177" s="26">
        <v>4</v>
      </c>
      <c r="G177" s="26">
        <v>5</v>
      </c>
      <c r="H177" s="26">
        <v>13</v>
      </c>
      <c r="I177" s="27">
        <v>0</v>
      </c>
      <c r="J177" s="26">
        <v>49</v>
      </c>
      <c r="K177" s="27">
        <v>0</v>
      </c>
      <c r="L177" s="27">
        <v>0</v>
      </c>
      <c r="M177" s="27">
        <v>1</v>
      </c>
      <c r="N177" s="27">
        <v>0</v>
      </c>
      <c r="O177" s="27">
        <v>0</v>
      </c>
      <c r="P177" s="27">
        <v>0</v>
      </c>
      <c r="Q177" s="26">
        <v>7</v>
      </c>
      <c r="R177" s="26">
        <v>35</v>
      </c>
      <c r="S177" s="26">
        <v>10</v>
      </c>
      <c r="T177" s="26">
        <v>11</v>
      </c>
      <c r="U177" s="26">
        <v>1</v>
      </c>
      <c r="V177" s="26">
        <v>1</v>
      </c>
      <c r="W177" s="26">
        <v>39</v>
      </c>
      <c r="X177" s="26">
        <v>3</v>
      </c>
      <c r="Y177" s="26">
        <v>24</v>
      </c>
      <c r="Z177" s="26">
        <v>10</v>
      </c>
      <c r="AA177" s="26">
        <v>1</v>
      </c>
      <c r="AB177" s="26">
        <v>11</v>
      </c>
      <c r="AC177" s="26">
        <v>0</v>
      </c>
      <c r="AD177" s="26">
        <v>16</v>
      </c>
      <c r="AE177" s="26">
        <v>89</v>
      </c>
      <c r="AF177" s="26">
        <v>69</v>
      </c>
      <c r="AG177" s="26">
        <v>90</v>
      </c>
      <c r="AH177" s="26">
        <v>0</v>
      </c>
      <c r="AI177" s="26">
        <v>0</v>
      </c>
      <c r="AJ177" s="26">
        <v>0</v>
      </c>
      <c r="AK177" s="26">
        <v>2</v>
      </c>
      <c r="AL177" s="26">
        <v>1</v>
      </c>
      <c r="AM177" s="26">
        <v>0</v>
      </c>
      <c r="AN177" s="26">
        <v>0</v>
      </c>
      <c r="AO177" s="26">
        <v>4</v>
      </c>
      <c r="AP177" s="26">
        <v>1</v>
      </c>
      <c r="AQ177" s="26">
        <v>1</v>
      </c>
      <c r="AR177" s="26">
        <v>0</v>
      </c>
      <c r="AS177" s="26">
        <v>0</v>
      </c>
      <c r="AT177" s="26">
        <v>0</v>
      </c>
      <c r="AU177" s="26">
        <v>5</v>
      </c>
    </row>
    <row r="178" spans="1:47" x14ac:dyDescent="0.25">
      <c r="A178" s="7">
        <v>292</v>
      </c>
      <c r="B178" s="27">
        <v>0</v>
      </c>
      <c r="C178" s="26">
        <v>2</v>
      </c>
      <c r="D178" s="27">
        <v>0</v>
      </c>
      <c r="E178" s="27">
        <v>0</v>
      </c>
      <c r="F178" s="26">
        <v>3</v>
      </c>
      <c r="G178" s="26">
        <v>4</v>
      </c>
      <c r="H178" s="26">
        <v>12</v>
      </c>
      <c r="I178" s="27">
        <v>0</v>
      </c>
      <c r="J178" s="26">
        <v>47</v>
      </c>
      <c r="K178" s="27">
        <v>0</v>
      </c>
      <c r="L178" s="27">
        <v>0</v>
      </c>
      <c r="M178" s="27">
        <v>0</v>
      </c>
      <c r="N178" s="27">
        <v>1</v>
      </c>
      <c r="O178" s="27">
        <v>0</v>
      </c>
      <c r="P178" s="27">
        <v>0</v>
      </c>
      <c r="Q178" s="26">
        <v>6</v>
      </c>
      <c r="R178" s="26">
        <v>33</v>
      </c>
      <c r="S178" s="26">
        <v>10</v>
      </c>
      <c r="T178" s="26">
        <v>10</v>
      </c>
      <c r="U178" s="26">
        <v>1</v>
      </c>
      <c r="V178" s="26">
        <v>1</v>
      </c>
      <c r="W178" s="26">
        <v>38</v>
      </c>
      <c r="X178" s="26">
        <v>2</v>
      </c>
      <c r="Y178" s="26">
        <v>23</v>
      </c>
      <c r="Z178" s="26">
        <v>9</v>
      </c>
      <c r="AA178" s="26">
        <v>1</v>
      </c>
      <c r="AB178" s="26">
        <v>10</v>
      </c>
      <c r="AC178" s="26">
        <v>0</v>
      </c>
      <c r="AD178" s="26">
        <v>15</v>
      </c>
      <c r="AE178" s="26">
        <v>85</v>
      </c>
      <c r="AF178" s="26">
        <v>65</v>
      </c>
      <c r="AG178" s="26">
        <v>85</v>
      </c>
      <c r="AH178" s="26">
        <v>0</v>
      </c>
      <c r="AI178" s="26">
        <v>0</v>
      </c>
      <c r="AJ178" s="26">
        <v>0</v>
      </c>
      <c r="AK178" s="26">
        <v>1</v>
      </c>
      <c r="AL178" s="26">
        <v>0</v>
      </c>
      <c r="AM178" s="26">
        <v>0</v>
      </c>
      <c r="AN178" s="26">
        <v>0</v>
      </c>
      <c r="AO178" s="26">
        <v>4</v>
      </c>
      <c r="AP178" s="26">
        <v>1</v>
      </c>
      <c r="AQ178" s="26">
        <v>1</v>
      </c>
      <c r="AR178" s="26">
        <v>0</v>
      </c>
      <c r="AS178" s="26">
        <v>0</v>
      </c>
      <c r="AT178" s="26">
        <v>0</v>
      </c>
      <c r="AU178" s="26">
        <v>4</v>
      </c>
    </row>
    <row r="179" spans="1:47" x14ac:dyDescent="0.25">
      <c r="A179" s="7">
        <v>293</v>
      </c>
      <c r="B179" s="27">
        <v>0</v>
      </c>
      <c r="C179" s="26">
        <v>2</v>
      </c>
      <c r="D179" s="27">
        <v>0</v>
      </c>
      <c r="E179" s="27">
        <v>0</v>
      </c>
      <c r="F179" s="26">
        <v>3</v>
      </c>
      <c r="G179" s="26">
        <v>4</v>
      </c>
      <c r="H179" s="26">
        <v>11</v>
      </c>
      <c r="I179" s="27">
        <v>0</v>
      </c>
      <c r="J179" s="26">
        <v>44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6">
        <v>6</v>
      </c>
      <c r="R179" s="26">
        <v>32</v>
      </c>
      <c r="S179" s="26">
        <v>9</v>
      </c>
      <c r="T179" s="26">
        <v>10</v>
      </c>
      <c r="U179" s="26">
        <v>1</v>
      </c>
      <c r="V179" s="26">
        <v>1</v>
      </c>
      <c r="W179" s="26">
        <v>36</v>
      </c>
      <c r="X179" s="26">
        <v>2</v>
      </c>
      <c r="Y179" s="26">
        <v>22</v>
      </c>
      <c r="Z179" s="26">
        <v>8</v>
      </c>
      <c r="AA179" s="26">
        <v>1</v>
      </c>
      <c r="AB179" s="26">
        <v>9</v>
      </c>
      <c r="AC179" s="26">
        <v>0</v>
      </c>
      <c r="AD179" s="26">
        <v>14</v>
      </c>
      <c r="AE179" s="26">
        <v>81</v>
      </c>
      <c r="AF179" s="26">
        <v>61</v>
      </c>
      <c r="AG179" s="26">
        <v>80</v>
      </c>
      <c r="AH179" s="26">
        <v>0</v>
      </c>
      <c r="AI179" s="26">
        <v>0</v>
      </c>
      <c r="AJ179" s="26">
        <v>0</v>
      </c>
      <c r="AK179" s="26">
        <v>1</v>
      </c>
      <c r="AL179" s="26">
        <v>0</v>
      </c>
      <c r="AM179" s="26">
        <v>0</v>
      </c>
      <c r="AN179" s="26">
        <v>0</v>
      </c>
      <c r="AO179" s="26">
        <v>3</v>
      </c>
      <c r="AP179" s="26">
        <v>1</v>
      </c>
      <c r="AQ179" s="26">
        <v>1</v>
      </c>
      <c r="AR179" s="26">
        <v>0</v>
      </c>
      <c r="AS179" s="26">
        <v>0</v>
      </c>
      <c r="AT179" s="26">
        <v>0</v>
      </c>
      <c r="AU179" s="26">
        <v>4</v>
      </c>
    </row>
    <row r="180" spans="1:47" x14ac:dyDescent="0.25">
      <c r="A180" s="7">
        <v>294</v>
      </c>
      <c r="B180" s="27">
        <v>0</v>
      </c>
      <c r="C180" s="26">
        <v>2</v>
      </c>
      <c r="D180" s="27">
        <v>0</v>
      </c>
      <c r="E180" s="27">
        <v>0</v>
      </c>
      <c r="F180" s="26">
        <v>3</v>
      </c>
      <c r="G180" s="26">
        <v>4</v>
      </c>
      <c r="H180" s="26">
        <v>10</v>
      </c>
      <c r="I180" s="27">
        <v>0</v>
      </c>
      <c r="J180" s="26">
        <v>41</v>
      </c>
      <c r="K180" s="27">
        <v>0</v>
      </c>
      <c r="L180" s="27">
        <v>1</v>
      </c>
      <c r="M180" s="27">
        <v>0</v>
      </c>
      <c r="N180" s="27">
        <v>0</v>
      </c>
      <c r="O180" s="27">
        <v>0</v>
      </c>
      <c r="P180" s="27">
        <v>0</v>
      </c>
      <c r="Q180" s="26">
        <v>5</v>
      </c>
      <c r="R180" s="26">
        <v>30</v>
      </c>
      <c r="S180" s="26">
        <v>8</v>
      </c>
      <c r="T180" s="26">
        <v>9</v>
      </c>
      <c r="U180" s="26">
        <v>1</v>
      </c>
      <c r="V180" s="26">
        <v>1</v>
      </c>
      <c r="W180" s="26">
        <v>34</v>
      </c>
      <c r="X180" s="26">
        <v>2</v>
      </c>
      <c r="Y180" s="26">
        <v>21</v>
      </c>
      <c r="Z180" s="26">
        <v>8</v>
      </c>
      <c r="AA180" s="26">
        <v>1</v>
      </c>
      <c r="AB180" s="26">
        <v>9</v>
      </c>
      <c r="AC180" s="26">
        <v>0</v>
      </c>
      <c r="AD180" s="26">
        <v>13</v>
      </c>
      <c r="AE180" s="26">
        <v>78</v>
      </c>
      <c r="AF180" s="26">
        <v>57</v>
      </c>
      <c r="AG180" s="26">
        <v>76</v>
      </c>
      <c r="AH180" s="26">
        <v>0</v>
      </c>
      <c r="AI180" s="26">
        <v>0</v>
      </c>
      <c r="AJ180" s="26">
        <v>0</v>
      </c>
      <c r="AK180" s="26">
        <v>1</v>
      </c>
      <c r="AL180" s="26">
        <v>0</v>
      </c>
      <c r="AM180" s="26">
        <v>0</v>
      </c>
      <c r="AN180" s="26">
        <v>0</v>
      </c>
      <c r="AO180" s="26">
        <v>3</v>
      </c>
      <c r="AP180" s="26">
        <v>1</v>
      </c>
      <c r="AQ180" s="26">
        <v>1</v>
      </c>
      <c r="AR180" s="26">
        <v>0</v>
      </c>
      <c r="AS180" s="26">
        <v>0</v>
      </c>
      <c r="AT180" s="26">
        <v>0</v>
      </c>
      <c r="AU180" s="26">
        <v>3</v>
      </c>
    </row>
    <row r="181" spans="1:47" x14ac:dyDescent="0.25">
      <c r="A181" s="7">
        <v>295</v>
      </c>
      <c r="B181" s="27">
        <v>0</v>
      </c>
      <c r="C181" s="26">
        <v>2</v>
      </c>
      <c r="D181" s="27">
        <v>0</v>
      </c>
      <c r="E181" s="27">
        <v>0</v>
      </c>
      <c r="F181" s="26">
        <v>2</v>
      </c>
      <c r="G181" s="26">
        <v>3</v>
      </c>
      <c r="H181" s="26">
        <v>9</v>
      </c>
      <c r="I181" s="27">
        <v>0</v>
      </c>
      <c r="J181" s="26">
        <v>39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6">
        <v>5</v>
      </c>
      <c r="R181" s="26">
        <v>28</v>
      </c>
      <c r="S181" s="26">
        <v>8</v>
      </c>
      <c r="T181" s="26">
        <v>9</v>
      </c>
      <c r="U181" s="26">
        <v>1</v>
      </c>
      <c r="V181" s="26">
        <v>0</v>
      </c>
      <c r="W181" s="26">
        <v>33</v>
      </c>
      <c r="X181" s="26">
        <v>2</v>
      </c>
      <c r="Y181" s="26">
        <v>20</v>
      </c>
      <c r="Z181" s="26">
        <v>7</v>
      </c>
      <c r="AA181" s="26">
        <v>1</v>
      </c>
      <c r="AB181" s="26">
        <v>8</v>
      </c>
      <c r="AC181" s="26">
        <v>0</v>
      </c>
      <c r="AD181" s="26">
        <v>12</v>
      </c>
      <c r="AE181" s="26">
        <v>74</v>
      </c>
      <c r="AF181" s="26">
        <v>53</v>
      </c>
      <c r="AG181" s="26">
        <v>72</v>
      </c>
      <c r="AH181" s="26">
        <v>0</v>
      </c>
      <c r="AI181" s="26">
        <v>0</v>
      </c>
      <c r="AJ181" s="26">
        <v>0</v>
      </c>
      <c r="AK181" s="26">
        <v>1</v>
      </c>
      <c r="AL181" s="26">
        <v>0</v>
      </c>
      <c r="AM181" s="26">
        <v>0</v>
      </c>
      <c r="AN181" s="26">
        <v>0</v>
      </c>
      <c r="AO181" s="26">
        <v>3</v>
      </c>
      <c r="AP181" s="26">
        <v>1</v>
      </c>
      <c r="AQ181" s="26">
        <v>0</v>
      </c>
      <c r="AR181" s="26">
        <v>0</v>
      </c>
      <c r="AS181" s="26">
        <v>0</v>
      </c>
      <c r="AT181" s="26">
        <v>0</v>
      </c>
      <c r="AU181" s="26">
        <v>3</v>
      </c>
    </row>
    <row r="182" spans="1:47" x14ac:dyDescent="0.25">
      <c r="A182" s="7">
        <v>296</v>
      </c>
      <c r="B182" s="27">
        <v>0</v>
      </c>
      <c r="C182" s="26">
        <v>2</v>
      </c>
      <c r="D182" s="27">
        <v>0</v>
      </c>
      <c r="E182" s="27">
        <v>0</v>
      </c>
      <c r="F182" s="26">
        <v>2</v>
      </c>
      <c r="G182" s="26">
        <v>3</v>
      </c>
      <c r="H182" s="26">
        <v>9</v>
      </c>
      <c r="I182" s="27">
        <v>0</v>
      </c>
      <c r="J182" s="26">
        <v>37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6">
        <v>4</v>
      </c>
      <c r="R182" s="26">
        <v>27</v>
      </c>
      <c r="S182" s="26">
        <v>7</v>
      </c>
      <c r="T182" s="26">
        <v>8</v>
      </c>
      <c r="U182" s="26">
        <v>1</v>
      </c>
      <c r="V182" s="26">
        <v>0</v>
      </c>
      <c r="W182" s="26">
        <v>31</v>
      </c>
      <c r="X182" s="26">
        <v>2</v>
      </c>
      <c r="Y182" s="26">
        <v>19</v>
      </c>
      <c r="Z182" s="26">
        <v>7</v>
      </c>
      <c r="AA182" s="26">
        <v>1</v>
      </c>
      <c r="AB182" s="26">
        <v>7</v>
      </c>
      <c r="AC182" s="26">
        <v>0</v>
      </c>
      <c r="AD182" s="26">
        <v>11</v>
      </c>
      <c r="AE182" s="26">
        <v>70</v>
      </c>
      <c r="AF182" s="26">
        <v>50</v>
      </c>
      <c r="AG182" s="26">
        <v>68</v>
      </c>
      <c r="AH182" s="26">
        <v>0</v>
      </c>
      <c r="AI182" s="26">
        <v>0</v>
      </c>
      <c r="AJ182" s="26">
        <v>0</v>
      </c>
      <c r="AK182" s="26">
        <v>1</v>
      </c>
      <c r="AL182" s="26">
        <v>0</v>
      </c>
      <c r="AM182" s="26">
        <v>0</v>
      </c>
      <c r="AN182" s="26">
        <v>0</v>
      </c>
      <c r="AO182" s="26">
        <v>2</v>
      </c>
      <c r="AP182" s="26">
        <v>1</v>
      </c>
      <c r="AQ182" s="26">
        <v>0</v>
      </c>
      <c r="AR182" s="26">
        <v>0</v>
      </c>
      <c r="AS182" s="26">
        <v>0</v>
      </c>
      <c r="AT182" s="26">
        <v>0</v>
      </c>
      <c r="AU182" s="26">
        <v>3</v>
      </c>
    </row>
    <row r="183" spans="1:47" x14ac:dyDescent="0.25">
      <c r="A183" s="7">
        <v>297</v>
      </c>
      <c r="B183" s="27">
        <v>0</v>
      </c>
      <c r="C183" s="26">
        <v>2</v>
      </c>
      <c r="D183" s="27">
        <v>0</v>
      </c>
      <c r="E183" s="27">
        <v>0</v>
      </c>
      <c r="F183" s="26">
        <v>2</v>
      </c>
      <c r="G183" s="26">
        <v>3</v>
      </c>
      <c r="H183" s="26">
        <v>8</v>
      </c>
      <c r="I183" s="27">
        <v>0</v>
      </c>
      <c r="J183" s="26">
        <v>35</v>
      </c>
      <c r="K183" s="27">
        <v>0</v>
      </c>
      <c r="L183" s="27">
        <v>0</v>
      </c>
      <c r="M183" s="27">
        <v>0</v>
      </c>
      <c r="N183" s="27">
        <v>2</v>
      </c>
      <c r="O183" s="27">
        <v>0</v>
      </c>
      <c r="P183" s="27">
        <v>0</v>
      </c>
      <c r="Q183" s="26">
        <v>4</v>
      </c>
      <c r="R183" s="26">
        <v>26</v>
      </c>
      <c r="S183" s="26">
        <v>7</v>
      </c>
      <c r="T183" s="26">
        <v>8</v>
      </c>
      <c r="U183" s="26">
        <v>0</v>
      </c>
      <c r="V183" s="26">
        <v>0</v>
      </c>
      <c r="W183" s="26">
        <v>30</v>
      </c>
      <c r="X183" s="26">
        <v>2</v>
      </c>
      <c r="Y183" s="26">
        <v>18</v>
      </c>
      <c r="Z183" s="26">
        <v>6</v>
      </c>
      <c r="AA183" s="26">
        <v>1</v>
      </c>
      <c r="AB183" s="26">
        <v>7</v>
      </c>
      <c r="AC183" s="26">
        <v>0</v>
      </c>
      <c r="AD183" s="26">
        <v>10</v>
      </c>
      <c r="AE183" s="26">
        <v>67</v>
      </c>
      <c r="AF183" s="26">
        <v>47</v>
      </c>
      <c r="AG183" s="26">
        <v>64</v>
      </c>
      <c r="AH183" s="26">
        <v>0</v>
      </c>
      <c r="AI183" s="26">
        <v>0</v>
      </c>
      <c r="AJ183" s="26">
        <v>0</v>
      </c>
      <c r="AK183" s="26">
        <v>1</v>
      </c>
      <c r="AL183" s="26">
        <v>0</v>
      </c>
      <c r="AM183" s="26">
        <v>0</v>
      </c>
      <c r="AN183" s="26">
        <v>0</v>
      </c>
      <c r="AO183" s="26">
        <v>2</v>
      </c>
      <c r="AP183" s="26">
        <v>1</v>
      </c>
      <c r="AQ183" s="26">
        <v>0</v>
      </c>
      <c r="AR183" s="26">
        <v>0</v>
      </c>
      <c r="AS183" s="26">
        <v>0</v>
      </c>
      <c r="AT183" s="26">
        <v>0</v>
      </c>
      <c r="AU183" s="26">
        <v>2</v>
      </c>
    </row>
    <row r="184" spans="1:47" x14ac:dyDescent="0.25">
      <c r="A184" s="7">
        <v>298</v>
      </c>
      <c r="B184" s="27">
        <v>0</v>
      </c>
      <c r="C184" s="26">
        <v>2</v>
      </c>
      <c r="D184" s="27">
        <v>0</v>
      </c>
      <c r="E184" s="27">
        <v>0</v>
      </c>
      <c r="F184" s="26">
        <v>2</v>
      </c>
      <c r="G184" s="26">
        <v>3</v>
      </c>
      <c r="H184" s="26">
        <v>7</v>
      </c>
      <c r="I184" s="27">
        <v>0</v>
      </c>
      <c r="J184" s="26">
        <v>33</v>
      </c>
      <c r="K184" s="27">
        <v>0</v>
      </c>
      <c r="L184" s="27">
        <v>0</v>
      </c>
      <c r="M184" s="27">
        <v>0</v>
      </c>
      <c r="N184" s="27">
        <v>1</v>
      </c>
      <c r="O184" s="27">
        <v>0</v>
      </c>
      <c r="P184" s="27">
        <v>0</v>
      </c>
      <c r="Q184" s="26">
        <v>4</v>
      </c>
      <c r="R184" s="26">
        <v>24</v>
      </c>
      <c r="S184" s="26">
        <v>6</v>
      </c>
      <c r="T184" s="26">
        <v>7</v>
      </c>
      <c r="U184" s="26">
        <v>0</v>
      </c>
      <c r="V184" s="26">
        <v>0</v>
      </c>
      <c r="W184" s="26">
        <v>28</v>
      </c>
      <c r="X184" s="26">
        <v>1</v>
      </c>
      <c r="Y184" s="26">
        <v>17</v>
      </c>
      <c r="Z184" s="26">
        <v>6</v>
      </c>
      <c r="AA184" s="26">
        <v>1</v>
      </c>
      <c r="AB184" s="26">
        <v>6</v>
      </c>
      <c r="AC184" s="26">
        <v>0</v>
      </c>
      <c r="AD184" s="26">
        <v>9</v>
      </c>
      <c r="AE184" s="26">
        <v>64</v>
      </c>
      <c r="AF184" s="26">
        <v>44</v>
      </c>
      <c r="AG184" s="26">
        <v>60</v>
      </c>
      <c r="AH184" s="26">
        <v>0</v>
      </c>
      <c r="AI184" s="26">
        <v>0</v>
      </c>
      <c r="AJ184" s="26">
        <v>0</v>
      </c>
      <c r="AK184" s="26">
        <v>1</v>
      </c>
      <c r="AL184" s="26">
        <v>0</v>
      </c>
      <c r="AM184" s="26">
        <v>0</v>
      </c>
      <c r="AN184" s="26">
        <v>0</v>
      </c>
      <c r="AO184" s="26">
        <v>2</v>
      </c>
      <c r="AP184" s="26">
        <v>1</v>
      </c>
      <c r="AQ184" s="26">
        <v>0</v>
      </c>
      <c r="AR184" s="26">
        <v>0</v>
      </c>
      <c r="AS184" s="26">
        <v>0</v>
      </c>
      <c r="AT184" s="26">
        <v>0</v>
      </c>
      <c r="AU184" s="26">
        <v>2</v>
      </c>
    </row>
    <row r="185" spans="1:47" x14ac:dyDescent="0.25">
      <c r="A185" s="7">
        <v>299</v>
      </c>
      <c r="B185" s="27">
        <v>0</v>
      </c>
      <c r="C185" s="26">
        <v>1</v>
      </c>
      <c r="D185" s="27">
        <v>0</v>
      </c>
      <c r="E185" s="27">
        <v>0</v>
      </c>
      <c r="F185" s="26">
        <v>1</v>
      </c>
      <c r="G185" s="26">
        <v>2</v>
      </c>
      <c r="H185" s="26">
        <v>7</v>
      </c>
      <c r="I185" s="27">
        <v>0</v>
      </c>
      <c r="J185" s="26">
        <v>31</v>
      </c>
      <c r="K185" s="27">
        <v>0</v>
      </c>
      <c r="L185" s="27">
        <v>0</v>
      </c>
      <c r="M185" s="27">
        <v>0</v>
      </c>
      <c r="N185" s="27">
        <v>1</v>
      </c>
      <c r="O185" s="27">
        <v>0</v>
      </c>
      <c r="P185" s="27">
        <v>0</v>
      </c>
      <c r="Q185" s="26">
        <v>3</v>
      </c>
      <c r="R185" s="26">
        <v>23</v>
      </c>
      <c r="S185" s="26">
        <v>6</v>
      </c>
      <c r="T185" s="26">
        <v>7</v>
      </c>
      <c r="U185" s="26">
        <v>0</v>
      </c>
      <c r="V185" s="26">
        <v>0</v>
      </c>
      <c r="W185" s="26">
        <v>27</v>
      </c>
      <c r="X185" s="26">
        <v>1</v>
      </c>
      <c r="Y185" s="26">
        <v>16</v>
      </c>
      <c r="Z185" s="26">
        <v>5</v>
      </c>
      <c r="AA185" s="26">
        <v>1</v>
      </c>
      <c r="AB185" s="26">
        <v>6</v>
      </c>
      <c r="AC185" s="26">
        <v>0</v>
      </c>
      <c r="AD185" s="26">
        <v>9</v>
      </c>
      <c r="AE185" s="26">
        <v>61</v>
      </c>
      <c r="AF185" s="26">
        <v>41</v>
      </c>
      <c r="AG185" s="26">
        <v>57</v>
      </c>
      <c r="AH185" s="26">
        <v>0</v>
      </c>
      <c r="AI185" s="26">
        <v>0</v>
      </c>
      <c r="AJ185" s="26">
        <v>0</v>
      </c>
      <c r="AK185" s="26">
        <v>1</v>
      </c>
      <c r="AL185" s="26">
        <v>0</v>
      </c>
      <c r="AM185" s="26">
        <v>0</v>
      </c>
      <c r="AN185" s="26">
        <v>0</v>
      </c>
      <c r="AO185" s="26">
        <v>2</v>
      </c>
      <c r="AP185" s="26">
        <v>1</v>
      </c>
      <c r="AQ185" s="26">
        <v>0</v>
      </c>
      <c r="AR185" s="26">
        <v>0</v>
      </c>
      <c r="AS185" s="26">
        <v>0</v>
      </c>
      <c r="AT185" s="26">
        <v>0</v>
      </c>
      <c r="AU185" s="26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3">SUM(B33:B185)</f>
        <v>71292</v>
      </c>
      <c r="C187" s="7">
        <f t="shared" si="3"/>
        <v>107124</v>
      </c>
      <c r="D187" s="7">
        <f t="shared" si="3"/>
        <v>36171</v>
      </c>
      <c r="E187" s="7">
        <f t="shared" si="3"/>
        <v>96157</v>
      </c>
      <c r="F187" s="7">
        <f t="shared" si="3"/>
        <v>98980</v>
      </c>
      <c r="G187" s="7">
        <f t="shared" si="3"/>
        <v>84621</v>
      </c>
      <c r="H187" s="7">
        <f t="shared" si="3"/>
        <v>106894</v>
      </c>
      <c r="I187" s="7">
        <f t="shared" si="3"/>
        <v>81707</v>
      </c>
      <c r="J187" s="7">
        <f t="shared" si="3"/>
        <v>109946</v>
      </c>
      <c r="K187" s="7">
        <f t="shared" si="3"/>
        <v>69191</v>
      </c>
      <c r="L187" s="7">
        <f t="shared" si="3"/>
        <v>88093</v>
      </c>
      <c r="M187" s="7">
        <f t="shared" si="3"/>
        <v>97518</v>
      </c>
      <c r="N187" s="7">
        <f t="shared" si="3"/>
        <v>86571</v>
      </c>
      <c r="O187" s="7">
        <f t="shared" si="3"/>
        <v>62096</v>
      </c>
      <c r="P187" s="7">
        <f t="shared" si="3"/>
        <v>79057</v>
      </c>
      <c r="Q187" s="7">
        <f t="shared" si="3"/>
        <v>93310</v>
      </c>
      <c r="R187" s="7">
        <f t="shared" si="3"/>
        <v>84410</v>
      </c>
      <c r="S187" s="7">
        <f t="shared" si="3"/>
        <v>53953</v>
      </c>
      <c r="T187" s="7">
        <f t="shared" si="3"/>
        <v>39623</v>
      </c>
      <c r="U187" s="7">
        <f t="shared" si="3"/>
        <v>7450</v>
      </c>
      <c r="V187" s="7">
        <f t="shared" si="3"/>
        <v>51375</v>
      </c>
      <c r="W187" s="7">
        <f t="shared" si="3"/>
        <v>52190</v>
      </c>
      <c r="X187" s="7">
        <f t="shared" si="3"/>
        <v>12924</v>
      </c>
      <c r="Y187" s="7">
        <f t="shared" si="3"/>
        <v>22179</v>
      </c>
      <c r="Z187" s="7">
        <f t="shared" si="3"/>
        <v>45712</v>
      </c>
      <c r="AA187" s="7">
        <f t="shared" si="3"/>
        <v>77162</v>
      </c>
      <c r="AB187" s="7">
        <f t="shared" si="3"/>
        <v>61770</v>
      </c>
      <c r="AC187" s="7">
        <f t="shared" si="3"/>
        <v>75410</v>
      </c>
      <c r="AD187" s="7">
        <f t="shared" si="3"/>
        <v>81245</v>
      </c>
      <c r="AE187" s="7">
        <f t="shared" si="3"/>
        <v>61618</v>
      </c>
      <c r="AF187" s="7">
        <f t="shared" si="3"/>
        <v>106248</v>
      </c>
      <c r="AG187" s="7">
        <f t="shared" si="3"/>
        <v>84353</v>
      </c>
      <c r="AH187" s="7">
        <f t="shared" si="3"/>
        <v>33118</v>
      </c>
      <c r="AI187" s="7">
        <f t="shared" si="3"/>
        <v>34065</v>
      </c>
      <c r="AJ187" s="7">
        <f t="shared" si="3"/>
        <v>71701</v>
      </c>
      <c r="AK187" s="7">
        <f t="shared" si="3"/>
        <v>67445</v>
      </c>
      <c r="AL187" s="7">
        <f t="shared" si="3"/>
        <v>118980</v>
      </c>
      <c r="AM187" s="7">
        <f t="shared" si="3"/>
        <v>46329</v>
      </c>
      <c r="AN187" s="7">
        <f t="shared" si="3"/>
        <v>105819</v>
      </c>
      <c r="AO187" s="7">
        <f t="shared" si="3"/>
        <v>73445</v>
      </c>
      <c r="AP187" s="7">
        <f t="shared" si="3"/>
        <v>87654</v>
      </c>
      <c r="AQ187" s="7">
        <f t="shared" si="3"/>
        <v>43784</v>
      </c>
      <c r="AR187" s="7">
        <f t="shared" si="3"/>
        <v>85467</v>
      </c>
      <c r="AS187" s="7">
        <f t="shared" si="3"/>
        <v>140441</v>
      </c>
      <c r="AT187" s="7">
        <f t="shared" si="3"/>
        <v>60638</v>
      </c>
      <c r="AU187" s="7">
        <f t="shared" si="3"/>
        <v>100626</v>
      </c>
    </row>
    <row r="188" spans="1:47" x14ac:dyDescent="0.25">
      <c r="A188" t="s">
        <v>935</v>
      </c>
      <c r="B188" s="7">
        <f t="shared" ref="B188:AU188" si="4">B187-B186</f>
        <v>1</v>
      </c>
      <c r="C188" s="7">
        <f t="shared" si="4"/>
        <v>9756</v>
      </c>
      <c r="D188" s="7">
        <f t="shared" si="4"/>
        <v>717</v>
      </c>
      <c r="E188" s="7">
        <f t="shared" si="4"/>
        <v>35</v>
      </c>
      <c r="F188" s="7">
        <f t="shared" si="4"/>
        <v>307</v>
      </c>
      <c r="G188" s="7">
        <f t="shared" si="4"/>
        <v>574</v>
      </c>
      <c r="H188" s="7">
        <f t="shared" si="4"/>
        <v>3856</v>
      </c>
      <c r="I188" s="7">
        <f t="shared" si="4"/>
        <v>1566</v>
      </c>
      <c r="J188" s="7">
        <f t="shared" si="4"/>
        <v>9165</v>
      </c>
      <c r="K188" s="7">
        <f t="shared" si="4"/>
        <v>50</v>
      </c>
      <c r="L188" s="7">
        <f t="shared" si="4"/>
        <v>69</v>
      </c>
      <c r="M188" s="7">
        <f t="shared" si="4"/>
        <v>3310</v>
      </c>
      <c r="N188" s="7">
        <f t="shared" si="4"/>
        <v>5297</v>
      </c>
      <c r="O188" s="7">
        <f t="shared" si="4"/>
        <v>7196</v>
      </c>
      <c r="P188" s="7">
        <f t="shared" si="4"/>
        <v>2938</v>
      </c>
      <c r="Q188" s="7">
        <f t="shared" si="4"/>
        <v>935</v>
      </c>
      <c r="R188" s="7">
        <f t="shared" si="4"/>
        <v>6809</v>
      </c>
      <c r="S188" s="7">
        <f t="shared" si="4"/>
        <v>1873</v>
      </c>
      <c r="T188" s="7">
        <f t="shared" si="4"/>
        <v>2616</v>
      </c>
      <c r="U188" s="7">
        <f t="shared" si="4"/>
        <v>273</v>
      </c>
      <c r="V188" s="7">
        <f t="shared" si="4"/>
        <v>634</v>
      </c>
      <c r="W188" s="7">
        <f t="shared" si="4"/>
        <v>7936</v>
      </c>
      <c r="X188" s="7">
        <f t="shared" si="4"/>
        <v>589</v>
      </c>
      <c r="Y188" s="7">
        <f t="shared" si="4"/>
        <v>2895</v>
      </c>
      <c r="Z188" s="7">
        <f t="shared" si="4"/>
        <v>2157</v>
      </c>
      <c r="AA188" s="7">
        <f t="shared" si="4"/>
        <v>879</v>
      </c>
      <c r="AB188" s="7">
        <f t="shared" si="4"/>
        <v>3409</v>
      </c>
      <c r="AC188" s="7">
        <f t="shared" si="4"/>
        <v>345</v>
      </c>
      <c r="AD188" s="7">
        <f t="shared" si="4"/>
        <v>3585</v>
      </c>
      <c r="AE188" s="7">
        <f t="shared" si="4"/>
        <v>10440</v>
      </c>
      <c r="AF188" s="7">
        <f t="shared" si="4"/>
        <v>10045</v>
      </c>
      <c r="AG188" s="7">
        <f t="shared" si="4"/>
        <v>11675</v>
      </c>
      <c r="AH188" s="7">
        <f t="shared" si="4"/>
        <v>1</v>
      </c>
      <c r="AI188" s="7">
        <f t="shared" si="4"/>
        <v>360</v>
      </c>
      <c r="AJ188" s="7">
        <f t="shared" si="4"/>
        <v>44</v>
      </c>
      <c r="AK188" s="7">
        <f t="shared" si="4"/>
        <v>1530</v>
      </c>
      <c r="AL188" s="7">
        <f t="shared" si="4"/>
        <v>814</v>
      </c>
      <c r="AM188" s="7">
        <f t="shared" si="4"/>
        <v>0</v>
      </c>
      <c r="AN188" s="7">
        <f t="shared" si="4"/>
        <v>106</v>
      </c>
      <c r="AO188" s="7">
        <f t="shared" si="4"/>
        <v>1930</v>
      </c>
      <c r="AP188" s="7">
        <f t="shared" si="4"/>
        <v>933</v>
      </c>
      <c r="AQ188" s="7">
        <f t="shared" si="4"/>
        <v>686</v>
      </c>
      <c r="AR188" s="7">
        <f t="shared" si="4"/>
        <v>4</v>
      </c>
      <c r="AS188" s="7">
        <f t="shared" si="4"/>
        <v>63</v>
      </c>
      <c r="AT188" s="7">
        <f t="shared" si="4"/>
        <v>420</v>
      </c>
      <c r="AU188" s="7">
        <f t="shared" si="4"/>
        <v>1986</v>
      </c>
    </row>
    <row r="189" spans="1:47" x14ac:dyDescent="0.25">
      <c r="A189" t="s">
        <v>936</v>
      </c>
      <c r="B189" s="8">
        <f t="shared" ref="B189:AU189" si="5">B188/B187</f>
        <v>1.4026819278460416E-5</v>
      </c>
      <c r="C189" s="8">
        <f t="shared" si="5"/>
        <v>9.1072028677047154E-2</v>
      </c>
      <c r="D189" s="8">
        <f t="shared" si="5"/>
        <v>1.9822509745376131E-2</v>
      </c>
      <c r="E189" s="8">
        <f t="shared" si="5"/>
        <v>3.639880611915929E-4</v>
      </c>
      <c r="F189" s="8">
        <f t="shared" si="5"/>
        <v>3.101636694281673E-3</v>
      </c>
      <c r="G189" s="8">
        <f t="shared" si="5"/>
        <v>6.7831862067335531E-3</v>
      </c>
      <c r="H189" s="8">
        <f t="shared" si="5"/>
        <v>3.6073119164780065E-2</v>
      </c>
      <c r="I189" s="8">
        <f t="shared" si="5"/>
        <v>1.9166044524948904E-2</v>
      </c>
      <c r="J189" s="8">
        <f t="shared" si="5"/>
        <v>8.3359103559929426E-2</v>
      </c>
      <c r="K189" s="8">
        <f t="shared" si="5"/>
        <v>7.2263733722593981E-4</v>
      </c>
      <c r="L189" s="8">
        <f t="shared" si="5"/>
        <v>7.8326314236091404E-4</v>
      </c>
      <c r="M189" s="8">
        <f t="shared" si="5"/>
        <v>3.3942451649951806E-2</v>
      </c>
      <c r="N189" s="8">
        <f t="shared" si="5"/>
        <v>6.1186771551674346E-2</v>
      </c>
      <c r="O189" s="8">
        <f t="shared" si="5"/>
        <v>0.11588508116464828</v>
      </c>
      <c r="P189" s="8">
        <f t="shared" si="5"/>
        <v>3.7163059564617934E-2</v>
      </c>
      <c r="Q189" s="8">
        <f t="shared" si="5"/>
        <v>1.0020362233415497E-2</v>
      </c>
      <c r="R189" s="8">
        <f t="shared" si="5"/>
        <v>8.0665797891245117E-2</v>
      </c>
      <c r="S189" s="8">
        <f t="shared" si="5"/>
        <v>3.4715400441124686E-2</v>
      </c>
      <c r="T189" s="8">
        <f t="shared" si="5"/>
        <v>6.6022259798601823E-2</v>
      </c>
      <c r="U189" s="8">
        <f t="shared" si="5"/>
        <v>3.6644295302013422E-2</v>
      </c>
      <c r="V189" s="8">
        <f t="shared" si="5"/>
        <v>1.2340632603406326E-2</v>
      </c>
      <c r="W189" s="8">
        <f t="shared" si="5"/>
        <v>0.15205978156735006</v>
      </c>
      <c r="X189" s="8">
        <f t="shared" si="5"/>
        <v>4.5574125657691117E-2</v>
      </c>
      <c r="Y189" s="8">
        <f t="shared" si="5"/>
        <v>0.13052887866901122</v>
      </c>
      <c r="Z189" s="8">
        <f t="shared" si="5"/>
        <v>4.7186734336716836E-2</v>
      </c>
      <c r="AA189" s="8">
        <f t="shared" si="5"/>
        <v>1.1391617635623753E-2</v>
      </c>
      <c r="AB189" s="8">
        <f t="shared" si="5"/>
        <v>5.5188602881657764E-2</v>
      </c>
      <c r="AC189" s="8">
        <f t="shared" si="5"/>
        <v>4.5749900543694474E-3</v>
      </c>
      <c r="AD189" s="8">
        <f t="shared" si="5"/>
        <v>4.4125792356452705E-2</v>
      </c>
      <c r="AE189" s="8">
        <f t="shared" si="5"/>
        <v>0.16943101041903341</v>
      </c>
      <c r="AF189" s="8">
        <f t="shared" si="5"/>
        <v>9.4542956102703107E-2</v>
      </c>
      <c r="AG189" s="8">
        <f t="shared" si="5"/>
        <v>0.13840645857290196</v>
      </c>
      <c r="AH189" s="8">
        <f t="shared" si="5"/>
        <v>3.0195060088169576E-5</v>
      </c>
      <c r="AI189" s="8">
        <f t="shared" si="5"/>
        <v>1.0568031704095112E-2</v>
      </c>
      <c r="AJ189" s="8">
        <f t="shared" si="5"/>
        <v>6.1365950265686667E-4</v>
      </c>
      <c r="AK189" s="8">
        <f t="shared" si="5"/>
        <v>2.2685150863666691E-2</v>
      </c>
      <c r="AL189" s="8">
        <f t="shared" si="5"/>
        <v>6.8414859640275674E-3</v>
      </c>
      <c r="AM189" s="8">
        <f t="shared" si="5"/>
        <v>0</v>
      </c>
      <c r="AN189" s="8">
        <f t="shared" si="5"/>
        <v>1.0017104678743892E-3</v>
      </c>
      <c r="AO189" s="8">
        <f t="shared" si="5"/>
        <v>2.6278167336101846E-2</v>
      </c>
      <c r="AP189" s="8">
        <f t="shared" si="5"/>
        <v>1.0644123485522622E-2</v>
      </c>
      <c r="AQ189" s="8">
        <f t="shared" si="5"/>
        <v>1.5667823862598209E-2</v>
      </c>
      <c r="AR189" s="8">
        <f t="shared" si="5"/>
        <v>4.6801689540992428E-5</v>
      </c>
      <c r="AS189" s="8">
        <f t="shared" si="5"/>
        <v>4.4858695110402231E-4</v>
      </c>
      <c r="AT189" s="8">
        <f t="shared" si="5"/>
        <v>6.926349813648207E-3</v>
      </c>
      <c r="AU189" s="8">
        <f t="shared" si="5"/>
        <v>1.9736449824101127E-2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89"/>
  <sheetViews>
    <sheetView zoomScale="90" zoomScaleNormal="90" workbookViewId="0">
      <pane xSplit="1" ySplit="32" topLeftCell="Y33" activePane="bottomRight" state="frozen"/>
      <selection pane="topRight" activeCell="B1" sqref="B1"/>
      <selection pane="bottomLeft" activeCell="A6" sqref="A6"/>
      <selection pane="bottomRight" activeCell="AL30" sqref="AL30:AU30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970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s="144" customFormat="1" x14ac:dyDescent="0.25">
      <c r="A8" s="140">
        <v>244</v>
      </c>
      <c r="B8" s="141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3">
        <f>AL130/SUM(AL$33:AL129)</f>
        <v>1.809012637489227E-3</v>
      </c>
      <c r="AM8" s="143">
        <f>AM130/SUM(AM$33:AM129)</f>
        <v>1.3953082759222116E-3</v>
      </c>
      <c r="AN8" s="143">
        <f>AN130/SUM(AN$33:AN129)</f>
        <v>5.0173641090581174E-3</v>
      </c>
      <c r="AO8" s="143">
        <f>AO130/SUM(AO$33:AO129)</f>
        <v>1.2172091239045118E-2</v>
      </c>
      <c r="AP8" s="143">
        <f>AP130/SUM(AP$33:AP129)</f>
        <v>6.876537022576021E-4</v>
      </c>
      <c r="AQ8" s="143">
        <f>AQ130/SUM(AQ$33:AQ129)</f>
        <v>5.3424690352411302E-3</v>
      </c>
      <c r="AR8" s="143">
        <f>AR130/SUM(AR$33:AR129)</f>
        <v>4.4726403879427032E-4</v>
      </c>
      <c r="AS8" s="143">
        <f>AS130/SUM(AS$33:AS129)</f>
        <v>2.7076007769009161E-3</v>
      </c>
      <c r="AT8" s="143">
        <f>AT130/SUM(AT$33:AT129)</f>
        <v>3.8952085487762842E-3</v>
      </c>
      <c r="AU8" s="143">
        <f>AU130/SUM(AU$33:AU129)</f>
        <v>1.0900287022633159E-2</v>
      </c>
    </row>
    <row r="9" spans="1:47" s="13" customFormat="1" x14ac:dyDescent="0.25">
      <c r="A9" s="24">
        <v>245</v>
      </c>
      <c r="B9" s="20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67">
        <f>AL131/SUM(AL$33:AL130)</f>
        <v>1.8909227191809409E-3</v>
      </c>
      <c r="AM9" s="67">
        <f>AM131/SUM(AM$33:AM130)</f>
        <v>1.458678045806845E-3</v>
      </c>
      <c r="AN9" s="67">
        <f>AN131/SUM(AN$33:AN130)</f>
        <v>1.9091073968366091E-3</v>
      </c>
      <c r="AO9" s="67">
        <f>AO131/SUM(AO$33:AO130)</f>
        <v>5.145547570805941E-3</v>
      </c>
      <c r="AP9" s="67">
        <f>AP131/SUM(AP$33:AP130)</f>
        <v>1.1996552447063756E-3</v>
      </c>
      <c r="AQ9" s="67">
        <f>AQ131/SUM(AQ$33:AQ130)</f>
        <v>5.8383376227242401E-3</v>
      </c>
      <c r="AR9" s="67">
        <f>AR131/SUM(AR$33:AR130)</f>
        <v>1.2470734949822939E-3</v>
      </c>
      <c r="AS9" s="67">
        <f>AS131/SUM(AS$33:AS130)</f>
        <v>2.4410616818122902E-3</v>
      </c>
      <c r="AT9" s="67">
        <f>AT131/SUM(AT$33:AT130)</f>
        <v>9.9577653401091929E-3</v>
      </c>
      <c r="AU9" s="67">
        <f>AU131/SUM(AU$33:AU130)</f>
        <v>5.8194349621249067E-3</v>
      </c>
    </row>
    <row r="10" spans="1:47" s="13" customFormat="1" x14ac:dyDescent="0.25">
      <c r="A10" s="24">
        <v>246</v>
      </c>
      <c r="B10" s="20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67">
        <f>AL132/SUM(AL$33:AL131)</f>
        <v>1.8193411264612114E-3</v>
      </c>
      <c r="AM10" s="67">
        <f>AM132/SUM(AM$33:AM131)</f>
        <v>2.5435335550772842E-3</v>
      </c>
      <c r="AN10" s="67">
        <f>AN132/SUM(AN$33:AN131)</f>
        <v>2.2770362325054069E-3</v>
      </c>
      <c r="AO10" s="67">
        <f>AO132/SUM(AO$33:AO131)</f>
        <v>9.9193688729044601E-3</v>
      </c>
      <c r="AP10" s="67">
        <f>AP132/SUM(AP$33:AP131)</f>
        <v>1.7100778259908564E-3</v>
      </c>
      <c r="AQ10" s="67">
        <f>AQ132/SUM(AQ$33:AQ131)</f>
        <v>1.0613850126750219E-2</v>
      </c>
      <c r="AR10" s="67">
        <f>AR132/SUM(AR$33:AR131)</f>
        <v>5.4050878326772811E-4</v>
      </c>
      <c r="AS10" s="67">
        <f>AS132/SUM(AS$33:AS131)</f>
        <v>1.7670763506281741E-3</v>
      </c>
      <c r="AT10" s="67">
        <f>AT132/SUM(AT$33:AT131)</f>
        <v>7.156699418624418E-3</v>
      </c>
      <c r="AU10" s="67">
        <f>AU132/SUM(AU$33:AU131)</f>
        <v>9.7075872174456432E-3</v>
      </c>
    </row>
    <row r="11" spans="1:47" s="22" customFormat="1" x14ac:dyDescent="0.25">
      <c r="A11" s="28">
        <v>247</v>
      </c>
      <c r="B11" s="132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68">
        <f>AL133/SUM(AL$33:AL132)</f>
        <v>2.248831032171013E-3</v>
      </c>
      <c r="AM11" s="68">
        <f>AM133/SUM(AM$33:AM132)</f>
        <v>1.4745424581490156E-3</v>
      </c>
      <c r="AN11" s="68">
        <f>AN133/SUM(AN$33:AN132)</f>
        <v>9.8859315589353621E-4</v>
      </c>
      <c r="AO11" s="68">
        <f>AO133/SUM(AO$33:AO132)</f>
        <v>8.6013785180930492E-3</v>
      </c>
      <c r="AP11" s="68">
        <f>AP133/SUM(AP$33:AP132)</f>
        <v>2.4387977888233382E-3</v>
      </c>
      <c r="AQ11" s="68">
        <f>AQ133/SUM(AQ$33:AQ132)</f>
        <v>6.4702159082917227E-3</v>
      </c>
      <c r="AR11" s="68">
        <f>AR133/SUM(AR$33:AR132)</f>
        <v>3.8754682857511949E-4</v>
      </c>
      <c r="AS11" s="68">
        <f>AS133/SUM(AS$33:AS132)</f>
        <v>2.2300461067410494E-3</v>
      </c>
      <c r="AT11" s="68">
        <f>AT133/SUM(AT$33:AT132)</f>
        <v>5.8230796496025116E-3</v>
      </c>
      <c r="AU11" s="68">
        <f>AU133/SUM(AU$33:AU132)</f>
        <v>7.8429280264632126E-3</v>
      </c>
    </row>
    <row r="12" spans="1:47" x14ac:dyDescent="0.25">
      <c r="A12" s="7">
        <v>248</v>
      </c>
      <c r="B12" s="20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6"/>
      <c r="AL12" s="133"/>
      <c r="AM12" s="133"/>
      <c r="AN12" s="133"/>
      <c r="AO12" s="67">
        <f>AO134/SUM(AO$33:AO133)</f>
        <v>4.7836671934395423E-3</v>
      </c>
      <c r="AP12" s="133"/>
      <c r="AQ12" s="67">
        <f>AQ134/SUM(AQ$33:AQ133)</f>
        <v>2.3525027368224908E-3</v>
      </c>
      <c r="AR12" s="133"/>
      <c r="AS12" s="133"/>
      <c r="AT12" s="133"/>
      <c r="AU12" s="67">
        <f>AU134/SUM(AU$33:AU133)</f>
        <v>1.6379036527263101E-2</v>
      </c>
    </row>
    <row r="13" spans="1:47" x14ac:dyDescent="0.25">
      <c r="A13" s="7">
        <v>249</v>
      </c>
      <c r="B13" s="20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6"/>
      <c r="AL13" s="76"/>
      <c r="AM13" s="76"/>
      <c r="AN13" s="76"/>
      <c r="AO13" s="133"/>
      <c r="AP13" s="76"/>
      <c r="AQ13" s="67">
        <f>AQ135/SUM(AQ$33:AQ134)</f>
        <v>3.137054422084863E-3</v>
      </c>
      <c r="AR13" s="76"/>
      <c r="AS13" s="76"/>
      <c r="AT13" s="76"/>
      <c r="AU13" s="67">
        <f>AU135/SUM(AU$33:AU134)</f>
        <v>1.2812900403137598E-2</v>
      </c>
    </row>
    <row r="14" spans="1:47" x14ac:dyDescent="0.25">
      <c r="A14" s="7">
        <v>250</v>
      </c>
      <c r="B14" s="20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6"/>
      <c r="AL14" s="76"/>
      <c r="AM14" s="76"/>
      <c r="AN14" s="76"/>
      <c r="AO14" s="76"/>
      <c r="AP14" s="76"/>
      <c r="AQ14" s="67">
        <f>AQ136/SUM(AQ$33:AQ135)</f>
        <v>1.4593805740230259E-3</v>
      </c>
      <c r="AR14" s="76"/>
      <c r="AS14" s="76"/>
      <c r="AT14" s="76"/>
      <c r="AU14" s="67">
        <f>AU136/SUM(AU$33:AU135)</f>
        <v>5.6774352803233667E-3</v>
      </c>
    </row>
    <row r="15" spans="1:47" x14ac:dyDescent="0.25">
      <c r="A15" s="7">
        <v>251</v>
      </c>
      <c r="B15" s="20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6"/>
      <c r="AL15" s="76"/>
      <c r="AM15" s="76"/>
      <c r="AN15" s="76"/>
      <c r="AO15" s="76"/>
      <c r="AP15" s="76"/>
      <c r="AQ15" s="133"/>
      <c r="AR15" s="76"/>
      <c r="AS15" s="76"/>
      <c r="AT15" s="76"/>
      <c r="AU15" s="67">
        <f>AU137/SUM(AU$33:AU136)</f>
        <v>3.7226807392180326E-3</v>
      </c>
    </row>
    <row r="16" spans="1:47" x14ac:dyDescent="0.25">
      <c r="A16" s="7">
        <v>252</v>
      </c>
      <c r="B16" s="20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67">
        <f>AU138/SUM(AU$33:AU137)</f>
        <v>4.2285236848272423E-3</v>
      </c>
    </row>
    <row r="17" spans="1:47" x14ac:dyDescent="0.25">
      <c r="A17" s="7">
        <v>253</v>
      </c>
      <c r="B17" s="20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67">
        <f>AU139/SUM(AU$33:AU138)</f>
        <v>1.8060431421092148E-3</v>
      </c>
    </row>
    <row r="18" spans="1:47" x14ac:dyDescent="0.25">
      <c r="A18" s="7">
        <v>254</v>
      </c>
      <c r="B18" s="20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33"/>
    </row>
    <row r="19" spans="1:47" x14ac:dyDescent="0.25">
      <c r="A19" s="7">
        <v>255</v>
      </c>
      <c r="B19" s="20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</row>
    <row r="20" spans="1:47" x14ac:dyDescent="0.25">
      <c r="A20" s="7">
        <v>256</v>
      </c>
      <c r="B20" s="20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</row>
    <row r="21" spans="1:47" x14ac:dyDescent="0.25">
      <c r="A21" s="7">
        <v>257</v>
      </c>
      <c r="B21" s="20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</row>
    <row r="22" spans="1:47" x14ac:dyDescent="0.25">
      <c r="A22" s="7">
        <v>258</v>
      </c>
      <c r="B22" s="20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</row>
    <row r="23" spans="1:47" x14ac:dyDescent="0.25">
      <c r="B23" s="20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</row>
    <row r="24" spans="1:47" x14ac:dyDescent="0.25">
      <c r="B24" s="20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</row>
    <row r="25" spans="1:47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13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13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" t="s">
        <v>949</v>
      </c>
      <c r="B27" s="8"/>
      <c r="C27" s="8"/>
      <c r="D27" s="8"/>
      <c r="E27" s="8"/>
      <c r="F27" s="47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>
        <f>SUM(AL134:AL185)/AL187</f>
        <v>7.3625819465456379E-3</v>
      </c>
      <c r="AM27" s="8">
        <f t="shared" ref="AM27:AT27" si="0">SUM(AM134:AM185)/AM187</f>
        <v>3.129789116967774E-3</v>
      </c>
      <c r="AN27" s="8">
        <f t="shared" si="0"/>
        <v>4.8668008580689667E-3</v>
      </c>
      <c r="AO27" s="8">
        <f>SUM(AO135:AO185)/AO187</f>
        <v>3.907686023555041E-2</v>
      </c>
      <c r="AP27" s="8">
        <f>SUM(AP134:AP185)/AP187</f>
        <v>1.5241745955689416E-2</v>
      </c>
      <c r="AQ27" s="8">
        <f>SUM(AQ137:AQ185)/AQ187</f>
        <v>1.2607345148912845E-2</v>
      </c>
      <c r="AR27" s="8">
        <f t="shared" si="0"/>
        <v>3.3112195350252145E-3</v>
      </c>
      <c r="AS27" s="8">
        <f t="shared" si="0"/>
        <v>4.7778070506476027E-3</v>
      </c>
      <c r="AT27" s="8">
        <f t="shared" si="0"/>
        <v>1.724990929780006E-2</v>
      </c>
      <c r="AU27" s="8">
        <f>SUM(AU140:AU185)/AU187</f>
        <v>1.8782422038041858E-2</v>
      </c>
    </row>
    <row r="28" spans="1:47" s="9" customFormat="1" x14ac:dyDescent="0.25">
      <c r="A28" s="2" t="s">
        <v>973</v>
      </c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134">
        <v>248</v>
      </c>
      <c r="AM28" s="134">
        <v>248</v>
      </c>
      <c r="AN28" s="134">
        <v>248</v>
      </c>
      <c r="AO28" s="134">
        <v>249</v>
      </c>
      <c r="AP28" s="134">
        <v>248</v>
      </c>
      <c r="AQ28" s="134">
        <v>251</v>
      </c>
      <c r="AR28" s="134">
        <v>248</v>
      </c>
      <c r="AS28" s="134">
        <v>248</v>
      </c>
      <c r="AT28" s="134">
        <v>248</v>
      </c>
      <c r="AU28" s="134">
        <v>254</v>
      </c>
    </row>
    <row r="29" spans="1:47" x14ac:dyDescent="0.25">
      <c r="A29" t="s">
        <v>977</v>
      </c>
      <c r="B29" s="8"/>
      <c r="C29" s="8"/>
      <c r="D29" s="8"/>
      <c r="E29" s="8"/>
      <c r="F29" s="47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>
        <v>7.3625819465455902E-3</v>
      </c>
      <c r="AM29" s="8">
        <v>3.12978911696781E-3</v>
      </c>
      <c r="AN29" s="8">
        <v>4.8668008580689997E-3</v>
      </c>
      <c r="AO29" s="8">
        <v>3.9076860235550397E-2</v>
      </c>
      <c r="AP29" s="8">
        <v>1.52417459556893E-2</v>
      </c>
      <c r="AQ29" s="8">
        <v>1.2607345148912799E-2</v>
      </c>
      <c r="AR29" s="8">
        <v>3.3112195350252201E-3</v>
      </c>
      <c r="AS29" s="8">
        <v>4.7778070506475602E-3</v>
      </c>
      <c r="AT29" s="8">
        <v>1.7249909297800001E-2</v>
      </c>
      <c r="AU29" s="8">
        <v>1.8782422038041799E-2</v>
      </c>
    </row>
    <row r="30" spans="1:47" x14ac:dyDescent="0.25">
      <c r="A30" t="s">
        <v>978</v>
      </c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146">
        <f t="shared" ref="C30:AU30" si="1">AL27-AL29</f>
        <v>4.7704895589362195E-17</v>
      </c>
      <c r="AM30" s="146">
        <f t="shared" si="1"/>
        <v>-3.5995512126518747E-17</v>
      </c>
      <c r="AN30" s="146">
        <f t="shared" si="1"/>
        <v>-3.2959746043559335E-17</v>
      </c>
      <c r="AO30" s="146">
        <f t="shared" si="1"/>
        <v>0</v>
      </c>
      <c r="AP30" s="146">
        <f t="shared" si="1"/>
        <v>1.1622647289044608E-16</v>
      </c>
      <c r="AQ30" s="146">
        <f t="shared" si="1"/>
        <v>4.5102810375396984E-17</v>
      </c>
      <c r="AR30" s="146">
        <f t="shared" si="1"/>
        <v>-5.6378512969246231E-18</v>
      </c>
      <c r="AS30" s="146">
        <f t="shared" si="1"/>
        <v>4.2500725161431774E-17</v>
      </c>
      <c r="AT30" s="146">
        <f t="shared" si="1"/>
        <v>5.8980598183211441E-17</v>
      </c>
      <c r="AU30" s="146">
        <f t="shared" si="1"/>
        <v>5.8980598183211441E-17</v>
      </c>
    </row>
    <row r="31" spans="1:47" x14ac:dyDescent="0.25">
      <c r="A31" t="s">
        <v>943</v>
      </c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60">
        <v>248</v>
      </c>
      <c r="AM31" s="60">
        <v>248</v>
      </c>
      <c r="AN31" s="60">
        <v>248</v>
      </c>
      <c r="AO31" s="60">
        <v>249</v>
      </c>
      <c r="AP31" s="60">
        <v>248</v>
      </c>
      <c r="AQ31" s="60">
        <v>251</v>
      </c>
      <c r="AR31" s="60">
        <v>248</v>
      </c>
      <c r="AS31" s="60">
        <v>248</v>
      </c>
      <c r="AT31" s="60">
        <v>248</v>
      </c>
      <c r="AU31" s="60">
        <v>254</v>
      </c>
    </row>
    <row r="32" spans="1:47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6">
        <v>1</v>
      </c>
      <c r="C33" s="26">
        <v>9440</v>
      </c>
      <c r="D33" s="26">
        <v>350</v>
      </c>
      <c r="E33" s="26">
        <v>7</v>
      </c>
      <c r="F33" s="26">
        <v>23</v>
      </c>
      <c r="G33" s="26">
        <v>147</v>
      </c>
      <c r="H33" s="26">
        <v>1399</v>
      </c>
      <c r="I33" s="26">
        <v>898</v>
      </c>
      <c r="J33" s="26">
        <v>2876</v>
      </c>
      <c r="K33" s="26">
        <v>21</v>
      </c>
      <c r="L33" s="26">
        <v>26</v>
      </c>
      <c r="M33" s="26">
        <v>2190</v>
      </c>
      <c r="N33" s="26">
        <v>2646</v>
      </c>
      <c r="O33" s="26">
        <v>5308</v>
      </c>
      <c r="P33" s="26">
        <v>2243</v>
      </c>
      <c r="Q33" s="26">
        <v>329</v>
      </c>
      <c r="R33" s="26">
        <v>3871</v>
      </c>
      <c r="S33" s="26">
        <v>975</v>
      </c>
      <c r="T33" s="26">
        <v>1329</v>
      </c>
      <c r="U33" s="26">
        <v>47</v>
      </c>
      <c r="V33" s="26">
        <v>129</v>
      </c>
      <c r="W33" s="26">
        <v>2633</v>
      </c>
      <c r="X33" s="26">
        <v>100</v>
      </c>
      <c r="Y33" s="26">
        <v>306</v>
      </c>
      <c r="Z33" s="26">
        <v>333</v>
      </c>
      <c r="AA33" s="26">
        <v>92</v>
      </c>
      <c r="AB33" s="26">
        <v>661</v>
      </c>
      <c r="AC33" s="26">
        <v>18</v>
      </c>
      <c r="AD33" s="26">
        <v>312</v>
      </c>
      <c r="AE33" s="26">
        <v>1342</v>
      </c>
      <c r="AF33" s="26">
        <v>874</v>
      </c>
      <c r="AG33" s="26">
        <v>943</v>
      </c>
      <c r="AH33" s="26">
        <v>0</v>
      </c>
      <c r="AI33" s="26">
        <v>61</v>
      </c>
      <c r="AJ33" s="26">
        <v>3</v>
      </c>
      <c r="AK33" s="26">
        <v>62</v>
      </c>
      <c r="AL33" s="26">
        <v>268</v>
      </c>
      <c r="AM33" s="26">
        <v>0</v>
      </c>
      <c r="AN33" s="27">
        <v>0</v>
      </c>
      <c r="AO33" s="26">
        <v>163</v>
      </c>
      <c r="AP33" s="26">
        <v>62</v>
      </c>
      <c r="AQ33" s="26">
        <v>41</v>
      </c>
      <c r="AR33" s="26">
        <v>0</v>
      </c>
      <c r="AS33" s="26">
        <v>3</v>
      </c>
      <c r="AT33" s="26">
        <v>13</v>
      </c>
      <c r="AU33" s="26">
        <v>104</v>
      </c>
    </row>
    <row r="34" spans="1:47" x14ac:dyDescent="0.25">
      <c r="A34" s="7">
        <v>148</v>
      </c>
      <c r="B34" s="26">
        <v>0</v>
      </c>
      <c r="C34" s="27">
        <v>6</v>
      </c>
      <c r="D34" s="26">
        <v>29</v>
      </c>
      <c r="E34" s="26">
        <v>1</v>
      </c>
      <c r="F34" s="26">
        <v>3</v>
      </c>
      <c r="G34" s="26">
        <v>15</v>
      </c>
      <c r="H34" s="26">
        <v>108</v>
      </c>
      <c r="I34" s="26">
        <v>75</v>
      </c>
      <c r="J34" s="26">
        <v>168</v>
      </c>
      <c r="K34" s="26">
        <v>2</v>
      </c>
      <c r="L34" s="26">
        <v>3</v>
      </c>
      <c r="M34" s="26">
        <v>134</v>
      </c>
      <c r="N34" s="26">
        <v>147</v>
      </c>
      <c r="O34" s="26">
        <v>240</v>
      </c>
      <c r="P34" s="26">
        <v>104</v>
      </c>
      <c r="Q34" s="26">
        <v>30</v>
      </c>
      <c r="R34" s="26">
        <v>205</v>
      </c>
      <c r="S34" s="26">
        <v>68</v>
      </c>
      <c r="T34" s="26">
        <v>79</v>
      </c>
      <c r="U34" s="26">
        <v>4</v>
      </c>
      <c r="V34" s="26">
        <v>14</v>
      </c>
      <c r="W34" s="26">
        <v>123</v>
      </c>
      <c r="X34" s="26">
        <v>8</v>
      </c>
      <c r="Y34" s="26">
        <v>18</v>
      </c>
      <c r="Z34" s="26">
        <v>26</v>
      </c>
      <c r="AA34" s="26">
        <v>10</v>
      </c>
      <c r="AB34" s="26">
        <v>49</v>
      </c>
      <c r="AC34" s="26">
        <v>3</v>
      </c>
      <c r="AD34" s="26">
        <v>26</v>
      </c>
      <c r="AE34" s="26">
        <v>68</v>
      </c>
      <c r="AF34" s="26">
        <v>58</v>
      </c>
      <c r="AG34" s="26">
        <v>57</v>
      </c>
      <c r="AH34" s="26">
        <v>0</v>
      </c>
      <c r="AI34" s="26">
        <v>7</v>
      </c>
      <c r="AJ34" s="26">
        <v>1</v>
      </c>
      <c r="AK34" s="26">
        <v>7</v>
      </c>
      <c r="AL34" s="26">
        <v>32</v>
      </c>
      <c r="AM34" s="26">
        <v>0</v>
      </c>
      <c r="AN34" s="27">
        <v>0</v>
      </c>
      <c r="AO34" s="26">
        <v>16</v>
      </c>
      <c r="AP34" s="26">
        <v>7</v>
      </c>
      <c r="AQ34" s="26">
        <v>5</v>
      </c>
      <c r="AR34" s="26">
        <v>0</v>
      </c>
      <c r="AS34" s="26">
        <v>1</v>
      </c>
      <c r="AT34" s="26">
        <v>2</v>
      </c>
      <c r="AU34" s="26">
        <v>11</v>
      </c>
    </row>
    <row r="35" spans="1:47" x14ac:dyDescent="0.25">
      <c r="A35" s="7">
        <v>149</v>
      </c>
      <c r="B35" s="26">
        <v>0</v>
      </c>
      <c r="C35" s="27">
        <v>0</v>
      </c>
      <c r="D35" s="26">
        <v>32</v>
      </c>
      <c r="E35" s="26">
        <v>1</v>
      </c>
      <c r="F35" s="26">
        <v>3</v>
      </c>
      <c r="G35" s="26">
        <v>16</v>
      </c>
      <c r="H35" s="26">
        <v>116</v>
      </c>
      <c r="I35" s="26">
        <v>81</v>
      </c>
      <c r="J35" s="26">
        <v>177</v>
      </c>
      <c r="K35" s="26">
        <v>3</v>
      </c>
      <c r="L35" s="26">
        <v>3</v>
      </c>
      <c r="M35" s="26">
        <v>142</v>
      </c>
      <c r="N35" s="26">
        <v>155</v>
      </c>
      <c r="O35" s="26">
        <v>249</v>
      </c>
      <c r="P35" s="26">
        <v>108</v>
      </c>
      <c r="Q35" s="26">
        <v>33</v>
      </c>
      <c r="R35" s="26">
        <v>215</v>
      </c>
      <c r="S35" s="26">
        <v>72</v>
      </c>
      <c r="T35" s="26">
        <v>83</v>
      </c>
      <c r="U35" s="26">
        <v>4</v>
      </c>
      <c r="V35" s="26">
        <v>15</v>
      </c>
      <c r="W35" s="26">
        <v>128</v>
      </c>
      <c r="X35" s="26">
        <v>8</v>
      </c>
      <c r="Y35" s="26">
        <v>19</v>
      </c>
      <c r="Z35" s="26">
        <v>28</v>
      </c>
      <c r="AA35" s="26">
        <v>12</v>
      </c>
      <c r="AB35" s="26">
        <v>53</v>
      </c>
      <c r="AC35" s="26">
        <v>3</v>
      </c>
      <c r="AD35" s="26">
        <v>28</v>
      </c>
      <c r="AE35" s="26">
        <v>71</v>
      </c>
      <c r="AF35" s="26">
        <v>62</v>
      </c>
      <c r="AG35" s="26">
        <v>60</v>
      </c>
      <c r="AH35" s="26">
        <v>0</v>
      </c>
      <c r="AI35" s="26">
        <v>8</v>
      </c>
      <c r="AJ35" s="26">
        <v>1</v>
      </c>
      <c r="AK35" s="26">
        <v>8</v>
      </c>
      <c r="AL35" s="26">
        <v>36</v>
      </c>
      <c r="AM35" s="26">
        <v>0</v>
      </c>
      <c r="AN35" s="27">
        <v>0</v>
      </c>
      <c r="AO35" s="26">
        <v>18</v>
      </c>
      <c r="AP35" s="26">
        <v>8</v>
      </c>
      <c r="AQ35" s="26">
        <v>5</v>
      </c>
      <c r="AR35" s="26">
        <v>0</v>
      </c>
      <c r="AS35" s="26">
        <v>1</v>
      </c>
      <c r="AT35" s="26">
        <v>2</v>
      </c>
      <c r="AU35" s="26">
        <v>12</v>
      </c>
    </row>
    <row r="36" spans="1:47" x14ac:dyDescent="0.25">
      <c r="A36" s="7">
        <v>150</v>
      </c>
      <c r="B36" s="27">
        <v>0</v>
      </c>
      <c r="C36" s="27">
        <v>0</v>
      </c>
      <c r="D36" s="26">
        <v>34</v>
      </c>
      <c r="E36" s="26">
        <v>1</v>
      </c>
      <c r="F36" s="26">
        <v>3</v>
      </c>
      <c r="G36" s="26">
        <v>18</v>
      </c>
      <c r="H36" s="26">
        <v>124</v>
      </c>
      <c r="I36" s="26">
        <v>87</v>
      </c>
      <c r="J36" s="26">
        <v>187</v>
      </c>
      <c r="K36" s="26">
        <v>3</v>
      </c>
      <c r="L36" s="26">
        <v>4</v>
      </c>
      <c r="M36" s="26">
        <v>150</v>
      </c>
      <c r="N36" s="26">
        <v>163</v>
      </c>
      <c r="O36" s="26">
        <v>259</v>
      </c>
      <c r="P36" s="26">
        <v>113</v>
      </c>
      <c r="Q36" s="26">
        <v>36</v>
      </c>
      <c r="R36" s="26">
        <v>226</v>
      </c>
      <c r="S36" s="26">
        <v>77</v>
      </c>
      <c r="T36" s="26">
        <v>88</v>
      </c>
      <c r="U36" s="26">
        <v>5</v>
      </c>
      <c r="V36" s="26">
        <v>17</v>
      </c>
      <c r="W36" s="26">
        <v>134</v>
      </c>
      <c r="X36" s="26">
        <v>9</v>
      </c>
      <c r="Y36" s="26">
        <v>20</v>
      </c>
      <c r="Z36" s="26">
        <v>30</v>
      </c>
      <c r="AA36" s="26">
        <v>13</v>
      </c>
      <c r="AB36" s="26">
        <v>57</v>
      </c>
      <c r="AC36" s="26">
        <v>3</v>
      </c>
      <c r="AD36" s="26">
        <v>30</v>
      </c>
      <c r="AE36" s="26">
        <v>75</v>
      </c>
      <c r="AF36" s="26">
        <v>66</v>
      </c>
      <c r="AG36" s="26">
        <v>64</v>
      </c>
      <c r="AH36" s="26">
        <v>0</v>
      </c>
      <c r="AI36" s="26">
        <v>9</v>
      </c>
      <c r="AJ36" s="26">
        <v>1</v>
      </c>
      <c r="AK36" s="26">
        <v>9</v>
      </c>
      <c r="AL36" s="26">
        <v>40</v>
      </c>
      <c r="AM36" s="26">
        <v>0</v>
      </c>
      <c r="AN36" s="27">
        <v>0</v>
      </c>
      <c r="AO36" s="26">
        <v>19</v>
      </c>
      <c r="AP36" s="26">
        <v>9</v>
      </c>
      <c r="AQ36" s="26">
        <v>6</v>
      </c>
      <c r="AR36" s="26">
        <v>0</v>
      </c>
      <c r="AS36" s="26">
        <v>1</v>
      </c>
      <c r="AT36" s="26">
        <v>2</v>
      </c>
      <c r="AU36" s="26">
        <v>13</v>
      </c>
    </row>
    <row r="37" spans="1:47" x14ac:dyDescent="0.25">
      <c r="A37" s="7">
        <v>151</v>
      </c>
      <c r="B37" s="27">
        <v>8</v>
      </c>
      <c r="C37" s="27">
        <v>0</v>
      </c>
      <c r="D37" s="26">
        <v>37</v>
      </c>
      <c r="E37" s="26">
        <v>2</v>
      </c>
      <c r="F37" s="26">
        <v>4</v>
      </c>
      <c r="G37" s="26">
        <v>20</v>
      </c>
      <c r="H37" s="26">
        <v>134</v>
      </c>
      <c r="I37" s="26">
        <v>94</v>
      </c>
      <c r="J37" s="26">
        <v>198</v>
      </c>
      <c r="K37" s="26">
        <v>3</v>
      </c>
      <c r="L37" s="26">
        <v>4</v>
      </c>
      <c r="M37" s="26">
        <v>159</v>
      </c>
      <c r="N37" s="26">
        <v>172</v>
      </c>
      <c r="O37" s="26">
        <v>269</v>
      </c>
      <c r="P37" s="26">
        <v>118</v>
      </c>
      <c r="Q37" s="26">
        <v>40</v>
      </c>
      <c r="R37" s="26">
        <v>237</v>
      </c>
      <c r="S37" s="26">
        <v>83</v>
      </c>
      <c r="T37" s="26">
        <v>93</v>
      </c>
      <c r="U37" s="26">
        <v>5</v>
      </c>
      <c r="V37" s="26">
        <v>19</v>
      </c>
      <c r="W37" s="26">
        <v>140</v>
      </c>
      <c r="X37" s="26">
        <v>10</v>
      </c>
      <c r="Y37" s="26">
        <v>21</v>
      </c>
      <c r="Z37" s="26">
        <v>32</v>
      </c>
      <c r="AA37" s="26">
        <v>14</v>
      </c>
      <c r="AB37" s="26">
        <v>61</v>
      </c>
      <c r="AC37" s="26">
        <v>4</v>
      </c>
      <c r="AD37" s="26">
        <v>33</v>
      </c>
      <c r="AE37" s="26">
        <v>79</v>
      </c>
      <c r="AF37" s="26">
        <v>71</v>
      </c>
      <c r="AG37" s="26">
        <v>68</v>
      </c>
      <c r="AH37" s="26">
        <v>0</v>
      </c>
      <c r="AI37" s="26">
        <v>10</v>
      </c>
      <c r="AJ37" s="26">
        <v>1</v>
      </c>
      <c r="AK37" s="26">
        <v>10</v>
      </c>
      <c r="AL37" s="26">
        <v>45</v>
      </c>
      <c r="AM37" s="26">
        <v>0</v>
      </c>
      <c r="AN37" s="27">
        <v>0</v>
      </c>
      <c r="AO37" s="26">
        <v>21</v>
      </c>
      <c r="AP37" s="26">
        <v>10</v>
      </c>
      <c r="AQ37" s="26">
        <v>7</v>
      </c>
      <c r="AR37" s="26">
        <v>0</v>
      </c>
      <c r="AS37" s="26">
        <v>1</v>
      </c>
      <c r="AT37" s="26">
        <v>3</v>
      </c>
      <c r="AU37" s="26">
        <v>15</v>
      </c>
    </row>
    <row r="38" spans="1:47" x14ac:dyDescent="0.25">
      <c r="A38" s="7">
        <v>152</v>
      </c>
      <c r="B38" s="27">
        <v>13</v>
      </c>
      <c r="C38" s="27">
        <v>0</v>
      </c>
      <c r="D38" s="26">
        <v>40</v>
      </c>
      <c r="E38" s="26">
        <v>2</v>
      </c>
      <c r="F38" s="26">
        <v>4</v>
      </c>
      <c r="G38" s="26">
        <v>22</v>
      </c>
      <c r="H38" s="26">
        <v>144</v>
      </c>
      <c r="I38" s="26">
        <v>102</v>
      </c>
      <c r="J38" s="26">
        <v>209</v>
      </c>
      <c r="K38" s="26">
        <v>4</v>
      </c>
      <c r="L38" s="26">
        <v>5</v>
      </c>
      <c r="M38" s="26">
        <v>168</v>
      </c>
      <c r="N38" s="26">
        <v>181</v>
      </c>
      <c r="O38" s="26">
        <v>280</v>
      </c>
      <c r="P38" s="26">
        <v>123</v>
      </c>
      <c r="Q38" s="26">
        <v>43</v>
      </c>
      <c r="R38" s="26">
        <v>249</v>
      </c>
      <c r="S38" s="26">
        <v>88</v>
      </c>
      <c r="T38" s="26">
        <v>98</v>
      </c>
      <c r="U38" s="26">
        <v>5</v>
      </c>
      <c r="V38" s="26">
        <v>21</v>
      </c>
      <c r="W38" s="26">
        <v>146</v>
      </c>
      <c r="X38" s="26">
        <v>10</v>
      </c>
      <c r="Y38" s="26">
        <v>22</v>
      </c>
      <c r="Z38" s="26">
        <v>35</v>
      </c>
      <c r="AA38" s="26">
        <v>16</v>
      </c>
      <c r="AB38" s="26">
        <v>66</v>
      </c>
      <c r="AC38" s="26">
        <v>4</v>
      </c>
      <c r="AD38" s="26">
        <v>35</v>
      </c>
      <c r="AE38" s="26">
        <v>82</v>
      </c>
      <c r="AF38" s="26">
        <v>75</v>
      </c>
      <c r="AG38" s="26">
        <v>72</v>
      </c>
      <c r="AH38" s="26">
        <v>0</v>
      </c>
      <c r="AI38" s="26">
        <v>11</v>
      </c>
      <c r="AJ38" s="26">
        <v>1</v>
      </c>
      <c r="AK38" s="26">
        <v>11</v>
      </c>
      <c r="AL38" s="26">
        <v>50</v>
      </c>
      <c r="AM38" s="27">
        <v>0</v>
      </c>
      <c r="AN38" s="27">
        <v>1</v>
      </c>
      <c r="AO38" s="26">
        <v>23</v>
      </c>
      <c r="AP38" s="26">
        <v>12</v>
      </c>
      <c r="AQ38" s="26">
        <v>7</v>
      </c>
      <c r="AR38" s="26">
        <v>0</v>
      </c>
      <c r="AS38" s="26">
        <v>1</v>
      </c>
      <c r="AT38" s="26">
        <v>3</v>
      </c>
      <c r="AU38" s="26">
        <v>16</v>
      </c>
    </row>
    <row r="39" spans="1:47" x14ac:dyDescent="0.25">
      <c r="A39" s="7">
        <v>153</v>
      </c>
      <c r="B39" s="27">
        <v>11</v>
      </c>
      <c r="C39" s="27">
        <v>0</v>
      </c>
      <c r="D39" s="26">
        <v>43</v>
      </c>
      <c r="E39" s="26">
        <v>2</v>
      </c>
      <c r="F39" s="26">
        <v>5</v>
      </c>
      <c r="G39" s="26">
        <v>24</v>
      </c>
      <c r="H39" s="26">
        <v>155</v>
      </c>
      <c r="I39" s="26">
        <v>110</v>
      </c>
      <c r="J39" s="26">
        <v>220</v>
      </c>
      <c r="K39" s="26">
        <v>4</v>
      </c>
      <c r="L39" s="26">
        <v>5</v>
      </c>
      <c r="M39" s="26">
        <v>178</v>
      </c>
      <c r="N39" s="26">
        <v>191</v>
      </c>
      <c r="O39" s="26">
        <v>290</v>
      </c>
      <c r="P39" s="26">
        <v>129</v>
      </c>
      <c r="Q39" s="26">
        <v>47</v>
      </c>
      <c r="R39" s="27">
        <v>261</v>
      </c>
      <c r="S39" s="26">
        <v>94</v>
      </c>
      <c r="T39" s="26">
        <v>103</v>
      </c>
      <c r="U39" s="26">
        <v>6</v>
      </c>
      <c r="V39" s="26">
        <v>23</v>
      </c>
      <c r="W39" s="26">
        <v>152</v>
      </c>
      <c r="X39" s="26">
        <v>11</v>
      </c>
      <c r="Y39" s="27">
        <v>0</v>
      </c>
      <c r="Z39" s="26">
        <v>37</v>
      </c>
      <c r="AA39" s="26">
        <v>18</v>
      </c>
      <c r="AB39" s="26">
        <v>70</v>
      </c>
      <c r="AC39" s="26">
        <v>5</v>
      </c>
      <c r="AD39" s="26">
        <v>38</v>
      </c>
      <c r="AE39" s="26">
        <v>87</v>
      </c>
      <c r="AF39" s="26">
        <v>80</v>
      </c>
      <c r="AG39" s="26">
        <v>76</v>
      </c>
      <c r="AH39" s="26">
        <v>0</v>
      </c>
      <c r="AI39" s="26">
        <v>12</v>
      </c>
      <c r="AJ39" s="26">
        <v>1</v>
      </c>
      <c r="AK39" s="26">
        <v>12</v>
      </c>
      <c r="AL39" s="26">
        <v>56</v>
      </c>
      <c r="AM39" s="27">
        <v>0</v>
      </c>
      <c r="AN39" s="27">
        <v>0</v>
      </c>
      <c r="AO39" s="27">
        <v>0</v>
      </c>
      <c r="AP39" s="27">
        <v>13</v>
      </c>
      <c r="AQ39" s="27">
        <v>1</v>
      </c>
      <c r="AR39" s="27">
        <v>0</v>
      </c>
      <c r="AS39" s="26">
        <v>2</v>
      </c>
      <c r="AT39" s="26">
        <v>3</v>
      </c>
      <c r="AU39" s="26">
        <v>18</v>
      </c>
    </row>
    <row r="40" spans="1:47" x14ac:dyDescent="0.25">
      <c r="A40" s="7">
        <v>154</v>
      </c>
      <c r="B40" s="27">
        <v>0</v>
      </c>
      <c r="C40" s="27">
        <v>0</v>
      </c>
      <c r="D40" s="26">
        <v>47</v>
      </c>
      <c r="E40" s="26">
        <v>2</v>
      </c>
      <c r="F40" s="26">
        <v>6</v>
      </c>
      <c r="G40" s="26">
        <v>26</v>
      </c>
      <c r="H40" s="27">
        <v>0</v>
      </c>
      <c r="I40" s="26">
        <v>119</v>
      </c>
      <c r="J40" s="27">
        <v>232</v>
      </c>
      <c r="K40" s="26">
        <v>5</v>
      </c>
      <c r="L40" s="26">
        <v>6</v>
      </c>
      <c r="M40" s="26">
        <v>189</v>
      </c>
      <c r="N40" s="26">
        <v>201</v>
      </c>
      <c r="O40" s="26">
        <v>301</v>
      </c>
      <c r="P40" s="27">
        <v>0</v>
      </c>
      <c r="Q40" s="26">
        <v>52</v>
      </c>
      <c r="R40" s="27">
        <v>0</v>
      </c>
      <c r="S40" s="27">
        <v>1</v>
      </c>
      <c r="T40" s="26">
        <v>109</v>
      </c>
      <c r="U40" s="26">
        <v>6</v>
      </c>
      <c r="V40" s="26">
        <v>26</v>
      </c>
      <c r="W40" s="26">
        <v>158</v>
      </c>
      <c r="X40" s="26">
        <v>12</v>
      </c>
      <c r="Y40" s="27">
        <v>0</v>
      </c>
      <c r="Z40" s="27">
        <v>40</v>
      </c>
      <c r="AA40" s="26">
        <v>20</v>
      </c>
      <c r="AB40" s="26">
        <v>75</v>
      </c>
      <c r="AC40" s="26">
        <v>6</v>
      </c>
      <c r="AD40" s="26">
        <v>41</v>
      </c>
      <c r="AE40" s="26">
        <v>91</v>
      </c>
      <c r="AF40" s="26">
        <v>85</v>
      </c>
      <c r="AG40" s="26">
        <v>80</v>
      </c>
      <c r="AH40" s="26">
        <v>0</v>
      </c>
      <c r="AI40" s="26">
        <v>13</v>
      </c>
      <c r="AJ40" s="26">
        <v>1</v>
      </c>
      <c r="AK40" s="26">
        <v>13</v>
      </c>
      <c r="AL40" s="27">
        <v>63</v>
      </c>
      <c r="AM40" s="27">
        <v>1</v>
      </c>
      <c r="AN40" s="27">
        <v>0</v>
      </c>
      <c r="AO40" s="27">
        <v>1</v>
      </c>
      <c r="AP40" s="27">
        <v>0</v>
      </c>
      <c r="AQ40" s="27">
        <v>8</v>
      </c>
      <c r="AR40" s="27">
        <v>0</v>
      </c>
      <c r="AS40" s="26">
        <v>2</v>
      </c>
      <c r="AT40" s="26">
        <v>4</v>
      </c>
      <c r="AU40" s="26">
        <v>20</v>
      </c>
    </row>
    <row r="41" spans="1:47" x14ac:dyDescent="0.25">
      <c r="A41" s="7">
        <v>155</v>
      </c>
      <c r="B41" s="27">
        <v>0</v>
      </c>
      <c r="C41" s="27">
        <v>8</v>
      </c>
      <c r="D41" s="26">
        <v>50</v>
      </c>
      <c r="E41" s="26">
        <v>3</v>
      </c>
      <c r="F41" s="26">
        <v>6</v>
      </c>
      <c r="G41" s="26">
        <v>29</v>
      </c>
      <c r="H41" s="27">
        <v>0</v>
      </c>
      <c r="I41" s="27">
        <v>0</v>
      </c>
      <c r="J41" s="27">
        <v>0</v>
      </c>
      <c r="K41" s="26">
        <v>5</v>
      </c>
      <c r="L41" s="26">
        <v>6</v>
      </c>
      <c r="M41" s="27">
        <v>0</v>
      </c>
      <c r="N41" s="26">
        <v>211</v>
      </c>
      <c r="O41" s="27">
        <v>170</v>
      </c>
      <c r="P41" s="27">
        <v>12</v>
      </c>
      <c r="Q41" s="26">
        <v>56</v>
      </c>
      <c r="R41" s="27">
        <v>3</v>
      </c>
      <c r="S41" s="27">
        <v>36</v>
      </c>
      <c r="T41" s="27">
        <v>0</v>
      </c>
      <c r="U41" s="26">
        <v>7</v>
      </c>
      <c r="V41" s="26">
        <v>29</v>
      </c>
      <c r="W41" s="27">
        <v>7</v>
      </c>
      <c r="X41" s="27">
        <v>0</v>
      </c>
      <c r="Y41" s="27">
        <v>0</v>
      </c>
      <c r="Z41" s="27">
        <v>0</v>
      </c>
      <c r="AA41" s="26">
        <v>22</v>
      </c>
      <c r="AB41" s="26">
        <v>81</v>
      </c>
      <c r="AC41" s="26">
        <v>7</v>
      </c>
      <c r="AD41" s="27">
        <v>45</v>
      </c>
      <c r="AE41" s="26">
        <v>95</v>
      </c>
      <c r="AF41" s="27">
        <v>0</v>
      </c>
      <c r="AG41" s="27">
        <v>16</v>
      </c>
      <c r="AH41" s="26">
        <v>0</v>
      </c>
      <c r="AI41" s="26">
        <v>15</v>
      </c>
      <c r="AJ41" s="26">
        <v>2</v>
      </c>
      <c r="AK41" s="26">
        <v>15</v>
      </c>
      <c r="AL41" s="27">
        <v>3</v>
      </c>
      <c r="AM41" s="27">
        <v>0</v>
      </c>
      <c r="AN41" s="27">
        <v>1</v>
      </c>
      <c r="AO41" s="27">
        <v>0</v>
      </c>
      <c r="AP41" s="27">
        <v>0</v>
      </c>
      <c r="AQ41" s="27">
        <v>14</v>
      </c>
      <c r="AR41" s="27">
        <v>0</v>
      </c>
      <c r="AS41" s="26">
        <v>2</v>
      </c>
      <c r="AT41" s="26">
        <v>4</v>
      </c>
      <c r="AU41" s="26">
        <v>22</v>
      </c>
    </row>
    <row r="42" spans="1:47" x14ac:dyDescent="0.25">
      <c r="A42" s="7">
        <v>156</v>
      </c>
      <c r="B42" s="27">
        <v>0</v>
      </c>
      <c r="C42" s="27">
        <v>910</v>
      </c>
      <c r="D42" s="26">
        <v>55</v>
      </c>
      <c r="E42" s="26">
        <v>3</v>
      </c>
      <c r="F42" s="26">
        <v>7</v>
      </c>
      <c r="G42" s="26">
        <v>32</v>
      </c>
      <c r="H42" s="27">
        <v>0</v>
      </c>
      <c r="I42" s="27">
        <v>0</v>
      </c>
      <c r="J42" s="27">
        <v>18</v>
      </c>
      <c r="K42" s="27">
        <v>0</v>
      </c>
      <c r="L42" s="26">
        <v>7</v>
      </c>
      <c r="M42" s="27">
        <v>1</v>
      </c>
      <c r="N42" s="26">
        <v>222</v>
      </c>
      <c r="O42" s="27">
        <v>114</v>
      </c>
      <c r="P42" s="27">
        <v>41</v>
      </c>
      <c r="Q42" s="26">
        <v>61</v>
      </c>
      <c r="R42" s="27">
        <v>9</v>
      </c>
      <c r="S42" s="27">
        <v>28</v>
      </c>
      <c r="T42" s="27">
        <v>0</v>
      </c>
      <c r="U42" s="26">
        <v>7</v>
      </c>
      <c r="V42" s="26">
        <v>32</v>
      </c>
      <c r="W42" s="27">
        <v>32</v>
      </c>
      <c r="X42" s="27">
        <v>0</v>
      </c>
      <c r="Y42" s="27">
        <v>1</v>
      </c>
      <c r="Z42" s="27">
        <v>0</v>
      </c>
      <c r="AA42" s="26">
        <v>24</v>
      </c>
      <c r="AB42" s="26">
        <v>87</v>
      </c>
      <c r="AC42" s="26">
        <v>7</v>
      </c>
      <c r="AD42" s="27">
        <v>19</v>
      </c>
      <c r="AE42" s="26">
        <v>100</v>
      </c>
      <c r="AF42" s="27">
        <v>7</v>
      </c>
      <c r="AG42" s="27">
        <v>10</v>
      </c>
      <c r="AH42" s="27">
        <v>0</v>
      </c>
      <c r="AI42" s="26">
        <v>16</v>
      </c>
      <c r="AJ42" s="26">
        <v>2</v>
      </c>
      <c r="AK42" s="27">
        <v>39</v>
      </c>
      <c r="AL42" s="27">
        <v>41</v>
      </c>
      <c r="AM42" s="27">
        <v>1</v>
      </c>
      <c r="AN42" s="27">
        <v>1</v>
      </c>
      <c r="AO42" s="27">
        <v>2</v>
      </c>
      <c r="AP42" s="27">
        <v>0</v>
      </c>
      <c r="AQ42" s="27">
        <v>16</v>
      </c>
      <c r="AR42" s="27">
        <v>1</v>
      </c>
      <c r="AS42" s="26">
        <v>3</v>
      </c>
      <c r="AT42" s="26">
        <v>5</v>
      </c>
      <c r="AU42" s="26">
        <v>25</v>
      </c>
    </row>
    <row r="43" spans="1:47" x14ac:dyDescent="0.25">
      <c r="A43" s="7">
        <v>157</v>
      </c>
      <c r="B43" s="27">
        <v>91</v>
      </c>
      <c r="C43" s="27">
        <v>1042</v>
      </c>
      <c r="D43" s="27">
        <v>68</v>
      </c>
      <c r="E43" s="26">
        <v>3</v>
      </c>
      <c r="F43" s="26">
        <v>8</v>
      </c>
      <c r="G43" s="26">
        <v>35</v>
      </c>
      <c r="H43" s="27">
        <v>13</v>
      </c>
      <c r="I43" s="27">
        <v>5</v>
      </c>
      <c r="J43" s="27">
        <v>22</v>
      </c>
      <c r="K43" s="27">
        <v>0</v>
      </c>
      <c r="L43" s="27">
        <v>7</v>
      </c>
      <c r="M43" s="27">
        <v>10</v>
      </c>
      <c r="N43" s="26">
        <v>234</v>
      </c>
      <c r="O43" s="27">
        <v>51</v>
      </c>
      <c r="P43" s="27">
        <v>45</v>
      </c>
      <c r="Q43" s="26">
        <v>67</v>
      </c>
      <c r="R43" s="27">
        <v>4</v>
      </c>
      <c r="S43" s="27">
        <v>18</v>
      </c>
      <c r="T43" s="27">
        <v>5</v>
      </c>
      <c r="U43" s="27">
        <v>14</v>
      </c>
      <c r="V43" s="27">
        <v>35</v>
      </c>
      <c r="W43" s="27">
        <v>241</v>
      </c>
      <c r="X43" s="27">
        <v>0</v>
      </c>
      <c r="Y43" s="27">
        <v>3</v>
      </c>
      <c r="Z43" s="27">
        <v>16</v>
      </c>
      <c r="AA43" s="26">
        <v>27</v>
      </c>
      <c r="AB43" s="26">
        <v>93</v>
      </c>
      <c r="AC43" s="27">
        <v>2</v>
      </c>
      <c r="AD43" s="27">
        <v>22</v>
      </c>
      <c r="AE43" s="27">
        <v>9</v>
      </c>
      <c r="AF43" s="27">
        <v>31</v>
      </c>
      <c r="AG43" s="27">
        <v>23</v>
      </c>
      <c r="AH43" s="27">
        <v>1</v>
      </c>
      <c r="AI43" s="27">
        <v>1</v>
      </c>
      <c r="AJ43" s="26">
        <v>2</v>
      </c>
      <c r="AK43" s="27">
        <v>15</v>
      </c>
      <c r="AL43" s="27">
        <v>209</v>
      </c>
      <c r="AM43" s="27">
        <v>2</v>
      </c>
      <c r="AN43" s="27">
        <v>1</v>
      </c>
      <c r="AO43" s="27">
        <v>2</v>
      </c>
      <c r="AP43" s="27">
        <v>1</v>
      </c>
      <c r="AQ43" s="27">
        <v>4</v>
      </c>
      <c r="AR43" s="27">
        <v>2</v>
      </c>
      <c r="AS43" s="26">
        <v>3</v>
      </c>
      <c r="AT43" s="26">
        <v>6</v>
      </c>
      <c r="AU43" s="27">
        <v>0</v>
      </c>
    </row>
    <row r="44" spans="1:47" x14ac:dyDescent="0.25">
      <c r="A44" s="7">
        <v>158</v>
      </c>
      <c r="B44" s="27">
        <v>382</v>
      </c>
      <c r="C44" s="27">
        <v>4123</v>
      </c>
      <c r="D44" s="27">
        <v>259</v>
      </c>
      <c r="E44" s="26">
        <v>4</v>
      </c>
      <c r="F44" s="26">
        <v>9</v>
      </c>
      <c r="G44" s="26">
        <v>38</v>
      </c>
      <c r="H44" s="27">
        <v>46</v>
      </c>
      <c r="I44" s="27">
        <v>93</v>
      </c>
      <c r="J44" s="27">
        <v>60</v>
      </c>
      <c r="K44" s="27">
        <v>4</v>
      </c>
      <c r="L44" s="27">
        <v>18</v>
      </c>
      <c r="M44" s="27">
        <v>31</v>
      </c>
      <c r="N44" s="26">
        <v>245</v>
      </c>
      <c r="O44" s="27">
        <v>58</v>
      </c>
      <c r="P44" s="27">
        <v>33</v>
      </c>
      <c r="Q44" s="27">
        <v>0</v>
      </c>
      <c r="R44" s="27">
        <v>15</v>
      </c>
      <c r="S44" s="27">
        <v>23</v>
      </c>
      <c r="T44" s="27">
        <v>108</v>
      </c>
      <c r="U44" s="27">
        <v>14</v>
      </c>
      <c r="V44" s="27">
        <v>48</v>
      </c>
      <c r="W44" s="27">
        <v>593</v>
      </c>
      <c r="X44" s="27">
        <v>17</v>
      </c>
      <c r="Y44" s="27">
        <v>0</v>
      </c>
      <c r="Z44" s="27">
        <v>10</v>
      </c>
      <c r="AA44" s="27">
        <v>17</v>
      </c>
      <c r="AB44" s="26">
        <v>100</v>
      </c>
      <c r="AC44" s="27">
        <v>13</v>
      </c>
      <c r="AD44" s="27">
        <v>29</v>
      </c>
      <c r="AE44" s="27">
        <v>22</v>
      </c>
      <c r="AF44" s="27">
        <v>27</v>
      </c>
      <c r="AG44" s="27">
        <v>67</v>
      </c>
      <c r="AH44" s="27">
        <v>0</v>
      </c>
      <c r="AI44" s="27">
        <v>0</v>
      </c>
      <c r="AJ44" s="26">
        <v>3</v>
      </c>
      <c r="AK44" s="27">
        <v>27</v>
      </c>
      <c r="AL44" s="27">
        <v>1396</v>
      </c>
      <c r="AM44" s="27">
        <v>1</v>
      </c>
      <c r="AN44" s="27">
        <v>0</v>
      </c>
      <c r="AO44" s="27">
        <v>3</v>
      </c>
      <c r="AP44" s="27">
        <v>2</v>
      </c>
      <c r="AQ44" s="27">
        <v>6</v>
      </c>
      <c r="AR44" s="27">
        <v>0</v>
      </c>
      <c r="AS44" s="27">
        <v>2</v>
      </c>
      <c r="AT44" s="26">
        <v>7</v>
      </c>
      <c r="AU44" s="27">
        <v>0</v>
      </c>
    </row>
    <row r="45" spans="1:47" x14ac:dyDescent="0.25">
      <c r="A45" s="7">
        <v>159</v>
      </c>
      <c r="B45" s="27">
        <v>9</v>
      </c>
      <c r="C45" s="27">
        <v>2950</v>
      </c>
      <c r="D45" s="27">
        <v>517</v>
      </c>
      <c r="E45" s="26">
        <v>4</v>
      </c>
      <c r="F45" s="26">
        <v>10</v>
      </c>
      <c r="G45" s="26">
        <v>42</v>
      </c>
      <c r="H45" s="27">
        <v>10</v>
      </c>
      <c r="I45" s="27">
        <v>39</v>
      </c>
      <c r="J45" s="27">
        <v>66</v>
      </c>
      <c r="K45" s="27">
        <v>4</v>
      </c>
      <c r="L45" s="27">
        <v>4</v>
      </c>
      <c r="M45" s="27">
        <v>6</v>
      </c>
      <c r="N45" s="26">
        <v>258</v>
      </c>
      <c r="O45" s="27">
        <v>63</v>
      </c>
      <c r="P45" s="27">
        <v>92</v>
      </c>
      <c r="Q45" s="27">
        <v>1</v>
      </c>
      <c r="R45" s="27">
        <v>18</v>
      </c>
      <c r="S45" s="27">
        <v>56</v>
      </c>
      <c r="T45" s="27">
        <v>36</v>
      </c>
      <c r="U45" s="27">
        <v>18</v>
      </c>
      <c r="V45" s="27">
        <v>58</v>
      </c>
      <c r="W45" s="27">
        <v>404</v>
      </c>
      <c r="X45" s="27">
        <v>13</v>
      </c>
      <c r="Y45" s="27">
        <v>2</v>
      </c>
      <c r="Z45" s="27">
        <v>17</v>
      </c>
      <c r="AA45" s="27">
        <v>51</v>
      </c>
      <c r="AB45" s="27">
        <v>102</v>
      </c>
      <c r="AC45" s="27">
        <v>16</v>
      </c>
      <c r="AD45" s="27">
        <v>33</v>
      </c>
      <c r="AE45" s="27">
        <v>47</v>
      </c>
      <c r="AF45" s="27">
        <v>40</v>
      </c>
      <c r="AG45" s="27">
        <v>152</v>
      </c>
      <c r="AH45" s="27">
        <v>4</v>
      </c>
      <c r="AI45" s="27">
        <v>0</v>
      </c>
      <c r="AJ45" s="26">
        <v>3</v>
      </c>
      <c r="AK45" s="27">
        <v>10</v>
      </c>
      <c r="AL45" s="27">
        <v>909</v>
      </c>
      <c r="AM45" s="27">
        <v>3</v>
      </c>
      <c r="AN45" s="27">
        <v>2</v>
      </c>
      <c r="AO45" s="27">
        <v>2</v>
      </c>
      <c r="AP45" s="27">
        <v>26</v>
      </c>
      <c r="AQ45" s="27">
        <v>45</v>
      </c>
      <c r="AR45" s="27">
        <v>1</v>
      </c>
      <c r="AS45" s="27">
        <v>0</v>
      </c>
      <c r="AT45" s="27">
        <v>7</v>
      </c>
      <c r="AU45" s="27">
        <v>2</v>
      </c>
    </row>
    <row r="46" spans="1:47" x14ac:dyDescent="0.25">
      <c r="A46" s="7">
        <v>160</v>
      </c>
      <c r="B46" s="27">
        <v>173</v>
      </c>
      <c r="C46" s="27">
        <v>310</v>
      </c>
      <c r="D46" s="27">
        <v>0</v>
      </c>
      <c r="E46" s="27">
        <v>3</v>
      </c>
      <c r="F46" s="26">
        <v>11</v>
      </c>
      <c r="G46" s="26">
        <v>46</v>
      </c>
      <c r="H46" s="27">
        <v>33</v>
      </c>
      <c r="I46" s="27">
        <v>85</v>
      </c>
      <c r="J46" s="27">
        <v>34</v>
      </c>
      <c r="K46" s="27">
        <v>3</v>
      </c>
      <c r="L46" s="27">
        <v>12</v>
      </c>
      <c r="M46" s="27">
        <v>22</v>
      </c>
      <c r="N46" s="27">
        <v>271</v>
      </c>
      <c r="O46" s="27">
        <v>43</v>
      </c>
      <c r="P46" s="27">
        <v>105</v>
      </c>
      <c r="Q46" s="27">
        <v>7</v>
      </c>
      <c r="R46" s="27">
        <v>3</v>
      </c>
      <c r="S46" s="27">
        <v>59</v>
      </c>
      <c r="T46" s="27">
        <v>27</v>
      </c>
      <c r="U46" s="27">
        <v>54</v>
      </c>
      <c r="V46" s="27">
        <v>23</v>
      </c>
      <c r="W46" s="27">
        <v>159</v>
      </c>
      <c r="X46" s="27">
        <v>3</v>
      </c>
      <c r="Y46" s="27">
        <v>10</v>
      </c>
      <c r="Z46" s="27">
        <v>42</v>
      </c>
      <c r="AA46" s="27">
        <v>21</v>
      </c>
      <c r="AB46" s="27">
        <v>158</v>
      </c>
      <c r="AC46" s="27">
        <v>13</v>
      </c>
      <c r="AD46" s="27">
        <v>15</v>
      </c>
      <c r="AE46" s="27">
        <v>131</v>
      </c>
      <c r="AF46" s="27">
        <v>37</v>
      </c>
      <c r="AG46" s="27">
        <v>150</v>
      </c>
      <c r="AH46" s="27">
        <v>4</v>
      </c>
      <c r="AI46" s="27">
        <v>0</v>
      </c>
      <c r="AJ46" s="27">
        <v>3</v>
      </c>
      <c r="AK46" s="27">
        <v>22</v>
      </c>
      <c r="AL46" s="27">
        <v>161</v>
      </c>
      <c r="AM46" s="27">
        <v>3</v>
      </c>
      <c r="AN46" s="27">
        <v>253</v>
      </c>
      <c r="AO46" s="27">
        <v>0</v>
      </c>
      <c r="AP46" s="27">
        <v>8</v>
      </c>
      <c r="AQ46" s="27">
        <v>23</v>
      </c>
      <c r="AR46" s="27">
        <v>0</v>
      </c>
      <c r="AS46" s="27">
        <v>2</v>
      </c>
      <c r="AT46" s="27">
        <v>1</v>
      </c>
      <c r="AU46" s="27">
        <v>10</v>
      </c>
    </row>
    <row r="47" spans="1:47" x14ac:dyDescent="0.25">
      <c r="A47" s="7">
        <v>161</v>
      </c>
      <c r="B47" s="27">
        <v>26</v>
      </c>
      <c r="C47" s="27">
        <v>121</v>
      </c>
      <c r="D47" s="27">
        <v>0</v>
      </c>
      <c r="E47" s="27">
        <v>8</v>
      </c>
      <c r="F47" s="26">
        <v>12</v>
      </c>
      <c r="G47" s="27">
        <v>25</v>
      </c>
      <c r="H47" s="27">
        <v>60</v>
      </c>
      <c r="I47" s="27">
        <v>220</v>
      </c>
      <c r="J47" s="27">
        <v>133</v>
      </c>
      <c r="K47" s="27">
        <v>0</v>
      </c>
      <c r="L47" s="27">
        <v>14</v>
      </c>
      <c r="M47" s="27">
        <v>36</v>
      </c>
      <c r="N47" s="27">
        <v>3</v>
      </c>
      <c r="O47" s="27">
        <v>72</v>
      </c>
      <c r="P47" s="27">
        <v>388</v>
      </c>
      <c r="Q47" s="27">
        <v>53</v>
      </c>
      <c r="R47" s="27">
        <v>11</v>
      </c>
      <c r="S47" s="27">
        <v>24</v>
      </c>
      <c r="T47" s="27">
        <v>133</v>
      </c>
      <c r="U47" s="27">
        <v>85</v>
      </c>
      <c r="V47" s="27">
        <v>18</v>
      </c>
      <c r="W47" s="27">
        <v>33</v>
      </c>
      <c r="X47" s="27">
        <v>11</v>
      </c>
      <c r="Y47" s="27">
        <v>20</v>
      </c>
      <c r="Z47" s="27">
        <v>21</v>
      </c>
      <c r="AA47" s="27">
        <v>6</v>
      </c>
      <c r="AB47" s="27">
        <v>392</v>
      </c>
      <c r="AC47" s="27">
        <v>36</v>
      </c>
      <c r="AD47" s="27">
        <v>37</v>
      </c>
      <c r="AE47" s="27">
        <v>96</v>
      </c>
      <c r="AF47" s="27">
        <v>105</v>
      </c>
      <c r="AG47" s="27">
        <v>103</v>
      </c>
      <c r="AH47" s="27">
        <v>0</v>
      </c>
      <c r="AI47" s="27">
        <v>0</v>
      </c>
      <c r="AJ47" s="27">
        <v>8</v>
      </c>
      <c r="AK47" s="27">
        <v>73</v>
      </c>
      <c r="AL47" s="27">
        <v>294</v>
      </c>
      <c r="AM47" s="27">
        <v>4</v>
      </c>
      <c r="AN47" s="27">
        <v>145</v>
      </c>
      <c r="AO47" s="27">
        <v>3</v>
      </c>
      <c r="AP47" s="27">
        <v>6</v>
      </c>
      <c r="AQ47" s="27">
        <v>20</v>
      </c>
      <c r="AR47" s="27">
        <v>0</v>
      </c>
      <c r="AS47" s="27">
        <v>0</v>
      </c>
      <c r="AT47" s="27">
        <v>5</v>
      </c>
      <c r="AU47" s="27">
        <v>12</v>
      </c>
    </row>
    <row r="48" spans="1:47" x14ac:dyDescent="0.25">
      <c r="A48" s="7">
        <v>162</v>
      </c>
      <c r="B48" s="27">
        <v>32</v>
      </c>
      <c r="C48" s="27">
        <v>116</v>
      </c>
      <c r="D48" s="27">
        <v>0</v>
      </c>
      <c r="E48" s="27">
        <v>11</v>
      </c>
      <c r="F48" s="26">
        <v>14</v>
      </c>
      <c r="G48" s="27">
        <v>21</v>
      </c>
      <c r="H48" s="27">
        <v>71</v>
      </c>
      <c r="I48" s="27">
        <v>25</v>
      </c>
      <c r="J48" s="27">
        <v>231</v>
      </c>
      <c r="K48" s="27">
        <v>0</v>
      </c>
      <c r="L48" s="27">
        <v>8</v>
      </c>
      <c r="M48" s="27">
        <v>27</v>
      </c>
      <c r="N48" s="27">
        <v>50</v>
      </c>
      <c r="O48" s="27">
        <v>36</v>
      </c>
      <c r="P48" s="27">
        <v>118</v>
      </c>
      <c r="Q48" s="27">
        <v>23</v>
      </c>
      <c r="R48" s="27">
        <v>137</v>
      </c>
      <c r="S48" s="27">
        <v>48</v>
      </c>
      <c r="T48" s="27">
        <v>521</v>
      </c>
      <c r="U48" s="27">
        <v>12</v>
      </c>
      <c r="V48" s="27">
        <v>20</v>
      </c>
      <c r="W48" s="27">
        <v>59</v>
      </c>
      <c r="X48" s="27">
        <v>20</v>
      </c>
      <c r="Y48" s="27">
        <v>3</v>
      </c>
      <c r="Z48" s="27">
        <v>68</v>
      </c>
      <c r="AA48" s="27">
        <v>68</v>
      </c>
      <c r="AB48" s="27">
        <v>453</v>
      </c>
      <c r="AC48" s="27">
        <v>20</v>
      </c>
      <c r="AD48" s="27">
        <v>45</v>
      </c>
      <c r="AE48" s="27">
        <v>112</v>
      </c>
      <c r="AF48" s="27">
        <v>84</v>
      </c>
      <c r="AG48" s="27">
        <v>302</v>
      </c>
      <c r="AH48" s="27">
        <v>0</v>
      </c>
      <c r="AI48" s="27">
        <v>0</v>
      </c>
      <c r="AJ48" s="27">
        <v>8</v>
      </c>
      <c r="AK48" s="27">
        <v>30</v>
      </c>
      <c r="AL48" s="27">
        <v>496</v>
      </c>
      <c r="AM48" s="27">
        <v>46</v>
      </c>
      <c r="AN48" s="27">
        <v>88</v>
      </c>
      <c r="AO48" s="27">
        <v>10</v>
      </c>
      <c r="AP48" s="27">
        <v>16</v>
      </c>
      <c r="AQ48" s="27">
        <v>17</v>
      </c>
      <c r="AR48" s="27">
        <v>0</v>
      </c>
      <c r="AS48" s="27">
        <v>0</v>
      </c>
      <c r="AT48" s="27">
        <v>0</v>
      </c>
      <c r="AU48" s="27">
        <v>13</v>
      </c>
    </row>
    <row r="49" spans="1:47" x14ac:dyDescent="0.25">
      <c r="A49" s="7">
        <v>163</v>
      </c>
      <c r="B49" s="27">
        <v>1</v>
      </c>
      <c r="C49" s="27">
        <v>4648</v>
      </c>
      <c r="D49" s="27">
        <v>1586</v>
      </c>
      <c r="E49" s="27">
        <v>124</v>
      </c>
      <c r="F49" s="26">
        <v>15</v>
      </c>
      <c r="G49" s="27">
        <v>77</v>
      </c>
      <c r="H49" s="27">
        <v>19</v>
      </c>
      <c r="I49" s="27">
        <v>100</v>
      </c>
      <c r="J49" s="27">
        <v>808</v>
      </c>
      <c r="K49" s="27">
        <v>0</v>
      </c>
      <c r="L49" s="27">
        <v>26</v>
      </c>
      <c r="M49" s="27">
        <v>43</v>
      </c>
      <c r="N49" s="27">
        <v>42</v>
      </c>
      <c r="O49" s="27">
        <v>127</v>
      </c>
      <c r="P49" s="27">
        <v>103</v>
      </c>
      <c r="Q49" s="27">
        <v>58</v>
      </c>
      <c r="R49" s="27">
        <v>1860</v>
      </c>
      <c r="S49" s="27">
        <v>22</v>
      </c>
      <c r="T49" s="27">
        <v>665</v>
      </c>
      <c r="U49" s="27">
        <v>78</v>
      </c>
      <c r="V49" s="27">
        <v>37</v>
      </c>
      <c r="W49" s="27">
        <v>691</v>
      </c>
      <c r="X49" s="27">
        <v>27</v>
      </c>
      <c r="Y49" s="27">
        <v>21</v>
      </c>
      <c r="Z49" s="27">
        <v>25</v>
      </c>
      <c r="AA49" s="27">
        <v>14</v>
      </c>
      <c r="AB49" s="27">
        <v>133</v>
      </c>
      <c r="AC49" s="27">
        <v>81</v>
      </c>
      <c r="AD49" s="27">
        <v>54</v>
      </c>
      <c r="AE49" s="27">
        <v>78</v>
      </c>
      <c r="AF49" s="27">
        <v>133</v>
      </c>
      <c r="AG49" s="27">
        <v>383</v>
      </c>
      <c r="AH49" s="27">
        <v>0</v>
      </c>
      <c r="AI49" s="27">
        <v>2</v>
      </c>
      <c r="AJ49" s="27">
        <v>16</v>
      </c>
      <c r="AK49" s="27">
        <v>49</v>
      </c>
      <c r="AL49" s="27">
        <v>242</v>
      </c>
      <c r="AM49" s="27">
        <v>6</v>
      </c>
      <c r="AN49" s="27">
        <v>22</v>
      </c>
      <c r="AO49" s="27">
        <v>1</v>
      </c>
      <c r="AP49" s="27">
        <v>14</v>
      </c>
      <c r="AQ49" s="27">
        <v>13</v>
      </c>
      <c r="AR49" s="27">
        <v>0</v>
      </c>
      <c r="AS49" s="27">
        <v>12</v>
      </c>
      <c r="AT49" s="27">
        <v>7</v>
      </c>
      <c r="AU49" s="27">
        <v>29</v>
      </c>
    </row>
    <row r="50" spans="1:47" x14ac:dyDescent="0.25">
      <c r="A50" s="7">
        <v>164</v>
      </c>
      <c r="B50" s="27">
        <v>0</v>
      </c>
      <c r="C50" s="27">
        <v>6221</v>
      </c>
      <c r="D50" s="27">
        <v>119</v>
      </c>
      <c r="E50" s="27">
        <v>3415</v>
      </c>
      <c r="F50" s="26">
        <v>17</v>
      </c>
      <c r="G50" s="27">
        <v>83</v>
      </c>
      <c r="H50" s="27">
        <v>377</v>
      </c>
      <c r="I50" s="27">
        <v>68</v>
      </c>
      <c r="J50" s="27">
        <v>217</v>
      </c>
      <c r="K50" s="27">
        <v>1</v>
      </c>
      <c r="L50" s="27">
        <v>6</v>
      </c>
      <c r="M50" s="27">
        <v>11</v>
      </c>
      <c r="N50" s="27">
        <v>252</v>
      </c>
      <c r="O50" s="27">
        <v>1328</v>
      </c>
      <c r="P50" s="27">
        <v>654</v>
      </c>
      <c r="Q50" s="27">
        <v>91</v>
      </c>
      <c r="R50" s="27">
        <v>2064</v>
      </c>
      <c r="S50" s="27">
        <v>38</v>
      </c>
      <c r="T50" s="27">
        <v>310</v>
      </c>
      <c r="U50" s="27">
        <v>105</v>
      </c>
      <c r="V50" s="27">
        <v>50</v>
      </c>
      <c r="W50" s="27">
        <v>750</v>
      </c>
      <c r="X50" s="27">
        <v>26</v>
      </c>
      <c r="Y50" s="27">
        <v>39</v>
      </c>
      <c r="Z50" s="27">
        <v>60</v>
      </c>
      <c r="AA50" s="27">
        <v>12</v>
      </c>
      <c r="AB50" s="27">
        <v>138</v>
      </c>
      <c r="AC50" s="27">
        <v>77</v>
      </c>
      <c r="AD50" s="27">
        <v>51</v>
      </c>
      <c r="AE50" s="27">
        <v>41</v>
      </c>
      <c r="AF50" s="27">
        <v>107</v>
      </c>
      <c r="AG50" s="27">
        <v>462</v>
      </c>
      <c r="AH50" s="27">
        <v>4</v>
      </c>
      <c r="AI50" s="27">
        <v>23</v>
      </c>
      <c r="AJ50" s="27">
        <v>19</v>
      </c>
      <c r="AK50" s="27">
        <v>44</v>
      </c>
      <c r="AL50" s="27">
        <v>167</v>
      </c>
      <c r="AM50" s="27">
        <v>52</v>
      </c>
      <c r="AN50" s="27">
        <v>7</v>
      </c>
      <c r="AO50" s="27">
        <v>2</v>
      </c>
      <c r="AP50" s="27">
        <v>73</v>
      </c>
      <c r="AQ50" s="27">
        <v>14</v>
      </c>
      <c r="AR50" s="27">
        <v>1</v>
      </c>
      <c r="AS50" s="27">
        <v>0</v>
      </c>
      <c r="AT50" s="27">
        <v>0</v>
      </c>
      <c r="AU50" s="27">
        <v>22</v>
      </c>
    </row>
    <row r="51" spans="1:47" x14ac:dyDescent="0.25">
      <c r="A51" s="7">
        <v>165</v>
      </c>
      <c r="B51" s="27">
        <v>0</v>
      </c>
      <c r="C51" s="27">
        <v>6711</v>
      </c>
      <c r="D51" s="27">
        <v>31</v>
      </c>
      <c r="E51" s="27">
        <v>3857</v>
      </c>
      <c r="F51" s="26">
        <v>19</v>
      </c>
      <c r="G51" s="27">
        <v>322</v>
      </c>
      <c r="H51" s="27">
        <v>55</v>
      </c>
      <c r="I51" s="27">
        <v>488</v>
      </c>
      <c r="J51" s="27">
        <v>229</v>
      </c>
      <c r="K51" s="27">
        <v>1</v>
      </c>
      <c r="L51" s="27">
        <v>31</v>
      </c>
      <c r="M51" s="27">
        <v>10</v>
      </c>
      <c r="N51" s="27">
        <v>73</v>
      </c>
      <c r="O51" s="27">
        <v>1065</v>
      </c>
      <c r="P51" s="27">
        <v>124</v>
      </c>
      <c r="Q51" s="27">
        <v>90</v>
      </c>
      <c r="R51" s="27">
        <v>651</v>
      </c>
      <c r="S51" s="27">
        <v>192</v>
      </c>
      <c r="T51" s="27">
        <v>363</v>
      </c>
      <c r="U51" s="27">
        <v>38</v>
      </c>
      <c r="V51" s="27">
        <v>42</v>
      </c>
      <c r="W51" s="27">
        <v>221</v>
      </c>
      <c r="X51" s="27">
        <v>12</v>
      </c>
      <c r="Y51" s="27">
        <v>20</v>
      </c>
      <c r="Z51" s="27">
        <v>12</v>
      </c>
      <c r="AA51" s="27">
        <v>53</v>
      </c>
      <c r="AB51" s="27">
        <v>427</v>
      </c>
      <c r="AC51" s="27">
        <v>99</v>
      </c>
      <c r="AD51" s="27">
        <v>131</v>
      </c>
      <c r="AE51" s="27">
        <v>62</v>
      </c>
      <c r="AF51" s="27">
        <v>86</v>
      </c>
      <c r="AG51" s="27">
        <v>518</v>
      </c>
      <c r="AH51" s="27">
        <v>0</v>
      </c>
      <c r="AI51" s="27">
        <v>13</v>
      </c>
      <c r="AJ51" s="27">
        <v>10</v>
      </c>
      <c r="AK51" s="27">
        <v>145</v>
      </c>
      <c r="AL51" s="27">
        <v>23</v>
      </c>
      <c r="AM51" s="27">
        <v>53</v>
      </c>
      <c r="AN51" s="27">
        <v>484</v>
      </c>
      <c r="AO51" s="27">
        <v>8</v>
      </c>
      <c r="AP51" s="27">
        <v>61</v>
      </c>
      <c r="AQ51" s="27">
        <v>17</v>
      </c>
      <c r="AR51" s="27">
        <v>23</v>
      </c>
      <c r="AS51" s="27">
        <v>3</v>
      </c>
      <c r="AT51" s="27">
        <v>6</v>
      </c>
      <c r="AU51" s="27">
        <v>35</v>
      </c>
    </row>
    <row r="52" spans="1:47" x14ac:dyDescent="0.25">
      <c r="A52" s="7">
        <v>166</v>
      </c>
      <c r="B52" s="27">
        <v>97</v>
      </c>
      <c r="C52" s="27">
        <v>4219</v>
      </c>
      <c r="D52" s="27">
        <v>45</v>
      </c>
      <c r="E52" s="27">
        <v>495</v>
      </c>
      <c r="F52" s="27">
        <v>22</v>
      </c>
      <c r="G52" s="27">
        <v>19</v>
      </c>
      <c r="H52" s="27">
        <v>1008</v>
      </c>
      <c r="I52" s="27">
        <v>716</v>
      </c>
      <c r="J52" s="27">
        <v>250</v>
      </c>
      <c r="K52" s="27">
        <v>1</v>
      </c>
      <c r="L52" s="27">
        <v>23</v>
      </c>
      <c r="M52" s="27">
        <v>6</v>
      </c>
      <c r="N52" s="27">
        <v>337</v>
      </c>
      <c r="O52" s="27">
        <v>1036</v>
      </c>
      <c r="P52" s="27">
        <v>405</v>
      </c>
      <c r="Q52" s="27">
        <v>149</v>
      </c>
      <c r="R52" s="27">
        <v>1310</v>
      </c>
      <c r="S52" s="27">
        <v>1035</v>
      </c>
      <c r="T52" s="27">
        <v>279</v>
      </c>
      <c r="U52" s="27">
        <v>41</v>
      </c>
      <c r="V52" s="27">
        <v>65</v>
      </c>
      <c r="W52" s="27">
        <v>193</v>
      </c>
      <c r="X52" s="27">
        <v>24</v>
      </c>
      <c r="Y52" s="27">
        <v>41</v>
      </c>
      <c r="Z52" s="27">
        <v>59</v>
      </c>
      <c r="AA52" s="27">
        <v>26</v>
      </c>
      <c r="AB52" s="27">
        <v>304</v>
      </c>
      <c r="AC52" s="27">
        <v>50</v>
      </c>
      <c r="AD52" s="27">
        <v>142</v>
      </c>
      <c r="AE52" s="27">
        <v>185</v>
      </c>
      <c r="AF52" s="27">
        <v>138</v>
      </c>
      <c r="AG52" s="27">
        <v>871</v>
      </c>
      <c r="AH52" s="27">
        <v>4</v>
      </c>
      <c r="AI52" s="27">
        <v>9</v>
      </c>
      <c r="AJ52" s="27">
        <v>9</v>
      </c>
      <c r="AK52" s="27">
        <v>96</v>
      </c>
      <c r="AL52" s="27">
        <v>17</v>
      </c>
      <c r="AM52" s="27">
        <v>222</v>
      </c>
      <c r="AN52" s="27">
        <v>46</v>
      </c>
      <c r="AO52" s="27">
        <v>156</v>
      </c>
      <c r="AP52" s="27">
        <v>59</v>
      </c>
      <c r="AQ52" s="27">
        <v>9</v>
      </c>
      <c r="AR52" s="27">
        <v>2</v>
      </c>
      <c r="AS52" s="27">
        <v>0</v>
      </c>
      <c r="AT52" s="27">
        <v>2</v>
      </c>
      <c r="AU52" s="27">
        <v>13</v>
      </c>
    </row>
    <row r="53" spans="1:47" x14ac:dyDescent="0.25">
      <c r="A53" s="7">
        <v>167</v>
      </c>
      <c r="B53" s="27">
        <v>0</v>
      </c>
      <c r="C53" s="27">
        <v>5193</v>
      </c>
      <c r="D53" s="27">
        <v>2</v>
      </c>
      <c r="E53" s="27">
        <v>828</v>
      </c>
      <c r="F53" s="27">
        <v>300</v>
      </c>
      <c r="G53" s="27">
        <v>243</v>
      </c>
      <c r="H53" s="27">
        <v>1100</v>
      </c>
      <c r="I53" s="27">
        <v>1006</v>
      </c>
      <c r="J53" s="27">
        <v>613</v>
      </c>
      <c r="K53" s="27">
        <v>53</v>
      </c>
      <c r="L53" s="27">
        <v>16</v>
      </c>
      <c r="M53" s="27">
        <v>8</v>
      </c>
      <c r="N53" s="27">
        <v>177</v>
      </c>
      <c r="O53" s="27">
        <v>488</v>
      </c>
      <c r="P53" s="27">
        <v>268</v>
      </c>
      <c r="Q53" s="27">
        <v>170</v>
      </c>
      <c r="R53" s="27">
        <v>1952</v>
      </c>
      <c r="S53" s="27">
        <v>1110</v>
      </c>
      <c r="T53" s="27">
        <v>165</v>
      </c>
      <c r="U53" s="27">
        <v>18</v>
      </c>
      <c r="V53" s="27">
        <v>229</v>
      </c>
      <c r="W53" s="27">
        <v>471</v>
      </c>
      <c r="X53" s="27">
        <v>0</v>
      </c>
      <c r="Y53" s="27">
        <v>1</v>
      </c>
      <c r="Z53" s="27">
        <v>47</v>
      </c>
      <c r="AA53" s="27">
        <v>86</v>
      </c>
      <c r="AB53" s="27">
        <v>232</v>
      </c>
      <c r="AC53" s="27">
        <v>22</v>
      </c>
      <c r="AD53" s="27">
        <v>180</v>
      </c>
      <c r="AE53" s="27">
        <v>617</v>
      </c>
      <c r="AF53" s="27">
        <v>44</v>
      </c>
      <c r="AG53" s="27">
        <v>266</v>
      </c>
      <c r="AH53" s="27">
        <v>4</v>
      </c>
      <c r="AI53" s="27">
        <v>22</v>
      </c>
      <c r="AJ53" s="27">
        <v>15</v>
      </c>
      <c r="AK53" s="27">
        <v>184</v>
      </c>
      <c r="AL53" s="27">
        <v>2</v>
      </c>
      <c r="AM53" s="27">
        <v>66</v>
      </c>
      <c r="AN53" s="27">
        <v>137</v>
      </c>
      <c r="AO53" s="27">
        <v>156</v>
      </c>
      <c r="AP53" s="27">
        <v>177</v>
      </c>
      <c r="AQ53" s="27">
        <v>2</v>
      </c>
      <c r="AR53" s="27">
        <v>0</v>
      </c>
      <c r="AS53" s="27">
        <v>5</v>
      </c>
      <c r="AT53" s="27">
        <v>8</v>
      </c>
      <c r="AU53" s="27">
        <v>46</v>
      </c>
    </row>
    <row r="54" spans="1:47" x14ac:dyDescent="0.25">
      <c r="A54" s="7">
        <v>168</v>
      </c>
      <c r="B54" s="27">
        <v>22</v>
      </c>
      <c r="C54" s="27">
        <v>4213</v>
      </c>
      <c r="D54" s="27">
        <v>174</v>
      </c>
      <c r="E54" s="27">
        <v>204</v>
      </c>
      <c r="F54" s="27">
        <v>0</v>
      </c>
      <c r="G54" s="27">
        <v>343</v>
      </c>
      <c r="H54" s="27">
        <v>1592</v>
      </c>
      <c r="I54" s="27">
        <v>126</v>
      </c>
      <c r="J54" s="27">
        <v>1001</v>
      </c>
      <c r="K54" s="27">
        <v>11</v>
      </c>
      <c r="L54" s="27">
        <v>17</v>
      </c>
      <c r="M54" s="27">
        <v>7</v>
      </c>
      <c r="N54" s="27">
        <v>160</v>
      </c>
      <c r="O54" s="27">
        <v>186</v>
      </c>
      <c r="P54" s="27">
        <v>112</v>
      </c>
      <c r="Q54" s="27">
        <v>81</v>
      </c>
      <c r="R54" s="27">
        <v>720</v>
      </c>
      <c r="S54" s="27">
        <v>112</v>
      </c>
      <c r="T54" s="27">
        <v>394</v>
      </c>
      <c r="U54" s="27">
        <v>3</v>
      </c>
      <c r="V54" s="27">
        <v>375</v>
      </c>
      <c r="W54" s="27">
        <v>472</v>
      </c>
      <c r="X54" s="27">
        <v>3</v>
      </c>
      <c r="Y54" s="27">
        <v>7</v>
      </c>
      <c r="Z54" s="27">
        <v>62</v>
      </c>
      <c r="AA54" s="27">
        <v>244</v>
      </c>
      <c r="AB54" s="27">
        <v>452</v>
      </c>
      <c r="AC54" s="27">
        <v>48</v>
      </c>
      <c r="AD54" s="27">
        <v>297</v>
      </c>
      <c r="AE54" s="27">
        <v>186</v>
      </c>
      <c r="AF54" s="27">
        <v>52</v>
      </c>
      <c r="AG54" s="27">
        <v>373</v>
      </c>
      <c r="AH54" s="27">
        <v>4</v>
      </c>
      <c r="AI54" s="27">
        <v>38</v>
      </c>
      <c r="AJ54" s="27">
        <v>18</v>
      </c>
      <c r="AK54" s="27">
        <v>276</v>
      </c>
      <c r="AL54" s="27">
        <v>85</v>
      </c>
      <c r="AM54" s="27">
        <v>111</v>
      </c>
      <c r="AN54" s="27">
        <v>71</v>
      </c>
      <c r="AO54" s="27">
        <v>60</v>
      </c>
      <c r="AP54" s="27">
        <v>186</v>
      </c>
      <c r="AQ54" s="27">
        <v>10</v>
      </c>
      <c r="AR54" s="27">
        <v>38</v>
      </c>
      <c r="AS54" s="27">
        <v>66</v>
      </c>
      <c r="AT54" s="27">
        <v>0</v>
      </c>
      <c r="AU54" s="27">
        <v>84</v>
      </c>
    </row>
    <row r="55" spans="1:47" x14ac:dyDescent="0.25">
      <c r="A55" s="7">
        <v>169</v>
      </c>
      <c r="B55" s="27">
        <v>0</v>
      </c>
      <c r="C55" s="27">
        <v>4546</v>
      </c>
      <c r="D55" s="27">
        <v>50</v>
      </c>
      <c r="E55" s="27">
        <v>39</v>
      </c>
      <c r="F55" s="27">
        <v>13</v>
      </c>
      <c r="G55" s="27">
        <v>1032</v>
      </c>
      <c r="H55" s="27">
        <v>5256</v>
      </c>
      <c r="I55" s="27">
        <v>260</v>
      </c>
      <c r="J55" s="27">
        <v>1605</v>
      </c>
      <c r="K55" s="27">
        <v>7</v>
      </c>
      <c r="L55" s="27">
        <v>10</v>
      </c>
      <c r="M55" s="27">
        <v>14</v>
      </c>
      <c r="N55" s="27">
        <v>68</v>
      </c>
      <c r="O55" s="27">
        <v>28</v>
      </c>
      <c r="P55" s="27">
        <v>658</v>
      </c>
      <c r="Q55" s="27">
        <v>291</v>
      </c>
      <c r="R55" s="27">
        <v>644</v>
      </c>
      <c r="S55" s="27">
        <v>45</v>
      </c>
      <c r="T55" s="27">
        <v>76</v>
      </c>
      <c r="U55" s="27">
        <v>18</v>
      </c>
      <c r="V55" s="27">
        <v>377</v>
      </c>
      <c r="W55" s="27">
        <v>1494</v>
      </c>
      <c r="X55" s="27">
        <v>5</v>
      </c>
      <c r="Y55" s="27">
        <v>5</v>
      </c>
      <c r="Z55" s="27">
        <v>148</v>
      </c>
      <c r="AA55" s="27">
        <v>227</v>
      </c>
      <c r="AB55" s="27">
        <v>32</v>
      </c>
      <c r="AC55" s="27">
        <v>60</v>
      </c>
      <c r="AD55" s="27">
        <v>179</v>
      </c>
      <c r="AE55" s="27">
        <v>101</v>
      </c>
      <c r="AF55" s="27">
        <v>75</v>
      </c>
      <c r="AG55" s="27">
        <v>260</v>
      </c>
      <c r="AH55" s="27">
        <v>2</v>
      </c>
      <c r="AI55" s="27">
        <v>10</v>
      </c>
      <c r="AJ55" s="27">
        <v>36</v>
      </c>
      <c r="AK55" s="27">
        <v>197</v>
      </c>
      <c r="AL55" s="27">
        <v>120</v>
      </c>
      <c r="AM55" s="27">
        <v>78</v>
      </c>
      <c r="AN55" s="27">
        <v>65</v>
      </c>
      <c r="AO55" s="27">
        <v>230</v>
      </c>
      <c r="AP55" s="27">
        <v>261</v>
      </c>
      <c r="AQ55" s="27">
        <v>8</v>
      </c>
      <c r="AR55" s="27">
        <v>19</v>
      </c>
      <c r="AS55" s="27">
        <v>20</v>
      </c>
      <c r="AT55" s="27">
        <v>17</v>
      </c>
      <c r="AU55" s="27">
        <v>59</v>
      </c>
    </row>
    <row r="56" spans="1:47" x14ac:dyDescent="0.25">
      <c r="A56" s="7">
        <v>170</v>
      </c>
      <c r="B56" s="27">
        <v>121</v>
      </c>
      <c r="C56" s="27">
        <v>2526</v>
      </c>
      <c r="D56" s="27">
        <v>0</v>
      </c>
      <c r="E56" s="27">
        <v>194</v>
      </c>
      <c r="F56" s="27">
        <v>15</v>
      </c>
      <c r="G56" s="27">
        <v>181</v>
      </c>
      <c r="H56" s="27">
        <v>2832</v>
      </c>
      <c r="I56" s="27">
        <v>320</v>
      </c>
      <c r="J56" s="27">
        <v>1093</v>
      </c>
      <c r="K56" s="27">
        <v>6</v>
      </c>
      <c r="L56" s="27">
        <v>14</v>
      </c>
      <c r="M56" s="27">
        <v>40</v>
      </c>
      <c r="N56" s="27">
        <v>15</v>
      </c>
      <c r="O56" s="27">
        <v>1011</v>
      </c>
      <c r="P56" s="27">
        <v>341</v>
      </c>
      <c r="Q56" s="27">
        <v>1803</v>
      </c>
      <c r="R56" s="27">
        <v>971</v>
      </c>
      <c r="S56" s="27">
        <v>60</v>
      </c>
      <c r="T56" s="27">
        <v>143</v>
      </c>
      <c r="U56" s="27">
        <v>28</v>
      </c>
      <c r="V56" s="27">
        <v>121</v>
      </c>
      <c r="W56" s="27">
        <v>1103</v>
      </c>
      <c r="X56" s="27">
        <v>89</v>
      </c>
      <c r="Y56" s="27">
        <v>30</v>
      </c>
      <c r="Z56" s="27">
        <v>76</v>
      </c>
      <c r="AA56" s="27">
        <v>158</v>
      </c>
      <c r="AB56" s="27">
        <v>148</v>
      </c>
      <c r="AC56" s="27">
        <v>53</v>
      </c>
      <c r="AD56" s="27">
        <v>541</v>
      </c>
      <c r="AE56" s="27">
        <v>263</v>
      </c>
      <c r="AF56" s="27">
        <v>50</v>
      </c>
      <c r="AG56" s="27">
        <v>647</v>
      </c>
      <c r="AH56" s="27">
        <v>1</v>
      </c>
      <c r="AI56" s="27">
        <v>54</v>
      </c>
      <c r="AJ56" s="27">
        <v>11</v>
      </c>
      <c r="AK56" s="27">
        <v>203</v>
      </c>
      <c r="AL56" s="27">
        <v>202</v>
      </c>
      <c r="AM56" s="27">
        <v>45</v>
      </c>
      <c r="AN56" s="27">
        <v>194</v>
      </c>
      <c r="AO56" s="27">
        <v>332</v>
      </c>
      <c r="AP56" s="27">
        <v>250</v>
      </c>
      <c r="AQ56" s="27">
        <v>6</v>
      </c>
      <c r="AR56" s="27">
        <v>53</v>
      </c>
      <c r="AS56" s="27">
        <v>153</v>
      </c>
      <c r="AT56" s="27">
        <v>7</v>
      </c>
      <c r="AU56" s="27">
        <v>30</v>
      </c>
    </row>
    <row r="57" spans="1:47" x14ac:dyDescent="0.25">
      <c r="A57" s="7">
        <v>171</v>
      </c>
      <c r="B57" s="27">
        <v>1</v>
      </c>
      <c r="C57" s="27">
        <v>4464</v>
      </c>
      <c r="D57" s="27">
        <v>221</v>
      </c>
      <c r="E57" s="27">
        <v>364</v>
      </c>
      <c r="F57" s="27">
        <v>3</v>
      </c>
      <c r="G57" s="27">
        <v>166</v>
      </c>
      <c r="H57" s="27">
        <v>943</v>
      </c>
      <c r="I57" s="27">
        <v>219</v>
      </c>
      <c r="J57" s="27">
        <v>2706</v>
      </c>
      <c r="K57" s="27">
        <v>11</v>
      </c>
      <c r="L57" s="27">
        <v>64</v>
      </c>
      <c r="M57" s="27">
        <v>109</v>
      </c>
      <c r="N57" s="27">
        <v>73</v>
      </c>
      <c r="O57" s="27">
        <v>180</v>
      </c>
      <c r="P57" s="27">
        <v>108</v>
      </c>
      <c r="Q57" s="27">
        <v>1863</v>
      </c>
      <c r="R57" s="27">
        <v>1805</v>
      </c>
      <c r="S57" s="27">
        <v>126</v>
      </c>
      <c r="T57" s="27">
        <v>61</v>
      </c>
      <c r="U57" s="27">
        <v>25</v>
      </c>
      <c r="V57" s="27">
        <v>144</v>
      </c>
      <c r="W57" s="27">
        <v>1610</v>
      </c>
      <c r="X57" s="27">
        <v>194</v>
      </c>
      <c r="Y57" s="27">
        <v>24</v>
      </c>
      <c r="Z57" s="27">
        <v>265</v>
      </c>
      <c r="AA57" s="27">
        <v>572</v>
      </c>
      <c r="AB57" s="27">
        <v>484</v>
      </c>
      <c r="AC57" s="27">
        <v>172</v>
      </c>
      <c r="AD57" s="27">
        <v>338</v>
      </c>
      <c r="AE57" s="27">
        <v>588</v>
      </c>
      <c r="AF57" s="27">
        <v>371</v>
      </c>
      <c r="AG57" s="27">
        <v>570</v>
      </c>
      <c r="AH57" s="27">
        <v>63</v>
      </c>
      <c r="AI57" s="27">
        <v>33</v>
      </c>
      <c r="AJ57" s="27">
        <v>12</v>
      </c>
      <c r="AK57" s="27">
        <v>260</v>
      </c>
      <c r="AL57" s="27">
        <v>4571</v>
      </c>
      <c r="AM57" s="27">
        <v>45</v>
      </c>
      <c r="AN57" s="27">
        <v>87</v>
      </c>
      <c r="AO57" s="27">
        <v>160</v>
      </c>
      <c r="AP57" s="27">
        <v>176</v>
      </c>
      <c r="AQ57" s="27">
        <v>179</v>
      </c>
      <c r="AR57" s="27">
        <v>104</v>
      </c>
      <c r="AS57" s="27">
        <v>147</v>
      </c>
      <c r="AT57" s="27">
        <v>22</v>
      </c>
      <c r="AU57" s="27">
        <v>79</v>
      </c>
    </row>
    <row r="58" spans="1:47" x14ac:dyDescent="0.25">
      <c r="A58" s="7">
        <v>172</v>
      </c>
      <c r="B58" s="27">
        <v>0</v>
      </c>
      <c r="C58" s="27">
        <v>2198</v>
      </c>
      <c r="D58" s="27">
        <v>235</v>
      </c>
      <c r="E58" s="27">
        <v>202</v>
      </c>
      <c r="F58" s="27">
        <v>54</v>
      </c>
      <c r="G58" s="27">
        <v>135</v>
      </c>
      <c r="H58" s="27">
        <v>1693</v>
      </c>
      <c r="I58" s="27">
        <v>427</v>
      </c>
      <c r="J58" s="27">
        <v>1803</v>
      </c>
      <c r="K58" s="27">
        <v>6</v>
      </c>
      <c r="L58" s="27">
        <v>19</v>
      </c>
      <c r="M58" s="27">
        <v>8083</v>
      </c>
      <c r="N58" s="27">
        <v>218</v>
      </c>
      <c r="O58" s="27">
        <v>6031</v>
      </c>
      <c r="P58" s="27">
        <v>549</v>
      </c>
      <c r="Q58" s="27">
        <v>1563</v>
      </c>
      <c r="R58" s="27">
        <v>1373</v>
      </c>
      <c r="S58" s="27">
        <v>204</v>
      </c>
      <c r="T58" s="27">
        <v>211</v>
      </c>
      <c r="U58" s="27">
        <v>40</v>
      </c>
      <c r="V58" s="27">
        <v>112</v>
      </c>
      <c r="W58" s="27">
        <v>1334</v>
      </c>
      <c r="X58" s="27">
        <v>56</v>
      </c>
      <c r="Y58" s="27">
        <v>32</v>
      </c>
      <c r="Z58" s="27">
        <v>382</v>
      </c>
      <c r="AA58" s="27">
        <v>205</v>
      </c>
      <c r="AB58" s="27">
        <v>710</v>
      </c>
      <c r="AC58" s="27">
        <v>43</v>
      </c>
      <c r="AD58" s="27">
        <v>316</v>
      </c>
      <c r="AE58" s="27">
        <v>960</v>
      </c>
      <c r="AF58" s="27">
        <v>278</v>
      </c>
      <c r="AG58" s="27">
        <v>490</v>
      </c>
      <c r="AH58" s="27">
        <v>24</v>
      </c>
      <c r="AI58" s="27">
        <v>235</v>
      </c>
      <c r="AJ58" s="27">
        <v>971</v>
      </c>
      <c r="AK58" s="27">
        <v>204</v>
      </c>
      <c r="AL58" s="27">
        <v>2612</v>
      </c>
      <c r="AM58" s="27">
        <v>31</v>
      </c>
      <c r="AN58" s="27">
        <v>207</v>
      </c>
      <c r="AO58" s="27">
        <v>19</v>
      </c>
      <c r="AP58" s="27">
        <v>123</v>
      </c>
      <c r="AQ58" s="27">
        <v>11</v>
      </c>
      <c r="AR58" s="27">
        <v>40</v>
      </c>
      <c r="AS58" s="27">
        <v>126</v>
      </c>
      <c r="AT58" s="27">
        <v>4</v>
      </c>
      <c r="AU58" s="27">
        <v>23</v>
      </c>
    </row>
    <row r="59" spans="1:47" x14ac:dyDescent="0.25">
      <c r="A59" s="7">
        <v>173</v>
      </c>
      <c r="B59" s="27">
        <v>248</v>
      </c>
      <c r="C59" s="27">
        <v>216</v>
      </c>
      <c r="D59" s="27">
        <v>209</v>
      </c>
      <c r="E59" s="27">
        <v>226</v>
      </c>
      <c r="F59" s="27">
        <v>6</v>
      </c>
      <c r="G59" s="27">
        <v>105</v>
      </c>
      <c r="H59" s="27">
        <v>647</v>
      </c>
      <c r="I59" s="27">
        <v>2526</v>
      </c>
      <c r="J59" s="27">
        <v>903</v>
      </c>
      <c r="K59" s="27">
        <v>10</v>
      </c>
      <c r="L59" s="27">
        <v>15</v>
      </c>
      <c r="M59" s="27">
        <v>2927</v>
      </c>
      <c r="N59" s="27">
        <v>237</v>
      </c>
      <c r="O59" s="27">
        <v>12106</v>
      </c>
      <c r="P59" s="27">
        <v>707</v>
      </c>
      <c r="Q59" s="27">
        <v>1294</v>
      </c>
      <c r="R59" s="27">
        <v>55</v>
      </c>
      <c r="S59" s="27">
        <v>224</v>
      </c>
      <c r="T59" s="27">
        <v>101</v>
      </c>
      <c r="U59" s="27">
        <v>84</v>
      </c>
      <c r="V59" s="27">
        <v>183</v>
      </c>
      <c r="W59" s="27">
        <v>664</v>
      </c>
      <c r="X59" s="27">
        <v>125</v>
      </c>
      <c r="Y59" s="27">
        <v>59</v>
      </c>
      <c r="Z59" s="27">
        <v>379</v>
      </c>
      <c r="AA59" s="27">
        <v>593</v>
      </c>
      <c r="AB59" s="27">
        <v>393</v>
      </c>
      <c r="AC59" s="27">
        <v>20</v>
      </c>
      <c r="AD59" s="27">
        <v>294</v>
      </c>
      <c r="AE59" s="27">
        <v>477</v>
      </c>
      <c r="AF59" s="27">
        <v>113</v>
      </c>
      <c r="AG59" s="27">
        <v>286</v>
      </c>
      <c r="AH59" s="27">
        <v>49</v>
      </c>
      <c r="AI59" s="27">
        <v>83</v>
      </c>
      <c r="AJ59" s="27">
        <v>508</v>
      </c>
      <c r="AK59" s="27">
        <v>346</v>
      </c>
      <c r="AL59" s="27">
        <v>1188</v>
      </c>
      <c r="AM59" s="27">
        <v>71</v>
      </c>
      <c r="AN59" s="27">
        <v>234</v>
      </c>
      <c r="AO59" s="27">
        <v>92</v>
      </c>
      <c r="AP59" s="27">
        <v>64</v>
      </c>
      <c r="AQ59" s="27">
        <v>36</v>
      </c>
      <c r="AR59" s="27">
        <v>27</v>
      </c>
      <c r="AS59" s="27">
        <v>407</v>
      </c>
      <c r="AT59" s="27">
        <v>2</v>
      </c>
      <c r="AU59" s="27">
        <v>64</v>
      </c>
    </row>
    <row r="60" spans="1:47" x14ac:dyDescent="0.25">
      <c r="A60" s="7">
        <v>174</v>
      </c>
      <c r="B60" s="27">
        <v>488</v>
      </c>
      <c r="C60" s="27">
        <v>756</v>
      </c>
      <c r="D60" s="27">
        <v>30</v>
      </c>
      <c r="E60" s="27">
        <v>1501</v>
      </c>
      <c r="F60" s="27">
        <v>4</v>
      </c>
      <c r="G60" s="27">
        <v>78</v>
      </c>
      <c r="H60" s="27">
        <v>1102</v>
      </c>
      <c r="I60" s="27">
        <v>3325</v>
      </c>
      <c r="J60" s="27">
        <v>279</v>
      </c>
      <c r="K60" s="27">
        <v>25</v>
      </c>
      <c r="L60" s="27">
        <v>1</v>
      </c>
      <c r="M60" s="27">
        <v>2717</v>
      </c>
      <c r="N60" s="27">
        <v>334</v>
      </c>
      <c r="O60" s="27">
        <v>1636</v>
      </c>
      <c r="P60" s="27">
        <v>303</v>
      </c>
      <c r="Q60" s="27">
        <v>1024</v>
      </c>
      <c r="R60" s="27">
        <v>60</v>
      </c>
      <c r="S60" s="27">
        <v>1616</v>
      </c>
      <c r="T60" s="27">
        <v>185</v>
      </c>
      <c r="U60" s="27">
        <v>25</v>
      </c>
      <c r="V60" s="27">
        <v>106</v>
      </c>
      <c r="W60" s="27">
        <v>468</v>
      </c>
      <c r="X60" s="27">
        <v>59</v>
      </c>
      <c r="Y60" s="27">
        <v>57</v>
      </c>
      <c r="Z60" s="27">
        <v>699</v>
      </c>
      <c r="AA60" s="27">
        <v>812</v>
      </c>
      <c r="AB60" s="27">
        <v>682</v>
      </c>
      <c r="AC60" s="27">
        <v>60</v>
      </c>
      <c r="AD60" s="27">
        <v>272</v>
      </c>
      <c r="AE60" s="27">
        <v>401</v>
      </c>
      <c r="AF60" s="27">
        <v>182</v>
      </c>
      <c r="AG60" s="27">
        <v>234</v>
      </c>
      <c r="AH60" s="27">
        <v>45</v>
      </c>
      <c r="AI60" s="27">
        <v>72</v>
      </c>
      <c r="AJ60" s="27">
        <v>345</v>
      </c>
      <c r="AK60" s="27">
        <v>123</v>
      </c>
      <c r="AL60" s="27">
        <v>1755</v>
      </c>
      <c r="AM60" s="27">
        <v>173</v>
      </c>
      <c r="AN60" s="27">
        <v>318</v>
      </c>
      <c r="AO60" s="27">
        <v>93</v>
      </c>
      <c r="AP60" s="27">
        <v>24</v>
      </c>
      <c r="AQ60" s="27">
        <v>35</v>
      </c>
      <c r="AR60" s="27">
        <v>49</v>
      </c>
      <c r="AS60" s="27">
        <v>517</v>
      </c>
      <c r="AT60" s="27">
        <v>8</v>
      </c>
      <c r="AU60" s="27">
        <v>67</v>
      </c>
    </row>
    <row r="61" spans="1:47" x14ac:dyDescent="0.25">
      <c r="A61" s="7">
        <v>175</v>
      </c>
      <c r="B61" s="27">
        <v>2044</v>
      </c>
      <c r="C61" s="27">
        <v>697</v>
      </c>
      <c r="D61" s="27">
        <v>623</v>
      </c>
      <c r="E61" s="27">
        <v>258</v>
      </c>
      <c r="F61" s="27">
        <v>24</v>
      </c>
      <c r="G61" s="27">
        <v>480</v>
      </c>
      <c r="H61" s="27">
        <v>1273</v>
      </c>
      <c r="I61" s="27">
        <v>1295</v>
      </c>
      <c r="J61" s="27">
        <v>2711</v>
      </c>
      <c r="K61" s="27">
        <v>9</v>
      </c>
      <c r="L61" s="27">
        <v>23</v>
      </c>
      <c r="M61" s="27">
        <v>1120</v>
      </c>
      <c r="N61" s="27">
        <v>370</v>
      </c>
      <c r="O61" s="27">
        <v>308</v>
      </c>
      <c r="P61" s="27">
        <v>400</v>
      </c>
      <c r="Q61" s="27">
        <v>755</v>
      </c>
      <c r="R61" s="27">
        <v>285</v>
      </c>
      <c r="S61" s="27">
        <v>1702</v>
      </c>
      <c r="T61" s="27">
        <v>340</v>
      </c>
      <c r="U61" s="27">
        <v>23</v>
      </c>
      <c r="V61" s="27">
        <v>690</v>
      </c>
      <c r="W61" s="27">
        <v>349</v>
      </c>
      <c r="X61" s="27">
        <v>21</v>
      </c>
      <c r="Y61" s="27">
        <v>97</v>
      </c>
      <c r="Z61" s="27">
        <v>435</v>
      </c>
      <c r="AA61" s="27">
        <v>1230</v>
      </c>
      <c r="AB61" s="27">
        <v>550</v>
      </c>
      <c r="AC61" s="27">
        <v>142</v>
      </c>
      <c r="AD61" s="27">
        <v>250</v>
      </c>
      <c r="AE61" s="27">
        <v>181</v>
      </c>
      <c r="AF61" s="27">
        <v>289</v>
      </c>
      <c r="AG61" s="27">
        <v>391</v>
      </c>
      <c r="AH61" s="27">
        <v>179</v>
      </c>
      <c r="AI61" s="27">
        <v>135</v>
      </c>
      <c r="AJ61" s="27">
        <v>421</v>
      </c>
      <c r="AK61" s="27">
        <v>213</v>
      </c>
      <c r="AL61" s="27">
        <v>1257</v>
      </c>
      <c r="AM61" s="27">
        <v>313</v>
      </c>
      <c r="AN61" s="27">
        <v>1310</v>
      </c>
      <c r="AO61" s="27">
        <v>147</v>
      </c>
      <c r="AP61" s="27">
        <v>187</v>
      </c>
      <c r="AQ61" s="27">
        <v>116</v>
      </c>
      <c r="AR61" s="27">
        <v>252</v>
      </c>
      <c r="AS61" s="27">
        <v>381</v>
      </c>
      <c r="AT61" s="27">
        <v>10</v>
      </c>
      <c r="AU61" s="27">
        <v>0</v>
      </c>
    </row>
    <row r="62" spans="1:47" x14ac:dyDescent="0.25">
      <c r="A62" s="7">
        <v>176</v>
      </c>
      <c r="B62" s="27">
        <v>784</v>
      </c>
      <c r="C62" s="27">
        <v>293</v>
      </c>
      <c r="D62" s="27">
        <v>56</v>
      </c>
      <c r="E62" s="27">
        <v>25</v>
      </c>
      <c r="F62" s="27">
        <v>164</v>
      </c>
      <c r="G62" s="27">
        <v>145</v>
      </c>
      <c r="H62" s="27">
        <v>2247</v>
      </c>
      <c r="I62" s="27">
        <v>748</v>
      </c>
      <c r="J62" s="27">
        <v>1127</v>
      </c>
      <c r="K62" s="27">
        <v>17</v>
      </c>
      <c r="L62" s="27">
        <v>37</v>
      </c>
      <c r="M62" s="27">
        <v>384</v>
      </c>
      <c r="N62" s="27">
        <v>153</v>
      </c>
      <c r="O62" s="27">
        <v>354</v>
      </c>
      <c r="P62" s="27">
        <v>2325</v>
      </c>
      <c r="Q62" s="27">
        <v>485</v>
      </c>
      <c r="R62" s="27">
        <v>270</v>
      </c>
      <c r="S62" s="27">
        <v>1005</v>
      </c>
      <c r="T62" s="27">
        <v>192</v>
      </c>
      <c r="U62" s="27">
        <v>7</v>
      </c>
      <c r="V62" s="27">
        <v>791</v>
      </c>
      <c r="W62" s="27">
        <v>154</v>
      </c>
      <c r="X62" s="27">
        <v>14</v>
      </c>
      <c r="Y62" s="27">
        <v>93</v>
      </c>
      <c r="Z62" s="27">
        <v>258</v>
      </c>
      <c r="AA62" s="27">
        <v>172</v>
      </c>
      <c r="AB62" s="27">
        <v>933</v>
      </c>
      <c r="AC62" s="27">
        <v>164</v>
      </c>
      <c r="AD62" s="27">
        <v>228</v>
      </c>
      <c r="AE62" s="27">
        <v>228</v>
      </c>
      <c r="AF62" s="27">
        <v>514</v>
      </c>
      <c r="AG62" s="27">
        <v>481</v>
      </c>
      <c r="AH62" s="27">
        <v>164</v>
      </c>
      <c r="AI62" s="27">
        <v>80</v>
      </c>
      <c r="AJ62" s="27">
        <v>78</v>
      </c>
      <c r="AK62" s="27">
        <v>359</v>
      </c>
      <c r="AL62" s="27">
        <v>1043</v>
      </c>
      <c r="AM62" s="27">
        <v>151</v>
      </c>
      <c r="AN62" s="27">
        <v>240</v>
      </c>
      <c r="AO62" s="27">
        <v>216</v>
      </c>
      <c r="AP62" s="27">
        <v>190</v>
      </c>
      <c r="AQ62" s="27">
        <v>46</v>
      </c>
      <c r="AR62" s="27">
        <v>54</v>
      </c>
      <c r="AS62" s="27">
        <v>245</v>
      </c>
      <c r="AT62" s="27">
        <v>22</v>
      </c>
      <c r="AU62" s="27">
        <v>51</v>
      </c>
    </row>
    <row r="63" spans="1:47" x14ac:dyDescent="0.25">
      <c r="A63" s="7">
        <v>177</v>
      </c>
      <c r="B63" s="27">
        <v>0</v>
      </c>
      <c r="C63" s="27">
        <v>4</v>
      </c>
      <c r="D63" s="27">
        <v>14</v>
      </c>
      <c r="E63" s="27">
        <v>45</v>
      </c>
      <c r="F63" s="27">
        <v>143</v>
      </c>
      <c r="G63" s="27">
        <v>167</v>
      </c>
      <c r="H63" s="27">
        <v>1535</v>
      </c>
      <c r="I63" s="27">
        <v>684</v>
      </c>
      <c r="J63" s="27">
        <v>1649</v>
      </c>
      <c r="K63" s="27">
        <v>16</v>
      </c>
      <c r="L63" s="27">
        <v>71</v>
      </c>
      <c r="M63" s="27">
        <v>654</v>
      </c>
      <c r="N63" s="27">
        <v>121</v>
      </c>
      <c r="O63" s="27">
        <v>810</v>
      </c>
      <c r="P63" s="27">
        <v>3304</v>
      </c>
      <c r="Q63" s="27">
        <v>129</v>
      </c>
      <c r="R63" s="27">
        <v>435</v>
      </c>
      <c r="S63" s="27">
        <v>554</v>
      </c>
      <c r="T63" s="27">
        <v>136</v>
      </c>
      <c r="U63" s="27">
        <v>15</v>
      </c>
      <c r="V63" s="27">
        <v>133</v>
      </c>
      <c r="W63" s="27">
        <v>146</v>
      </c>
      <c r="X63" s="27">
        <v>203</v>
      </c>
      <c r="Y63" s="27">
        <v>159</v>
      </c>
      <c r="Z63" s="27">
        <v>472</v>
      </c>
      <c r="AA63" s="27">
        <v>1116</v>
      </c>
      <c r="AB63" s="27">
        <v>109</v>
      </c>
      <c r="AC63" s="27">
        <v>192</v>
      </c>
      <c r="AD63" s="27">
        <v>206</v>
      </c>
      <c r="AE63" s="27">
        <v>301</v>
      </c>
      <c r="AF63" s="27">
        <v>1524</v>
      </c>
      <c r="AG63" s="27">
        <v>632</v>
      </c>
      <c r="AH63" s="27">
        <v>36</v>
      </c>
      <c r="AI63" s="27">
        <v>110</v>
      </c>
      <c r="AJ63" s="27">
        <v>231</v>
      </c>
      <c r="AK63" s="27">
        <v>97</v>
      </c>
      <c r="AL63" s="27">
        <v>828</v>
      </c>
      <c r="AM63" s="27">
        <v>29</v>
      </c>
      <c r="AN63" s="27">
        <v>733</v>
      </c>
      <c r="AO63" s="27">
        <v>79</v>
      </c>
      <c r="AP63" s="27">
        <v>191</v>
      </c>
      <c r="AQ63" s="27">
        <v>462</v>
      </c>
      <c r="AR63" s="27">
        <v>58</v>
      </c>
      <c r="AS63" s="27">
        <v>617</v>
      </c>
      <c r="AT63" s="27">
        <v>175</v>
      </c>
      <c r="AU63" s="27">
        <v>53</v>
      </c>
    </row>
    <row r="64" spans="1:47" x14ac:dyDescent="0.25">
      <c r="A64" s="7">
        <v>178</v>
      </c>
      <c r="B64" s="27">
        <v>15</v>
      </c>
      <c r="C64" s="27">
        <v>0</v>
      </c>
      <c r="D64" s="27">
        <v>6</v>
      </c>
      <c r="E64" s="27">
        <v>35</v>
      </c>
      <c r="F64" s="27">
        <v>607</v>
      </c>
      <c r="G64" s="27">
        <v>5</v>
      </c>
      <c r="H64" s="27">
        <v>872</v>
      </c>
      <c r="I64" s="27">
        <v>703</v>
      </c>
      <c r="J64" s="27">
        <v>2163</v>
      </c>
      <c r="K64" s="27">
        <v>1</v>
      </c>
      <c r="L64" s="27">
        <v>49</v>
      </c>
      <c r="M64" s="27">
        <v>698</v>
      </c>
      <c r="N64" s="27">
        <v>112</v>
      </c>
      <c r="O64" s="27">
        <v>384</v>
      </c>
      <c r="P64" s="27">
        <v>2438</v>
      </c>
      <c r="Q64" s="27">
        <v>302</v>
      </c>
      <c r="R64" s="27">
        <v>432</v>
      </c>
      <c r="S64" s="27">
        <v>639</v>
      </c>
      <c r="T64" s="27">
        <v>455</v>
      </c>
      <c r="U64" s="27">
        <v>12</v>
      </c>
      <c r="V64" s="27">
        <v>50</v>
      </c>
      <c r="W64" s="27">
        <v>235</v>
      </c>
      <c r="X64" s="27">
        <v>186</v>
      </c>
      <c r="Y64" s="27">
        <v>269</v>
      </c>
      <c r="Z64" s="27">
        <v>399</v>
      </c>
      <c r="AA64" s="27">
        <v>631</v>
      </c>
      <c r="AB64" s="27">
        <v>351</v>
      </c>
      <c r="AC64" s="27">
        <v>268</v>
      </c>
      <c r="AD64" s="27">
        <v>185</v>
      </c>
      <c r="AE64" s="27">
        <v>1052</v>
      </c>
      <c r="AF64" s="27">
        <v>705</v>
      </c>
      <c r="AG64" s="27">
        <v>476</v>
      </c>
      <c r="AH64" s="27">
        <v>124</v>
      </c>
      <c r="AI64" s="27">
        <v>254</v>
      </c>
      <c r="AJ64" s="27">
        <v>83</v>
      </c>
      <c r="AK64" s="27">
        <v>362</v>
      </c>
      <c r="AL64" s="27">
        <v>614</v>
      </c>
      <c r="AM64" s="27">
        <v>83</v>
      </c>
      <c r="AN64" s="27">
        <v>146</v>
      </c>
      <c r="AO64" s="27">
        <v>230</v>
      </c>
      <c r="AP64" s="27">
        <v>450</v>
      </c>
      <c r="AQ64" s="27">
        <v>117</v>
      </c>
      <c r="AR64" s="27">
        <v>435</v>
      </c>
      <c r="AS64" s="27">
        <v>506</v>
      </c>
      <c r="AT64" s="27">
        <v>185</v>
      </c>
      <c r="AU64" s="27">
        <v>54</v>
      </c>
    </row>
    <row r="65" spans="1:47" x14ac:dyDescent="0.25">
      <c r="A65" s="7">
        <v>179</v>
      </c>
      <c r="B65" s="27">
        <v>3</v>
      </c>
      <c r="C65" s="27">
        <v>1603</v>
      </c>
      <c r="D65" s="27">
        <v>171</v>
      </c>
      <c r="E65" s="27">
        <v>51</v>
      </c>
      <c r="F65" s="27">
        <v>170</v>
      </c>
      <c r="G65" s="27">
        <v>108</v>
      </c>
      <c r="H65" s="27">
        <v>473</v>
      </c>
      <c r="I65" s="27">
        <v>561</v>
      </c>
      <c r="J65" s="27">
        <v>1103</v>
      </c>
      <c r="K65" s="27">
        <v>101</v>
      </c>
      <c r="L65" s="27">
        <v>28</v>
      </c>
      <c r="M65" s="27">
        <v>926</v>
      </c>
      <c r="N65" s="27">
        <v>256</v>
      </c>
      <c r="O65" s="27">
        <v>162</v>
      </c>
      <c r="P65" s="27">
        <v>1063</v>
      </c>
      <c r="Q65" s="27">
        <v>175</v>
      </c>
      <c r="R65" s="27">
        <v>773</v>
      </c>
      <c r="S65" s="27">
        <v>660</v>
      </c>
      <c r="T65" s="27">
        <v>373</v>
      </c>
      <c r="U65" s="27">
        <v>28</v>
      </c>
      <c r="V65" s="27">
        <v>153</v>
      </c>
      <c r="W65" s="27">
        <v>1417</v>
      </c>
      <c r="X65" s="27">
        <v>315</v>
      </c>
      <c r="Y65" s="27">
        <v>605</v>
      </c>
      <c r="Z65" s="27">
        <v>362</v>
      </c>
      <c r="AA65" s="27">
        <v>245</v>
      </c>
      <c r="AB65" s="27">
        <v>275</v>
      </c>
      <c r="AC65" s="27">
        <v>319</v>
      </c>
      <c r="AD65" s="27">
        <v>163</v>
      </c>
      <c r="AE65" s="27">
        <v>313</v>
      </c>
      <c r="AF65" s="27">
        <v>440</v>
      </c>
      <c r="AG65" s="27">
        <v>521</v>
      </c>
      <c r="AH65" s="27">
        <v>20</v>
      </c>
      <c r="AI65" s="27">
        <v>219</v>
      </c>
      <c r="AJ65" s="27">
        <v>116</v>
      </c>
      <c r="AK65" s="27">
        <v>176</v>
      </c>
      <c r="AL65" s="27">
        <v>399</v>
      </c>
      <c r="AM65" s="27">
        <v>64</v>
      </c>
      <c r="AN65" s="27">
        <v>286</v>
      </c>
      <c r="AO65" s="27">
        <v>168</v>
      </c>
      <c r="AP65" s="27">
        <v>1022</v>
      </c>
      <c r="AQ65" s="27">
        <v>48</v>
      </c>
      <c r="AR65" s="27">
        <v>319</v>
      </c>
      <c r="AS65" s="27">
        <v>544</v>
      </c>
      <c r="AT65" s="27">
        <v>50</v>
      </c>
      <c r="AU65" s="27">
        <v>56</v>
      </c>
    </row>
    <row r="66" spans="1:47" x14ac:dyDescent="0.25">
      <c r="A66" s="7">
        <v>180</v>
      </c>
      <c r="B66" s="27">
        <v>54</v>
      </c>
      <c r="C66" s="27">
        <v>600</v>
      </c>
      <c r="D66" s="27">
        <v>3</v>
      </c>
      <c r="E66" s="27">
        <v>30</v>
      </c>
      <c r="F66" s="27">
        <v>45</v>
      </c>
      <c r="G66" s="27">
        <v>0</v>
      </c>
      <c r="H66" s="27">
        <v>583</v>
      </c>
      <c r="I66" s="27">
        <v>700</v>
      </c>
      <c r="J66" s="27">
        <v>112</v>
      </c>
      <c r="K66" s="27">
        <v>4512</v>
      </c>
      <c r="L66" s="27">
        <v>83</v>
      </c>
      <c r="M66" s="27">
        <v>2350</v>
      </c>
      <c r="N66" s="27">
        <v>2117</v>
      </c>
      <c r="O66" s="27">
        <v>513</v>
      </c>
      <c r="P66" s="27">
        <v>901</v>
      </c>
      <c r="Q66" s="27">
        <v>377</v>
      </c>
      <c r="R66" s="27">
        <v>5244</v>
      </c>
      <c r="S66" s="27">
        <v>49</v>
      </c>
      <c r="T66" s="27">
        <v>442</v>
      </c>
      <c r="U66" s="27">
        <v>27</v>
      </c>
      <c r="V66" s="27">
        <v>71</v>
      </c>
      <c r="W66" s="27">
        <v>75</v>
      </c>
      <c r="X66" s="27">
        <v>139</v>
      </c>
      <c r="Y66" s="27">
        <v>176</v>
      </c>
      <c r="Z66" s="27">
        <v>432</v>
      </c>
      <c r="AA66" s="27">
        <v>570</v>
      </c>
      <c r="AB66" s="27">
        <v>295</v>
      </c>
      <c r="AC66" s="27">
        <v>469</v>
      </c>
      <c r="AD66" s="27">
        <v>114</v>
      </c>
      <c r="AE66" s="27">
        <v>58</v>
      </c>
      <c r="AF66" s="27">
        <v>189</v>
      </c>
      <c r="AG66" s="27">
        <v>115</v>
      </c>
      <c r="AH66" s="27">
        <v>22</v>
      </c>
      <c r="AI66" s="27">
        <v>71</v>
      </c>
      <c r="AJ66" s="27">
        <v>107</v>
      </c>
      <c r="AK66" s="27">
        <v>18</v>
      </c>
      <c r="AL66" s="27">
        <v>200</v>
      </c>
      <c r="AM66" s="27">
        <v>76</v>
      </c>
      <c r="AN66" s="27">
        <v>488</v>
      </c>
      <c r="AO66" s="27">
        <v>99</v>
      </c>
      <c r="AP66" s="27">
        <v>212</v>
      </c>
      <c r="AQ66" s="27">
        <v>84</v>
      </c>
      <c r="AR66" s="27">
        <v>179</v>
      </c>
      <c r="AS66" s="27">
        <v>513</v>
      </c>
      <c r="AT66" s="27">
        <v>64</v>
      </c>
      <c r="AU66" s="27">
        <v>58</v>
      </c>
    </row>
    <row r="67" spans="1:47" x14ac:dyDescent="0.25">
      <c r="A67" s="7">
        <v>181</v>
      </c>
      <c r="B67" s="27">
        <v>444</v>
      </c>
      <c r="C67" s="27">
        <v>714</v>
      </c>
      <c r="D67" s="27">
        <v>7</v>
      </c>
      <c r="E67" s="27">
        <v>25</v>
      </c>
      <c r="F67" s="27">
        <v>204</v>
      </c>
      <c r="G67" s="27">
        <v>20</v>
      </c>
      <c r="H67" s="27">
        <v>149</v>
      </c>
      <c r="I67" s="27">
        <v>256</v>
      </c>
      <c r="J67" s="27">
        <v>579</v>
      </c>
      <c r="K67" s="27">
        <v>457</v>
      </c>
      <c r="L67" s="27">
        <v>223</v>
      </c>
      <c r="M67" s="27">
        <v>1048</v>
      </c>
      <c r="N67" s="27">
        <v>6446</v>
      </c>
      <c r="O67" s="27">
        <v>36</v>
      </c>
      <c r="P67" s="27">
        <v>1759</v>
      </c>
      <c r="Q67" s="27">
        <v>186</v>
      </c>
      <c r="R67" s="27">
        <v>1706</v>
      </c>
      <c r="S67" s="27">
        <v>191</v>
      </c>
      <c r="T67" s="27">
        <v>857</v>
      </c>
      <c r="U67" s="27">
        <v>66</v>
      </c>
      <c r="V67" s="27">
        <v>68</v>
      </c>
      <c r="W67" s="27">
        <v>229</v>
      </c>
      <c r="X67" s="27">
        <v>268</v>
      </c>
      <c r="Y67" s="27">
        <v>210</v>
      </c>
      <c r="Z67" s="27">
        <v>37</v>
      </c>
      <c r="AA67" s="27">
        <v>207</v>
      </c>
      <c r="AB67" s="27">
        <v>674</v>
      </c>
      <c r="AC67" s="27">
        <v>562</v>
      </c>
      <c r="AD67" s="27">
        <v>167</v>
      </c>
      <c r="AE67" s="27">
        <v>54</v>
      </c>
      <c r="AF67" s="27">
        <v>170</v>
      </c>
      <c r="AG67" s="27">
        <v>243</v>
      </c>
      <c r="AH67" s="27">
        <v>71</v>
      </c>
      <c r="AI67" s="27">
        <v>383</v>
      </c>
      <c r="AJ67" s="27">
        <v>41</v>
      </c>
      <c r="AK67" s="27">
        <v>66</v>
      </c>
      <c r="AL67" s="27">
        <v>170</v>
      </c>
      <c r="AM67" s="27">
        <v>46</v>
      </c>
      <c r="AN67" s="27">
        <v>689</v>
      </c>
      <c r="AO67" s="27">
        <v>156</v>
      </c>
      <c r="AP67" s="27">
        <v>321</v>
      </c>
      <c r="AQ67" s="27">
        <v>212</v>
      </c>
      <c r="AR67" s="27">
        <v>221</v>
      </c>
      <c r="AS67" s="27">
        <v>195</v>
      </c>
      <c r="AT67" s="27">
        <v>117</v>
      </c>
      <c r="AU67" s="27">
        <v>59</v>
      </c>
    </row>
    <row r="68" spans="1:47" x14ac:dyDescent="0.25">
      <c r="A68" s="7">
        <v>182</v>
      </c>
      <c r="B68" s="27">
        <v>224</v>
      </c>
      <c r="C68" s="27">
        <v>239</v>
      </c>
      <c r="D68" s="27">
        <v>17</v>
      </c>
      <c r="E68" s="27">
        <v>55</v>
      </c>
      <c r="F68" s="27">
        <v>88</v>
      </c>
      <c r="G68" s="27">
        <v>114</v>
      </c>
      <c r="H68" s="27">
        <v>92</v>
      </c>
      <c r="I68" s="27">
        <v>583</v>
      </c>
      <c r="J68" s="27">
        <v>711</v>
      </c>
      <c r="K68" s="27">
        <v>0</v>
      </c>
      <c r="L68" s="27">
        <v>132</v>
      </c>
      <c r="M68" s="27">
        <v>933</v>
      </c>
      <c r="N68" s="27">
        <v>10000</v>
      </c>
      <c r="O68" s="27">
        <v>207</v>
      </c>
      <c r="P68" s="27">
        <v>366</v>
      </c>
      <c r="Q68" s="27">
        <v>378</v>
      </c>
      <c r="R68" s="27">
        <v>3057</v>
      </c>
      <c r="S68" s="27">
        <v>156</v>
      </c>
      <c r="T68" s="27">
        <v>2401</v>
      </c>
      <c r="U68" s="27">
        <v>187</v>
      </c>
      <c r="V68" s="27">
        <v>361</v>
      </c>
      <c r="W68" s="27">
        <v>50</v>
      </c>
      <c r="X68" s="27">
        <v>12</v>
      </c>
      <c r="Y68" s="27">
        <v>226</v>
      </c>
      <c r="Z68" s="27">
        <v>204</v>
      </c>
      <c r="AA68" s="27">
        <v>877</v>
      </c>
      <c r="AB68" s="27">
        <v>129</v>
      </c>
      <c r="AC68" s="27">
        <v>136</v>
      </c>
      <c r="AD68" s="27">
        <v>282</v>
      </c>
      <c r="AE68" s="27">
        <v>61</v>
      </c>
      <c r="AF68" s="27">
        <v>259</v>
      </c>
      <c r="AG68" s="27">
        <v>167</v>
      </c>
      <c r="AH68" s="27">
        <v>52</v>
      </c>
      <c r="AI68" s="27">
        <v>414</v>
      </c>
      <c r="AJ68" s="27">
        <v>366</v>
      </c>
      <c r="AK68" s="27">
        <v>266</v>
      </c>
      <c r="AL68" s="27">
        <v>123</v>
      </c>
      <c r="AM68" s="27">
        <v>62</v>
      </c>
      <c r="AN68" s="27">
        <v>1124</v>
      </c>
      <c r="AO68" s="27">
        <v>163</v>
      </c>
      <c r="AP68" s="27">
        <v>724</v>
      </c>
      <c r="AQ68" s="27">
        <v>122</v>
      </c>
      <c r="AR68" s="27">
        <v>209</v>
      </c>
      <c r="AS68" s="27">
        <v>564</v>
      </c>
      <c r="AT68" s="27">
        <v>106</v>
      </c>
      <c r="AU68" s="27">
        <v>61</v>
      </c>
    </row>
    <row r="69" spans="1:47" x14ac:dyDescent="0.25">
      <c r="A69" s="7">
        <v>183</v>
      </c>
      <c r="B69" s="27">
        <v>0</v>
      </c>
      <c r="C69" s="27">
        <v>201</v>
      </c>
      <c r="D69" s="27">
        <v>142</v>
      </c>
      <c r="E69" s="27">
        <v>29</v>
      </c>
      <c r="F69" s="27">
        <v>99</v>
      </c>
      <c r="G69" s="27">
        <v>16</v>
      </c>
      <c r="H69" s="27">
        <v>219</v>
      </c>
      <c r="I69" s="27">
        <v>575</v>
      </c>
      <c r="J69" s="27">
        <v>1175</v>
      </c>
      <c r="K69" s="27">
        <v>10</v>
      </c>
      <c r="L69" s="27">
        <v>74</v>
      </c>
      <c r="M69" s="27">
        <v>224</v>
      </c>
      <c r="N69" s="27">
        <v>2402</v>
      </c>
      <c r="O69" s="27">
        <v>334</v>
      </c>
      <c r="P69" s="27">
        <v>301</v>
      </c>
      <c r="Q69" s="27">
        <v>466</v>
      </c>
      <c r="R69" s="27">
        <v>2640</v>
      </c>
      <c r="S69" s="27">
        <v>242</v>
      </c>
      <c r="T69" s="27">
        <v>470</v>
      </c>
      <c r="U69" s="27">
        <v>111</v>
      </c>
      <c r="V69" s="27">
        <v>607</v>
      </c>
      <c r="W69" s="27">
        <v>272</v>
      </c>
      <c r="X69" s="27">
        <v>60</v>
      </c>
      <c r="Y69" s="27">
        <v>225</v>
      </c>
      <c r="Z69" s="27">
        <v>302</v>
      </c>
      <c r="AA69" s="27">
        <v>89</v>
      </c>
      <c r="AB69" s="27">
        <v>217</v>
      </c>
      <c r="AC69" s="27">
        <v>243</v>
      </c>
      <c r="AD69" s="27">
        <v>254</v>
      </c>
      <c r="AE69" s="27">
        <v>47</v>
      </c>
      <c r="AF69" s="27">
        <v>219</v>
      </c>
      <c r="AG69" s="27">
        <v>534</v>
      </c>
      <c r="AH69" s="27">
        <v>143</v>
      </c>
      <c r="AI69" s="27">
        <v>191</v>
      </c>
      <c r="AJ69" s="27">
        <v>136</v>
      </c>
      <c r="AK69" s="27">
        <v>202</v>
      </c>
      <c r="AL69" s="27">
        <v>76</v>
      </c>
      <c r="AM69" s="27">
        <v>2</v>
      </c>
      <c r="AN69" s="27">
        <v>2047</v>
      </c>
      <c r="AO69" s="27">
        <v>300</v>
      </c>
      <c r="AP69" s="27">
        <v>1455</v>
      </c>
      <c r="AQ69" s="27">
        <v>300</v>
      </c>
      <c r="AR69" s="27">
        <v>245</v>
      </c>
      <c r="AS69" s="27">
        <v>656</v>
      </c>
      <c r="AT69" s="27">
        <v>66</v>
      </c>
      <c r="AU69" s="27">
        <v>62</v>
      </c>
    </row>
    <row r="70" spans="1:47" x14ac:dyDescent="0.25">
      <c r="A70" s="7">
        <v>184</v>
      </c>
      <c r="B70" s="27">
        <v>0</v>
      </c>
      <c r="C70" s="27">
        <v>156</v>
      </c>
      <c r="D70" s="27">
        <v>2</v>
      </c>
      <c r="E70" s="27">
        <v>209</v>
      </c>
      <c r="F70" s="27">
        <v>121</v>
      </c>
      <c r="G70" s="27">
        <v>58</v>
      </c>
      <c r="H70" s="27">
        <v>235</v>
      </c>
      <c r="I70" s="27">
        <v>341</v>
      </c>
      <c r="J70" s="27">
        <v>403</v>
      </c>
      <c r="K70" s="27">
        <v>48</v>
      </c>
      <c r="L70" s="27">
        <v>71</v>
      </c>
      <c r="M70" s="27">
        <v>977</v>
      </c>
      <c r="N70" s="27">
        <v>1513</v>
      </c>
      <c r="O70" s="27">
        <v>124</v>
      </c>
      <c r="P70" s="27">
        <v>83</v>
      </c>
      <c r="Q70" s="27">
        <v>213</v>
      </c>
      <c r="R70" s="27">
        <v>2222</v>
      </c>
      <c r="S70" s="27">
        <v>369</v>
      </c>
      <c r="T70" s="27">
        <v>621</v>
      </c>
      <c r="U70" s="27">
        <v>67</v>
      </c>
      <c r="V70" s="27">
        <v>555</v>
      </c>
      <c r="W70" s="27">
        <v>226</v>
      </c>
      <c r="X70" s="27">
        <v>42</v>
      </c>
      <c r="Y70" s="27">
        <v>269</v>
      </c>
      <c r="Z70" s="27">
        <v>142</v>
      </c>
      <c r="AA70" s="27">
        <v>616</v>
      </c>
      <c r="AB70" s="27">
        <v>229</v>
      </c>
      <c r="AC70" s="27">
        <v>194</v>
      </c>
      <c r="AD70" s="27">
        <v>210</v>
      </c>
      <c r="AE70" s="27">
        <v>291</v>
      </c>
      <c r="AF70" s="27">
        <v>1247</v>
      </c>
      <c r="AG70" s="27">
        <v>392</v>
      </c>
      <c r="AH70" s="27">
        <v>211</v>
      </c>
      <c r="AI70" s="27">
        <v>2398</v>
      </c>
      <c r="AJ70" s="27">
        <v>49</v>
      </c>
      <c r="AK70" s="27">
        <v>222</v>
      </c>
      <c r="AL70" s="27">
        <v>224</v>
      </c>
      <c r="AM70" s="27">
        <v>284</v>
      </c>
      <c r="AN70" s="27">
        <v>1455</v>
      </c>
      <c r="AO70" s="27">
        <v>358</v>
      </c>
      <c r="AP70" s="27">
        <v>1226</v>
      </c>
      <c r="AQ70" s="27">
        <v>271</v>
      </c>
      <c r="AR70" s="27">
        <v>593</v>
      </c>
      <c r="AS70" s="27">
        <v>797</v>
      </c>
      <c r="AT70" s="27">
        <v>115</v>
      </c>
      <c r="AU70" s="27">
        <v>64</v>
      </c>
    </row>
    <row r="71" spans="1:47" x14ac:dyDescent="0.25">
      <c r="A71" s="7">
        <v>185</v>
      </c>
      <c r="B71" s="27">
        <v>10</v>
      </c>
      <c r="C71" s="27">
        <v>418</v>
      </c>
      <c r="D71" s="27">
        <v>139</v>
      </c>
      <c r="E71" s="27">
        <v>4</v>
      </c>
      <c r="F71" s="27">
        <v>240</v>
      </c>
      <c r="G71" s="27">
        <v>16</v>
      </c>
      <c r="H71" s="27">
        <v>203</v>
      </c>
      <c r="I71" s="27">
        <v>316</v>
      </c>
      <c r="J71" s="27">
        <v>889</v>
      </c>
      <c r="K71" s="27">
        <v>86</v>
      </c>
      <c r="L71" s="27">
        <v>42</v>
      </c>
      <c r="M71" s="27">
        <v>421</v>
      </c>
      <c r="N71" s="27">
        <v>1689</v>
      </c>
      <c r="O71" s="27">
        <v>224</v>
      </c>
      <c r="P71" s="27">
        <v>494</v>
      </c>
      <c r="Q71" s="27">
        <v>209</v>
      </c>
      <c r="R71" s="27">
        <v>1804</v>
      </c>
      <c r="S71" s="27">
        <v>1630</v>
      </c>
      <c r="T71" s="27">
        <v>707</v>
      </c>
      <c r="U71" s="27">
        <v>109</v>
      </c>
      <c r="V71" s="27">
        <v>2022</v>
      </c>
      <c r="W71" s="27">
        <v>370</v>
      </c>
      <c r="X71" s="27">
        <v>21</v>
      </c>
      <c r="Y71" s="27">
        <v>92</v>
      </c>
      <c r="Z71" s="27">
        <v>101</v>
      </c>
      <c r="AA71" s="27">
        <v>331</v>
      </c>
      <c r="AB71" s="27">
        <v>71</v>
      </c>
      <c r="AC71" s="27">
        <v>561</v>
      </c>
      <c r="AD71" s="27">
        <v>102</v>
      </c>
      <c r="AE71" s="27">
        <v>212</v>
      </c>
      <c r="AF71" s="27">
        <v>1001</v>
      </c>
      <c r="AG71" s="27">
        <v>454</v>
      </c>
      <c r="AH71" s="27">
        <v>529</v>
      </c>
      <c r="AI71" s="27">
        <v>491</v>
      </c>
      <c r="AJ71" s="27">
        <v>75</v>
      </c>
      <c r="AK71" s="27">
        <v>530</v>
      </c>
      <c r="AL71" s="27">
        <v>301</v>
      </c>
      <c r="AM71" s="27">
        <v>108</v>
      </c>
      <c r="AN71" s="27">
        <v>283</v>
      </c>
      <c r="AO71" s="27">
        <v>334</v>
      </c>
      <c r="AP71" s="27">
        <v>849</v>
      </c>
      <c r="AQ71" s="27">
        <v>213</v>
      </c>
      <c r="AR71" s="27">
        <v>330</v>
      </c>
      <c r="AS71" s="27">
        <v>467</v>
      </c>
      <c r="AT71" s="27">
        <v>351</v>
      </c>
      <c r="AU71" s="27">
        <v>37</v>
      </c>
    </row>
    <row r="72" spans="1:47" x14ac:dyDescent="0.25">
      <c r="A72" s="7">
        <v>186</v>
      </c>
      <c r="B72" s="27">
        <v>22</v>
      </c>
      <c r="C72" s="27">
        <v>1439</v>
      </c>
      <c r="D72" s="27">
        <v>3227</v>
      </c>
      <c r="E72" s="27">
        <v>1</v>
      </c>
      <c r="F72" s="27">
        <v>875</v>
      </c>
      <c r="G72" s="27">
        <v>252</v>
      </c>
      <c r="H72" s="27">
        <v>335</v>
      </c>
      <c r="I72" s="27">
        <v>304</v>
      </c>
      <c r="J72" s="27">
        <v>516</v>
      </c>
      <c r="K72" s="27">
        <v>182</v>
      </c>
      <c r="L72" s="27">
        <v>232</v>
      </c>
      <c r="M72" s="27">
        <v>1012</v>
      </c>
      <c r="N72" s="27">
        <v>1814</v>
      </c>
      <c r="O72" s="27">
        <v>159</v>
      </c>
      <c r="P72" s="27">
        <v>145</v>
      </c>
      <c r="Q72" s="27">
        <v>47</v>
      </c>
      <c r="R72" s="27">
        <v>1387</v>
      </c>
      <c r="S72" s="27">
        <v>1025</v>
      </c>
      <c r="T72" s="27">
        <v>102</v>
      </c>
      <c r="U72" s="27">
        <v>6</v>
      </c>
      <c r="V72" s="27">
        <v>159</v>
      </c>
      <c r="W72" s="27">
        <v>185</v>
      </c>
      <c r="X72" s="27">
        <v>46</v>
      </c>
      <c r="Y72" s="27">
        <v>90</v>
      </c>
      <c r="Z72" s="27">
        <v>565</v>
      </c>
      <c r="AA72" s="27">
        <v>209</v>
      </c>
      <c r="AB72" s="27">
        <v>352</v>
      </c>
      <c r="AC72" s="27">
        <v>640</v>
      </c>
      <c r="AD72" s="27">
        <v>128</v>
      </c>
      <c r="AE72" s="27">
        <v>396</v>
      </c>
      <c r="AF72" s="27">
        <v>1100</v>
      </c>
      <c r="AG72" s="27">
        <v>157</v>
      </c>
      <c r="AH72" s="27">
        <v>295</v>
      </c>
      <c r="AI72" s="27">
        <v>361</v>
      </c>
      <c r="AJ72" s="27">
        <v>270</v>
      </c>
      <c r="AK72" s="27">
        <v>389</v>
      </c>
      <c r="AL72" s="27">
        <v>259</v>
      </c>
      <c r="AM72" s="27">
        <v>220</v>
      </c>
      <c r="AN72" s="27">
        <v>655</v>
      </c>
      <c r="AO72" s="27">
        <v>274</v>
      </c>
      <c r="AP72" s="27">
        <v>841</v>
      </c>
      <c r="AQ72" s="27">
        <v>318</v>
      </c>
      <c r="AR72" s="27">
        <v>339</v>
      </c>
      <c r="AS72" s="27">
        <v>727</v>
      </c>
      <c r="AT72" s="27">
        <v>339</v>
      </c>
      <c r="AU72" s="27">
        <v>94</v>
      </c>
    </row>
    <row r="73" spans="1:47" x14ac:dyDescent="0.25">
      <c r="A73" s="7">
        <v>187</v>
      </c>
      <c r="B73" s="27">
        <v>69</v>
      </c>
      <c r="C73" s="27">
        <v>933</v>
      </c>
      <c r="D73" s="27">
        <v>1612</v>
      </c>
      <c r="E73" s="27">
        <v>69</v>
      </c>
      <c r="F73" s="27">
        <v>197</v>
      </c>
      <c r="G73" s="27">
        <v>171</v>
      </c>
      <c r="H73" s="27">
        <v>484</v>
      </c>
      <c r="I73" s="27">
        <v>366</v>
      </c>
      <c r="J73" s="27">
        <v>805</v>
      </c>
      <c r="K73" s="27">
        <v>115</v>
      </c>
      <c r="L73" s="27">
        <v>357</v>
      </c>
      <c r="M73" s="27">
        <v>630</v>
      </c>
      <c r="N73" s="27">
        <v>493</v>
      </c>
      <c r="O73" s="27">
        <v>43</v>
      </c>
      <c r="P73" s="27">
        <v>90</v>
      </c>
      <c r="Q73" s="27">
        <v>598</v>
      </c>
      <c r="R73" s="27">
        <v>969</v>
      </c>
      <c r="S73" s="27">
        <v>850</v>
      </c>
      <c r="T73" s="27">
        <v>819</v>
      </c>
      <c r="U73" s="27">
        <v>4</v>
      </c>
      <c r="V73" s="27">
        <v>422</v>
      </c>
      <c r="W73" s="27">
        <v>128</v>
      </c>
      <c r="X73" s="27">
        <v>20</v>
      </c>
      <c r="Y73" s="27">
        <v>44</v>
      </c>
      <c r="Z73" s="27">
        <v>316</v>
      </c>
      <c r="AA73" s="27">
        <v>880</v>
      </c>
      <c r="AB73" s="27">
        <v>197</v>
      </c>
      <c r="AC73" s="27">
        <v>277</v>
      </c>
      <c r="AD73" s="27">
        <v>400</v>
      </c>
      <c r="AE73" s="27">
        <v>597</v>
      </c>
      <c r="AF73" s="27">
        <v>833</v>
      </c>
      <c r="AG73" s="27">
        <v>145</v>
      </c>
      <c r="AH73" s="27">
        <v>74</v>
      </c>
      <c r="AI73" s="27">
        <v>139</v>
      </c>
      <c r="AJ73" s="27">
        <v>123</v>
      </c>
      <c r="AK73" s="27">
        <v>80</v>
      </c>
      <c r="AL73" s="27">
        <v>1456</v>
      </c>
      <c r="AM73" s="27">
        <v>202</v>
      </c>
      <c r="AN73" s="27">
        <v>241</v>
      </c>
      <c r="AO73" s="27">
        <v>295</v>
      </c>
      <c r="AP73" s="27">
        <v>1150</v>
      </c>
      <c r="AQ73" s="27">
        <v>343</v>
      </c>
      <c r="AR73" s="27">
        <v>270</v>
      </c>
      <c r="AS73" s="27">
        <v>1103</v>
      </c>
      <c r="AT73" s="27">
        <v>515</v>
      </c>
      <c r="AU73" s="27">
        <v>324</v>
      </c>
    </row>
    <row r="74" spans="1:47" x14ac:dyDescent="0.25">
      <c r="A74" s="7">
        <v>188</v>
      </c>
      <c r="B74" s="27">
        <v>6</v>
      </c>
      <c r="C74" s="27">
        <v>662</v>
      </c>
      <c r="D74" s="27">
        <v>378</v>
      </c>
      <c r="E74" s="27">
        <v>40</v>
      </c>
      <c r="F74" s="27">
        <v>16</v>
      </c>
      <c r="G74" s="27">
        <v>63</v>
      </c>
      <c r="H74" s="27">
        <v>224</v>
      </c>
      <c r="I74" s="27">
        <v>1264</v>
      </c>
      <c r="J74" s="27">
        <v>242</v>
      </c>
      <c r="K74" s="27">
        <v>47</v>
      </c>
      <c r="L74" s="27">
        <v>1082</v>
      </c>
      <c r="M74" s="27">
        <v>425</v>
      </c>
      <c r="N74" s="27">
        <v>478</v>
      </c>
      <c r="O74" s="27">
        <v>45</v>
      </c>
      <c r="P74" s="27">
        <v>414</v>
      </c>
      <c r="Q74" s="27">
        <v>189</v>
      </c>
      <c r="R74" s="27">
        <v>551</v>
      </c>
      <c r="S74" s="27">
        <v>234</v>
      </c>
      <c r="T74" s="27">
        <v>823</v>
      </c>
      <c r="U74" s="27">
        <v>12</v>
      </c>
      <c r="V74" s="27">
        <v>267</v>
      </c>
      <c r="W74" s="27">
        <v>315</v>
      </c>
      <c r="X74" s="27">
        <v>59</v>
      </c>
      <c r="Y74" s="27">
        <v>125</v>
      </c>
      <c r="Z74" s="27">
        <v>1042</v>
      </c>
      <c r="AA74" s="27">
        <v>123</v>
      </c>
      <c r="AB74" s="27">
        <v>124</v>
      </c>
      <c r="AC74" s="27">
        <v>231</v>
      </c>
      <c r="AD74" s="27">
        <v>453</v>
      </c>
      <c r="AE74" s="27">
        <v>359</v>
      </c>
      <c r="AF74" s="27">
        <v>986</v>
      </c>
      <c r="AG74" s="27">
        <v>197</v>
      </c>
      <c r="AH74" s="27">
        <v>75</v>
      </c>
      <c r="AI74" s="27">
        <v>75</v>
      </c>
      <c r="AJ74" s="27">
        <v>100</v>
      </c>
      <c r="AK74" s="27">
        <v>165</v>
      </c>
      <c r="AL74" s="27">
        <v>1920</v>
      </c>
      <c r="AM74" s="27">
        <v>172</v>
      </c>
      <c r="AN74" s="27">
        <v>651</v>
      </c>
      <c r="AO74" s="27">
        <v>211</v>
      </c>
      <c r="AP74" s="27">
        <v>601</v>
      </c>
      <c r="AQ74" s="27">
        <v>352</v>
      </c>
      <c r="AR74" s="27">
        <v>373</v>
      </c>
      <c r="AS74" s="27">
        <v>764</v>
      </c>
      <c r="AT74" s="27">
        <v>570</v>
      </c>
      <c r="AU74" s="27">
        <v>1143</v>
      </c>
    </row>
    <row r="75" spans="1:47" x14ac:dyDescent="0.25">
      <c r="A75" s="7">
        <v>189</v>
      </c>
      <c r="B75" s="27">
        <v>7</v>
      </c>
      <c r="C75" s="27">
        <v>1302</v>
      </c>
      <c r="D75" s="27">
        <v>1177</v>
      </c>
      <c r="E75" s="27">
        <v>21</v>
      </c>
      <c r="F75" s="27">
        <v>191</v>
      </c>
      <c r="G75" s="27">
        <v>30</v>
      </c>
      <c r="H75" s="27">
        <v>313</v>
      </c>
      <c r="I75" s="27">
        <v>405</v>
      </c>
      <c r="J75" s="27">
        <v>377</v>
      </c>
      <c r="K75" s="27">
        <v>75</v>
      </c>
      <c r="L75" s="27">
        <v>667</v>
      </c>
      <c r="M75" s="27">
        <v>336</v>
      </c>
      <c r="N75" s="27">
        <v>131</v>
      </c>
      <c r="O75" s="27">
        <v>80</v>
      </c>
      <c r="P75" s="27">
        <v>586</v>
      </c>
      <c r="Q75" s="27">
        <v>124</v>
      </c>
      <c r="R75" s="27">
        <v>43</v>
      </c>
      <c r="S75" s="27">
        <v>367</v>
      </c>
      <c r="T75" s="27">
        <v>628</v>
      </c>
      <c r="U75" s="27">
        <v>10</v>
      </c>
      <c r="V75" s="27">
        <v>1292</v>
      </c>
      <c r="W75" s="27">
        <v>194</v>
      </c>
      <c r="X75" s="27">
        <v>132</v>
      </c>
      <c r="Y75" s="27">
        <v>45</v>
      </c>
      <c r="Z75" s="27">
        <v>330</v>
      </c>
      <c r="AA75" s="27">
        <v>294</v>
      </c>
      <c r="AB75" s="27">
        <v>369</v>
      </c>
      <c r="AC75" s="27">
        <v>726</v>
      </c>
      <c r="AD75" s="27">
        <v>628</v>
      </c>
      <c r="AE75" s="27">
        <v>400</v>
      </c>
      <c r="AF75" s="27">
        <v>1014</v>
      </c>
      <c r="AG75" s="27">
        <v>303</v>
      </c>
      <c r="AH75" s="27">
        <v>29</v>
      </c>
      <c r="AI75" s="27">
        <v>70</v>
      </c>
      <c r="AJ75" s="27">
        <v>892</v>
      </c>
      <c r="AK75" s="27">
        <v>127</v>
      </c>
      <c r="AL75" s="27">
        <v>2468</v>
      </c>
      <c r="AM75" s="27">
        <v>133</v>
      </c>
      <c r="AN75" s="27">
        <v>947</v>
      </c>
      <c r="AO75" s="27">
        <v>706</v>
      </c>
      <c r="AP75" s="27">
        <v>342</v>
      </c>
      <c r="AQ75" s="27">
        <v>606</v>
      </c>
      <c r="AR75" s="27">
        <v>178</v>
      </c>
      <c r="AS75" s="27">
        <v>928</v>
      </c>
      <c r="AT75" s="27">
        <v>273</v>
      </c>
      <c r="AU75" s="27">
        <v>338</v>
      </c>
    </row>
    <row r="76" spans="1:47" x14ac:dyDescent="0.25">
      <c r="A76" s="7">
        <v>190</v>
      </c>
      <c r="B76" s="27">
        <v>43</v>
      </c>
      <c r="C76" s="27">
        <v>2060</v>
      </c>
      <c r="D76" s="27">
        <v>176</v>
      </c>
      <c r="E76" s="27">
        <v>3</v>
      </c>
      <c r="F76" s="27">
        <v>196</v>
      </c>
      <c r="G76" s="27">
        <v>19</v>
      </c>
      <c r="H76" s="27">
        <v>152</v>
      </c>
      <c r="I76" s="27">
        <v>308</v>
      </c>
      <c r="J76" s="27">
        <v>93</v>
      </c>
      <c r="K76" s="27">
        <v>63</v>
      </c>
      <c r="L76" s="27">
        <v>525</v>
      </c>
      <c r="M76" s="27">
        <v>263</v>
      </c>
      <c r="N76" s="27">
        <v>817</v>
      </c>
      <c r="O76" s="27">
        <v>175</v>
      </c>
      <c r="P76" s="27">
        <v>380</v>
      </c>
      <c r="Q76" s="27">
        <v>132</v>
      </c>
      <c r="R76" s="27">
        <v>224</v>
      </c>
      <c r="S76" s="27">
        <v>464</v>
      </c>
      <c r="T76" s="27">
        <v>905</v>
      </c>
      <c r="U76" s="27">
        <v>7</v>
      </c>
      <c r="V76" s="27">
        <v>278</v>
      </c>
      <c r="W76" s="27">
        <v>1246</v>
      </c>
      <c r="X76" s="27">
        <v>100</v>
      </c>
      <c r="Y76" s="27">
        <v>354</v>
      </c>
      <c r="Z76" s="27">
        <v>62</v>
      </c>
      <c r="AA76" s="27">
        <v>575</v>
      </c>
      <c r="AB76" s="27">
        <v>100</v>
      </c>
      <c r="AC76" s="27">
        <v>451</v>
      </c>
      <c r="AD76" s="27">
        <v>753</v>
      </c>
      <c r="AE76" s="27">
        <v>708</v>
      </c>
      <c r="AF76" s="27">
        <v>469</v>
      </c>
      <c r="AG76" s="27">
        <v>376</v>
      </c>
      <c r="AH76" s="27">
        <v>125</v>
      </c>
      <c r="AI76" s="27">
        <v>303</v>
      </c>
      <c r="AJ76" s="27">
        <v>760</v>
      </c>
      <c r="AK76" s="27">
        <v>172</v>
      </c>
      <c r="AL76" s="27">
        <v>455</v>
      </c>
      <c r="AM76" s="27">
        <v>92</v>
      </c>
      <c r="AN76" s="27">
        <v>1344</v>
      </c>
      <c r="AO76" s="27">
        <v>1067</v>
      </c>
      <c r="AP76" s="27">
        <v>1178</v>
      </c>
      <c r="AQ76" s="27">
        <v>285</v>
      </c>
      <c r="AR76" s="27">
        <v>541</v>
      </c>
      <c r="AS76" s="27">
        <v>860</v>
      </c>
      <c r="AT76" s="27">
        <v>222</v>
      </c>
      <c r="AU76" s="27">
        <v>237</v>
      </c>
    </row>
    <row r="77" spans="1:47" x14ac:dyDescent="0.25">
      <c r="A77" s="7">
        <v>191</v>
      </c>
      <c r="B77" s="27">
        <v>0</v>
      </c>
      <c r="C77" s="27">
        <v>1148</v>
      </c>
      <c r="D77" s="27">
        <v>235</v>
      </c>
      <c r="E77" s="27">
        <v>20</v>
      </c>
      <c r="F77" s="27">
        <v>248</v>
      </c>
      <c r="G77" s="27">
        <v>6</v>
      </c>
      <c r="H77" s="27">
        <v>270</v>
      </c>
      <c r="I77" s="27">
        <v>326</v>
      </c>
      <c r="J77" s="27">
        <v>2017</v>
      </c>
      <c r="K77" s="27">
        <v>74</v>
      </c>
      <c r="L77" s="27">
        <v>563</v>
      </c>
      <c r="M77" s="27">
        <v>515</v>
      </c>
      <c r="N77" s="27">
        <v>450</v>
      </c>
      <c r="O77" s="27">
        <v>134</v>
      </c>
      <c r="P77" s="27">
        <v>170</v>
      </c>
      <c r="Q77" s="27">
        <v>245</v>
      </c>
      <c r="R77" s="27">
        <v>59</v>
      </c>
      <c r="S77" s="27">
        <v>1313</v>
      </c>
      <c r="T77" s="27">
        <v>547</v>
      </c>
      <c r="U77" s="27">
        <v>45</v>
      </c>
      <c r="V77" s="27">
        <v>139</v>
      </c>
      <c r="W77" s="27">
        <v>327</v>
      </c>
      <c r="X77" s="27">
        <v>172</v>
      </c>
      <c r="Y77" s="27">
        <v>134</v>
      </c>
      <c r="Z77" s="27">
        <v>284</v>
      </c>
      <c r="AA77" s="27">
        <v>462</v>
      </c>
      <c r="AB77" s="27">
        <v>850</v>
      </c>
      <c r="AC77" s="27">
        <v>834</v>
      </c>
      <c r="AD77" s="27">
        <v>450</v>
      </c>
      <c r="AE77" s="27">
        <v>1133</v>
      </c>
      <c r="AF77" s="27">
        <v>707</v>
      </c>
      <c r="AG77" s="27">
        <v>660</v>
      </c>
      <c r="AH77" s="27">
        <v>85</v>
      </c>
      <c r="AI77" s="27">
        <v>259</v>
      </c>
      <c r="AJ77" s="27">
        <v>742</v>
      </c>
      <c r="AK77" s="27">
        <v>434</v>
      </c>
      <c r="AL77" s="27">
        <v>923</v>
      </c>
      <c r="AM77" s="27">
        <v>704</v>
      </c>
      <c r="AN77" s="27">
        <v>1758</v>
      </c>
      <c r="AO77" s="27">
        <v>1059</v>
      </c>
      <c r="AP77" s="27">
        <v>902</v>
      </c>
      <c r="AQ77" s="27">
        <v>404</v>
      </c>
      <c r="AR77" s="27">
        <v>1532</v>
      </c>
      <c r="AS77" s="27">
        <v>817</v>
      </c>
      <c r="AT77" s="27">
        <v>256</v>
      </c>
      <c r="AU77" s="27">
        <v>171</v>
      </c>
    </row>
    <row r="78" spans="1:47" x14ac:dyDescent="0.25">
      <c r="A78" s="7">
        <v>192</v>
      </c>
      <c r="B78" s="27">
        <v>250</v>
      </c>
      <c r="C78" s="27">
        <v>571</v>
      </c>
      <c r="D78" s="27">
        <v>172</v>
      </c>
      <c r="E78" s="27">
        <v>47</v>
      </c>
      <c r="F78" s="27">
        <v>364</v>
      </c>
      <c r="G78" s="27">
        <v>48</v>
      </c>
      <c r="H78" s="27">
        <v>200</v>
      </c>
      <c r="I78" s="27">
        <v>348</v>
      </c>
      <c r="J78" s="27">
        <v>1108</v>
      </c>
      <c r="K78" s="27">
        <v>135</v>
      </c>
      <c r="L78" s="27">
        <v>244</v>
      </c>
      <c r="M78" s="27">
        <v>184</v>
      </c>
      <c r="N78" s="27">
        <v>1017</v>
      </c>
      <c r="O78" s="27">
        <v>42</v>
      </c>
      <c r="P78" s="27">
        <v>163</v>
      </c>
      <c r="Q78" s="27">
        <v>863</v>
      </c>
      <c r="R78" s="27">
        <v>28</v>
      </c>
      <c r="S78" s="27">
        <v>611</v>
      </c>
      <c r="T78" s="27">
        <v>938</v>
      </c>
      <c r="U78" s="27">
        <v>33</v>
      </c>
      <c r="V78" s="27">
        <v>70</v>
      </c>
      <c r="W78" s="27">
        <v>653</v>
      </c>
      <c r="X78" s="27">
        <v>147</v>
      </c>
      <c r="Y78" s="27">
        <v>116</v>
      </c>
      <c r="Z78" s="27">
        <v>100</v>
      </c>
      <c r="AA78" s="27">
        <v>190</v>
      </c>
      <c r="AB78" s="27">
        <v>960</v>
      </c>
      <c r="AC78" s="27">
        <v>972</v>
      </c>
      <c r="AD78" s="27">
        <v>476</v>
      </c>
      <c r="AE78" s="27">
        <v>490</v>
      </c>
      <c r="AF78" s="27">
        <v>586</v>
      </c>
      <c r="AG78" s="27">
        <v>879</v>
      </c>
      <c r="AH78" s="27">
        <v>125</v>
      </c>
      <c r="AI78" s="27">
        <v>554</v>
      </c>
      <c r="AJ78" s="27">
        <v>175</v>
      </c>
      <c r="AK78" s="27">
        <v>426</v>
      </c>
      <c r="AL78" s="27">
        <v>626</v>
      </c>
      <c r="AM78" s="27">
        <v>102</v>
      </c>
      <c r="AN78" s="27">
        <v>1774</v>
      </c>
      <c r="AO78" s="27">
        <v>1145</v>
      </c>
      <c r="AP78" s="27">
        <v>544</v>
      </c>
      <c r="AQ78" s="27">
        <v>555</v>
      </c>
      <c r="AR78" s="27">
        <v>991</v>
      </c>
      <c r="AS78" s="27">
        <v>1417</v>
      </c>
      <c r="AT78" s="27">
        <v>377</v>
      </c>
      <c r="AU78" s="27">
        <v>94</v>
      </c>
    </row>
    <row r="79" spans="1:47" x14ac:dyDescent="0.25">
      <c r="A79" s="7">
        <v>193</v>
      </c>
      <c r="B79" s="27">
        <v>11</v>
      </c>
      <c r="C79" s="27">
        <v>71</v>
      </c>
      <c r="D79" s="27">
        <v>98</v>
      </c>
      <c r="E79" s="27">
        <v>99</v>
      </c>
      <c r="F79" s="27">
        <v>211</v>
      </c>
      <c r="G79" s="27">
        <v>1175</v>
      </c>
      <c r="H79" s="27">
        <v>253</v>
      </c>
      <c r="I79" s="27">
        <v>355</v>
      </c>
      <c r="J79" s="27">
        <v>1670</v>
      </c>
      <c r="K79" s="27">
        <v>58</v>
      </c>
      <c r="L79" s="27">
        <v>212</v>
      </c>
      <c r="M79" s="27">
        <v>708</v>
      </c>
      <c r="N79" s="27">
        <v>1409</v>
      </c>
      <c r="O79" s="27">
        <v>19</v>
      </c>
      <c r="P79" s="27">
        <v>93</v>
      </c>
      <c r="Q79" s="27">
        <v>603</v>
      </c>
      <c r="R79" s="27">
        <v>21</v>
      </c>
      <c r="S79" s="27">
        <v>310</v>
      </c>
      <c r="T79" s="27">
        <v>738</v>
      </c>
      <c r="U79" s="27">
        <v>46</v>
      </c>
      <c r="V79" s="27">
        <v>287</v>
      </c>
      <c r="W79" s="27">
        <v>280</v>
      </c>
      <c r="X79" s="27">
        <v>131</v>
      </c>
      <c r="Y79" s="27">
        <v>151</v>
      </c>
      <c r="Z79" s="27">
        <v>321</v>
      </c>
      <c r="AA79" s="27">
        <v>349</v>
      </c>
      <c r="AB79" s="27">
        <v>1104</v>
      </c>
      <c r="AC79" s="27">
        <v>583</v>
      </c>
      <c r="AD79" s="27">
        <v>420</v>
      </c>
      <c r="AE79" s="27">
        <v>400</v>
      </c>
      <c r="AF79" s="27">
        <v>974</v>
      </c>
      <c r="AG79" s="27">
        <v>393</v>
      </c>
      <c r="AH79" s="27">
        <v>324</v>
      </c>
      <c r="AI79" s="27">
        <v>450</v>
      </c>
      <c r="AJ79" s="27">
        <v>643</v>
      </c>
      <c r="AK79" s="27">
        <v>844</v>
      </c>
      <c r="AL79" s="27">
        <v>801</v>
      </c>
      <c r="AM79" s="27">
        <v>92</v>
      </c>
      <c r="AN79" s="27">
        <v>951</v>
      </c>
      <c r="AO79" s="27">
        <v>497</v>
      </c>
      <c r="AP79" s="27">
        <v>671</v>
      </c>
      <c r="AQ79" s="27">
        <v>572</v>
      </c>
      <c r="AR79" s="27">
        <v>579</v>
      </c>
      <c r="AS79" s="27">
        <v>2571</v>
      </c>
      <c r="AT79" s="27">
        <v>455</v>
      </c>
      <c r="AU79" s="27">
        <v>162</v>
      </c>
    </row>
    <row r="80" spans="1:47" x14ac:dyDescent="0.25">
      <c r="A80" s="7">
        <v>194</v>
      </c>
      <c r="B80" s="27">
        <v>764</v>
      </c>
      <c r="C80" s="27">
        <v>27</v>
      </c>
      <c r="D80" s="27">
        <v>300</v>
      </c>
      <c r="E80" s="27">
        <v>32</v>
      </c>
      <c r="F80" s="27">
        <v>1015</v>
      </c>
      <c r="G80" s="27">
        <v>2464</v>
      </c>
      <c r="H80" s="27">
        <v>462</v>
      </c>
      <c r="I80" s="27">
        <v>618</v>
      </c>
      <c r="J80" s="27">
        <v>2505</v>
      </c>
      <c r="K80" s="27">
        <v>11</v>
      </c>
      <c r="L80" s="27">
        <v>195</v>
      </c>
      <c r="M80" s="27">
        <v>1269</v>
      </c>
      <c r="N80" s="27">
        <v>814</v>
      </c>
      <c r="O80" s="27">
        <v>13</v>
      </c>
      <c r="P80" s="27">
        <v>220</v>
      </c>
      <c r="Q80" s="27">
        <v>372</v>
      </c>
      <c r="R80" s="27">
        <v>26</v>
      </c>
      <c r="S80" s="27">
        <v>164</v>
      </c>
      <c r="T80" s="27">
        <v>266</v>
      </c>
      <c r="U80" s="27">
        <v>88</v>
      </c>
      <c r="V80" s="27">
        <v>285</v>
      </c>
      <c r="W80" s="27">
        <v>211</v>
      </c>
      <c r="X80" s="27">
        <v>105</v>
      </c>
      <c r="Y80" s="27">
        <v>91</v>
      </c>
      <c r="Z80" s="27">
        <v>158</v>
      </c>
      <c r="AA80" s="27">
        <v>731</v>
      </c>
      <c r="AB80" s="27">
        <v>631</v>
      </c>
      <c r="AC80" s="27">
        <v>761</v>
      </c>
      <c r="AD80" s="27">
        <v>757</v>
      </c>
      <c r="AE80" s="27">
        <v>286</v>
      </c>
      <c r="AF80" s="27">
        <v>672</v>
      </c>
      <c r="AG80" s="27">
        <v>158</v>
      </c>
      <c r="AH80" s="27">
        <v>125</v>
      </c>
      <c r="AI80" s="27">
        <v>210</v>
      </c>
      <c r="AJ80" s="27">
        <v>538</v>
      </c>
      <c r="AK80" s="27">
        <v>1266</v>
      </c>
      <c r="AL80" s="27">
        <v>667</v>
      </c>
      <c r="AM80" s="27">
        <v>107</v>
      </c>
      <c r="AN80" s="27">
        <v>855</v>
      </c>
      <c r="AO80" s="27">
        <v>257</v>
      </c>
      <c r="AP80" s="27">
        <v>1518</v>
      </c>
      <c r="AQ80" s="27">
        <v>533</v>
      </c>
      <c r="AR80" s="27">
        <v>518</v>
      </c>
      <c r="AS80" s="27">
        <v>2361</v>
      </c>
      <c r="AT80" s="27">
        <v>398</v>
      </c>
      <c r="AU80" s="27">
        <v>587</v>
      </c>
    </row>
    <row r="81" spans="1:47" x14ac:dyDescent="0.25">
      <c r="A81" s="7">
        <v>195</v>
      </c>
      <c r="B81" s="27">
        <v>74</v>
      </c>
      <c r="C81" s="27">
        <v>3</v>
      </c>
      <c r="D81" s="27">
        <v>221</v>
      </c>
      <c r="E81" s="27">
        <v>87</v>
      </c>
      <c r="F81" s="27">
        <v>727</v>
      </c>
      <c r="G81" s="27">
        <v>2573</v>
      </c>
      <c r="H81" s="27">
        <v>728</v>
      </c>
      <c r="I81" s="27">
        <v>1208</v>
      </c>
      <c r="J81" s="27">
        <v>1177</v>
      </c>
      <c r="K81" s="27">
        <v>66</v>
      </c>
      <c r="L81" s="27">
        <v>236</v>
      </c>
      <c r="M81" s="27">
        <v>1326</v>
      </c>
      <c r="N81" s="27">
        <v>257</v>
      </c>
      <c r="O81" s="27">
        <v>106</v>
      </c>
      <c r="P81" s="27">
        <v>368</v>
      </c>
      <c r="Q81" s="27">
        <v>507</v>
      </c>
      <c r="R81" s="27">
        <v>154</v>
      </c>
      <c r="S81" s="27">
        <v>427</v>
      </c>
      <c r="T81" s="27">
        <v>282</v>
      </c>
      <c r="U81" s="27">
        <v>28</v>
      </c>
      <c r="V81" s="27">
        <v>131</v>
      </c>
      <c r="W81" s="27">
        <v>86</v>
      </c>
      <c r="X81" s="27">
        <v>90</v>
      </c>
      <c r="Y81" s="27">
        <v>61</v>
      </c>
      <c r="Z81" s="27">
        <v>793</v>
      </c>
      <c r="AA81" s="27">
        <v>482</v>
      </c>
      <c r="AB81" s="27">
        <v>686</v>
      </c>
      <c r="AC81" s="27">
        <v>689</v>
      </c>
      <c r="AD81" s="27">
        <v>813</v>
      </c>
      <c r="AE81" s="27">
        <v>1255</v>
      </c>
      <c r="AF81" s="27">
        <v>1802</v>
      </c>
      <c r="AG81" s="27">
        <v>87</v>
      </c>
      <c r="AH81" s="27">
        <v>152</v>
      </c>
      <c r="AI81" s="27">
        <v>211</v>
      </c>
      <c r="AJ81" s="27">
        <v>443</v>
      </c>
      <c r="AK81" s="27">
        <v>1376</v>
      </c>
      <c r="AL81" s="27">
        <v>2512</v>
      </c>
      <c r="AM81" s="27">
        <v>186</v>
      </c>
      <c r="AN81" s="27">
        <v>1613</v>
      </c>
      <c r="AO81" s="27">
        <v>1029</v>
      </c>
      <c r="AP81" s="27">
        <v>910</v>
      </c>
      <c r="AQ81" s="27">
        <v>297</v>
      </c>
      <c r="AR81" s="27">
        <v>1082</v>
      </c>
      <c r="AS81" s="27">
        <v>1905</v>
      </c>
      <c r="AT81" s="27">
        <v>563</v>
      </c>
      <c r="AU81" s="27">
        <v>813</v>
      </c>
    </row>
    <row r="82" spans="1:47" x14ac:dyDescent="0.25">
      <c r="A82" s="7">
        <v>196</v>
      </c>
      <c r="B82" s="27">
        <v>64</v>
      </c>
      <c r="C82" s="27">
        <v>8</v>
      </c>
      <c r="D82" s="27">
        <v>109</v>
      </c>
      <c r="E82" s="27">
        <v>29</v>
      </c>
      <c r="F82" s="27">
        <v>1045</v>
      </c>
      <c r="G82" s="27">
        <v>1061</v>
      </c>
      <c r="H82" s="27">
        <v>1102</v>
      </c>
      <c r="I82" s="27">
        <v>531</v>
      </c>
      <c r="J82" s="27">
        <v>1423</v>
      </c>
      <c r="K82" s="27">
        <v>49</v>
      </c>
      <c r="L82" s="27">
        <v>237</v>
      </c>
      <c r="M82" s="27">
        <v>1025</v>
      </c>
      <c r="N82" s="27">
        <v>219</v>
      </c>
      <c r="O82" s="27">
        <v>424</v>
      </c>
      <c r="P82" s="27">
        <v>281</v>
      </c>
      <c r="Q82" s="27">
        <v>108</v>
      </c>
      <c r="R82" s="27">
        <v>131</v>
      </c>
      <c r="S82" s="27">
        <v>464</v>
      </c>
      <c r="T82" s="27">
        <v>565</v>
      </c>
      <c r="U82" s="27">
        <v>51</v>
      </c>
      <c r="V82" s="27">
        <v>2543</v>
      </c>
      <c r="W82" s="27">
        <v>118</v>
      </c>
      <c r="X82" s="27">
        <v>106</v>
      </c>
      <c r="Y82" s="27">
        <v>94</v>
      </c>
      <c r="Z82" s="27">
        <v>800</v>
      </c>
      <c r="AA82" s="27">
        <v>515</v>
      </c>
      <c r="AB82" s="27">
        <v>269</v>
      </c>
      <c r="AC82" s="27">
        <v>914</v>
      </c>
      <c r="AD82" s="27">
        <v>968</v>
      </c>
      <c r="AE82" s="27">
        <v>449</v>
      </c>
      <c r="AF82" s="27">
        <v>1440</v>
      </c>
      <c r="AG82" s="27">
        <v>210</v>
      </c>
      <c r="AH82" s="27">
        <v>122</v>
      </c>
      <c r="AI82" s="27">
        <v>478</v>
      </c>
      <c r="AJ82" s="27">
        <v>553</v>
      </c>
      <c r="AK82" s="27">
        <v>1020</v>
      </c>
      <c r="AL82" s="27">
        <v>1629</v>
      </c>
      <c r="AM82" s="27">
        <v>302</v>
      </c>
      <c r="AN82" s="27">
        <v>2829</v>
      </c>
      <c r="AO82" s="27">
        <v>1509</v>
      </c>
      <c r="AP82" s="27">
        <v>1215</v>
      </c>
      <c r="AQ82" s="27">
        <v>71</v>
      </c>
      <c r="AR82" s="27">
        <v>540</v>
      </c>
      <c r="AS82" s="27">
        <v>1457</v>
      </c>
      <c r="AT82" s="27">
        <v>566</v>
      </c>
      <c r="AU82" s="27">
        <v>373</v>
      </c>
    </row>
    <row r="83" spans="1:47" x14ac:dyDescent="0.25">
      <c r="A83" s="7">
        <v>197</v>
      </c>
      <c r="B83" s="27">
        <v>31</v>
      </c>
      <c r="C83" s="27">
        <v>16</v>
      </c>
      <c r="D83" s="27">
        <v>97</v>
      </c>
      <c r="E83" s="27">
        <v>35</v>
      </c>
      <c r="F83" s="27">
        <v>776</v>
      </c>
      <c r="G83" s="27">
        <v>1156</v>
      </c>
      <c r="H83" s="27">
        <v>847</v>
      </c>
      <c r="I83" s="27">
        <v>704</v>
      </c>
      <c r="J83" s="27">
        <v>908</v>
      </c>
      <c r="K83" s="27">
        <v>126</v>
      </c>
      <c r="L83" s="27">
        <v>581</v>
      </c>
      <c r="M83" s="27">
        <v>918</v>
      </c>
      <c r="N83" s="27">
        <v>113</v>
      </c>
      <c r="O83" s="27">
        <v>565</v>
      </c>
      <c r="P83" s="27">
        <v>678</v>
      </c>
      <c r="Q83" s="27">
        <v>307</v>
      </c>
      <c r="R83" s="27">
        <v>83</v>
      </c>
      <c r="S83" s="27">
        <v>629</v>
      </c>
      <c r="T83" s="27">
        <v>546</v>
      </c>
      <c r="U83" s="27">
        <v>16</v>
      </c>
      <c r="V83" s="27">
        <v>30</v>
      </c>
      <c r="W83" s="27">
        <v>376</v>
      </c>
      <c r="X83" s="27">
        <v>106</v>
      </c>
      <c r="Y83" s="27">
        <v>41</v>
      </c>
      <c r="Z83" s="27">
        <v>929</v>
      </c>
      <c r="AA83" s="27">
        <v>1414</v>
      </c>
      <c r="AB83" s="27">
        <v>1022</v>
      </c>
      <c r="AC83" s="27">
        <v>688</v>
      </c>
      <c r="AD83" s="27">
        <v>560</v>
      </c>
      <c r="AE83" s="27">
        <v>439</v>
      </c>
      <c r="AF83" s="27">
        <v>1716</v>
      </c>
      <c r="AG83" s="27">
        <v>184</v>
      </c>
      <c r="AH83" s="27">
        <v>174</v>
      </c>
      <c r="AI83" s="27">
        <v>1088</v>
      </c>
      <c r="AJ83" s="27">
        <v>466</v>
      </c>
      <c r="AK83" s="27">
        <v>1073</v>
      </c>
      <c r="AL83" s="27">
        <v>1901</v>
      </c>
      <c r="AM83" s="27">
        <v>2160</v>
      </c>
      <c r="AN83" s="27">
        <v>6099</v>
      </c>
      <c r="AO83" s="27">
        <v>1648</v>
      </c>
      <c r="AP83" s="27">
        <v>1218</v>
      </c>
      <c r="AQ83" s="27">
        <v>386</v>
      </c>
      <c r="AR83" s="27">
        <v>229</v>
      </c>
      <c r="AS83" s="27">
        <v>2144</v>
      </c>
      <c r="AT83" s="27">
        <v>501</v>
      </c>
      <c r="AU83" s="27">
        <v>1667</v>
      </c>
    </row>
    <row r="84" spans="1:47" x14ac:dyDescent="0.25">
      <c r="A84" s="7">
        <v>198</v>
      </c>
      <c r="B84" s="27">
        <v>85</v>
      </c>
      <c r="C84" s="27">
        <v>1</v>
      </c>
      <c r="D84" s="27">
        <v>174</v>
      </c>
      <c r="E84" s="27">
        <v>41</v>
      </c>
      <c r="F84" s="27">
        <v>646</v>
      </c>
      <c r="G84" s="27">
        <v>5286</v>
      </c>
      <c r="H84" s="27">
        <v>1503</v>
      </c>
      <c r="I84" s="27">
        <v>4047</v>
      </c>
      <c r="J84" s="27">
        <v>524</v>
      </c>
      <c r="K84" s="27">
        <v>98</v>
      </c>
      <c r="L84" s="27">
        <v>613</v>
      </c>
      <c r="M84" s="27">
        <v>756</v>
      </c>
      <c r="N84" s="27">
        <v>560</v>
      </c>
      <c r="O84" s="27">
        <v>240</v>
      </c>
      <c r="P84" s="27">
        <v>312</v>
      </c>
      <c r="Q84" s="27">
        <v>689</v>
      </c>
      <c r="R84" s="27">
        <v>140</v>
      </c>
      <c r="S84" s="27">
        <v>883</v>
      </c>
      <c r="T84" s="27">
        <v>908</v>
      </c>
      <c r="U84" s="27">
        <v>34</v>
      </c>
      <c r="V84" s="27">
        <v>1800</v>
      </c>
      <c r="W84" s="27">
        <v>529</v>
      </c>
      <c r="X84" s="27">
        <v>142</v>
      </c>
      <c r="Y84" s="27">
        <v>114</v>
      </c>
      <c r="Z84" s="27">
        <v>364</v>
      </c>
      <c r="AA84" s="27">
        <v>818</v>
      </c>
      <c r="AB84" s="27">
        <v>944</v>
      </c>
      <c r="AC84" s="27">
        <v>1002</v>
      </c>
      <c r="AD84" s="27">
        <v>602</v>
      </c>
      <c r="AE84" s="27">
        <v>403</v>
      </c>
      <c r="AF84" s="27">
        <v>1502</v>
      </c>
      <c r="AG84" s="27">
        <v>117</v>
      </c>
      <c r="AH84" s="27">
        <v>1309</v>
      </c>
      <c r="AI84" s="27">
        <v>557</v>
      </c>
      <c r="AJ84" s="27">
        <v>513</v>
      </c>
      <c r="AK84" s="27">
        <v>1048</v>
      </c>
      <c r="AL84" s="27">
        <v>4412</v>
      </c>
      <c r="AM84" s="27">
        <v>3062</v>
      </c>
      <c r="AN84" s="27">
        <v>3963</v>
      </c>
      <c r="AO84" s="27">
        <v>2193</v>
      </c>
      <c r="AP84" s="27">
        <v>1091</v>
      </c>
      <c r="AQ84" s="27">
        <v>576</v>
      </c>
      <c r="AR84" s="27">
        <v>257</v>
      </c>
      <c r="AS84" s="27">
        <v>1041</v>
      </c>
      <c r="AT84" s="27">
        <v>472</v>
      </c>
      <c r="AU84" s="27">
        <v>4180</v>
      </c>
    </row>
    <row r="85" spans="1:47" x14ac:dyDescent="0.25">
      <c r="A85" s="7">
        <v>199</v>
      </c>
      <c r="B85" s="27">
        <v>723</v>
      </c>
      <c r="C85" s="27">
        <v>6</v>
      </c>
      <c r="D85" s="27">
        <v>126</v>
      </c>
      <c r="E85" s="27">
        <v>40</v>
      </c>
      <c r="F85" s="27">
        <v>517</v>
      </c>
      <c r="G85" s="27">
        <v>2858</v>
      </c>
      <c r="H85" s="27">
        <v>1452</v>
      </c>
      <c r="I85" s="27">
        <v>3838</v>
      </c>
      <c r="J85" s="27">
        <v>565</v>
      </c>
      <c r="K85" s="27">
        <v>167</v>
      </c>
      <c r="L85" s="27">
        <v>310</v>
      </c>
      <c r="M85" s="27">
        <v>998</v>
      </c>
      <c r="N85" s="27">
        <v>378</v>
      </c>
      <c r="O85" s="27">
        <v>263</v>
      </c>
      <c r="P85" s="27">
        <v>67</v>
      </c>
      <c r="Q85" s="27">
        <v>1375</v>
      </c>
      <c r="R85" s="27">
        <v>122</v>
      </c>
      <c r="S85" s="27">
        <v>1025</v>
      </c>
      <c r="T85" s="27">
        <v>167</v>
      </c>
      <c r="U85" s="27">
        <v>20</v>
      </c>
      <c r="V85" s="27">
        <v>335</v>
      </c>
      <c r="W85" s="27">
        <v>248</v>
      </c>
      <c r="X85" s="27">
        <v>111</v>
      </c>
      <c r="Y85" s="27">
        <v>101</v>
      </c>
      <c r="Z85" s="27">
        <v>721</v>
      </c>
      <c r="AA85" s="27">
        <v>1455</v>
      </c>
      <c r="AB85" s="27">
        <v>909</v>
      </c>
      <c r="AC85" s="27">
        <v>1114</v>
      </c>
      <c r="AD85" s="27">
        <v>1223</v>
      </c>
      <c r="AE85" s="27">
        <v>799</v>
      </c>
      <c r="AF85" s="27">
        <v>1023</v>
      </c>
      <c r="AG85" s="27">
        <v>23</v>
      </c>
      <c r="AH85" s="27">
        <v>678</v>
      </c>
      <c r="AI85" s="27">
        <v>813</v>
      </c>
      <c r="AJ85" s="27">
        <v>732</v>
      </c>
      <c r="AK85" s="27">
        <v>1412</v>
      </c>
      <c r="AL85" s="27">
        <v>2000</v>
      </c>
      <c r="AM85" s="27">
        <v>9967</v>
      </c>
      <c r="AN85" s="27">
        <v>3072</v>
      </c>
      <c r="AO85" s="27">
        <v>2408</v>
      </c>
      <c r="AP85" s="27">
        <v>524</v>
      </c>
      <c r="AQ85" s="27">
        <v>700</v>
      </c>
      <c r="AR85" s="27">
        <v>696</v>
      </c>
      <c r="AS85" s="27">
        <v>2859</v>
      </c>
      <c r="AT85" s="27">
        <v>1298</v>
      </c>
      <c r="AU85" s="27">
        <v>2518</v>
      </c>
    </row>
    <row r="86" spans="1:47" x14ac:dyDescent="0.25">
      <c r="A86" s="7">
        <v>200</v>
      </c>
      <c r="B86" s="27">
        <v>250</v>
      </c>
      <c r="C86" s="27">
        <v>267</v>
      </c>
      <c r="D86" s="27">
        <v>502</v>
      </c>
      <c r="E86" s="27">
        <v>42</v>
      </c>
      <c r="F86" s="27">
        <v>736</v>
      </c>
      <c r="G86" s="27">
        <v>1344</v>
      </c>
      <c r="H86" s="27">
        <v>3509</v>
      </c>
      <c r="I86" s="27">
        <v>3057</v>
      </c>
      <c r="J86" s="27">
        <v>1224</v>
      </c>
      <c r="K86" s="27">
        <v>126</v>
      </c>
      <c r="L86" s="27">
        <v>156</v>
      </c>
      <c r="M86" s="27">
        <v>4325</v>
      </c>
      <c r="N86" s="27">
        <v>479</v>
      </c>
      <c r="O86" s="27">
        <v>538</v>
      </c>
      <c r="P86" s="27">
        <v>224</v>
      </c>
      <c r="Q86" s="27">
        <v>1267</v>
      </c>
      <c r="R86" s="27">
        <v>566</v>
      </c>
      <c r="S86" s="27">
        <v>1122</v>
      </c>
      <c r="T86" s="27">
        <v>694</v>
      </c>
      <c r="U86" s="27">
        <v>14</v>
      </c>
      <c r="V86" s="27">
        <v>2173</v>
      </c>
      <c r="W86" s="27">
        <v>872</v>
      </c>
      <c r="X86" s="27">
        <v>118</v>
      </c>
      <c r="Y86" s="27">
        <v>160</v>
      </c>
      <c r="Z86" s="27">
        <v>602</v>
      </c>
      <c r="AA86" s="27">
        <v>1307</v>
      </c>
      <c r="AB86" s="27">
        <v>1449</v>
      </c>
      <c r="AC86" s="27">
        <v>2039</v>
      </c>
      <c r="AD86" s="27">
        <v>1834</v>
      </c>
      <c r="AE86" s="27">
        <v>916</v>
      </c>
      <c r="AF86" s="27">
        <v>1128</v>
      </c>
      <c r="AG86" s="27">
        <v>51</v>
      </c>
      <c r="AH86" s="27">
        <v>184</v>
      </c>
      <c r="AI86" s="27">
        <v>554</v>
      </c>
      <c r="AJ86" s="27">
        <v>1064</v>
      </c>
      <c r="AK86" s="27">
        <v>882</v>
      </c>
      <c r="AL86" s="27">
        <v>3275</v>
      </c>
      <c r="AM86" s="27">
        <v>4969</v>
      </c>
      <c r="AN86" s="27">
        <v>2326</v>
      </c>
      <c r="AO86" s="27">
        <v>1002</v>
      </c>
      <c r="AP86" s="27">
        <v>769</v>
      </c>
      <c r="AQ86" s="27">
        <v>920</v>
      </c>
      <c r="AR86" s="27">
        <v>282</v>
      </c>
      <c r="AS86" s="27">
        <v>1128</v>
      </c>
      <c r="AT86" s="27">
        <v>851</v>
      </c>
      <c r="AU86" s="27">
        <v>811</v>
      </c>
    </row>
    <row r="87" spans="1:47" x14ac:dyDescent="0.25">
      <c r="A87" s="7">
        <v>201</v>
      </c>
      <c r="B87" s="27">
        <v>383</v>
      </c>
      <c r="C87" s="27">
        <v>207</v>
      </c>
      <c r="D87" s="27">
        <v>559</v>
      </c>
      <c r="E87" s="27">
        <v>45</v>
      </c>
      <c r="F87" s="27">
        <v>1447</v>
      </c>
      <c r="G87" s="27">
        <v>1035</v>
      </c>
      <c r="H87" s="27">
        <v>2419</v>
      </c>
      <c r="I87" s="27">
        <v>4183</v>
      </c>
      <c r="J87" s="27">
        <v>1488</v>
      </c>
      <c r="K87" s="27">
        <v>178</v>
      </c>
      <c r="L87" s="27">
        <v>340</v>
      </c>
      <c r="M87" s="27">
        <v>908</v>
      </c>
      <c r="N87" s="27">
        <v>355</v>
      </c>
      <c r="O87" s="27">
        <v>215</v>
      </c>
      <c r="P87" s="27">
        <v>225</v>
      </c>
      <c r="Q87" s="27">
        <v>1183</v>
      </c>
      <c r="R87" s="27">
        <v>451</v>
      </c>
      <c r="S87" s="27">
        <v>1241</v>
      </c>
      <c r="T87" s="27">
        <v>182</v>
      </c>
      <c r="U87" s="27">
        <v>30</v>
      </c>
      <c r="V87" s="27">
        <v>552</v>
      </c>
      <c r="W87" s="27">
        <v>383</v>
      </c>
      <c r="X87" s="27">
        <v>320</v>
      </c>
      <c r="Y87" s="27">
        <v>206</v>
      </c>
      <c r="Z87" s="27">
        <v>1174</v>
      </c>
      <c r="AA87" s="27">
        <v>885</v>
      </c>
      <c r="AB87" s="27">
        <v>914</v>
      </c>
      <c r="AC87" s="27">
        <v>2808</v>
      </c>
      <c r="AD87" s="27">
        <v>1316</v>
      </c>
      <c r="AE87" s="27">
        <v>1485</v>
      </c>
      <c r="AF87" s="27">
        <v>1158</v>
      </c>
      <c r="AG87" s="27">
        <v>208</v>
      </c>
      <c r="AH87" s="27">
        <v>129</v>
      </c>
      <c r="AI87" s="27">
        <v>966</v>
      </c>
      <c r="AJ87" s="27">
        <v>490</v>
      </c>
      <c r="AK87" s="27">
        <v>1217</v>
      </c>
      <c r="AL87" s="27">
        <v>4016</v>
      </c>
      <c r="AM87" s="27">
        <v>1128</v>
      </c>
      <c r="AN87" s="27">
        <v>3339</v>
      </c>
      <c r="AO87" s="27">
        <v>2159</v>
      </c>
      <c r="AP87" s="27">
        <v>959</v>
      </c>
      <c r="AQ87" s="27">
        <v>1107</v>
      </c>
      <c r="AR87" s="27">
        <v>389</v>
      </c>
      <c r="AS87" s="27">
        <v>1538</v>
      </c>
      <c r="AT87" s="27">
        <v>812</v>
      </c>
      <c r="AU87" s="27">
        <v>725</v>
      </c>
    </row>
    <row r="88" spans="1:47" x14ac:dyDescent="0.25">
      <c r="A88" s="7">
        <v>202</v>
      </c>
      <c r="B88" s="27">
        <v>839</v>
      </c>
      <c r="C88" s="27">
        <v>112</v>
      </c>
      <c r="D88" s="27">
        <v>523</v>
      </c>
      <c r="E88" s="27">
        <v>47</v>
      </c>
      <c r="F88" s="27">
        <v>2372</v>
      </c>
      <c r="G88" s="27">
        <v>3734</v>
      </c>
      <c r="H88" s="27">
        <v>1112</v>
      </c>
      <c r="I88" s="27">
        <v>2613</v>
      </c>
      <c r="J88" s="27">
        <v>1197</v>
      </c>
      <c r="K88" s="27">
        <v>156</v>
      </c>
      <c r="L88" s="27">
        <v>530</v>
      </c>
      <c r="M88" s="27">
        <v>638</v>
      </c>
      <c r="N88" s="27">
        <v>856</v>
      </c>
      <c r="O88" s="27">
        <v>115</v>
      </c>
      <c r="P88" s="27">
        <v>988</v>
      </c>
      <c r="Q88" s="27">
        <v>788</v>
      </c>
      <c r="R88" s="27">
        <v>363</v>
      </c>
      <c r="S88" s="27">
        <v>543</v>
      </c>
      <c r="T88" s="27">
        <v>476</v>
      </c>
      <c r="U88" s="27">
        <v>72</v>
      </c>
      <c r="V88" s="27">
        <v>4607</v>
      </c>
      <c r="W88" s="27">
        <v>748</v>
      </c>
      <c r="X88" s="27">
        <v>196</v>
      </c>
      <c r="Y88" s="27">
        <v>87</v>
      </c>
      <c r="Z88" s="27">
        <v>513</v>
      </c>
      <c r="AA88" s="27">
        <v>1559</v>
      </c>
      <c r="AB88" s="27">
        <v>2480</v>
      </c>
      <c r="AC88" s="27">
        <v>743</v>
      </c>
      <c r="AD88" s="27">
        <v>2007</v>
      </c>
      <c r="AE88" s="27">
        <v>618</v>
      </c>
      <c r="AF88" s="27">
        <v>1058</v>
      </c>
      <c r="AG88" s="27">
        <v>280</v>
      </c>
      <c r="AH88" s="27">
        <v>85</v>
      </c>
      <c r="AI88" s="27">
        <v>736</v>
      </c>
      <c r="AJ88" s="27">
        <v>1287</v>
      </c>
      <c r="AK88" s="27">
        <v>1020</v>
      </c>
      <c r="AL88" s="27">
        <v>12250</v>
      </c>
      <c r="AM88" s="27">
        <v>2832</v>
      </c>
      <c r="AN88" s="27">
        <v>1884</v>
      </c>
      <c r="AO88" s="27">
        <v>1853</v>
      </c>
      <c r="AP88" s="27">
        <v>1813</v>
      </c>
      <c r="AQ88" s="27">
        <v>1348</v>
      </c>
      <c r="AR88" s="27">
        <v>8715</v>
      </c>
      <c r="AS88" s="27">
        <v>1323</v>
      </c>
      <c r="AT88" s="27">
        <v>1750</v>
      </c>
      <c r="AU88" s="27">
        <v>1821</v>
      </c>
    </row>
    <row r="89" spans="1:47" x14ac:dyDescent="0.25">
      <c r="A89" s="7">
        <v>203</v>
      </c>
      <c r="B89" s="27">
        <v>217</v>
      </c>
      <c r="C89" s="27">
        <v>729</v>
      </c>
      <c r="D89" s="27">
        <v>545</v>
      </c>
      <c r="E89" s="27">
        <v>46</v>
      </c>
      <c r="F89" s="27">
        <v>3305</v>
      </c>
      <c r="G89" s="27">
        <v>538</v>
      </c>
      <c r="H89" s="27">
        <v>1848</v>
      </c>
      <c r="I89" s="27">
        <v>2222</v>
      </c>
      <c r="J89" s="27">
        <v>832</v>
      </c>
      <c r="K89" s="27">
        <v>432</v>
      </c>
      <c r="L89" s="27">
        <v>824</v>
      </c>
      <c r="M89" s="27">
        <v>424</v>
      </c>
      <c r="N89" s="27">
        <v>286</v>
      </c>
      <c r="O89" s="27">
        <v>186</v>
      </c>
      <c r="P89" s="27">
        <v>1805</v>
      </c>
      <c r="Q89" s="27">
        <v>905</v>
      </c>
      <c r="R89" s="27">
        <v>603</v>
      </c>
      <c r="S89" s="27">
        <v>375</v>
      </c>
      <c r="T89" s="27">
        <v>541</v>
      </c>
      <c r="U89" s="27">
        <v>139</v>
      </c>
      <c r="V89" s="27">
        <v>535</v>
      </c>
      <c r="W89" s="27">
        <v>502</v>
      </c>
      <c r="X89" s="27">
        <v>243</v>
      </c>
      <c r="Y89" s="27">
        <v>341</v>
      </c>
      <c r="Z89" s="27">
        <v>877</v>
      </c>
      <c r="AA89" s="27">
        <v>1032</v>
      </c>
      <c r="AB89" s="27">
        <v>2867</v>
      </c>
      <c r="AC89" s="27">
        <v>503</v>
      </c>
      <c r="AD89" s="27">
        <v>1774</v>
      </c>
      <c r="AE89" s="27">
        <v>845</v>
      </c>
      <c r="AF89" s="27">
        <v>1220</v>
      </c>
      <c r="AG89" s="27">
        <v>476</v>
      </c>
      <c r="AH89" s="27">
        <v>61</v>
      </c>
      <c r="AI89" s="27">
        <v>145</v>
      </c>
      <c r="AJ89" s="27">
        <v>1866</v>
      </c>
      <c r="AK89" s="27">
        <v>1446</v>
      </c>
      <c r="AL89" s="27">
        <v>7500</v>
      </c>
      <c r="AM89" s="27">
        <v>1968</v>
      </c>
      <c r="AN89" s="27">
        <v>3848</v>
      </c>
      <c r="AO89" s="27">
        <v>1833</v>
      </c>
      <c r="AP89" s="27">
        <v>1420</v>
      </c>
      <c r="AQ89" s="27">
        <v>1256</v>
      </c>
      <c r="AR89" s="27">
        <v>13041</v>
      </c>
      <c r="AS89" s="27">
        <v>1408</v>
      </c>
      <c r="AT89" s="27">
        <v>1187</v>
      </c>
      <c r="AU89" s="27">
        <v>3899</v>
      </c>
    </row>
    <row r="90" spans="1:47" x14ac:dyDescent="0.25">
      <c r="A90" s="7">
        <v>204</v>
      </c>
      <c r="B90" s="27">
        <v>571</v>
      </c>
      <c r="C90" s="27">
        <v>851</v>
      </c>
      <c r="D90" s="27">
        <v>506</v>
      </c>
      <c r="E90" s="27">
        <v>52</v>
      </c>
      <c r="F90" s="27">
        <v>2066</v>
      </c>
      <c r="G90" s="27">
        <v>1089</v>
      </c>
      <c r="H90" s="27">
        <v>3949</v>
      </c>
      <c r="I90" s="27">
        <v>1588</v>
      </c>
      <c r="J90" s="27">
        <v>1177</v>
      </c>
      <c r="K90" s="27">
        <v>773</v>
      </c>
      <c r="L90" s="27">
        <v>516</v>
      </c>
      <c r="M90" s="27">
        <v>209</v>
      </c>
      <c r="N90" s="27">
        <v>99</v>
      </c>
      <c r="O90" s="27">
        <v>178</v>
      </c>
      <c r="P90" s="27">
        <v>1553</v>
      </c>
      <c r="Q90" s="27">
        <v>1001</v>
      </c>
      <c r="R90" s="27">
        <v>313</v>
      </c>
      <c r="S90" s="27">
        <v>411</v>
      </c>
      <c r="T90" s="27">
        <v>444</v>
      </c>
      <c r="U90" s="27">
        <v>175</v>
      </c>
      <c r="V90" s="27">
        <v>2695</v>
      </c>
      <c r="W90" s="27">
        <v>505</v>
      </c>
      <c r="X90" s="27">
        <v>219</v>
      </c>
      <c r="Y90" s="27">
        <v>323</v>
      </c>
      <c r="Z90" s="27">
        <v>903</v>
      </c>
      <c r="AA90" s="27">
        <v>863</v>
      </c>
      <c r="AB90" s="27">
        <v>2141</v>
      </c>
      <c r="AC90" s="27">
        <v>801</v>
      </c>
      <c r="AD90" s="27">
        <v>1307</v>
      </c>
      <c r="AE90" s="27">
        <v>1273</v>
      </c>
      <c r="AF90" s="27">
        <v>1108</v>
      </c>
      <c r="AG90" s="27">
        <v>1242</v>
      </c>
      <c r="AH90" s="27">
        <v>58</v>
      </c>
      <c r="AI90" s="27">
        <v>516</v>
      </c>
      <c r="AJ90" s="27">
        <v>5676</v>
      </c>
      <c r="AK90" s="27">
        <v>1430</v>
      </c>
      <c r="AL90" s="27">
        <v>3447</v>
      </c>
      <c r="AM90" s="27">
        <v>3263</v>
      </c>
      <c r="AN90" s="27">
        <v>10017</v>
      </c>
      <c r="AO90" s="27">
        <v>1162</v>
      </c>
      <c r="AP90" s="27">
        <v>2003</v>
      </c>
      <c r="AQ90" s="27">
        <v>1016</v>
      </c>
      <c r="AR90" s="27">
        <v>1583</v>
      </c>
      <c r="AS90" s="27">
        <v>5568</v>
      </c>
      <c r="AT90" s="27">
        <v>1146</v>
      </c>
      <c r="AU90" s="27">
        <v>2673</v>
      </c>
    </row>
    <row r="91" spans="1:47" x14ac:dyDescent="0.25">
      <c r="A91" s="7">
        <v>205</v>
      </c>
      <c r="B91" s="27">
        <v>774</v>
      </c>
      <c r="C91" s="27">
        <v>1001</v>
      </c>
      <c r="D91" s="27">
        <v>503</v>
      </c>
      <c r="E91" s="27">
        <v>23</v>
      </c>
      <c r="F91" s="27">
        <v>1056</v>
      </c>
      <c r="G91" s="27">
        <v>2735</v>
      </c>
      <c r="H91" s="27">
        <v>3285</v>
      </c>
      <c r="I91" s="27">
        <v>1322</v>
      </c>
      <c r="J91" s="27">
        <v>4220</v>
      </c>
      <c r="K91" s="27">
        <v>176</v>
      </c>
      <c r="L91" s="27">
        <v>1754</v>
      </c>
      <c r="M91" s="27">
        <v>467</v>
      </c>
      <c r="N91" s="27">
        <v>101</v>
      </c>
      <c r="O91" s="27">
        <v>903</v>
      </c>
      <c r="P91" s="27">
        <v>531</v>
      </c>
      <c r="Q91" s="27">
        <v>6823</v>
      </c>
      <c r="R91" s="27">
        <v>421</v>
      </c>
      <c r="S91" s="27">
        <v>302</v>
      </c>
      <c r="T91" s="27">
        <v>680</v>
      </c>
      <c r="U91" s="27">
        <v>680</v>
      </c>
      <c r="V91" s="27">
        <v>209</v>
      </c>
      <c r="W91" s="27">
        <v>1036</v>
      </c>
      <c r="X91" s="27">
        <v>226</v>
      </c>
      <c r="Y91" s="27">
        <v>516</v>
      </c>
      <c r="Z91" s="27">
        <v>286</v>
      </c>
      <c r="AA91" s="27">
        <v>1434</v>
      </c>
      <c r="AB91" s="27">
        <v>1037</v>
      </c>
      <c r="AC91" s="27">
        <v>1725</v>
      </c>
      <c r="AD91" s="27">
        <v>1372</v>
      </c>
      <c r="AE91" s="27">
        <v>679</v>
      </c>
      <c r="AF91" s="27">
        <v>975</v>
      </c>
      <c r="AG91" s="27">
        <v>2375</v>
      </c>
      <c r="AH91" s="27">
        <v>25</v>
      </c>
      <c r="AI91" s="27">
        <v>684</v>
      </c>
      <c r="AJ91" s="27">
        <v>1840</v>
      </c>
      <c r="AK91" s="27">
        <v>1582</v>
      </c>
      <c r="AL91" s="27">
        <v>7069</v>
      </c>
      <c r="AM91" s="27">
        <v>915</v>
      </c>
      <c r="AN91" s="27">
        <v>2402</v>
      </c>
      <c r="AO91" s="27">
        <v>2178</v>
      </c>
      <c r="AP91" s="27">
        <v>941</v>
      </c>
      <c r="AQ91" s="27">
        <v>1139</v>
      </c>
      <c r="AR91" s="27">
        <v>2424</v>
      </c>
      <c r="AS91" s="27">
        <v>8762</v>
      </c>
      <c r="AT91" s="27">
        <v>1021</v>
      </c>
      <c r="AU91" s="27">
        <v>3838</v>
      </c>
    </row>
    <row r="92" spans="1:47" x14ac:dyDescent="0.25">
      <c r="A92" s="7">
        <v>206</v>
      </c>
      <c r="B92" s="27">
        <v>1057</v>
      </c>
      <c r="C92" s="27">
        <v>318</v>
      </c>
      <c r="D92" s="27">
        <v>142</v>
      </c>
      <c r="E92" s="27">
        <v>55</v>
      </c>
      <c r="F92" s="27">
        <v>1369</v>
      </c>
      <c r="G92" s="27">
        <v>1740</v>
      </c>
      <c r="H92" s="27">
        <v>2956</v>
      </c>
      <c r="I92" s="27">
        <v>1194</v>
      </c>
      <c r="J92" s="27">
        <v>1465</v>
      </c>
      <c r="K92" s="27">
        <v>291</v>
      </c>
      <c r="L92" s="27">
        <v>1005</v>
      </c>
      <c r="M92" s="27">
        <v>1162</v>
      </c>
      <c r="N92" s="27">
        <v>820</v>
      </c>
      <c r="O92" s="27">
        <v>537</v>
      </c>
      <c r="P92" s="27">
        <v>145</v>
      </c>
      <c r="Q92" s="27">
        <v>5207</v>
      </c>
      <c r="R92" s="27">
        <v>311</v>
      </c>
      <c r="S92" s="27">
        <v>603</v>
      </c>
      <c r="T92" s="27">
        <v>232</v>
      </c>
      <c r="U92" s="27">
        <v>106</v>
      </c>
      <c r="V92" s="27">
        <v>318</v>
      </c>
      <c r="W92" s="27">
        <v>918</v>
      </c>
      <c r="X92" s="27">
        <v>212</v>
      </c>
      <c r="Y92" s="27">
        <v>416</v>
      </c>
      <c r="Z92" s="27">
        <v>326</v>
      </c>
      <c r="AA92" s="27">
        <v>2164</v>
      </c>
      <c r="AB92" s="27">
        <v>728</v>
      </c>
      <c r="AC92" s="27">
        <v>1663</v>
      </c>
      <c r="AD92" s="27">
        <v>1114</v>
      </c>
      <c r="AE92" s="27">
        <v>1081</v>
      </c>
      <c r="AF92" s="27">
        <v>759</v>
      </c>
      <c r="AG92" s="27">
        <v>1951</v>
      </c>
      <c r="AH92" s="27">
        <v>22</v>
      </c>
      <c r="AI92" s="27">
        <v>943</v>
      </c>
      <c r="AJ92" s="27">
        <v>3398</v>
      </c>
      <c r="AK92" s="27">
        <v>1731</v>
      </c>
      <c r="AL92" s="27">
        <v>5640</v>
      </c>
      <c r="AM92" s="27">
        <v>818</v>
      </c>
      <c r="AN92" s="27">
        <v>1299</v>
      </c>
      <c r="AO92" s="27">
        <v>1347</v>
      </c>
      <c r="AP92" s="27">
        <v>448</v>
      </c>
      <c r="AQ92" s="27">
        <v>371</v>
      </c>
      <c r="AR92" s="27">
        <v>4740</v>
      </c>
      <c r="AS92" s="27">
        <v>13069</v>
      </c>
      <c r="AT92" s="27">
        <v>3658</v>
      </c>
      <c r="AU92" s="27">
        <v>2914</v>
      </c>
    </row>
    <row r="93" spans="1:47" x14ac:dyDescent="0.25">
      <c r="A93" s="7">
        <v>207</v>
      </c>
      <c r="B93" s="27">
        <v>4087</v>
      </c>
      <c r="C93" s="27">
        <v>961</v>
      </c>
      <c r="D93" s="27">
        <v>258</v>
      </c>
      <c r="E93" s="27">
        <v>45</v>
      </c>
      <c r="F93" s="27">
        <v>791</v>
      </c>
      <c r="G93" s="27">
        <v>1204</v>
      </c>
      <c r="H93" s="27">
        <v>3522</v>
      </c>
      <c r="I93" s="27">
        <v>4887</v>
      </c>
      <c r="J93" s="27">
        <v>964</v>
      </c>
      <c r="K93" s="27">
        <v>1231</v>
      </c>
      <c r="L93" s="27">
        <v>498</v>
      </c>
      <c r="M93" s="27">
        <v>987</v>
      </c>
      <c r="N93" s="27">
        <v>1422</v>
      </c>
      <c r="O93" s="27">
        <v>204</v>
      </c>
      <c r="P93" s="27">
        <v>202</v>
      </c>
      <c r="Q93" s="27">
        <v>4819</v>
      </c>
      <c r="R93" s="27">
        <v>440</v>
      </c>
      <c r="S93" s="27">
        <v>1768</v>
      </c>
      <c r="T93" s="27">
        <v>501</v>
      </c>
      <c r="U93" s="27">
        <v>238</v>
      </c>
      <c r="V93" s="27">
        <v>300</v>
      </c>
      <c r="W93" s="27">
        <v>713</v>
      </c>
      <c r="X93" s="27">
        <v>258</v>
      </c>
      <c r="Y93" s="27">
        <v>870</v>
      </c>
      <c r="Z93" s="27">
        <v>546</v>
      </c>
      <c r="AA93" s="27">
        <v>1736</v>
      </c>
      <c r="AB93" s="27">
        <v>378</v>
      </c>
      <c r="AC93" s="27">
        <v>3194</v>
      </c>
      <c r="AD93" s="27">
        <v>1052</v>
      </c>
      <c r="AE93" s="27">
        <v>909</v>
      </c>
      <c r="AF93" s="27">
        <v>740</v>
      </c>
      <c r="AG93" s="27">
        <v>1194</v>
      </c>
      <c r="AH93" s="27">
        <v>75</v>
      </c>
      <c r="AI93" s="27">
        <v>1005</v>
      </c>
      <c r="AJ93" s="27">
        <v>2652</v>
      </c>
      <c r="AK93" s="27">
        <v>1528</v>
      </c>
      <c r="AL93" s="27">
        <v>3188</v>
      </c>
      <c r="AM93" s="27">
        <v>1002</v>
      </c>
      <c r="AN93" s="27">
        <v>2813</v>
      </c>
      <c r="AO93" s="27">
        <v>1091</v>
      </c>
      <c r="AP93" s="27">
        <v>124</v>
      </c>
      <c r="AQ93" s="27">
        <v>1077</v>
      </c>
      <c r="AR93" s="27">
        <v>4938</v>
      </c>
      <c r="AS93" s="27">
        <v>11225</v>
      </c>
      <c r="AT93" s="27">
        <v>2491</v>
      </c>
      <c r="AU93" s="27">
        <v>3415</v>
      </c>
    </row>
    <row r="94" spans="1:47" x14ac:dyDescent="0.25">
      <c r="A94" s="7">
        <v>208</v>
      </c>
      <c r="B94" s="27">
        <v>1012</v>
      </c>
      <c r="C94" s="27">
        <v>517</v>
      </c>
      <c r="D94" s="27">
        <v>771</v>
      </c>
      <c r="E94" s="27">
        <v>210</v>
      </c>
      <c r="F94" s="27">
        <v>440</v>
      </c>
      <c r="G94" s="27">
        <v>525</v>
      </c>
      <c r="H94" s="27">
        <v>4414</v>
      </c>
      <c r="I94" s="27">
        <v>3250</v>
      </c>
      <c r="J94" s="27">
        <v>1109</v>
      </c>
      <c r="K94" s="27">
        <v>542</v>
      </c>
      <c r="L94" s="27">
        <v>1326</v>
      </c>
      <c r="M94" s="27">
        <v>2917</v>
      </c>
      <c r="N94" s="27">
        <v>1352</v>
      </c>
      <c r="O94" s="27">
        <v>234</v>
      </c>
      <c r="P94" s="27">
        <v>402</v>
      </c>
      <c r="Q94" s="27">
        <v>2447</v>
      </c>
      <c r="R94" s="27">
        <v>1111</v>
      </c>
      <c r="S94" s="27">
        <v>1616</v>
      </c>
      <c r="T94" s="27">
        <v>482</v>
      </c>
      <c r="U94" s="27">
        <v>96</v>
      </c>
      <c r="V94" s="27">
        <v>3220</v>
      </c>
      <c r="W94" s="27">
        <v>294</v>
      </c>
      <c r="X94" s="27">
        <v>234</v>
      </c>
      <c r="Y94" s="27">
        <v>709</v>
      </c>
      <c r="Z94" s="27">
        <v>244</v>
      </c>
      <c r="AA94" s="27">
        <v>1673</v>
      </c>
      <c r="AB94" s="27">
        <v>802</v>
      </c>
      <c r="AC94" s="27">
        <v>1237</v>
      </c>
      <c r="AD94" s="27">
        <v>1327</v>
      </c>
      <c r="AE94" s="27">
        <v>433</v>
      </c>
      <c r="AF94" s="27">
        <v>1120</v>
      </c>
      <c r="AG94" s="27">
        <v>1189</v>
      </c>
      <c r="AH94" s="27">
        <v>2159</v>
      </c>
      <c r="AI94" s="27">
        <v>3274</v>
      </c>
      <c r="AJ94" s="27">
        <v>5346</v>
      </c>
      <c r="AK94" s="27">
        <v>1090</v>
      </c>
      <c r="AL94" s="27">
        <v>1733</v>
      </c>
      <c r="AM94" s="27">
        <v>1086</v>
      </c>
      <c r="AN94" s="27">
        <v>8376</v>
      </c>
      <c r="AO94" s="27">
        <v>1446</v>
      </c>
      <c r="AP94" s="27">
        <v>287</v>
      </c>
      <c r="AQ94" s="27">
        <v>1270</v>
      </c>
      <c r="AR94" s="27">
        <v>4770</v>
      </c>
      <c r="AS94" s="27">
        <v>14723</v>
      </c>
      <c r="AT94" s="27">
        <v>830</v>
      </c>
      <c r="AU94" s="27">
        <v>2407</v>
      </c>
    </row>
    <row r="95" spans="1:47" x14ac:dyDescent="0.25">
      <c r="A95" s="7">
        <v>209</v>
      </c>
      <c r="B95" s="27">
        <v>667</v>
      </c>
      <c r="C95" s="27">
        <v>1253</v>
      </c>
      <c r="D95" s="27">
        <v>3719</v>
      </c>
      <c r="E95" s="27">
        <v>2430</v>
      </c>
      <c r="F95" s="27">
        <v>373</v>
      </c>
      <c r="G95" s="27">
        <v>1127</v>
      </c>
      <c r="H95" s="27">
        <v>4074</v>
      </c>
      <c r="I95" s="27">
        <v>324</v>
      </c>
      <c r="J95" s="27">
        <v>1836</v>
      </c>
      <c r="K95" s="27">
        <v>1325</v>
      </c>
      <c r="L95" s="27">
        <v>964</v>
      </c>
      <c r="M95" s="27">
        <v>958</v>
      </c>
      <c r="N95" s="27">
        <v>427</v>
      </c>
      <c r="O95" s="27">
        <v>304</v>
      </c>
      <c r="P95" s="27">
        <v>352</v>
      </c>
      <c r="Q95" s="27">
        <v>1911</v>
      </c>
      <c r="R95" s="27">
        <v>950</v>
      </c>
      <c r="S95" s="27">
        <v>287</v>
      </c>
      <c r="T95" s="27">
        <v>385</v>
      </c>
      <c r="U95" s="27">
        <v>39</v>
      </c>
      <c r="V95" s="27">
        <v>1886</v>
      </c>
      <c r="W95" s="27">
        <v>168</v>
      </c>
      <c r="X95" s="27">
        <v>212</v>
      </c>
      <c r="Y95" s="27">
        <v>208</v>
      </c>
      <c r="Z95" s="27">
        <v>1300</v>
      </c>
      <c r="AA95" s="27">
        <v>2266</v>
      </c>
      <c r="AB95" s="27">
        <v>875</v>
      </c>
      <c r="AC95" s="27">
        <v>3601</v>
      </c>
      <c r="AD95" s="27">
        <v>1650</v>
      </c>
      <c r="AE95" s="27">
        <v>110</v>
      </c>
      <c r="AF95" s="27">
        <v>1145</v>
      </c>
      <c r="AG95" s="27">
        <v>1082</v>
      </c>
      <c r="AH95" s="27">
        <v>2067</v>
      </c>
      <c r="AI95" s="27">
        <v>1745</v>
      </c>
      <c r="AJ95" s="27">
        <v>7262</v>
      </c>
      <c r="AK95" s="27">
        <v>1030</v>
      </c>
      <c r="AL95" s="27">
        <v>2244</v>
      </c>
      <c r="AM95" s="27">
        <v>1446</v>
      </c>
      <c r="AN95" s="27">
        <v>4269</v>
      </c>
      <c r="AO95" s="27">
        <v>622</v>
      </c>
      <c r="AP95" s="27">
        <v>802</v>
      </c>
      <c r="AQ95" s="27">
        <v>1176</v>
      </c>
      <c r="AR95" s="27">
        <v>6472</v>
      </c>
      <c r="AS95" s="27">
        <v>12047</v>
      </c>
      <c r="AT95" s="27">
        <v>602</v>
      </c>
      <c r="AU95" s="27">
        <v>1351</v>
      </c>
    </row>
    <row r="96" spans="1:47" x14ac:dyDescent="0.25">
      <c r="A96" s="7">
        <v>210</v>
      </c>
      <c r="B96" s="27">
        <v>790</v>
      </c>
      <c r="C96" s="27">
        <v>3454</v>
      </c>
      <c r="D96" s="27">
        <v>1751</v>
      </c>
      <c r="E96" s="27">
        <v>3759</v>
      </c>
      <c r="F96" s="27">
        <v>1827</v>
      </c>
      <c r="G96" s="27">
        <v>586</v>
      </c>
      <c r="H96" s="27">
        <v>3377</v>
      </c>
      <c r="I96" s="27">
        <v>652</v>
      </c>
      <c r="J96" s="27">
        <v>1046</v>
      </c>
      <c r="K96" s="27">
        <v>3120</v>
      </c>
      <c r="L96" s="27">
        <v>1768</v>
      </c>
      <c r="M96" s="27">
        <v>830</v>
      </c>
      <c r="N96" s="27">
        <v>763</v>
      </c>
      <c r="O96" s="27">
        <v>582</v>
      </c>
      <c r="P96" s="27">
        <v>349</v>
      </c>
      <c r="Q96" s="27">
        <v>2500</v>
      </c>
      <c r="R96" s="27">
        <v>335</v>
      </c>
      <c r="S96" s="27">
        <v>811</v>
      </c>
      <c r="T96" s="27">
        <v>175</v>
      </c>
      <c r="U96" s="27">
        <v>183</v>
      </c>
      <c r="V96" s="27">
        <v>1532</v>
      </c>
      <c r="W96" s="27">
        <v>386</v>
      </c>
      <c r="X96" s="27">
        <v>103</v>
      </c>
      <c r="Y96" s="27">
        <v>89</v>
      </c>
      <c r="Z96" s="27">
        <v>520</v>
      </c>
      <c r="AA96" s="27">
        <v>1592</v>
      </c>
      <c r="AB96" s="27">
        <v>759</v>
      </c>
      <c r="AC96" s="27">
        <v>4234</v>
      </c>
      <c r="AD96" s="27">
        <v>2691</v>
      </c>
      <c r="AE96" s="27">
        <v>164</v>
      </c>
      <c r="AF96" s="27">
        <v>963</v>
      </c>
      <c r="AG96" s="27">
        <v>1755</v>
      </c>
      <c r="AH96" s="27">
        <v>2348</v>
      </c>
      <c r="AI96" s="27">
        <v>871</v>
      </c>
      <c r="AJ96" s="27">
        <v>2483</v>
      </c>
      <c r="AK96" s="27">
        <v>529</v>
      </c>
      <c r="AL96" s="27">
        <v>988</v>
      </c>
      <c r="AM96" s="27">
        <v>970</v>
      </c>
      <c r="AN96" s="27">
        <v>1099</v>
      </c>
      <c r="AO96" s="27">
        <v>669</v>
      </c>
      <c r="AP96" s="27">
        <v>765</v>
      </c>
      <c r="AQ96" s="27">
        <v>490</v>
      </c>
      <c r="AR96" s="27">
        <v>5002</v>
      </c>
      <c r="AS96" s="27">
        <v>2582</v>
      </c>
      <c r="AT96" s="27">
        <v>882</v>
      </c>
      <c r="AU96" s="27">
        <v>1251</v>
      </c>
    </row>
    <row r="97" spans="1:47" x14ac:dyDescent="0.25">
      <c r="A97" s="7">
        <v>211</v>
      </c>
      <c r="B97" s="27">
        <v>11025</v>
      </c>
      <c r="C97" s="27">
        <v>1512</v>
      </c>
      <c r="D97" s="27">
        <v>540</v>
      </c>
      <c r="E97" s="27">
        <v>2059</v>
      </c>
      <c r="F97" s="27">
        <v>2124</v>
      </c>
      <c r="G97" s="27">
        <v>789</v>
      </c>
      <c r="H97" s="27">
        <v>1040</v>
      </c>
      <c r="I97" s="27">
        <v>1021</v>
      </c>
      <c r="J97" s="27">
        <v>1674</v>
      </c>
      <c r="K97" s="27">
        <v>3817</v>
      </c>
      <c r="L97" s="27">
        <v>1689</v>
      </c>
      <c r="M97" s="27">
        <v>616</v>
      </c>
      <c r="N97" s="27">
        <v>280</v>
      </c>
      <c r="O97" s="27">
        <v>679</v>
      </c>
      <c r="P97" s="27">
        <v>382</v>
      </c>
      <c r="Q97" s="27">
        <v>6763</v>
      </c>
      <c r="R97" s="27">
        <v>580</v>
      </c>
      <c r="S97" s="27">
        <v>400</v>
      </c>
      <c r="T97" s="27">
        <v>115</v>
      </c>
      <c r="U97" s="27">
        <v>67</v>
      </c>
      <c r="V97" s="27">
        <v>323</v>
      </c>
      <c r="W97" s="27">
        <v>411</v>
      </c>
      <c r="X97" s="27">
        <v>526</v>
      </c>
      <c r="Y97" s="27">
        <v>213</v>
      </c>
      <c r="Z97" s="27">
        <v>1534</v>
      </c>
      <c r="AA97" s="27">
        <v>1914</v>
      </c>
      <c r="AB97" s="27">
        <v>1057</v>
      </c>
      <c r="AC97" s="27">
        <v>3700</v>
      </c>
      <c r="AD97" s="27">
        <v>2092</v>
      </c>
      <c r="AE97" s="27">
        <v>212</v>
      </c>
      <c r="AF97" s="27">
        <v>1301</v>
      </c>
      <c r="AG97" s="27">
        <v>1758</v>
      </c>
      <c r="AH97" s="27">
        <v>7004</v>
      </c>
      <c r="AI97" s="27">
        <v>505</v>
      </c>
      <c r="AJ97" s="27">
        <v>2108</v>
      </c>
      <c r="AK97" s="27">
        <v>1298</v>
      </c>
      <c r="AL97" s="27">
        <v>1667</v>
      </c>
      <c r="AM97" s="27">
        <v>662</v>
      </c>
      <c r="AN97" s="27">
        <v>705</v>
      </c>
      <c r="AO97" s="27">
        <v>2119</v>
      </c>
      <c r="AP97" s="27">
        <v>984</v>
      </c>
      <c r="AQ97" s="27">
        <v>2217</v>
      </c>
      <c r="AR97" s="27">
        <v>3244</v>
      </c>
      <c r="AS97" s="27">
        <v>1401</v>
      </c>
      <c r="AT97" s="27">
        <v>2374</v>
      </c>
      <c r="AU97" s="27">
        <v>6417</v>
      </c>
    </row>
    <row r="98" spans="1:47" x14ac:dyDescent="0.25">
      <c r="A98" s="7">
        <v>212</v>
      </c>
      <c r="B98" s="27">
        <v>10149</v>
      </c>
      <c r="C98" s="27">
        <v>1473</v>
      </c>
      <c r="D98" s="27">
        <v>667</v>
      </c>
      <c r="E98" s="27">
        <v>6036</v>
      </c>
      <c r="F98" s="27">
        <v>2113</v>
      </c>
      <c r="G98" s="27">
        <v>700</v>
      </c>
      <c r="H98" s="27">
        <v>1423</v>
      </c>
      <c r="I98" s="27">
        <v>1448</v>
      </c>
      <c r="J98" s="27">
        <v>2619</v>
      </c>
      <c r="K98" s="27">
        <v>3552</v>
      </c>
      <c r="L98" s="27">
        <v>1598</v>
      </c>
      <c r="M98" s="27">
        <v>748</v>
      </c>
      <c r="N98" s="27">
        <v>352</v>
      </c>
      <c r="O98" s="27">
        <v>662</v>
      </c>
      <c r="P98" s="27">
        <v>291</v>
      </c>
      <c r="Q98" s="27">
        <v>4255</v>
      </c>
      <c r="R98" s="27">
        <v>1675</v>
      </c>
      <c r="S98" s="27">
        <v>379</v>
      </c>
      <c r="T98" s="27">
        <v>43</v>
      </c>
      <c r="U98" s="27">
        <v>209</v>
      </c>
      <c r="V98" s="27">
        <v>300</v>
      </c>
      <c r="W98" s="27">
        <v>802</v>
      </c>
      <c r="X98" s="27">
        <v>196</v>
      </c>
      <c r="Y98" s="27">
        <v>201</v>
      </c>
      <c r="Z98" s="27">
        <v>803</v>
      </c>
      <c r="AA98" s="27">
        <v>2413</v>
      </c>
      <c r="AB98" s="27">
        <v>1414</v>
      </c>
      <c r="AC98" s="27">
        <v>3896</v>
      </c>
      <c r="AD98" s="27">
        <v>2065</v>
      </c>
      <c r="AE98" s="27">
        <v>503</v>
      </c>
      <c r="AF98" s="27">
        <v>2404</v>
      </c>
      <c r="AG98" s="27">
        <v>1298</v>
      </c>
      <c r="AH98" s="27">
        <v>3782</v>
      </c>
      <c r="AI98" s="27">
        <v>491</v>
      </c>
      <c r="AJ98" s="27">
        <v>3441</v>
      </c>
      <c r="AK98" s="27">
        <v>1932</v>
      </c>
      <c r="AL98" s="27">
        <v>1895</v>
      </c>
      <c r="AM98" s="27">
        <v>324</v>
      </c>
      <c r="AN98" s="27">
        <v>688</v>
      </c>
      <c r="AO98" s="27">
        <v>2237</v>
      </c>
      <c r="AP98" s="27">
        <v>1142</v>
      </c>
      <c r="AQ98" s="27">
        <v>1370</v>
      </c>
      <c r="AR98" s="27">
        <v>1533</v>
      </c>
      <c r="AS98" s="27">
        <v>4267</v>
      </c>
      <c r="AT98" s="27">
        <v>1227</v>
      </c>
      <c r="AU98" s="27">
        <v>4218</v>
      </c>
    </row>
    <row r="99" spans="1:47" x14ac:dyDescent="0.25">
      <c r="A99" s="7">
        <v>213</v>
      </c>
      <c r="B99" s="27">
        <v>331</v>
      </c>
      <c r="C99" s="27">
        <v>1946</v>
      </c>
      <c r="D99" s="27">
        <v>144</v>
      </c>
      <c r="E99" s="27">
        <v>4432</v>
      </c>
      <c r="F99" s="27">
        <v>782</v>
      </c>
      <c r="G99" s="27">
        <v>700</v>
      </c>
      <c r="H99" s="27">
        <v>1853</v>
      </c>
      <c r="I99" s="27">
        <v>884</v>
      </c>
      <c r="J99" s="27">
        <v>1890</v>
      </c>
      <c r="K99" s="27">
        <v>3120</v>
      </c>
      <c r="L99" s="27">
        <v>2026</v>
      </c>
      <c r="M99" s="27">
        <v>942</v>
      </c>
      <c r="N99" s="27">
        <v>402</v>
      </c>
      <c r="O99" s="27">
        <v>1123</v>
      </c>
      <c r="P99" s="27">
        <v>184</v>
      </c>
      <c r="Q99" s="27">
        <v>1563</v>
      </c>
      <c r="R99" s="27">
        <v>2930</v>
      </c>
      <c r="S99" s="27">
        <v>1010</v>
      </c>
      <c r="T99" s="27">
        <v>67</v>
      </c>
      <c r="U99" s="27">
        <v>1128</v>
      </c>
      <c r="V99" s="27">
        <v>2560</v>
      </c>
      <c r="W99" s="27">
        <v>851</v>
      </c>
      <c r="X99" s="27">
        <v>158</v>
      </c>
      <c r="Y99" s="27">
        <v>475</v>
      </c>
      <c r="Z99" s="27">
        <v>1009</v>
      </c>
      <c r="AA99" s="27">
        <v>4841</v>
      </c>
      <c r="AB99" s="27">
        <v>2018</v>
      </c>
      <c r="AC99" s="27">
        <v>3062</v>
      </c>
      <c r="AD99" s="27">
        <v>1778</v>
      </c>
      <c r="AE99" s="27">
        <v>724</v>
      </c>
      <c r="AF99" s="27">
        <v>1813</v>
      </c>
      <c r="AG99" s="27">
        <v>1457</v>
      </c>
      <c r="AH99" s="27">
        <v>1083</v>
      </c>
      <c r="AI99" s="27">
        <v>186</v>
      </c>
      <c r="AJ99" s="27">
        <v>1913</v>
      </c>
      <c r="AK99" s="27">
        <v>915</v>
      </c>
      <c r="AL99" s="27">
        <v>3001</v>
      </c>
      <c r="AM99" s="27">
        <v>111</v>
      </c>
      <c r="AN99" s="27">
        <v>749</v>
      </c>
      <c r="AO99" s="27">
        <v>1311</v>
      </c>
      <c r="AP99" s="27">
        <v>1265</v>
      </c>
      <c r="AQ99" s="27">
        <v>1049</v>
      </c>
      <c r="AR99" s="27">
        <v>679</v>
      </c>
      <c r="AS99" s="27">
        <v>3518</v>
      </c>
      <c r="AT99" s="27">
        <v>3000</v>
      </c>
      <c r="AU99" s="27">
        <v>3090</v>
      </c>
    </row>
    <row r="100" spans="1:47" x14ac:dyDescent="0.25">
      <c r="A100" s="7">
        <v>214</v>
      </c>
      <c r="B100" s="27">
        <v>500</v>
      </c>
      <c r="C100" s="27">
        <v>512</v>
      </c>
      <c r="D100" s="27">
        <v>49</v>
      </c>
      <c r="E100" s="27">
        <v>1516</v>
      </c>
      <c r="F100" s="27">
        <v>556</v>
      </c>
      <c r="G100" s="27">
        <v>574</v>
      </c>
      <c r="H100" s="27">
        <v>3312</v>
      </c>
      <c r="I100" s="27">
        <v>343</v>
      </c>
      <c r="J100" s="27">
        <v>412</v>
      </c>
      <c r="K100" s="27">
        <v>1202</v>
      </c>
      <c r="L100" s="27">
        <v>2067</v>
      </c>
      <c r="M100" s="27">
        <v>1606</v>
      </c>
      <c r="N100" s="27">
        <v>1338</v>
      </c>
      <c r="O100" s="27">
        <v>118</v>
      </c>
      <c r="P100" s="27">
        <v>128</v>
      </c>
      <c r="Q100" s="27">
        <v>572</v>
      </c>
      <c r="R100" s="27">
        <v>1907</v>
      </c>
      <c r="S100" s="27">
        <v>2362</v>
      </c>
      <c r="T100" s="27">
        <v>356</v>
      </c>
      <c r="U100" s="27">
        <v>73</v>
      </c>
      <c r="V100" s="27">
        <v>1078</v>
      </c>
      <c r="W100" s="27">
        <v>1007</v>
      </c>
      <c r="X100" s="27">
        <v>338</v>
      </c>
      <c r="Y100" s="27">
        <v>219</v>
      </c>
      <c r="Z100" s="27">
        <v>764</v>
      </c>
      <c r="AA100" s="27">
        <v>4186</v>
      </c>
      <c r="AB100" s="27">
        <v>792</v>
      </c>
      <c r="AC100" s="27">
        <v>1311</v>
      </c>
      <c r="AD100" s="27">
        <v>1550</v>
      </c>
      <c r="AE100" s="27">
        <v>935</v>
      </c>
      <c r="AF100" s="27">
        <v>1517</v>
      </c>
      <c r="AG100" s="27">
        <v>1315</v>
      </c>
      <c r="AH100" s="27">
        <v>800</v>
      </c>
      <c r="AI100" s="27">
        <v>900</v>
      </c>
      <c r="AJ100" s="27">
        <v>2034</v>
      </c>
      <c r="AK100" s="27">
        <v>2841</v>
      </c>
      <c r="AL100" s="27">
        <v>2538</v>
      </c>
      <c r="AM100" s="27">
        <v>204</v>
      </c>
      <c r="AN100" s="27">
        <v>2668</v>
      </c>
      <c r="AO100" s="27">
        <v>843</v>
      </c>
      <c r="AP100" s="27">
        <v>3057</v>
      </c>
      <c r="AQ100" s="27">
        <v>2385</v>
      </c>
      <c r="AR100" s="27">
        <v>425</v>
      </c>
      <c r="AS100" s="27">
        <v>1508</v>
      </c>
      <c r="AT100" s="27">
        <v>4966</v>
      </c>
      <c r="AU100" s="27">
        <v>2622</v>
      </c>
    </row>
    <row r="101" spans="1:47" x14ac:dyDescent="0.25">
      <c r="A101" s="7">
        <v>215</v>
      </c>
      <c r="B101" s="27">
        <v>2210</v>
      </c>
      <c r="C101" s="27">
        <v>623</v>
      </c>
      <c r="D101" s="27">
        <v>451</v>
      </c>
      <c r="E101" s="27">
        <v>1743</v>
      </c>
      <c r="F101" s="27">
        <v>519</v>
      </c>
      <c r="G101" s="27">
        <v>1523</v>
      </c>
      <c r="H101" s="27">
        <v>2229</v>
      </c>
      <c r="I101" s="27">
        <v>406</v>
      </c>
      <c r="J101" s="27">
        <v>549</v>
      </c>
      <c r="K101" s="27">
        <v>3642</v>
      </c>
      <c r="L101" s="27">
        <v>1453</v>
      </c>
      <c r="M101" s="27">
        <v>1416</v>
      </c>
      <c r="N101" s="27">
        <v>804</v>
      </c>
      <c r="O101" s="27">
        <v>186</v>
      </c>
      <c r="P101" s="27">
        <v>377</v>
      </c>
      <c r="Q101" s="27">
        <v>306</v>
      </c>
      <c r="R101" s="27">
        <v>3027</v>
      </c>
      <c r="S101" s="27">
        <v>845</v>
      </c>
      <c r="T101" s="27">
        <v>140</v>
      </c>
      <c r="U101" s="27">
        <v>74</v>
      </c>
      <c r="V101" s="27">
        <v>591</v>
      </c>
      <c r="W101" s="27">
        <v>461</v>
      </c>
      <c r="X101" s="27">
        <v>262</v>
      </c>
      <c r="Y101" s="27">
        <v>336</v>
      </c>
      <c r="Z101" s="27">
        <v>479</v>
      </c>
      <c r="AA101" s="27">
        <v>2830</v>
      </c>
      <c r="AB101" s="27">
        <v>684</v>
      </c>
      <c r="AC101" s="27">
        <v>1484</v>
      </c>
      <c r="AD101" s="27">
        <v>1416</v>
      </c>
      <c r="AE101" s="27">
        <v>777</v>
      </c>
      <c r="AF101" s="27">
        <v>2450</v>
      </c>
      <c r="AG101" s="27">
        <v>575</v>
      </c>
      <c r="AH101" s="27">
        <v>1053</v>
      </c>
      <c r="AI101" s="27">
        <v>1387</v>
      </c>
      <c r="AJ101" s="27">
        <v>1716</v>
      </c>
      <c r="AK101" s="27">
        <v>1738</v>
      </c>
      <c r="AL101" s="27">
        <v>602</v>
      </c>
      <c r="AM101" s="27">
        <v>328</v>
      </c>
      <c r="AN101" s="27">
        <v>4448</v>
      </c>
      <c r="AO101" s="27">
        <v>507</v>
      </c>
      <c r="AP101" s="27">
        <v>5058</v>
      </c>
      <c r="AQ101" s="27">
        <v>1245</v>
      </c>
      <c r="AR101" s="27">
        <v>739</v>
      </c>
      <c r="AS101" s="27">
        <v>2123</v>
      </c>
      <c r="AT101" s="27">
        <v>2007</v>
      </c>
      <c r="AU101" s="27">
        <v>1129</v>
      </c>
    </row>
    <row r="102" spans="1:47" x14ac:dyDescent="0.25">
      <c r="A102" s="7">
        <v>216</v>
      </c>
      <c r="B102" s="27">
        <v>4792</v>
      </c>
      <c r="C102" s="27">
        <v>1340</v>
      </c>
      <c r="D102" s="27">
        <v>1358</v>
      </c>
      <c r="E102" s="27">
        <v>3220</v>
      </c>
      <c r="F102" s="27">
        <v>1371</v>
      </c>
      <c r="G102" s="27">
        <v>2526</v>
      </c>
      <c r="H102" s="27">
        <v>1068</v>
      </c>
      <c r="I102" s="27">
        <v>207</v>
      </c>
      <c r="J102" s="27">
        <v>850</v>
      </c>
      <c r="K102" s="27">
        <v>1158</v>
      </c>
      <c r="L102" s="27">
        <v>2216</v>
      </c>
      <c r="M102" s="27">
        <v>1364</v>
      </c>
      <c r="N102" s="27">
        <v>1361</v>
      </c>
      <c r="O102" s="27">
        <v>350</v>
      </c>
      <c r="P102" s="27">
        <v>142</v>
      </c>
      <c r="Q102" s="27">
        <v>42</v>
      </c>
      <c r="R102" s="27">
        <v>802</v>
      </c>
      <c r="S102" s="27">
        <v>354</v>
      </c>
      <c r="T102" s="27">
        <v>185</v>
      </c>
      <c r="U102" s="27">
        <v>45</v>
      </c>
      <c r="V102" s="27">
        <v>359</v>
      </c>
      <c r="W102" s="27">
        <v>155</v>
      </c>
      <c r="X102" s="27">
        <v>226</v>
      </c>
      <c r="Y102" s="27">
        <v>203</v>
      </c>
      <c r="Z102" s="27">
        <v>907</v>
      </c>
      <c r="AA102" s="27">
        <v>3704</v>
      </c>
      <c r="AB102" s="27">
        <v>715</v>
      </c>
      <c r="AC102" s="27">
        <v>2001</v>
      </c>
      <c r="AD102" s="27">
        <v>860</v>
      </c>
      <c r="AE102" s="27">
        <v>138</v>
      </c>
      <c r="AF102" s="27">
        <v>1300</v>
      </c>
      <c r="AG102" s="27">
        <v>638</v>
      </c>
      <c r="AH102" s="27">
        <v>291</v>
      </c>
      <c r="AI102" s="27">
        <v>660</v>
      </c>
      <c r="AJ102" s="27">
        <v>1252</v>
      </c>
      <c r="AK102" s="27">
        <v>2206</v>
      </c>
      <c r="AL102" s="27">
        <v>454</v>
      </c>
      <c r="AM102" s="27">
        <v>206</v>
      </c>
      <c r="AN102" s="27">
        <v>1881</v>
      </c>
      <c r="AO102" s="27">
        <v>1489</v>
      </c>
      <c r="AP102" s="27">
        <v>4442</v>
      </c>
      <c r="AQ102" s="27">
        <v>859</v>
      </c>
      <c r="AR102" s="27">
        <v>1640</v>
      </c>
      <c r="AS102" s="27">
        <v>1854</v>
      </c>
      <c r="AT102" s="27">
        <v>2153</v>
      </c>
      <c r="AU102" s="27">
        <v>1905</v>
      </c>
    </row>
    <row r="103" spans="1:47" x14ac:dyDescent="0.25">
      <c r="A103" s="7">
        <v>217</v>
      </c>
      <c r="B103" s="27">
        <v>2548</v>
      </c>
      <c r="C103" s="27">
        <v>2427</v>
      </c>
      <c r="D103" s="27">
        <v>256</v>
      </c>
      <c r="E103" s="27">
        <v>6631</v>
      </c>
      <c r="F103" s="27">
        <v>1623</v>
      </c>
      <c r="G103" s="27">
        <v>3151</v>
      </c>
      <c r="H103" s="27">
        <v>1553</v>
      </c>
      <c r="I103" s="27">
        <v>387</v>
      </c>
      <c r="J103" s="27">
        <v>1616</v>
      </c>
      <c r="K103" s="27">
        <v>1403</v>
      </c>
      <c r="L103" s="27">
        <v>1630</v>
      </c>
      <c r="M103" s="27">
        <v>1322</v>
      </c>
      <c r="N103" s="27">
        <v>493</v>
      </c>
      <c r="O103" s="27">
        <v>496</v>
      </c>
      <c r="P103" s="27">
        <v>228</v>
      </c>
      <c r="Q103" s="27">
        <v>513</v>
      </c>
      <c r="R103" s="27">
        <v>2415</v>
      </c>
      <c r="S103" s="27">
        <v>732</v>
      </c>
      <c r="T103" s="27">
        <v>538</v>
      </c>
      <c r="U103" s="27">
        <v>135</v>
      </c>
      <c r="V103" s="27">
        <v>777</v>
      </c>
      <c r="W103" s="27">
        <v>464</v>
      </c>
      <c r="X103" s="27">
        <v>402</v>
      </c>
      <c r="Y103" s="27">
        <v>325</v>
      </c>
      <c r="Z103" s="27">
        <v>1414</v>
      </c>
      <c r="AA103" s="27">
        <v>2585</v>
      </c>
      <c r="AB103" s="27">
        <v>683</v>
      </c>
      <c r="AC103" s="27">
        <v>2137</v>
      </c>
      <c r="AD103" s="27">
        <v>769</v>
      </c>
      <c r="AE103" s="27">
        <v>180</v>
      </c>
      <c r="AF103" s="27">
        <v>718</v>
      </c>
      <c r="AG103" s="27">
        <v>1614</v>
      </c>
      <c r="AH103" s="27">
        <v>168</v>
      </c>
      <c r="AI103" s="27">
        <v>314</v>
      </c>
      <c r="AJ103" s="27">
        <v>722</v>
      </c>
      <c r="AK103" s="27">
        <v>1212</v>
      </c>
      <c r="AL103" s="27">
        <v>1411</v>
      </c>
      <c r="AM103" s="27">
        <v>275</v>
      </c>
      <c r="AN103" s="27">
        <v>1223</v>
      </c>
      <c r="AO103" s="27">
        <v>1791</v>
      </c>
      <c r="AP103" s="27">
        <v>13701</v>
      </c>
      <c r="AQ103" s="27">
        <v>1044</v>
      </c>
      <c r="AR103" s="27">
        <v>944</v>
      </c>
      <c r="AS103" s="27">
        <v>1194</v>
      </c>
      <c r="AT103" s="27">
        <v>1753</v>
      </c>
      <c r="AU103" s="27">
        <v>1683</v>
      </c>
    </row>
    <row r="104" spans="1:47" x14ac:dyDescent="0.25">
      <c r="A104" s="7">
        <v>218</v>
      </c>
      <c r="B104" s="27">
        <v>2001</v>
      </c>
      <c r="C104" s="27">
        <v>1240</v>
      </c>
      <c r="D104" s="27">
        <v>335</v>
      </c>
      <c r="E104" s="27">
        <v>9112</v>
      </c>
      <c r="F104" s="27">
        <v>4263</v>
      </c>
      <c r="G104" s="27">
        <v>1852</v>
      </c>
      <c r="H104" s="27">
        <v>1460</v>
      </c>
      <c r="I104" s="27">
        <v>832</v>
      </c>
      <c r="J104" s="27">
        <v>1927</v>
      </c>
      <c r="K104" s="27">
        <v>1622</v>
      </c>
      <c r="L104" s="27">
        <v>2333</v>
      </c>
      <c r="M104" s="27">
        <v>1003</v>
      </c>
      <c r="N104" s="27">
        <v>830</v>
      </c>
      <c r="O104" s="27">
        <v>521</v>
      </c>
      <c r="P104" s="27">
        <v>115</v>
      </c>
      <c r="Q104" s="27">
        <v>359</v>
      </c>
      <c r="R104" s="27">
        <v>268</v>
      </c>
      <c r="S104" s="27">
        <v>698</v>
      </c>
      <c r="T104" s="27">
        <v>135</v>
      </c>
      <c r="U104" s="27">
        <v>67</v>
      </c>
      <c r="V104" s="27">
        <v>660</v>
      </c>
      <c r="W104" s="27">
        <v>571</v>
      </c>
      <c r="X104" s="27">
        <v>183</v>
      </c>
      <c r="Y104" s="27">
        <v>249</v>
      </c>
      <c r="Z104" s="27">
        <v>983</v>
      </c>
      <c r="AA104" s="27">
        <v>2918</v>
      </c>
      <c r="AB104" s="27">
        <v>590</v>
      </c>
      <c r="AC104" s="27">
        <v>1968</v>
      </c>
      <c r="AD104" s="27">
        <v>845</v>
      </c>
      <c r="AE104" s="27">
        <v>125</v>
      </c>
      <c r="AF104" s="27">
        <v>1686</v>
      </c>
      <c r="AG104" s="27">
        <v>1678</v>
      </c>
      <c r="AH104" s="27">
        <v>159</v>
      </c>
      <c r="AI104" s="27">
        <v>551</v>
      </c>
      <c r="AJ104" s="27">
        <v>347</v>
      </c>
      <c r="AK104" s="27">
        <v>4733</v>
      </c>
      <c r="AL104" s="27">
        <v>1237</v>
      </c>
      <c r="AM104" s="27">
        <v>290</v>
      </c>
      <c r="AN104" s="27">
        <v>1540</v>
      </c>
      <c r="AO104" s="27">
        <v>664</v>
      </c>
      <c r="AP104" s="27">
        <v>8488</v>
      </c>
      <c r="AQ104" s="27">
        <v>947</v>
      </c>
      <c r="AR104" s="27">
        <v>1073</v>
      </c>
      <c r="AS104" s="27">
        <v>1452</v>
      </c>
      <c r="AT104" s="27">
        <v>1462</v>
      </c>
      <c r="AU104" s="27">
        <v>713</v>
      </c>
    </row>
    <row r="105" spans="1:47" x14ac:dyDescent="0.25">
      <c r="A105" s="7">
        <v>219</v>
      </c>
      <c r="B105" s="27">
        <v>407</v>
      </c>
      <c r="C105" s="27">
        <v>1454</v>
      </c>
      <c r="D105" s="27">
        <v>249</v>
      </c>
      <c r="E105" s="27">
        <v>2630</v>
      </c>
      <c r="F105" s="27">
        <v>1685</v>
      </c>
      <c r="G105" s="27">
        <v>3322</v>
      </c>
      <c r="H105" s="27">
        <v>1883</v>
      </c>
      <c r="I105" s="27">
        <v>1026</v>
      </c>
      <c r="J105" s="27">
        <v>1965</v>
      </c>
      <c r="K105" s="27">
        <v>946</v>
      </c>
      <c r="L105" s="27">
        <v>4317</v>
      </c>
      <c r="M105" s="27">
        <v>1526</v>
      </c>
      <c r="N105" s="27">
        <v>596</v>
      </c>
      <c r="O105" s="27">
        <v>116</v>
      </c>
      <c r="P105" s="27">
        <v>255</v>
      </c>
      <c r="Q105" s="27">
        <v>567</v>
      </c>
      <c r="R105" s="27">
        <v>131</v>
      </c>
      <c r="S105" s="27">
        <v>806</v>
      </c>
      <c r="T105" s="27">
        <v>212</v>
      </c>
      <c r="U105" s="27">
        <v>40</v>
      </c>
      <c r="V105" s="27">
        <v>105</v>
      </c>
      <c r="W105" s="27">
        <v>581</v>
      </c>
      <c r="X105" s="27">
        <v>260</v>
      </c>
      <c r="Y105" s="27">
        <v>57</v>
      </c>
      <c r="Z105" s="27">
        <v>613</v>
      </c>
      <c r="AA105" s="27">
        <v>1919</v>
      </c>
      <c r="AB105" s="27">
        <v>667</v>
      </c>
      <c r="AC105" s="27">
        <v>1079</v>
      </c>
      <c r="AD105" s="27">
        <v>2240</v>
      </c>
      <c r="AE105" s="27">
        <v>226</v>
      </c>
      <c r="AF105" s="27">
        <v>3040</v>
      </c>
      <c r="AG105" s="27">
        <v>1561</v>
      </c>
      <c r="AH105" s="27">
        <v>352</v>
      </c>
      <c r="AI105" s="27">
        <v>373</v>
      </c>
      <c r="AJ105" s="27">
        <v>664</v>
      </c>
      <c r="AK105" s="27">
        <v>2541</v>
      </c>
      <c r="AL105" s="27">
        <v>675</v>
      </c>
      <c r="AM105" s="27">
        <v>367</v>
      </c>
      <c r="AN105" s="27">
        <v>1721</v>
      </c>
      <c r="AO105" s="27">
        <v>1017</v>
      </c>
      <c r="AP105" s="27">
        <v>4043</v>
      </c>
      <c r="AQ105" s="27">
        <v>1144</v>
      </c>
      <c r="AR105" s="27">
        <v>642</v>
      </c>
      <c r="AS105" s="27">
        <v>907</v>
      </c>
      <c r="AT105" s="27">
        <v>537</v>
      </c>
      <c r="AU105" s="27">
        <v>300</v>
      </c>
    </row>
    <row r="106" spans="1:47" x14ac:dyDescent="0.25">
      <c r="A106" s="7">
        <v>220</v>
      </c>
      <c r="B106" s="27">
        <v>1129</v>
      </c>
      <c r="C106" s="27">
        <v>2012</v>
      </c>
      <c r="D106" s="27">
        <v>2678</v>
      </c>
      <c r="E106" s="27">
        <v>1956</v>
      </c>
      <c r="F106" s="27">
        <v>1773</v>
      </c>
      <c r="G106" s="27">
        <v>3007</v>
      </c>
      <c r="H106" s="27">
        <v>1236</v>
      </c>
      <c r="I106" s="27">
        <v>1030</v>
      </c>
      <c r="J106" s="27">
        <v>2113</v>
      </c>
      <c r="K106" s="27">
        <v>1256</v>
      </c>
      <c r="L106" s="27">
        <v>4654</v>
      </c>
      <c r="M106" s="27">
        <v>1707</v>
      </c>
      <c r="N106" s="27">
        <v>377</v>
      </c>
      <c r="O106" s="27">
        <v>631</v>
      </c>
      <c r="P106" s="27">
        <v>444</v>
      </c>
      <c r="Q106" s="27">
        <v>1809</v>
      </c>
      <c r="R106" s="27">
        <v>137</v>
      </c>
      <c r="S106" s="27">
        <v>1830</v>
      </c>
      <c r="T106" s="27">
        <v>204</v>
      </c>
      <c r="U106" s="27">
        <v>22</v>
      </c>
      <c r="V106" s="27">
        <v>1130</v>
      </c>
      <c r="W106" s="27">
        <v>706</v>
      </c>
      <c r="X106" s="27">
        <v>253</v>
      </c>
      <c r="Y106" s="27">
        <v>48</v>
      </c>
      <c r="Z106" s="27">
        <v>448</v>
      </c>
      <c r="AA106" s="27">
        <v>1253</v>
      </c>
      <c r="AB106" s="27">
        <v>792</v>
      </c>
      <c r="AC106" s="27">
        <v>3876</v>
      </c>
      <c r="AD106" s="27">
        <v>1070</v>
      </c>
      <c r="AE106" s="27">
        <v>664</v>
      </c>
      <c r="AF106" s="27">
        <v>3212</v>
      </c>
      <c r="AG106" s="27">
        <v>1338</v>
      </c>
      <c r="AH106" s="27">
        <v>104</v>
      </c>
      <c r="AI106" s="27">
        <v>654</v>
      </c>
      <c r="AJ106" s="27">
        <v>864</v>
      </c>
      <c r="AK106" s="27">
        <v>1914</v>
      </c>
      <c r="AL106" s="27">
        <v>461</v>
      </c>
      <c r="AM106" s="27">
        <v>73</v>
      </c>
      <c r="AN106" s="27">
        <v>579</v>
      </c>
      <c r="AO106" s="27">
        <v>1998</v>
      </c>
      <c r="AP106" s="27">
        <v>4354</v>
      </c>
      <c r="AQ106" s="27">
        <v>395</v>
      </c>
      <c r="AR106" s="27">
        <v>665</v>
      </c>
      <c r="AS106" s="27">
        <v>529</v>
      </c>
      <c r="AT106" s="27">
        <v>911</v>
      </c>
      <c r="AU106" s="27">
        <v>271</v>
      </c>
    </row>
    <row r="107" spans="1:47" x14ac:dyDescent="0.25">
      <c r="A107" s="7">
        <v>221</v>
      </c>
      <c r="B107" s="27">
        <v>1230</v>
      </c>
      <c r="C107" s="27">
        <v>305</v>
      </c>
      <c r="D107" s="27">
        <v>674</v>
      </c>
      <c r="E107" s="27">
        <v>2344</v>
      </c>
      <c r="F107" s="27">
        <v>4566</v>
      </c>
      <c r="G107" s="27">
        <v>2006</v>
      </c>
      <c r="H107" s="27">
        <v>2680</v>
      </c>
      <c r="I107" s="27">
        <v>531</v>
      </c>
      <c r="J107" s="27">
        <v>778</v>
      </c>
      <c r="K107" s="27">
        <v>1815</v>
      </c>
      <c r="L107" s="27">
        <v>4960</v>
      </c>
      <c r="M107" s="27">
        <v>849</v>
      </c>
      <c r="N107" s="27">
        <v>595</v>
      </c>
      <c r="O107" s="27">
        <v>946</v>
      </c>
      <c r="P107" s="27">
        <v>490</v>
      </c>
      <c r="Q107" s="27">
        <v>1970</v>
      </c>
      <c r="R107" s="27">
        <v>393</v>
      </c>
      <c r="S107" s="27">
        <v>797</v>
      </c>
      <c r="T107" s="27">
        <v>121</v>
      </c>
      <c r="U107" s="27">
        <v>48</v>
      </c>
      <c r="V107" s="27">
        <v>352</v>
      </c>
      <c r="W107" s="27">
        <v>586</v>
      </c>
      <c r="X107" s="27">
        <v>241</v>
      </c>
      <c r="Y107" s="27">
        <v>110</v>
      </c>
      <c r="Z107" s="27">
        <v>2207</v>
      </c>
      <c r="AA107" s="27">
        <v>806</v>
      </c>
      <c r="AB107" s="27">
        <v>616</v>
      </c>
      <c r="AC107" s="27">
        <v>1558</v>
      </c>
      <c r="AD107" s="27">
        <v>1552</v>
      </c>
      <c r="AE107" s="27">
        <v>552</v>
      </c>
      <c r="AF107" s="27">
        <v>2242</v>
      </c>
      <c r="AG107" s="27">
        <v>1140</v>
      </c>
      <c r="AH107" s="27">
        <v>505</v>
      </c>
      <c r="AI107" s="27">
        <v>421</v>
      </c>
      <c r="AJ107" s="27">
        <v>898</v>
      </c>
      <c r="AK107" s="27">
        <v>2410</v>
      </c>
      <c r="AL107" s="27">
        <v>155</v>
      </c>
      <c r="AM107" s="27">
        <v>158</v>
      </c>
      <c r="AN107" s="27">
        <v>491</v>
      </c>
      <c r="AO107" s="27">
        <v>2499</v>
      </c>
      <c r="AP107" s="27">
        <v>1607</v>
      </c>
      <c r="AQ107" s="27">
        <v>217</v>
      </c>
      <c r="AR107" s="27">
        <v>517</v>
      </c>
      <c r="AS107" s="27">
        <v>806</v>
      </c>
      <c r="AT107" s="27">
        <v>673</v>
      </c>
      <c r="AU107" s="27">
        <v>748</v>
      </c>
    </row>
    <row r="108" spans="1:47" x14ac:dyDescent="0.25">
      <c r="A108" s="7">
        <v>222</v>
      </c>
      <c r="B108" s="27">
        <v>2209</v>
      </c>
      <c r="C108" s="27">
        <v>1041</v>
      </c>
      <c r="D108" s="27">
        <v>428</v>
      </c>
      <c r="E108" s="27">
        <v>2109</v>
      </c>
      <c r="F108" s="27">
        <v>5579</v>
      </c>
      <c r="G108" s="27">
        <v>1552</v>
      </c>
      <c r="H108" s="27">
        <v>1412</v>
      </c>
      <c r="I108" s="27">
        <v>369</v>
      </c>
      <c r="J108" s="27">
        <v>1013</v>
      </c>
      <c r="K108" s="27">
        <v>1632</v>
      </c>
      <c r="L108" s="27">
        <v>1809</v>
      </c>
      <c r="M108" s="27">
        <v>326</v>
      </c>
      <c r="N108" s="27">
        <v>901</v>
      </c>
      <c r="O108" s="27">
        <v>1301</v>
      </c>
      <c r="P108" s="27">
        <v>239</v>
      </c>
      <c r="Q108" s="27">
        <v>2057</v>
      </c>
      <c r="R108" s="27">
        <v>1310</v>
      </c>
      <c r="S108" s="27">
        <v>356</v>
      </c>
      <c r="T108" s="27">
        <v>106</v>
      </c>
      <c r="U108" s="27">
        <v>95</v>
      </c>
      <c r="V108" s="27">
        <v>327</v>
      </c>
      <c r="W108" s="27">
        <v>546</v>
      </c>
      <c r="X108" s="27">
        <v>188</v>
      </c>
      <c r="Y108" s="27">
        <v>153</v>
      </c>
      <c r="Z108" s="27">
        <v>1193</v>
      </c>
      <c r="AA108" s="27">
        <v>982</v>
      </c>
      <c r="AB108" s="27">
        <v>712</v>
      </c>
      <c r="AC108" s="27">
        <v>1084</v>
      </c>
      <c r="AD108" s="27">
        <v>1844</v>
      </c>
      <c r="AE108" s="27">
        <v>430</v>
      </c>
      <c r="AF108" s="27">
        <v>616</v>
      </c>
      <c r="AG108" s="27">
        <v>622</v>
      </c>
      <c r="AH108" s="27">
        <v>449</v>
      </c>
      <c r="AI108" s="27">
        <v>332</v>
      </c>
      <c r="AJ108" s="27">
        <v>1087</v>
      </c>
      <c r="AK108" s="27">
        <v>1585</v>
      </c>
      <c r="AL108" s="27">
        <v>178</v>
      </c>
      <c r="AM108" s="27">
        <v>148</v>
      </c>
      <c r="AN108" s="27">
        <v>1595</v>
      </c>
      <c r="AO108" s="27">
        <v>1287</v>
      </c>
      <c r="AP108" s="27">
        <v>343</v>
      </c>
      <c r="AQ108" s="27">
        <v>380</v>
      </c>
      <c r="AR108" s="27">
        <v>380</v>
      </c>
      <c r="AS108" s="27">
        <v>408</v>
      </c>
      <c r="AT108" s="27">
        <v>857</v>
      </c>
      <c r="AU108" s="27">
        <v>817</v>
      </c>
    </row>
    <row r="109" spans="1:47" x14ac:dyDescent="0.25">
      <c r="A109" s="7">
        <v>223</v>
      </c>
      <c r="B109" s="27">
        <v>605</v>
      </c>
      <c r="C109" s="27">
        <v>524</v>
      </c>
      <c r="D109" s="27">
        <v>419</v>
      </c>
      <c r="E109" s="27">
        <v>6218</v>
      </c>
      <c r="F109" s="27">
        <v>7767</v>
      </c>
      <c r="G109" s="27">
        <v>1238</v>
      </c>
      <c r="H109" s="27">
        <v>945</v>
      </c>
      <c r="I109" s="27">
        <v>230</v>
      </c>
      <c r="J109" s="27">
        <v>105</v>
      </c>
      <c r="K109" s="27">
        <v>2422</v>
      </c>
      <c r="L109" s="27">
        <v>1486</v>
      </c>
      <c r="M109" s="27">
        <v>729</v>
      </c>
      <c r="N109" s="27">
        <v>820</v>
      </c>
      <c r="O109" s="27">
        <v>511</v>
      </c>
      <c r="P109" s="27">
        <v>224</v>
      </c>
      <c r="Q109" s="27">
        <v>1106</v>
      </c>
      <c r="R109" s="27">
        <v>2280</v>
      </c>
      <c r="S109" s="27">
        <v>398</v>
      </c>
      <c r="T109" s="27">
        <v>164</v>
      </c>
      <c r="U109" s="27">
        <v>27</v>
      </c>
      <c r="V109" s="27">
        <v>516</v>
      </c>
      <c r="W109" s="27">
        <v>311</v>
      </c>
      <c r="X109" s="27">
        <v>235</v>
      </c>
      <c r="Y109" s="27">
        <v>150</v>
      </c>
      <c r="Z109" s="27">
        <v>1082</v>
      </c>
      <c r="AA109" s="27">
        <v>768</v>
      </c>
      <c r="AB109" s="27">
        <v>505</v>
      </c>
      <c r="AC109" s="27">
        <v>1004</v>
      </c>
      <c r="AD109" s="27">
        <v>1795</v>
      </c>
      <c r="AE109" s="27">
        <v>230</v>
      </c>
      <c r="AF109" s="27">
        <v>1360</v>
      </c>
      <c r="AG109" s="27">
        <v>825</v>
      </c>
      <c r="AH109" s="27">
        <v>194</v>
      </c>
      <c r="AI109" s="27">
        <v>600</v>
      </c>
      <c r="AJ109" s="27">
        <v>894</v>
      </c>
      <c r="AK109" s="27">
        <v>793</v>
      </c>
      <c r="AL109" s="27">
        <v>357</v>
      </c>
      <c r="AM109" s="27">
        <v>117</v>
      </c>
      <c r="AN109" s="27">
        <v>389</v>
      </c>
      <c r="AO109" s="27">
        <v>665</v>
      </c>
      <c r="AP109" s="27">
        <v>468</v>
      </c>
      <c r="AQ109" s="27">
        <v>243</v>
      </c>
      <c r="AR109" s="27">
        <v>83</v>
      </c>
      <c r="AS109" s="27">
        <v>1696</v>
      </c>
      <c r="AT109" s="27">
        <v>813</v>
      </c>
      <c r="AU109" s="27">
        <v>948</v>
      </c>
    </row>
    <row r="110" spans="1:47" x14ac:dyDescent="0.25">
      <c r="A110" s="7">
        <v>224</v>
      </c>
      <c r="B110" s="27">
        <v>2626</v>
      </c>
      <c r="C110" s="27">
        <v>205</v>
      </c>
      <c r="D110" s="27">
        <v>374</v>
      </c>
      <c r="E110" s="27">
        <v>3615</v>
      </c>
      <c r="F110" s="27">
        <v>5311</v>
      </c>
      <c r="G110" s="27">
        <v>2654</v>
      </c>
      <c r="H110" s="27">
        <v>802</v>
      </c>
      <c r="I110" s="27">
        <v>148</v>
      </c>
      <c r="J110" s="27">
        <v>119</v>
      </c>
      <c r="K110" s="27">
        <v>1559</v>
      </c>
      <c r="L110" s="27">
        <v>1736</v>
      </c>
      <c r="M110" s="27">
        <v>1238</v>
      </c>
      <c r="N110" s="27">
        <v>779</v>
      </c>
      <c r="O110" s="27">
        <v>287</v>
      </c>
      <c r="P110" s="27">
        <v>64</v>
      </c>
      <c r="Q110" s="27">
        <v>1409</v>
      </c>
      <c r="R110" s="27">
        <v>4526</v>
      </c>
      <c r="S110" s="27">
        <v>271</v>
      </c>
      <c r="T110" s="27">
        <v>400</v>
      </c>
      <c r="U110" s="27">
        <v>120</v>
      </c>
      <c r="V110" s="27">
        <v>62</v>
      </c>
      <c r="W110" s="27">
        <v>114</v>
      </c>
      <c r="X110" s="27">
        <v>336</v>
      </c>
      <c r="Y110" s="27">
        <v>154</v>
      </c>
      <c r="Z110" s="27">
        <v>274</v>
      </c>
      <c r="AA110" s="27">
        <v>523</v>
      </c>
      <c r="AB110" s="27">
        <v>550</v>
      </c>
      <c r="AC110" s="27">
        <v>1431</v>
      </c>
      <c r="AD110" s="27">
        <v>1144</v>
      </c>
      <c r="AE110" s="27">
        <v>250</v>
      </c>
      <c r="AF110" s="27">
        <v>816</v>
      </c>
      <c r="AG110" s="27">
        <v>1206</v>
      </c>
      <c r="AH110" s="27">
        <v>603</v>
      </c>
      <c r="AI110" s="27">
        <v>207</v>
      </c>
      <c r="AJ110" s="27">
        <v>980</v>
      </c>
      <c r="AK110" s="27">
        <v>2871</v>
      </c>
      <c r="AL110" s="27">
        <v>806</v>
      </c>
      <c r="AM110" s="27">
        <v>180</v>
      </c>
      <c r="AN110" s="27">
        <v>18</v>
      </c>
      <c r="AO110" s="27">
        <v>586</v>
      </c>
      <c r="AP110" s="27">
        <v>282</v>
      </c>
      <c r="AQ110" s="27">
        <v>713</v>
      </c>
      <c r="AR110" s="27">
        <v>402</v>
      </c>
      <c r="AS110" s="27">
        <v>2135</v>
      </c>
      <c r="AT110" s="27">
        <v>415</v>
      </c>
      <c r="AU110" s="27">
        <v>1526</v>
      </c>
    </row>
    <row r="111" spans="1:47" x14ac:dyDescent="0.25">
      <c r="A111" s="7">
        <v>225</v>
      </c>
      <c r="B111" s="27">
        <v>3261</v>
      </c>
      <c r="C111" s="27">
        <v>516</v>
      </c>
      <c r="D111" s="27">
        <v>319</v>
      </c>
      <c r="E111" s="27">
        <v>3265</v>
      </c>
      <c r="F111" s="27">
        <v>3566</v>
      </c>
      <c r="G111" s="27">
        <v>790</v>
      </c>
      <c r="H111" s="27">
        <v>800</v>
      </c>
      <c r="I111" s="27">
        <v>280</v>
      </c>
      <c r="J111" s="27">
        <v>226</v>
      </c>
      <c r="K111" s="27">
        <v>1623</v>
      </c>
      <c r="L111" s="27">
        <v>1486</v>
      </c>
      <c r="M111" s="27">
        <v>616</v>
      </c>
      <c r="N111" s="27">
        <v>397</v>
      </c>
      <c r="O111" s="27">
        <v>306</v>
      </c>
      <c r="P111" s="27">
        <v>67</v>
      </c>
      <c r="Q111" s="27">
        <v>4162</v>
      </c>
      <c r="R111" s="27">
        <v>891</v>
      </c>
      <c r="S111" s="27">
        <v>227</v>
      </c>
      <c r="T111" s="27">
        <v>156</v>
      </c>
      <c r="U111" s="27">
        <v>145</v>
      </c>
      <c r="V111" s="27">
        <v>1144</v>
      </c>
      <c r="W111" s="27">
        <v>470</v>
      </c>
      <c r="X111" s="27">
        <v>107</v>
      </c>
      <c r="Y111" s="27">
        <v>184</v>
      </c>
      <c r="Z111" s="27">
        <v>527</v>
      </c>
      <c r="AA111" s="27">
        <v>909</v>
      </c>
      <c r="AB111" s="27">
        <v>683</v>
      </c>
      <c r="AC111" s="27">
        <v>1060</v>
      </c>
      <c r="AD111" s="27">
        <v>896</v>
      </c>
      <c r="AE111" s="27">
        <v>358</v>
      </c>
      <c r="AF111" s="27">
        <v>1209</v>
      </c>
      <c r="AG111" s="27">
        <v>1812</v>
      </c>
      <c r="AH111" s="27">
        <v>194</v>
      </c>
      <c r="AI111" s="27">
        <v>204</v>
      </c>
      <c r="AJ111" s="27">
        <v>496</v>
      </c>
      <c r="AK111" s="27">
        <v>1052</v>
      </c>
      <c r="AL111" s="27">
        <v>792</v>
      </c>
      <c r="AM111" s="27">
        <v>106</v>
      </c>
      <c r="AN111" s="27">
        <v>93</v>
      </c>
      <c r="AO111" s="27">
        <v>1266</v>
      </c>
      <c r="AP111" s="27">
        <v>338</v>
      </c>
      <c r="AQ111" s="27">
        <v>305</v>
      </c>
      <c r="AR111" s="27">
        <v>402</v>
      </c>
      <c r="AS111" s="27">
        <v>1454</v>
      </c>
      <c r="AT111" s="27">
        <v>912</v>
      </c>
      <c r="AU111" s="27">
        <v>987</v>
      </c>
    </row>
    <row r="112" spans="1:47" x14ac:dyDescent="0.25">
      <c r="A112" s="7">
        <v>226</v>
      </c>
      <c r="B112" s="27">
        <v>1329</v>
      </c>
      <c r="C112" s="27">
        <v>387</v>
      </c>
      <c r="D112" s="27">
        <v>219</v>
      </c>
      <c r="E112" s="27">
        <v>2044</v>
      </c>
      <c r="F112" s="27">
        <v>650</v>
      </c>
      <c r="G112" s="27">
        <v>2855</v>
      </c>
      <c r="H112" s="27">
        <v>412</v>
      </c>
      <c r="I112" s="27">
        <v>458</v>
      </c>
      <c r="J112" s="27">
        <v>453</v>
      </c>
      <c r="K112" s="27">
        <v>1905</v>
      </c>
      <c r="L112" s="27">
        <v>2208</v>
      </c>
      <c r="M112" s="27">
        <v>673</v>
      </c>
      <c r="N112" s="27">
        <v>1814</v>
      </c>
      <c r="O112" s="27">
        <v>534</v>
      </c>
      <c r="P112" s="27">
        <v>324</v>
      </c>
      <c r="Q112" s="27">
        <v>601</v>
      </c>
      <c r="R112" s="27">
        <v>303</v>
      </c>
      <c r="S112" s="27">
        <v>419</v>
      </c>
      <c r="T112" s="27">
        <v>134</v>
      </c>
      <c r="U112" s="27">
        <v>234</v>
      </c>
      <c r="V112" s="27">
        <v>455</v>
      </c>
      <c r="W112" s="27">
        <v>462</v>
      </c>
      <c r="X112" s="27">
        <v>132</v>
      </c>
      <c r="Y112" s="27">
        <v>242</v>
      </c>
      <c r="Z112" s="27">
        <v>810</v>
      </c>
      <c r="AA112" s="27">
        <v>689</v>
      </c>
      <c r="AB112" s="27">
        <v>367</v>
      </c>
      <c r="AC112" s="27">
        <v>794</v>
      </c>
      <c r="AD112" s="27">
        <v>787</v>
      </c>
      <c r="AE112" s="27">
        <v>1072</v>
      </c>
      <c r="AF112" s="27">
        <v>691</v>
      </c>
      <c r="AG112" s="27">
        <v>2688</v>
      </c>
      <c r="AH112" s="27">
        <v>133</v>
      </c>
      <c r="AI112" s="27">
        <v>184</v>
      </c>
      <c r="AJ112" s="27">
        <v>699</v>
      </c>
      <c r="AK112" s="27">
        <v>555</v>
      </c>
      <c r="AL112" s="27">
        <v>537</v>
      </c>
      <c r="AM112" s="27">
        <v>62</v>
      </c>
      <c r="AN112" s="27">
        <v>195</v>
      </c>
      <c r="AO112" s="27">
        <v>884</v>
      </c>
      <c r="AP112" s="27">
        <v>331</v>
      </c>
      <c r="AQ112" s="27">
        <v>634</v>
      </c>
      <c r="AR112" s="27">
        <v>584</v>
      </c>
      <c r="AS112" s="27">
        <v>1041</v>
      </c>
      <c r="AT112" s="27">
        <v>216</v>
      </c>
      <c r="AU112" s="27">
        <v>738</v>
      </c>
    </row>
    <row r="113" spans="1:47" x14ac:dyDescent="0.25">
      <c r="A113" s="7">
        <v>227</v>
      </c>
      <c r="B113" s="27">
        <v>567</v>
      </c>
      <c r="C113" s="27">
        <v>172</v>
      </c>
      <c r="D113" s="27">
        <v>515</v>
      </c>
      <c r="E113" s="27">
        <v>4562</v>
      </c>
      <c r="F113" s="27">
        <v>1587</v>
      </c>
      <c r="G113" s="27">
        <v>1396</v>
      </c>
      <c r="H113" s="27">
        <v>830</v>
      </c>
      <c r="I113" s="27">
        <v>963</v>
      </c>
      <c r="J113" s="27">
        <v>340</v>
      </c>
      <c r="K113" s="27">
        <v>1504</v>
      </c>
      <c r="L113" s="27">
        <v>1623</v>
      </c>
      <c r="M113" s="27">
        <v>1468</v>
      </c>
      <c r="N113" s="27">
        <v>915</v>
      </c>
      <c r="O113" s="27">
        <v>462</v>
      </c>
      <c r="P113" s="27">
        <v>433</v>
      </c>
      <c r="Q113" s="27">
        <v>328</v>
      </c>
      <c r="R113" s="27">
        <v>412</v>
      </c>
      <c r="S113" s="27">
        <v>1020</v>
      </c>
      <c r="T113" s="27">
        <v>290</v>
      </c>
      <c r="U113" s="27">
        <v>58</v>
      </c>
      <c r="V113" s="27">
        <v>293</v>
      </c>
      <c r="W113" s="27">
        <v>336</v>
      </c>
      <c r="X113" s="27">
        <v>113</v>
      </c>
      <c r="Y113" s="27">
        <v>244</v>
      </c>
      <c r="Z113" s="27">
        <v>231</v>
      </c>
      <c r="AA113" s="27">
        <v>1212</v>
      </c>
      <c r="AB113" s="27">
        <v>187</v>
      </c>
      <c r="AC113" s="27">
        <v>304</v>
      </c>
      <c r="AD113" s="27">
        <v>1439</v>
      </c>
      <c r="AE113" s="27">
        <v>1074</v>
      </c>
      <c r="AF113" s="27">
        <v>546</v>
      </c>
      <c r="AG113" s="27">
        <v>2317</v>
      </c>
      <c r="AH113" s="27">
        <v>160</v>
      </c>
      <c r="AI113" s="27">
        <v>204</v>
      </c>
      <c r="AJ113" s="27">
        <v>891</v>
      </c>
      <c r="AK113" s="27">
        <v>1562</v>
      </c>
      <c r="AL113" s="27">
        <v>560</v>
      </c>
      <c r="AM113" s="27">
        <v>212</v>
      </c>
      <c r="AN113" s="27">
        <v>103</v>
      </c>
      <c r="AO113" s="27">
        <v>942</v>
      </c>
      <c r="AP113" s="27">
        <v>392</v>
      </c>
      <c r="AQ113" s="27">
        <v>48</v>
      </c>
      <c r="AR113" s="27">
        <v>500</v>
      </c>
      <c r="AS113" s="27">
        <v>1110</v>
      </c>
      <c r="AT113" s="27">
        <v>370</v>
      </c>
      <c r="AU113" s="27">
        <v>488</v>
      </c>
    </row>
    <row r="114" spans="1:47" x14ac:dyDescent="0.25">
      <c r="A114" s="7">
        <v>228</v>
      </c>
      <c r="B114" s="27">
        <v>2200</v>
      </c>
      <c r="C114" s="27">
        <v>213</v>
      </c>
      <c r="D114" s="27">
        <v>413</v>
      </c>
      <c r="E114" s="27">
        <v>860</v>
      </c>
      <c r="F114" s="27">
        <v>1596</v>
      </c>
      <c r="G114" s="27">
        <v>955</v>
      </c>
      <c r="H114" s="27">
        <v>422</v>
      </c>
      <c r="I114" s="27">
        <v>320</v>
      </c>
      <c r="J114" s="27">
        <v>583</v>
      </c>
      <c r="K114" s="27">
        <v>2411</v>
      </c>
      <c r="L114" s="27">
        <v>1928</v>
      </c>
      <c r="M114" s="27">
        <v>2341</v>
      </c>
      <c r="N114" s="27">
        <v>904</v>
      </c>
      <c r="O114" s="27">
        <v>368</v>
      </c>
      <c r="P114" s="27">
        <v>1187</v>
      </c>
      <c r="Q114" s="27">
        <v>370</v>
      </c>
      <c r="R114" s="27">
        <v>850</v>
      </c>
      <c r="S114" s="27">
        <v>1051</v>
      </c>
      <c r="T114" s="27">
        <v>415</v>
      </c>
      <c r="U114" s="27">
        <v>55</v>
      </c>
      <c r="V114" s="27">
        <v>191</v>
      </c>
      <c r="W114" s="27">
        <v>367</v>
      </c>
      <c r="X114" s="27">
        <v>119</v>
      </c>
      <c r="Y114" s="27">
        <v>129</v>
      </c>
      <c r="Z114" s="27">
        <v>935</v>
      </c>
      <c r="AA114" s="27">
        <v>539</v>
      </c>
      <c r="AB114" s="27">
        <v>252</v>
      </c>
      <c r="AC114" s="27">
        <v>385</v>
      </c>
      <c r="AD114" s="27">
        <v>696</v>
      </c>
      <c r="AE114" s="27">
        <v>824</v>
      </c>
      <c r="AF114" s="27">
        <v>1293</v>
      </c>
      <c r="AG114" s="27">
        <v>1908</v>
      </c>
      <c r="AH114" s="27">
        <v>100</v>
      </c>
      <c r="AI114" s="27">
        <v>659</v>
      </c>
      <c r="AJ114" s="27">
        <v>400</v>
      </c>
      <c r="AK114" s="27">
        <v>649</v>
      </c>
      <c r="AL114" s="27">
        <v>610</v>
      </c>
      <c r="AM114" s="27">
        <v>121</v>
      </c>
      <c r="AN114" s="27">
        <v>69</v>
      </c>
      <c r="AO114" s="27">
        <v>1761</v>
      </c>
      <c r="AP114" s="27">
        <v>175</v>
      </c>
      <c r="AQ114" s="27">
        <v>541</v>
      </c>
      <c r="AR114" s="27">
        <v>266</v>
      </c>
      <c r="AS114" s="27">
        <v>1088</v>
      </c>
      <c r="AT114" s="27">
        <v>751</v>
      </c>
      <c r="AU114" s="27">
        <v>277</v>
      </c>
    </row>
    <row r="115" spans="1:47" x14ac:dyDescent="0.25">
      <c r="A115" s="7">
        <v>229</v>
      </c>
      <c r="B115" s="27">
        <v>330</v>
      </c>
      <c r="C115" s="27">
        <v>189</v>
      </c>
      <c r="D115" s="27">
        <v>437</v>
      </c>
      <c r="E115" s="27">
        <v>806</v>
      </c>
      <c r="F115" s="27">
        <v>856</v>
      </c>
      <c r="G115" s="27">
        <v>2083</v>
      </c>
      <c r="H115" s="27">
        <v>921</v>
      </c>
      <c r="I115" s="27">
        <v>310</v>
      </c>
      <c r="J115" s="27">
        <v>635</v>
      </c>
      <c r="K115" s="27">
        <v>1077</v>
      </c>
      <c r="L115" s="27">
        <v>1203</v>
      </c>
      <c r="M115" s="27">
        <v>4762</v>
      </c>
      <c r="N115" s="27">
        <v>1475</v>
      </c>
      <c r="O115" s="27">
        <v>175</v>
      </c>
      <c r="P115" s="27">
        <v>688</v>
      </c>
      <c r="Q115" s="27">
        <v>253</v>
      </c>
      <c r="R115" s="27">
        <v>926</v>
      </c>
      <c r="S115" s="27">
        <v>500</v>
      </c>
      <c r="T115" s="27">
        <v>205</v>
      </c>
      <c r="U115" s="27">
        <v>33</v>
      </c>
      <c r="V115" s="27">
        <v>211</v>
      </c>
      <c r="W115" s="27">
        <v>244</v>
      </c>
      <c r="X115" s="27">
        <v>167</v>
      </c>
      <c r="Y115" s="27">
        <v>116</v>
      </c>
      <c r="Z115" s="27">
        <v>111</v>
      </c>
      <c r="AA115" s="27">
        <v>619</v>
      </c>
      <c r="AB115" s="27">
        <v>450</v>
      </c>
      <c r="AC115" s="27">
        <v>221</v>
      </c>
      <c r="AD115" s="27">
        <v>511</v>
      </c>
      <c r="AE115" s="27">
        <v>472</v>
      </c>
      <c r="AF115" s="27">
        <v>1009</v>
      </c>
      <c r="AG115" s="27">
        <v>536</v>
      </c>
      <c r="AH115" s="27">
        <v>212</v>
      </c>
      <c r="AI115" s="27">
        <v>235</v>
      </c>
      <c r="AJ115" s="27">
        <v>240</v>
      </c>
      <c r="AK115" s="27">
        <v>551</v>
      </c>
      <c r="AL115" s="27">
        <v>849</v>
      </c>
      <c r="AM115" s="27">
        <v>161</v>
      </c>
      <c r="AN115" s="27">
        <v>165</v>
      </c>
      <c r="AO115" s="27">
        <v>918</v>
      </c>
      <c r="AP115" s="27">
        <v>402</v>
      </c>
      <c r="AQ115" s="27">
        <v>628</v>
      </c>
      <c r="AR115" s="27">
        <v>922</v>
      </c>
      <c r="AS115" s="27">
        <v>658</v>
      </c>
      <c r="AT115" s="27">
        <v>676</v>
      </c>
      <c r="AU115" s="27">
        <v>200</v>
      </c>
    </row>
    <row r="116" spans="1:47" x14ac:dyDescent="0.25">
      <c r="A116" s="7">
        <v>230</v>
      </c>
      <c r="B116" s="27">
        <v>594</v>
      </c>
      <c r="C116" s="27">
        <v>17</v>
      </c>
      <c r="D116" s="27">
        <v>305</v>
      </c>
      <c r="E116" s="27">
        <v>939</v>
      </c>
      <c r="F116" s="27">
        <v>1551</v>
      </c>
      <c r="G116" s="27">
        <v>1060</v>
      </c>
      <c r="H116" s="27">
        <v>1483</v>
      </c>
      <c r="I116" s="27">
        <v>289</v>
      </c>
      <c r="J116" s="27">
        <v>1397</v>
      </c>
      <c r="K116" s="27">
        <v>807</v>
      </c>
      <c r="L116" s="27">
        <v>2845</v>
      </c>
      <c r="M116" s="27">
        <v>2168</v>
      </c>
      <c r="N116" s="27">
        <v>2029</v>
      </c>
      <c r="O116" s="27">
        <v>281</v>
      </c>
      <c r="P116" s="27">
        <v>1491</v>
      </c>
      <c r="Q116" s="27">
        <v>1442</v>
      </c>
      <c r="R116" s="27">
        <v>70</v>
      </c>
      <c r="S116" s="27">
        <v>941</v>
      </c>
      <c r="T116" s="27">
        <v>440</v>
      </c>
      <c r="U116" s="27">
        <v>12</v>
      </c>
      <c r="V116" s="27">
        <v>299</v>
      </c>
      <c r="W116" s="27">
        <v>219</v>
      </c>
      <c r="X116" s="27">
        <v>209</v>
      </c>
      <c r="Y116" s="27">
        <v>148</v>
      </c>
      <c r="Z116" s="27">
        <v>239</v>
      </c>
      <c r="AA116" s="27">
        <v>603</v>
      </c>
      <c r="AB116" s="27">
        <v>678</v>
      </c>
      <c r="AC116" s="27">
        <v>41</v>
      </c>
      <c r="AD116" s="27">
        <v>411</v>
      </c>
      <c r="AE116" s="27">
        <v>605</v>
      </c>
      <c r="AF116" s="27">
        <v>933</v>
      </c>
      <c r="AG116" s="27">
        <v>918</v>
      </c>
      <c r="AH116" s="27">
        <v>210</v>
      </c>
      <c r="AI116" s="27">
        <v>106</v>
      </c>
      <c r="AJ116" s="27">
        <v>391</v>
      </c>
      <c r="AK116" s="27">
        <v>440</v>
      </c>
      <c r="AL116" s="27">
        <v>460</v>
      </c>
      <c r="AM116" s="27">
        <v>83</v>
      </c>
      <c r="AN116" s="27">
        <v>212</v>
      </c>
      <c r="AO116" s="27">
        <v>858</v>
      </c>
      <c r="AP116" s="27">
        <v>198</v>
      </c>
      <c r="AQ116" s="27">
        <v>928</v>
      </c>
      <c r="AR116" s="27">
        <v>616</v>
      </c>
      <c r="AS116" s="27">
        <v>491</v>
      </c>
      <c r="AT116" s="27">
        <v>742</v>
      </c>
      <c r="AU116" s="27">
        <v>1074</v>
      </c>
    </row>
    <row r="117" spans="1:47" x14ac:dyDescent="0.25">
      <c r="A117" s="7">
        <v>231</v>
      </c>
      <c r="B117" s="27">
        <v>681</v>
      </c>
      <c r="C117" s="27">
        <v>26</v>
      </c>
      <c r="D117" s="27">
        <v>108</v>
      </c>
      <c r="E117" s="27">
        <v>214</v>
      </c>
      <c r="F117" s="27">
        <v>2004</v>
      </c>
      <c r="G117" s="27">
        <v>1520</v>
      </c>
      <c r="H117" s="27">
        <v>908</v>
      </c>
      <c r="I117" s="27">
        <v>195</v>
      </c>
      <c r="J117" s="27">
        <v>1888</v>
      </c>
      <c r="K117" s="27">
        <v>3207</v>
      </c>
      <c r="L117" s="27">
        <v>2729</v>
      </c>
      <c r="M117" s="27">
        <v>2908</v>
      </c>
      <c r="N117" s="27">
        <v>2280</v>
      </c>
      <c r="O117" s="27">
        <v>31</v>
      </c>
      <c r="P117" s="27">
        <v>503</v>
      </c>
      <c r="Q117" s="27">
        <v>1122</v>
      </c>
      <c r="R117" s="27">
        <v>127</v>
      </c>
      <c r="S117" s="27">
        <v>442</v>
      </c>
      <c r="T117" s="27">
        <v>500</v>
      </c>
      <c r="U117" s="27">
        <v>8</v>
      </c>
      <c r="V117" s="27">
        <v>184</v>
      </c>
      <c r="W117" s="27">
        <v>742</v>
      </c>
      <c r="X117" s="27">
        <v>132</v>
      </c>
      <c r="Y117" s="27">
        <v>119</v>
      </c>
      <c r="Z117" s="27">
        <v>85</v>
      </c>
      <c r="AA117" s="27">
        <v>192</v>
      </c>
      <c r="AB117" s="27">
        <v>840</v>
      </c>
      <c r="AC117" s="27">
        <v>73</v>
      </c>
      <c r="AD117" s="27">
        <v>591</v>
      </c>
      <c r="AE117" s="27">
        <v>208</v>
      </c>
      <c r="AF117" s="27">
        <v>1151</v>
      </c>
      <c r="AG117" s="27">
        <v>598</v>
      </c>
      <c r="AH117" s="27">
        <v>273</v>
      </c>
      <c r="AI117" s="27">
        <v>129</v>
      </c>
      <c r="AJ117" s="27">
        <v>488</v>
      </c>
      <c r="AK117" s="27">
        <v>197</v>
      </c>
      <c r="AL117" s="27">
        <v>511</v>
      </c>
      <c r="AM117" s="27">
        <v>70</v>
      </c>
      <c r="AN117" s="27">
        <v>565</v>
      </c>
      <c r="AO117" s="27">
        <v>512</v>
      </c>
      <c r="AP117" s="27">
        <v>112</v>
      </c>
      <c r="AQ117" s="27">
        <v>769</v>
      </c>
      <c r="AR117" s="27">
        <v>1193</v>
      </c>
      <c r="AS117" s="27">
        <v>1328</v>
      </c>
      <c r="AT117" s="27">
        <v>1020</v>
      </c>
      <c r="AU117" s="27">
        <v>1435</v>
      </c>
    </row>
    <row r="118" spans="1:47" x14ac:dyDescent="0.25">
      <c r="A118" s="7">
        <v>232</v>
      </c>
      <c r="B118" s="27">
        <v>628</v>
      </c>
      <c r="C118" s="27">
        <v>15</v>
      </c>
      <c r="D118" s="27">
        <v>17</v>
      </c>
      <c r="E118" s="27">
        <v>580</v>
      </c>
      <c r="F118" s="27">
        <v>4130</v>
      </c>
      <c r="G118" s="27">
        <v>570</v>
      </c>
      <c r="H118" s="27">
        <v>216</v>
      </c>
      <c r="I118" s="27">
        <v>185</v>
      </c>
      <c r="J118" s="27">
        <v>4427</v>
      </c>
      <c r="K118" s="27">
        <v>1055</v>
      </c>
      <c r="L118" s="27">
        <v>882</v>
      </c>
      <c r="M118" s="27">
        <v>1682</v>
      </c>
      <c r="N118" s="27">
        <v>2181</v>
      </c>
      <c r="O118" s="27">
        <v>95</v>
      </c>
      <c r="P118" s="27">
        <v>634</v>
      </c>
      <c r="Q118" s="27">
        <v>375</v>
      </c>
      <c r="R118" s="27">
        <v>206</v>
      </c>
      <c r="S118" s="27">
        <v>437</v>
      </c>
      <c r="T118" s="27">
        <v>661</v>
      </c>
      <c r="U118" s="27">
        <v>33</v>
      </c>
      <c r="V118" s="27">
        <v>228</v>
      </c>
      <c r="W118" s="27">
        <v>1051</v>
      </c>
      <c r="X118" s="27">
        <v>159</v>
      </c>
      <c r="Y118" s="27">
        <v>217</v>
      </c>
      <c r="Z118" s="27">
        <v>288</v>
      </c>
      <c r="AA118" s="27">
        <v>709</v>
      </c>
      <c r="AB118" s="27">
        <v>670</v>
      </c>
      <c r="AC118" s="27">
        <v>213</v>
      </c>
      <c r="AD118" s="27">
        <v>201</v>
      </c>
      <c r="AE118" s="27">
        <v>500</v>
      </c>
      <c r="AF118" s="27">
        <v>1041</v>
      </c>
      <c r="AG118" s="27">
        <v>861</v>
      </c>
      <c r="AH118" s="27">
        <v>401</v>
      </c>
      <c r="AI118" s="27">
        <v>170</v>
      </c>
      <c r="AJ118" s="27">
        <v>289</v>
      </c>
      <c r="AK118" s="27">
        <v>560</v>
      </c>
      <c r="AL118" s="27">
        <v>752</v>
      </c>
      <c r="AM118" s="27">
        <v>105</v>
      </c>
      <c r="AN118" s="27">
        <v>559</v>
      </c>
      <c r="AO118" s="27">
        <v>772</v>
      </c>
      <c r="AP118" s="27">
        <v>209</v>
      </c>
      <c r="AQ118" s="27">
        <v>502</v>
      </c>
      <c r="AR118" s="27">
        <v>562</v>
      </c>
      <c r="AS118" s="27">
        <v>561</v>
      </c>
      <c r="AT118" s="27">
        <v>680</v>
      </c>
      <c r="AU118" s="27">
        <v>756</v>
      </c>
    </row>
    <row r="119" spans="1:47" x14ac:dyDescent="0.25">
      <c r="A119" s="7">
        <v>233</v>
      </c>
      <c r="B119" s="27">
        <v>520</v>
      </c>
      <c r="C119" s="27">
        <v>11</v>
      </c>
      <c r="D119" s="27">
        <v>208</v>
      </c>
      <c r="E119" s="27">
        <v>430</v>
      </c>
      <c r="F119" s="27">
        <v>1272</v>
      </c>
      <c r="G119" s="27">
        <v>764</v>
      </c>
      <c r="H119" s="27">
        <v>158</v>
      </c>
      <c r="I119" s="27">
        <v>307</v>
      </c>
      <c r="J119" s="27">
        <v>4041</v>
      </c>
      <c r="K119" s="27">
        <v>649</v>
      </c>
      <c r="L119" s="27">
        <v>902</v>
      </c>
      <c r="M119" s="27">
        <v>772</v>
      </c>
      <c r="N119" s="27">
        <v>1067</v>
      </c>
      <c r="O119" s="27">
        <v>1235</v>
      </c>
      <c r="P119" s="27">
        <v>607</v>
      </c>
      <c r="Q119" s="27">
        <v>180</v>
      </c>
      <c r="R119" s="27">
        <v>163</v>
      </c>
      <c r="S119" s="27">
        <v>466</v>
      </c>
      <c r="T119" s="27">
        <v>411</v>
      </c>
      <c r="U119" s="27">
        <v>43</v>
      </c>
      <c r="V119" s="27">
        <v>71</v>
      </c>
      <c r="W119" s="27">
        <v>660</v>
      </c>
      <c r="X119" s="27">
        <v>122</v>
      </c>
      <c r="Y119" s="27">
        <v>135</v>
      </c>
      <c r="Z119" s="27">
        <v>700</v>
      </c>
      <c r="AA119" s="27">
        <v>581</v>
      </c>
      <c r="AB119" s="27">
        <v>728</v>
      </c>
      <c r="AC119" s="27">
        <v>216</v>
      </c>
      <c r="AD119" s="27">
        <v>317</v>
      </c>
      <c r="AE119" s="27">
        <v>588</v>
      </c>
      <c r="AF119" s="27">
        <v>2601</v>
      </c>
      <c r="AG119" s="27">
        <v>854</v>
      </c>
      <c r="AH119" s="27">
        <v>288</v>
      </c>
      <c r="AI119" s="27">
        <v>115</v>
      </c>
      <c r="AJ119" s="27">
        <v>451</v>
      </c>
      <c r="AK119" s="27">
        <v>79</v>
      </c>
      <c r="AL119" s="27">
        <v>701</v>
      </c>
      <c r="AM119" s="27">
        <v>216</v>
      </c>
      <c r="AN119" s="27">
        <v>600</v>
      </c>
      <c r="AO119" s="27">
        <v>1156</v>
      </c>
      <c r="AP119" s="27">
        <v>328</v>
      </c>
      <c r="AQ119" s="27">
        <v>607</v>
      </c>
      <c r="AR119" s="27">
        <v>343</v>
      </c>
      <c r="AS119" s="27">
        <v>692</v>
      </c>
      <c r="AT119" s="27">
        <v>1267</v>
      </c>
      <c r="AU119" s="27">
        <v>811</v>
      </c>
    </row>
    <row r="120" spans="1:47" x14ac:dyDescent="0.25">
      <c r="A120" s="7">
        <v>234</v>
      </c>
      <c r="B120" s="27">
        <v>252</v>
      </c>
      <c r="C120" s="27">
        <v>24</v>
      </c>
      <c r="D120" s="27">
        <v>215</v>
      </c>
      <c r="E120" s="27">
        <v>1350</v>
      </c>
      <c r="F120" s="27">
        <v>416</v>
      </c>
      <c r="G120" s="27">
        <v>764</v>
      </c>
      <c r="H120" s="27">
        <v>168</v>
      </c>
      <c r="I120" s="27">
        <v>1348</v>
      </c>
      <c r="J120" s="27">
        <v>1141</v>
      </c>
      <c r="K120" s="27">
        <v>439</v>
      </c>
      <c r="L120" s="27">
        <v>532</v>
      </c>
      <c r="M120" s="27">
        <v>2345</v>
      </c>
      <c r="N120" s="27">
        <v>1808</v>
      </c>
      <c r="O120" s="27">
        <v>356</v>
      </c>
      <c r="P120" s="27">
        <v>3567</v>
      </c>
      <c r="Q120" s="27">
        <v>252</v>
      </c>
      <c r="R120" s="27">
        <v>228</v>
      </c>
      <c r="S120" s="27">
        <v>815</v>
      </c>
      <c r="T120" s="27">
        <v>294</v>
      </c>
      <c r="U120" s="27">
        <v>33</v>
      </c>
      <c r="V120" s="27">
        <v>2261</v>
      </c>
      <c r="W120" s="27">
        <v>949</v>
      </c>
      <c r="X120" s="27">
        <v>309</v>
      </c>
      <c r="Y120" s="27">
        <v>399</v>
      </c>
      <c r="Z120" s="27">
        <v>312</v>
      </c>
      <c r="AA120" s="27">
        <v>305</v>
      </c>
      <c r="AB120" s="27">
        <v>948</v>
      </c>
      <c r="AC120" s="27">
        <v>269</v>
      </c>
      <c r="AD120" s="27">
        <v>856</v>
      </c>
      <c r="AE120" s="27">
        <v>1604</v>
      </c>
      <c r="AF120" s="27">
        <v>2176</v>
      </c>
      <c r="AG120" s="27">
        <v>850</v>
      </c>
      <c r="AH120" s="27">
        <v>119</v>
      </c>
      <c r="AI120" s="27">
        <v>182</v>
      </c>
      <c r="AJ120" s="27">
        <v>379</v>
      </c>
      <c r="AK120" s="27">
        <v>33</v>
      </c>
      <c r="AL120" s="27">
        <v>339</v>
      </c>
      <c r="AM120" s="27">
        <v>226</v>
      </c>
      <c r="AN120" s="27">
        <v>557</v>
      </c>
      <c r="AO120" s="27">
        <v>733</v>
      </c>
      <c r="AP120" s="27">
        <v>319</v>
      </c>
      <c r="AQ120" s="27">
        <v>233</v>
      </c>
      <c r="AR120" s="27">
        <v>176</v>
      </c>
      <c r="AS120" s="27">
        <v>376</v>
      </c>
      <c r="AT120" s="27">
        <v>835</v>
      </c>
      <c r="AU120" s="27">
        <v>1723</v>
      </c>
    </row>
    <row r="121" spans="1:47" x14ac:dyDescent="0.25">
      <c r="A121" s="7">
        <v>235</v>
      </c>
      <c r="B121" s="27">
        <v>65</v>
      </c>
      <c r="C121" s="27">
        <v>90</v>
      </c>
      <c r="D121" s="27">
        <v>851</v>
      </c>
      <c r="E121" s="27">
        <v>783</v>
      </c>
      <c r="F121" s="27">
        <v>1459</v>
      </c>
      <c r="G121" s="27">
        <v>959</v>
      </c>
      <c r="H121" s="27">
        <v>719</v>
      </c>
      <c r="I121" s="27">
        <v>412</v>
      </c>
      <c r="J121" s="27">
        <v>277</v>
      </c>
      <c r="K121" s="27">
        <v>468</v>
      </c>
      <c r="L121" s="27">
        <v>2746</v>
      </c>
      <c r="M121" s="27">
        <v>1586</v>
      </c>
      <c r="N121" s="27">
        <v>1509</v>
      </c>
      <c r="O121" s="27">
        <v>164</v>
      </c>
      <c r="P121" s="27">
        <v>3443</v>
      </c>
      <c r="Q121" s="27">
        <v>178</v>
      </c>
      <c r="R121" s="27">
        <v>810</v>
      </c>
      <c r="S121" s="27">
        <v>979</v>
      </c>
      <c r="T121" s="27">
        <v>401</v>
      </c>
      <c r="U121" s="27">
        <v>27</v>
      </c>
      <c r="V121" s="27">
        <v>59</v>
      </c>
      <c r="W121" s="27">
        <v>381</v>
      </c>
      <c r="X121" s="27">
        <v>227</v>
      </c>
      <c r="Y121" s="27">
        <v>596</v>
      </c>
      <c r="Z121" s="27">
        <v>704</v>
      </c>
      <c r="AA121" s="27">
        <v>141</v>
      </c>
      <c r="AB121" s="27">
        <v>574</v>
      </c>
      <c r="AC121" s="27">
        <v>439</v>
      </c>
      <c r="AD121" s="27">
        <v>837</v>
      </c>
      <c r="AE121" s="27">
        <v>901</v>
      </c>
      <c r="AF121" s="27">
        <v>1432</v>
      </c>
      <c r="AG121" s="27">
        <v>1097</v>
      </c>
      <c r="AH121" s="27">
        <v>117</v>
      </c>
      <c r="AI121" s="27">
        <v>197</v>
      </c>
      <c r="AJ121" s="27">
        <v>123</v>
      </c>
      <c r="AK121" s="27">
        <v>22</v>
      </c>
      <c r="AL121" s="27">
        <v>208</v>
      </c>
      <c r="AM121" s="27">
        <v>155</v>
      </c>
      <c r="AN121" s="27">
        <v>379</v>
      </c>
      <c r="AO121" s="27">
        <v>275</v>
      </c>
      <c r="AP121" s="27">
        <v>447</v>
      </c>
      <c r="AQ121" s="27">
        <v>63</v>
      </c>
      <c r="AR121" s="27">
        <v>258</v>
      </c>
      <c r="AS121" s="27">
        <v>424</v>
      </c>
      <c r="AT121" s="27">
        <v>575</v>
      </c>
      <c r="AU121" s="27">
        <v>3524</v>
      </c>
    </row>
    <row r="122" spans="1:47" x14ac:dyDescent="0.25">
      <c r="A122" s="7">
        <v>236</v>
      </c>
      <c r="B122" s="27">
        <v>71</v>
      </c>
      <c r="C122" s="27">
        <v>82</v>
      </c>
      <c r="D122" s="27">
        <v>67</v>
      </c>
      <c r="E122" s="27">
        <v>692</v>
      </c>
      <c r="F122" s="27">
        <v>2136</v>
      </c>
      <c r="G122" s="27">
        <v>808</v>
      </c>
      <c r="H122" s="27">
        <v>736</v>
      </c>
      <c r="I122" s="27">
        <v>399</v>
      </c>
      <c r="J122" s="27">
        <v>356</v>
      </c>
      <c r="K122" s="27">
        <v>388</v>
      </c>
      <c r="L122" s="27">
        <v>334</v>
      </c>
      <c r="M122" s="27">
        <v>1482</v>
      </c>
      <c r="N122" s="27">
        <v>1120</v>
      </c>
      <c r="O122" s="27">
        <v>186</v>
      </c>
      <c r="P122" s="27">
        <v>3587</v>
      </c>
      <c r="Q122" s="27">
        <v>566</v>
      </c>
      <c r="R122" s="27">
        <v>985</v>
      </c>
      <c r="S122" s="27">
        <v>212</v>
      </c>
      <c r="T122" s="27">
        <v>472</v>
      </c>
      <c r="U122" s="27">
        <v>21</v>
      </c>
      <c r="V122" s="27">
        <v>44</v>
      </c>
      <c r="W122" s="27">
        <v>308</v>
      </c>
      <c r="X122" s="27">
        <v>145</v>
      </c>
      <c r="Y122" s="27">
        <v>521</v>
      </c>
      <c r="Z122" s="27">
        <v>276</v>
      </c>
      <c r="AA122" s="27">
        <v>158</v>
      </c>
      <c r="AB122" s="27">
        <v>326</v>
      </c>
      <c r="AC122" s="27">
        <v>550</v>
      </c>
      <c r="AD122" s="27">
        <v>554</v>
      </c>
      <c r="AE122" s="27">
        <v>1554</v>
      </c>
      <c r="AF122" s="27">
        <v>1835</v>
      </c>
      <c r="AG122" s="27">
        <v>903</v>
      </c>
      <c r="AH122" s="27">
        <v>215</v>
      </c>
      <c r="AI122" s="27">
        <v>168</v>
      </c>
      <c r="AJ122" s="27">
        <v>490</v>
      </c>
      <c r="AK122" s="27">
        <v>53</v>
      </c>
      <c r="AL122" s="27">
        <v>200</v>
      </c>
      <c r="AM122" s="27">
        <v>172</v>
      </c>
      <c r="AN122" s="27">
        <v>551</v>
      </c>
      <c r="AO122" s="27">
        <v>78</v>
      </c>
      <c r="AP122" s="27">
        <v>447</v>
      </c>
      <c r="AQ122" s="27">
        <v>139</v>
      </c>
      <c r="AR122" s="27">
        <v>1002</v>
      </c>
      <c r="AS122" s="27">
        <v>728</v>
      </c>
      <c r="AT122" s="27">
        <v>304</v>
      </c>
      <c r="AU122" s="27">
        <v>1405</v>
      </c>
    </row>
    <row r="123" spans="1:47" x14ac:dyDescent="0.25">
      <c r="A123" s="7">
        <v>237</v>
      </c>
      <c r="B123" s="27">
        <v>104</v>
      </c>
      <c r="C123" s="27">
        <v>31</v>
      </c>
      <c r="D123" s="27">
        <v>100</v>
      </c>
      <c r="E123" s="27">
        <v>1089</v>
      </c>
      <c r="F123" s="27">
        <v>2269</v>
      </c>
      <c r="G123" s="27">
        <v>877</v>
      </c>
      <c r="H123" s="27">
        <v>299</v>
      </c>
      <c r="I123" s="27">
        <v>273</v>
      </c>
      <c r="J123" s="27">
        <v>371</v>
      </c>
      <c r="K123" s="27">
        <v>254</v>
      </c>
      <c r="L123" s="27">
        <v>1729</v>
      </c>
      <c r="M123" s="27">
        <v>721</v>
      </c>
      <c r="N123" s="27">
        <v>131</v>
      </c>
      <c r="O123" s="27">
        <v>251</v>
      </c>
      <c r="P123" s="27">
        <v>1212</v>
      </c>
      <c r="Q123" s="27">
        <v>734</v>
      </c>
      <c r="R123" s="27">
        <v>945</v>
      </c>
      <c r="S123" s="27">
        <v>66</v>
      </c>
      <c r="T123" s="27">
        <v>643</v>
      </c>
      <c r="U123" s="27">
        <v>5</v>
      </c>
      <c r="V123" s="27">
        <v>72</v>
      </c>
      <c r="W123" s="27">
        <v>199</v>
      </c>
      <c r="X123" s="27">
        <v>83</v>
      </c>
      <c r="Y123" s="27">
        <v>380</v>
      </c>
      <c r="Z123" s="27">
        <v>508</v>
      </c>
      <c r="AA123" s="27">
        <v>234</v>
      </c>
      <c r="AB123" s="27">
        <v>423</v>
      </c>
      <c r="AC123" s="27">
        <v>684</v>
      </c>
      <c r="AD123" s="27">
        <v>1922</v>
      </c>
      <c r="AE123" s="27">
        <v>1188</v>
      </c>
      <c r="AF123" s="27">
        <v>943</v>
      </c>
      <c r="AG123" s="27">
        <v>507</v>
      </c>
      <c r="AH123" s="27">
        <v>46</v>
      </c>
      <c r="AI123" s="27">
        <v>211</v>
      </c>
      <c r="AJ123" s="27">
        <v>400</v>
      </c>
      <c r="AK123" s="27">
        <v>347</v>
      </c>
      <c r="AL123" s="27">
        <v>239</v>
      </c>
      <c r="AM123" s="27">
        <v>51</v>
      </c>
      <c r="AN123" s="27">
        <v>477</v>
      </c>
      <c r="AO123" s="27">
        <v>308</v>
      </c>
      <c r="AP123" s="27">
        <v>124</v>
      </c>
      <c r="AQ123" s="27">
        <v>405</v>
      </c>
      <c r="AR123" s="27">
        <v>198</v>
      </c>
      <c r="AS123" s="27">
        <v>530</v>
      </c>
      <c r="AT123" s="27">
        <v>433</v>
      </c>
      <c r="AU123" s="27">
        <v>1109</v>
      </c>
    </row>
    <row r="124" spans="1:47" x14ac:dyDescent="0.25">
      <c r="A124" s="7">
        <v>238</v>
      </c>
      <c r="B124" s="27">
        <v>2</v>
      </c>
      <c r="C124" s="27">
        <v>108</v>
      </c>
      <c r="D124" s="27">
        <v>11</v>
      </c>
      <c r="E124" s="27">
        <v>1215</v>
      </c>
      <c r="F124" s="27">
        <v>4294</v>
      </c>
      <c r="G124" s="27">
        <v>912</v>
      </c>
      <c r="H124" s="27">
        <v>371</v>
      </c>
      <c r="I124" s="27">
        <v>159</v>
      </c>
      <c r="J124" s="27">
        <v>572</v>
      </c>
      <c r="K124" s="27">
        <v>702</v>
      </c>
      <c r="L124" s="27">
        <v>1372</v>
      </c>
      <c r="M124" s="27">
        <v>224</v>
      </c>
      <c r="N124" s="27">
        <v>702</v>
      </c>
      <c r="O124" s="27">
        <v>506</v>
      </c>
      <c r="P124" s="27">
        <v>1216</v>
      </c>
      <c r="Q124" s="27">
        <v>391</v>
      </c>
      <c r="R124" s="27">
        <v>243</v>
      </c>
      <c r="S124" s="27">
        <v>38</v>
      </c>
      <c r="T124" s="27">
        <v>338</v>
      </c>
      <c r="U124" s="27">
        <v>75</v>
      </c>
      <c r="V124" s="27">
        <v>73</v>
      </c>
      <c r="W124" s="27">
        <v>376</v>
      </c>
      <c r="X124" s="27">
        <v>102</v>
      </c>
      <c r="Y124" s="27">
        <v>530</v>
      </c>
      <c r="Z124" s="27">
        <v>237</v>
      </c>
      <c r="AA124" s="27">
        <v>176</v>
      </c>
      <c r="AB124" s="27">
        <v>707</v>
      </c>
      <c r="AC124" s="27">
        <v>435</v>
      </c>
      <c r="AD124" s="27">
        <v>1502</v>
      </c>
      <c r="AE124" s="27">
        <v>521</v>
      </c>
      <c r="AF124" s="27">
        <v>1858</v>
      </c>
      <c r="AG124" s="27">
        <v>547</v>
      </c>
      <c r="AH124" s="27">
        <v>50</v>
      </c>
      <c r="AI124" s="27">
        <v>176</v>
      </c>
      <c r="AJ124" s="27">
        <v>236</v>
      </c>
      <c r="AK124" s="27">
        <v>390</v>
      </c>
      <c r="AL124" s="27">
        <v>265</v>
      </c>
      <c r="AM124" s="27">
        <v>109</v>
      </c>
      <c r="AN124" s="27">
        <v>273</v>
      </c>
      <c r="AO124" s="27">
        <v>1324</v>
      </c>
      <c r="AP124" s="27">
        <v>102</v>
      </c>
      <c r="AQ124" s="27">
        <v>46</v>
      </c>
      <c r="AR124" s="27">
        <v>174</v>
      </c>
      <c r="AS124" s="27">
        <v>506</v>
      </c>
      <c r="AT124" s="27">
        <v>423</v>
      </c>
      <c r="AU124" s="27">
        <v>4125</v>
      </c>
    </row>
    <row r="125" spans="1:47" x14ac:dyDescent="0.25">
      <c r="A125" s="7">
        <v>239</v>
      </c>
      <c r="B125" s="27">
        <v>43</v>
      </c>
      <c r="C125" s="27">
        <v>26</v>
      </c>
      <c r="D125" s="27">
        <v>63</v>
      </c>
      <c r="E125" s="27">
        <v>538</v>
      </c>
      <c r="F125" s="27">
        <v>1645</v>
      </c>
      <c r="G125" s="27">
        <v>1399</v>
      </c>
      <c r="H125" s="27">
        <v>260</v>
      </c>
      <c r="I125" s="27">
        <v>118</v>
      </c>
      <c r="J125" s="27">
        <v>544</v>
      </c>
      <c r="K125" s="27">
        <v>580</v>
      </c>
      <c r="L125" s="27">
        <v>337</v>
      </c>
      <c r="M125" s="27">
        <v>309</v>
      </c>
      <c r="N125" s="27">
        <v>628</v>
      </c>
      <c r="O125" s="27">
        <v>240</v>
      </c>
      <c r="P125" s="27">
        <v>2069</v>
      </c>
      <c r="Q125" s="27">
        <v>169</v>
      </c>
      <c r="R125" s="27">
        <v>152</v>
      </c>
      <c r="S125" s="27">
        <v>49</v>
      </c>
      <c r="T125" s="27">
        <v>284</v>
      </c>
      <c r="U125" s="27">
        <v>13</v>
      </c>
      <c r="V125" s="27">
        <v>145</v>
      </c>
      <c r="W125" s="27">
        <v>315</v>
      </c>
      <c r="X125" s="27">
        <v>71</v>
      </c>
      <c r="Y125" s="27">
        <v>410</v>
      </c>
      <c r="Z125" s="27">
        <v>330</v>
      </c>
      <c r="AA125" s="27">
        <v>528</v>
      </c>
      <c r="AB125" s="27">
        <v>619</v>
      </c>
      <c r="AC125" s="27">
        <v>640</v>
      </c>
      <c r="AD125" s="27">
        <v>976</v>
      </c>
      <c r="AE125" s="27">
        <v>916</v>
      </c>
      <c r="AF125" s="27">
        <v>2210</v>
      </c>
      <c r="AG125" s="27">
        <v>504</v>
      </c>
      <c r="AH125" s="27">
        <v>106</v>
      </c>
      <c r="AI125" s="27">
        <v>160</v>
      </c>
      <c r="AJ125" s="27">
        <v>157</v>
      </c>
      <c r="AK125" s="27">
        <v>436</v>
      </c>
      <c r="AL125" s="27">
        <v>203</v>
      </c>
      <c r="AM125" s="27">
        <v>84</v>
      </c>
      <c r="AN125" s="27">
        <v>197</v>
      </c>
      <c r="AO125" s="27">
        <v>857</v>
      </c>
      <c r="AP125" s="27">
        <v>112</v>
      </c>
      <c r="AQ125" s="27">
        <v>167</v>
      </c>
      <c r="AR125" s="27">
        <v>802</v>
      </c>
      <c r="AS125" s="27">
        <v>716</v>
      </c>
      <c r="AT125" s="27">
        <v>608</v>
      </c>
      <c r="AU125" s="27">
        <v>1370</v>
      </c>
    </row>
    <row r="126" spans="1:47" x14ac:dyDescent="0.25">
      <c r="A126" s="7">
        <v>240</v>
      </c>
      <c r="B126" s="27">
        <v>33</v>
      </c>
      <c r="C126" s="27">
        <v>7</v>
      </c>
      <c r="D126" s="27">
        <v>14</v>
      </c>
      <c r="E126" s="27">
        <v>550</v>
      </c>
      <c r="F126" s="27">
        <v>767</v>
      </c>
      <c r="G126" s="27">
        <v>817</v>
      </c>
      <c r="H126" s="27">
        <v>102</v>
      </c>
      <c r="I126" s="27">
        <v>156</v>
      </c>
      <c r="J126" s="27">
        <v>614</v>
      </c>
      <c r="K126" s="27">
        <v>1003</v>
      </c>
      <c r="L126" s="27">
        <v>68</v>
      </c>
      <c r="M126" s="27">
        <v>665</v>
      </c>
      <c r="N126" s="27">
        <v>752</v>
      </c>
      <c r="O126" s="27">
        <v>709</v>
      </c>
      <c r="P126" s="27">
        <v>3184</v>
      </c>
      <c r="Q126" s="27">
        <v>1361</v>
      </c>
      <c r="R126" s="27">
        <v>252</v>
      </c>
      <c r="S126" s="27">
        <v>63</v>
      </c>
      <c r="T126" s="27">
        <v>351</v>
      </c>
      <c r="U126" s="27">
        <v>10</v>
      </c>
      <c r="V126" s="27">
        <v>163</v>
      </c>
      <c r="W126" s="27">
        <v>488</v>
      </c>
      <c r="X126" s="27">
        <v>36</v>
      </c>
      <c r="Y126" s="27">
        <v>222</v>
      </c>
      <c r="Z126" s="27">
        <v>146</v>
      </c>
      <c r="AA126" s="27">
        <v>223</v>
      </c>
      <c r="AB126" s="27">
        <v>437</v>
      </c>
      <c r="AC126" s="27">
        <v>410</v>
      </c>
      <c r="AD126" s="27">
        <v>760</v>
      </c>
      <c r="AE126" s="27">
        <v>1019</v>
      </c>
      <c r="AF126" s="27">
        <v>1556</v>
      </c>
      <c r="AG126" s="27">
        <v>749</v>
      </c>
      <c r="AH126" s="27">
        <v>190</v>
      </c>
      <c r="AI126" s="27">
        <v>16</v>
      </c>
      <c r="AJ126" s="27">
        <v>186</v>
      </c>
      <c r="AK126" s="27">
        <v>475</v>
      </c>
      <c r="AL126" s="27">
        <v>188</v>
      </c>
      <c r="AM126" s="27">
        <v>112</v>
      </c>
      <c r="AN126" s="27">
        <v>346</v>
      </c>
      <c r="AO126" s="27">
        <v>82</v>
      </c>
      <c r="AP126" s="27">
        <v>82</v>
      </c>
      <c r="AQ126" s="27">
        <v>677</v>
      </c>
      <c r="AR126" s="27">
        <v>120</v>
      </c>
      <c r="AS126" s="27">
        <v>325</v>
      </c>
      <c r="AT126" s="27">
        <v>184</v>
      </c>
      <c r="AU126" s="27">
        <v>1285</v>
      </c>
    </row>
    <row r="127" spans="1:47" x14ac:dyDescent="0.25">
      <c r="A127" s="7">
        <v>241</v>
      </c>
      <c r="B127" s="27">
        <v>23</v>
      </c>
      <c r="C127" s="27">
        <v>222</v>
      </c>
      <c r="D127" s="27">
        <v>10</v>
      </c>
      <c r="E127" s="27">
        <v>680</v>
      </c>
      <c r="F127" s="27">
        <v>364</v>
      </c>
      <c r="G127" s="27">
        <v>658</v>
      </c>
      <c r="H127" s="27">
        <v>112</v>
      </c>
      <c r="I127" s="27">
        <v>268</v>
      </c>
      <c r="J127" s="27">
        <v>446</v>
      </c>
      <c r="K127" s="27">
        <v>881</v>
      </c>
      <c r="L127" s="27">
        <v>1043</v>
      </c>
      <c r="M127" s="27">
        <v>1033</v>
      </c>
      <c r="N127" s="27">
        <v>806</v>
      </c>
      <c r="O127" s="27">
        <v>716</v>
      </c>
      <c r="P127" s="27">
        <v>3869</v>
      </c>
      <c r="Q127" s="27">
        <v>1150</v>
      </c>
      <c r="R127" s="27">
        <v>251</v>
      </c>
      <c r="S127" s="27">
        <v>70</v>
      </c>
      <c r="T127" s="27">
        <v>707</v>
      </c>
      <c r="U127" s="27">
        <v>17</v>
      </c>
      <c r="V127" s="27">
        <v>351</v>
      </c>
      <c r="W127" s="27">
        <v>487</v>
      </c>
      <c r="X127" s="27">
        <v>14</v>
      </c>
      <c r="Y127" s="27">
        <v>360</v>
      </c>
      <c r="Z127" s="27">
        <v>1025</v>
      </c>
      <c r="AA127" s="27">
        <v>418</v>
      </c>
      <c r="AB127" s="27">
        <v>240</v>
      </c>
      <c r="AC127" s="27">
        <v>542</v>
      </c>
      <c r="AD127" s="27">
        <v>756</v>
      </c>
      <c r="AE127" s="27">
        <v>1115</v>
      </c>
      <c r="AF127" s="27">
        <v>1426</v>
      </c>
      <c r="AG127" s="27">
        <v>1888</v>
      </c>
      <c r="AH127" s="27">
        <v>148</v>
      </c>
      <c r="AI127" s="27">
        <v>71</v>
      </c>
      <c r="AJ127" s="27">
        <v>209</v>
      </c>
      <c r="AK127" s="27">
        <v>333</v>
      </c>
      <c r="AL127" s="27">
        <v>190</v>
      </c>
      <c r="AM127" s="27">
        <v>101</v>
      </c>
      <c r="AN127" s="27">
        <v>133</v>
      </c>
      <c r="AO127" s="27">
        <v>554</v>
      </c>
      <c r="AP127" s="27">
        <v>304</v>
      </c>
      <c r="AQ127" s="27">
        <v>706</v>
      </c>
      <c r="AR127" s="27">
        <v>89</v>
      </c>
      <c r="AS127" s="27">
        <v>257</v>
      </c>
      <c r="AT127" s="27">
        <v>545</v>
      </c>
      <c r="AU127" s="27">
        <v>2719</v>
      </c>
    </row>
    <row r="128" spans="1:47" x14ac:dyDescent="0.25">
      <c r="A128" s="7">
        <v>242</v>
      </c>
      <c r="B128" s="27">
        <v>18</v>
      </c>
      <c r="C128" s="27">
        <v>126</v>
      </c>
      <c r="D128" s="27">
        <v>14</v>
      </c>
      <c r="E128" s="27">
        <v>321</v>
      </c>
      <c r="F128" s="27">
        <v>769</v>
      </c>
      <c r="G128" s="27">
        <v>459</v>
      </c>
      <c r="H128" s="27">
        <v>65</v>
      </c>
      <c r="I128" s="27">
        <v>1428</v>
      </c>
      <c r="J128" s="27">
        <v>621</v>
      </c>
      <c r="K128" s="27">
        <v>611</v>
      </c>
      <c r="L128" s="27">
        <v>1465</v>
      </c>
      <c r="M128" s="27">
        <v>658</v>
      </c>
      <c r="N128" s="27">
        <v>760</v>
      </c>
      <c r="O128" s="27">
        <v>423</v>
      </c>
      <c r="P128" s="27">
        <v>1806</v>
      </c>
      <c r="Q128" s="27">
        <v>825</v>
      </c>
      <c r="R128" s="27">
        <v>703</v>
      </c>
      <c r="S128" s="27">
        <v>116</v>
      </c>
      <c r="T128" s="27">
        <v>652</v>
      </c>
      <c r="U128" s="27">
        <v>7</v>
      </c>
      <c r="V128" s="27">
        <v>120</v>
      </c>
      <c r="W128" s="27">
        <v>707</v>
      </c>
      <c r="X128" s="27">
        <v>36</v>
      </c>
      <c r="Y128" s="27">
        <v>183</v>
      </c>
      <c r="Z128" s="27">
        <v>501</v>
      </c>
      <c r="AA128" s="27">
        <v>279</v>
      </c>
      <c r="AB128" s="27">
        <v>457</v>
      </c>
      <c r="AC128" s="27">
        <v>303</v>
      </c>
      <c r="AD128" s="27">
        <v>1134</v>
      </c>
      <c r="AE128" s="27">
        <v>1214</v>
      </c>
      <c r="AF128" s="27">
        <v>1233</v>
      </c>
      <c r="AG128" s="27">
        <v>1706</v>
      </c>
      <c r="AH128" s="27">
        <v>128</v>
      </c>
      <c r="AI128" s="27">
        <v>53</v>
      </c>
      <c r="AJ128" s="27">
        <v>301</v>
      </c>
      <c r="AK128" s="27">
        <v>226</v>
      </c>
      <c r="AL128" s="27">
        <v>272</v>
      </c>
      <c r="AM128" s="27">
        <v>55</v>
      </c>
      <c r="AN128" s="27">
        <v>83</v>
      </c>
      <c r="AO128" s="27">
        <v>1219</v>
      </c>
      <c r="AP128" s="27">
        <v>272</v>
      </c>
      <c r="AQ128" s="27">
        <v>176</v>
      </c>
      <c r="AR128" s="27">
        <v>18</v>
      </c>
      <c r="AS128" s="27">
        <v>417</v>
      </c>
      <c r="AT128" s="27">
        <v>516</v>
      </c>
      <c r="AU128" s="27">
        <v>1059</v>
      </c>
    </row>
    <row r="129" spans="1:47" x14ac:dyDescent="0.25">
      <c r="A129" s="7">
        <v>243</v>
      </c>
      <c r="B129" s="27">
        <v>7</v>
      </c>
      <c r="C129" s="27">
        <v>34</v>
      </c>
      <c r="D129" s="27">
        <v>8</v>
      </c>
      <c r="E129" s="27">
        <v>352</v>
      </c>
      <c r="F129" s="27">
        <v>561</v>
      </c>
      <c r="G129" s="27">
        <v>629</v>
      </c>
      <c r="H129" s="27">
        <v>141</v>
      </c>
      <c r="I129" s="27">
        <v>1011</v>
      </c>
      <c r="J129" s="27">
        <v>531</v>
      </c>
      <c r="K129" s="27">
        <v>401</v>
      </c>
      <c r="L129" s="27">
        <v>1038</v>
      </c>
      <c r="M129" s="27">
        <v>1107</v>
      </c>
      <c r="N129" s="27">
        <v>514</v>
      </c>
      <c r="O129" s="27">
        <v>297</v>
      </c>
      <c r="P129" s="27">
        <v>640</v>
      </c>
      <c r="Q129" s="27">
        <v>447</v>
      </c>
      <c r="R129" s="27">
        <v>655</v>
      </c>
      <c r="S129" s="27">
        <v>319</v>
      </c>
      <c r="T129" s="27">
        <v>243</v>
      </c>
      <c r="U129" s="27">
        <v>77</v>
      </c>
      <c r="V129" s="27">
        <v>90</v>
      </c>
      <c r="W129" s="27">
        <v>376</v>
      </c>
      <c r="X129" s="27">
        <v>47</v>
      </c>
      <c r="Y129" s="27">
        <v>235</v>
      </c>
      <c r="Z129" s="27">
        <v>288</v>
      </c>
      <c r="AA129" s="27">
        <v>245</v>
      </c>
      <c r="AB129" s="27">
        <v>439</v>
      </c>
      <c r="AC129" s="27">
        <v>234</v>
      </c>
      <c r="AD129" s="27">
        <v>943</v>
      </c>
      <c r="AE129" s="27">
        <v>1050</v>
      </c>
      <c r="AF129" s="27">
        <v>2014</v>
      </c>
      <c r="AG129" s="27">
        <v>1550</v>
      </c>
      <c r="AH129" s="27">
        <v>114</v>
      </c>
      <c r="AI129" s="27">
        <v>36</v>
      </c>
      <c r="AJ129" s="27">
        <v>359</v>
      </c>
      <c r="AK129" s="27">
        <v>133</v>
      </c>
      <c r="AL129" s="27">
        <v>181</v>
      </c>
      <c r="AM129" s="27">
        <v>94</v>
      </c>
      <c r="AN129" s="27">
        <v>397</v>
      </c>
      <c r="AO129" s="27">
        <v>764</v>
      </c>
      <c r="AP129" s="27">
        <v>360</v>
      </c>
      <c r="AQ129" s="27">
        <v>235</v>
      </c>
      <c r="AR129" s="27">
        <v>34</v>
      </c>
      <c r="AS129" s="27">
        <v>707</v>
      </c>
      <c r="AT129" s="27">
        <v>369</v>
      </c>
      <c r="AU129" s="27">
        <v>605</v>
      </c>
    </row>
    <row r="130" spans="1:47" x14ac:dyDescent="0.25">
      <c r="A130" s="7">
        <v>244</v>
      </c>
      <c r="B130" s="27">
        <v>11</v>
      </c>
      <c r="C130" s="27">
        <v>14</v>
      </c>
      <c r="D130" s="27">
        <v>9</v>
      </c>
      <c r="E130" s="27">
        <v>226</v>
      </c>
      <c r="F130" s="27">
        <v>160</v>
      </c>
      <c r="G130" s="27">
        <v>281</v>
      </c>
      <c r="H130" s="27">
        <v>216</v>
      </c>
      <c r="I130" s="27">
        <v>453</v>
      </c>
      <c r="J130" s="27">
        <v>291</v>
      </c>
      <c r="K130" s="27">
        <v>312</v>
      </c>
      <c r="L130" s="27">
        <v>1526</v>
      </c>
      <c r="M130" s="27">
        <v>848</v>
      </c>
      <c r="N130" s="27">
        <v>344</v>
      </c>
      <c r="O130" s="27">
        <v>452</v>
      </c>
      <c r="P130" s="27">
        <v>950</v>
      </c>
      <c r="Q130" s="27">
        <v>1448</v>
      </c>
      <c r="R130" s="27">
        <v>364</v>
      </c>
      <c r="S130" s="27">
        <v>57</v>
      </c>
      <c r="T130" s="27">
        <v>326</v>
      </c>
      <c r="U130" s="27">
        <v>36</v>
      </c>
      <c r="V130" s="27">
        <v>139</v>
      </c>
      <c r="W130" s="27">
        <v>293</v>
      </c>
      <c r="X130" s="27">
        <v>5</v>
      </c>
      <c r="Y130" s="27">
        <v>334</v>
      </c>
      <c r="Z130" s="27">
        <v>832</v>
      </c>
      <c r="AA130" s="27">
        <v>195</v>
      </c>
      <c r="AB130" s="27">
        <v>480</v>
      </c>
      <c r="AC130" s="27">
        <v>109</v>
      </c>
      <c r="AD130" s="27">
        <v>1236</v>
      </c>
      <c r="AE130" s="27">
        <v>844</v>
      </c>
      <c r="AF130" s="27">
        <v>426</v>
      </c>
      <c r="AG130" s="27">
        <v>1065</v>
      </c>
      <c r="AH130" s="27">
        <v>80</v>
      </c>
      <c r="AI130" s="27">
        <v>9</v>
      </c>
      <c r="AJ130" s="27">
        <v>87</v>
      </c>
      <c r="AK130" s="27">
        <v>152</v>
      </c>
      <c r="AL130" s="27">
        <v>212</v>
      </c>
      <c r="AM130" s="27">
        <v>64</v>
      </c>
      <c r="AN130" s="27">
        <v>523</v>
      </c>
      <c r="AO130" s="27">
        <v>825</v>
      </c>
      <c r="AP130" s="27">
        <v>59</v>
      </c>
      <c r="AQ130" s="27">
        <v>223</v>
      </c>
      <c r="AR130" s="27">
        <v>38</v>
      </c>
      <c r="AS130" s="27">
        <v>375</v>
      </c>
      <c r="AT130" s="27">
        <v>226</v>
      </c>
      <c r="AU130" s="27">
        <v>995</v>
      </c>
    </row>
    <row r="131" spans="1:47" x14ac:dyDescent="0.25">
      <c r="A131" s="7">
        <v>245</v>
      </c>
      <c r="B131" s="27">
        <v>3</v>
      </c>
      <c r="C131" s="27">
        <v>20</v>
      </c>
      <c r="D131" s="27">
        <v>37</v>
      </c>
      <c r="E131" s="27">
        <v>108</v>
      </c>
      <c r="F131" s="27">
        <v>368</v>
      </c>
      <c r="G131" s="27">
        <v>276</v>
      </c>
      <c r="H131" s="27">
        <v>145</v>
      </c>
      <c r="I131" s="27">
        <v>224</v>
      </c>
      <c r="J131" s="27">
        <v>388</v>
      </c>
      <c r="K131" s="27">
        <v>676</v>
      </c>
      <c r="L131" s="27">
        <v>1159</v>
      </c>
      <c r="M131" s="27">
        <v>316</v>
      </c>
      <c r="N131" s="27">
        <v>251</v>
      </c>
      <c r="O131" s="27">
        <v>230</v>
      </c>
      <c r="P131" s="27">
        <v>1168</v>
      </c>
      <c r="Q131" s="27">
        <v>268</v>
      </c>
      <c r="R131" s="27">
        <v>433</v>
      </c>
      <c r="S131" s="27">
        <v>176</v>
      </c>
      <c r="T131" s="27">
        <v>173</v>
      </c>
      <c r="U131" s="27">
        <v>74</v>
      </c>
      <c r="V131" s="27">
        <v>85</v>
      </c>
      <c r="W131" s="27">
        <v>330</v>
      </c>
      <c r="X131" s="27">
        <v>9</v>
      </c>
      <c r="Y131" s="27">
        <v>297</v>
      </c>
      <c r="Z131" s="27">
        <v>278</v>
      </c>
      <c r="AA131" s="27">
        <v>204</v>
      </c>
      <c r="AB131" s="27">
        <v>623</v>
      </c>
      <c r="AC131" s="27">
        <v>45</v>
      </c>
      <c r="AD131" s="27">
        <v>983</v>
      </c>
      <c r="AE131" s="27">
        <v>686</v>
      </c>
      <c r="AF131" s="27">
        <v>918</v>
      </c>
      <c r="AG131" s="27">
        <v>730</v>
      </c>
      <c r="AH131" s="27">
        <v>81</v>
      </c>
      <c r="AI131" s="27">
        <v>28</v>
      </c>
      <c r="AJ131" s="27">
        <v>330</v>
      </c>
      <c r="AK131" s="27">
        <v>175</v>
      </c>
      <c r="AL131" s="27">
        <v>222</v>
      </c>
      <c r="AM131" s="27">
        <v>67</v>
      </c>
      <c r="AN131" s="27">
        <v>200</v>
      </c>
      <c r="AO131" s="27">
        <v>353</v>
      </c>
      <c r="AP131" s="27">
        <v>103</v>
      </c>
      <c r="AQ131" s="27">
        <v>245</v>
      </c>
      <c r="AR131" s="27">
        <v>106</v>
      </c>
      <c r="AS131" s="27">
        <v>339</v>
      </c>
      <c r="AT131" s="27">
        <v>580</v>
      </c>
      <c r="AU131" s="27">
        <v>537</v>
      </c>
    </row>
    <row r="132" spans="1:47" x14ac:dyDescent="0.25">
      <c r="A132" s="7">
        <v>246</v>
      </c>
      <c r="B132" s="27">
        <v>5</v>
      </c>
      <c r="C132" s="27">
        <v>20</v>
      </c>
      <c r="D132" s="27">
        <v>18</v>
      </c>
      <c r="E132" s="27">
        <v>94</v>
      </c>
      <c r="F132" s="27">
        <v>83</v>
      </c>
      <c r="G132" s="27">
        <v>370</v>
      </c>
      <c r="H132" s="27">
        <v>648</v>
      </c>
      <c r="I132" s="27">
        <v>726</v>
      </c>
      <c r="J132" s="27">
        <v>447</v>
      </c>
      <c r="K132" s="27">
        <v>658</v>
      </c>
      <c r="L132" s="27">
        <v>754</v>
      </c>
      <c r="M132" s="27">
        <v>304</v>
      </c>
      <c r="N132" s="27">
        <v>907</v>
      </c>
      <c r="O132" s="27">
        <v>502</v>
      </c>
      <c r="P132" s="27">
        <v>2002</v>
      </c>
      <c r="Q132" s="27">
        <v>932</v>
      </c>
      <c r="R132" s="27">
        <v>130</v>
      </c>
      <c r="S132" s="27">
        <v>110</v>
      </c>
      <c r="T132" s="27">
        <v>112</v>
      </c>
      <c r="U132" s="27">
        <v>66</v>
      </c>
      <c r="V132" s="27">
        <v>293</v>
      </c>
      <c r="W132" s="27">
        <v>181</v>
      </c>
      <c r="X132" s="27">
        <v>53</v>
      </c>
      <c r="Y132" s="27">
        <v>424</v>
      </c>
      <c r="Z132" s="27">
        <v>176</v>
      </c>
      <c r="AA132" s="27">
        <v>248</v>
      </c>
      <c r="AB132" s="27">
        <v>901</v>
      </c>
      <c r="AC132" s="27">
        <v>79</v>
      </c>
      <c r="AD132" s="27">
        <v>794</v>
      </c>
      <c r="AE132" s="27">
        <v>408</v>
      </c>
      <c r="AF132" s="27">
        <v>804</v>
      </c>
      <c r="AG132" s="27">
        <v>809</v>
      </c>
      <c r="AH132" s="27">
        <v>78</v>
      </c>
      <c r="AI132" s="27">
        <v>55</v>
      </c>
      <c r="AJ132" s="27">
        <v>324</v>
      </c>
      <c r="AK132" s="27">
        <v>164</v>
      </c>
      <c r="AL132" s="27">
        <v>214</v>
      </c>
      <c r="AM132" s="27">
        <v>117</v>
      </c>
      <c r="AN132" s="27">
        <v>239</v>
      </c>
      <c r="AO132" s="27">
        <v>684</v>
      </c>
      <c r="AP132" s="27">
        <v>147</v>
      </c>
      <c r="AQ132" s="27">
        <v>448</v>
      </c>
      <c r="AR132" s="27">
        <v>46</v>
      </c>
      <c r="AS132" s="27">
        <v>246</v>
      </c>
      <c r="AT132" s="27">
        <v>421</v>
      </c>
      <c r="AU132" s="27">
        <v>901</v>
      </c>
    </row>
    <row r="133" spans="1:47" x14ac:dyDescent="0.25">
      <c r="A133" s="7">
        <v>247</v>
      </c>
      <c r="B133" s="27">
        <v>1</v>
      </c>
      <c r="C133" s="27">
        <v>9</v>
      </c>
      <c r="D133" s="27">
        <v>6</v>
      </c>
      <c r="E133" s="27">
        <v>132</v>
      </c>
      <c r="F133" s="27">
        <v>17</v>
      </c>
      <c r="G133" s="27">
        <v>242</v>
      </c>
      <c r="H133" s="27">
        <v>256</v>
      </c>
      <c r="I133" s="27">
        <v>858</v>
      </c>
      <c r="J133" s="27">
        <v>1501</v>
      </c>
      <c r="K133" s="27">
        <v>574</v>
      </c>
      <c r="L133" s="27">
        <v>420</v>
      </c>
      <c r="M133" s="27">
        <v>174</v>
      </c>
      <c r="N133" s="27">
        <v>962</v>
      </c>
      <c r="O133" s="27">
        <v>571</v>
      </c>
      <c r="P133" s="27">
        <v>2082</v>
      </c>
      <c r="Q133" s="27">
        <v>503</v>
      </c>
      <c r="R133" s="27">
        <v>257</v>
      </c>
      <c r="S133" s="27">
        <v>51</v>
      </c>
      <c r="T133" s="27">
        <v>448</v>
      </c>
      <c r="U133" s="27">
        <v>46</v>
      </c>
      <c r="V133" s="27">
        <v>90</v>
      </c>
      <c r="W133" s="27">
        <v>161</v>
      </c>
      <c r="X133" s="27">
        <v>63</v>
      </c>
      <c r="Y133" s="27">
        <v>429</v>
      </c>
      <c r="Z133" s="27">
        <v>134</v>
      </c>
      <c r="AA133" s="27">
        <v>158</v>
      </c>
      <c r="AB133" s="27">
        <v>493</v>
      </c>
      <c r="AC133" s="27">
        <v>107</v>
      </c>
      <c r="AD133" s="27">
        <v>1274</v>
      </c>
      <c r="AE133" s="27">
        <v>602</v>
      </c>
      <c r="AF133" s="27">
        <v>313</v>
      </c>
      <c r="AG133" s="27">
        <v>639</v>
      </c>
      <c r="AH133" s="27">
        <v>44</v>
      </c>
      <c r="AI133" s="27">
        <v>89</v>
      </c>
      <c r="AJ133" s="27">
        <v>112</v>
      </c>
      <c r="AK133" s="27">
        <v>106</v>
      </c>
      <c r="AL133" s="27">
        <v>265</v>
      </c>
      <c r="AM133" s="27">
        <v>68</v>
      </c>
      <c r="AN133" s="27">
        <v>104</v>
      </c>
      <c r="AO133" s="27">
        <v>599</v>
      </c>
      <c r="AP133" s="27">
        <v>210</v>
      </c>
      <c r="AQ133" s="27">
        <v>276</v>
      </c>
      <c r="AR133" s="27">
        <v>33</v>
      </c>
      <c r="AS133" s="27">
        <v>311</v>
      </c>
      <c r="AT133" s="27">
        <v>345</v>
      </c>
      <c r="AU133" s="27">
        <v>735</v>
      </c>
    </row>
    <row r="134" spans="1:47" x14ac:dyDescent="0.25">
      <c r="A134" s="7">
        <v>248</v>
      </c>
      <c r="B134" s="27">
        <v>4</v>
      </c>
      <c r="C134" s="27">
        <v>12</v>
      </c>
      <c r="D134" s="27">
        <v>5</v>
      </c>
      <c r="E134" s="27">
        <v>218</v>
      </c>
      <c r="F134" s="27">
        <v>121</v>
      </c>
      <c r="G134" s="27">
        <v>148</v>
      </c>
      <c r="H134" s="27">
        <v>373</v>
      </c>
      <c r="I134" s="27">
        <v>484</v>
      </c>
      <c r="J134" s="27">
        <v>753</v>
      </c>
      <c r="K134" s="27">
        <v>238</v>
      </c>
      <c r="L134" s="27">
        <v>148</v>
      </c>
      <c r="M134" s="27">
        <v>511</v>
      </c>
      <c r="N134" s="27">
        <v>665</v>
      </c>
      <c r="O134" s="27">
        <v>207</v>
      </c>
      <c r="P134" s="27">
        <v>1474</v>
      </c>
      <c r="Q134" s="27">
        <v>326</v>
      </c>
      <c r="R134" s="27">
        <v>234</v>
      </c>
      <c r="S134" s="27">
        <v>67</v>
      </c>
      <c r="T134" s="27">
        <v>243</v>
      </c>
      <c r="U134" s="27">
        <v>54</v>
      </c>
      <c r="V134" s="27">
        <v>149</v>
      </c>
      <c r="W134" s="27">
        <v>58</v>
      </c>
      <c r="X134" s="27">
        <v>48</v>
      </c>
      <c r="Y134" s="27">
        <v>202</v>
      </c>
      <c r="Z134" s="27">
        <v>114</v>
      </c>
      <c r="AA134" s="27">
        <v>65</v>
      </c>
      <c r="AB134" s="27">
        <v>471</v>
      </c>
      <c r="AC134" s="27">
        <v>112</v>
      </c>
      <c r="AD134" s="27">
        <v>969</v>
      </c>
      <c r="AE134" s="27">
        <v>446</v>
      </c>
      <c r="AF134" s="27">
        <v>840</v>
      </c>
      <c r="AG134" s="27">
        <v>444</v>
      </c>
      <c r="AH134" s="27">
        <v>66</v>
      </c>
      <c r="AI134" s="27">
        <v>63</v>
      </c>
      <c r="AJ134" s="27">
        <v>75</v>
      </c>
      <c r="AK134" s="27">
        <v>65</v>
      </c>
      <c r="AL134" s="27">
        <v>149</v>
      </c>
      <c r="AM134" s="27">
        <v>54</v>
      </c>
      <c r="AN134" s="27">
        <v>6</v>
      </c>
      <c r="AO134" s="27">
        <v>336</v>
      </c>
      <c r="AP134" s="27">
        <v>143</v>
      </c>
      <c r="AQ134" s="27">
        <v>101</v>
      </c>
      <c r="AR134" s="27">
        <v>5</v>
      </c>
      <c r="AS134" s="27">
        <v>173</v>
      </c>
      <c r="AT134" s="27">
        <v>241</v>
      </c>
      <c r="AU134" s="27">
        <v>1547</v>
      </c>
    </row>
    <row r="135" spans="1:47" x14ac:dyDescent="0.25">
      <c r="A135" s="7">
        <v>249</v>
      </c>
      <c r="B135" s="27">
        <v>8</v>
      </c>
      <c r="C135" s="27">
        <v>24</v>
      </c>
      <c r="D135" s="27">
        <v>5</v>
      </c>
      <c r="E135" s="27">
        <v>121</v>
      </c>
      <c r="F135" s="27">
        <v>250</v>
      </c>
      <c r="G135" s="27">
        <v>34</v>
      </c>
      <c r="H135" s="27">
        <v>313</v>
      </c>
      <c r="I135" s="27">
        <v>345</v>
      </c>
      <c r="J135" s="27">
        <v>684</v>
      </c>
      <c r="K135" s="27">
        <v>186</v>
      </c>
      <c r="L135" s="27">
        <v>371</v>
      </c>
      <c r="M135" s="27">
        <v>286</v>
      </c>
      <c r="N135" s="27">
        <v>809</v>
      </c>
      <c r="O135" s="27">
        <v>201</v>
      </c>
      <c r="P135" s="27">
        <v>852</v>
      </c>
      <c r="Q135" s="27">
        <v>135</v>
      </c>
      <c r="R135" s="27">
        <v>476</v>
      </c>
      <c r="S135" s="27">
        <v>413</v>
      </c>
      <c r="T135" s="27">
        <v>279</v>
      </c>
      <c r="U135" s="27">
        <v>61</v>
      </c>
      <c r="V135" s="27">
        <v>105</v>
      </c>
      <c r="W135" s="27">
        <v>141</v>
      </c>
      <c r="X135" s="27">
        <v>60</v>
      </c>
      <c r="Y135" s="27">
        <v>144</v>
      </c>
      <c r="Z135" s="27">
        <v>147</v>
      </c>
      <c r="AA135" s="27">
        <v>285</v>
      </c>
      <c r="AB135" s="27">
        <v>326</v>
      </c>
      <c r="AC135" s="27">
        <v>216</v>
      </c>
      <c r="AD135" s="27">
        <v>641</v>
      </c>
      <c r="AE135" s="27">
        <v>358</v>
      </c>
      <c r="AF135" s="27">
        <v>1296</v>
      </c>
      <c r="AG135" s="27">
        <v>634</v>
      </c>
      <c r="AH135" s="27">
        <v>54</v>
      </c>
      <c r="AI135" s="27">
        <v>66</v>
      </c>
      <c r="AJ135" s="27">
        <v>215</v>
      </c>
      <c r="AK135" s="26">
        <v>139</v>
      </c>
      <c r="AL135" s="27">
        <v>90</v>
      </c>
      <c r="AM135" s="27">
        <v>48</v>
      </c>
      <c r="AN135" s="27">
        <v>31</v>
      </c>
      <c r="AO135" s="27">
        <v>358</v>
      </c>
      <c r="AP135" s="27">
        <v>206</v>
      </c>
      <c r="AQ135" s="27">
        <v>135</v>
      </c>
      <c r="AR135" s="27">
        <v>76</v>
      </c>
      <c r="AS135" s="27">
        <v>112</v>
      </c>
      <c r="AT135" s="27">
        <v>134</v>
      </c>
      <c r="AU135" s="27">
        <v>1230</v>
      </c>
    </row>
    <row r="136" spans="1:47" x14ac:dyDescent="0.25">
      <c r="A136" s="7">
        <v>250</v>
      </c>
      <c r="B136" s="27">
        <v>4</v>
      </c>
      <c r="C136" s="27">
        <v>6</v>
      </c>
      <c r="D136" s="27">
        <v>8</v>
      </c>
      <c r="E136" s="27">
        <v>150</v>
      </c>
      <c r="F136" s="27">
        <v>78</v>
      </c>
      <c r="G136" s="27">
        <v>0</v>
      </c>
      <c r="H136" s="27">
        <v>125</v>
      </c>
      <c r="I136" s="27">
        <v>194</v>
      </c>
      <c r="J136" s="27">
        <v>461</v>
      </c>
      <c r="K136" s="27">
        <v>173</v>
      </c>
      <c r="L136" s="27">
        <v>2115</v>
      </c>
      <c r="M136" s="27">
        <v>104</v>
      </c>
      <c r="N136" s="27">
        <v>502</v>
      </c>
      <c r="O136" s="27">
        <v>101</v>
      </c>
      <c r="P136" s="27">
        <v>768</v>
      </c>
      <c r="Q136" s="27">
        <v>376</v>
      </c>
      <c r="R136" s="27">
        <v>241</v>
      </c>
      <c r="S136" s="27">
        <v>466</v>
      </c>
      <c r="T136" s="27">
        <v>264</v>
      </c>
      <c r="U136" s="27">
        <v>135</v>
      </c>
      <c r="V136" s="27">
        <v>183</v>
      </c>
      <c r="W136" s="27">
        <v>158</v>
      </c>
      <c r="X136" s="27">
        <v>8</v>
      </c>
      <c r="Y136" s="27">
        <v>102</v>
      </c>
      <c r="Z136" s="27">
        <v>20</v>
      </c>
      <c r="AA136" s="27">
        <v>70</v>
      </c>
      <c r="AB136" s="27">
        <v>422</v>
      </c>
      <c r="AC136" s="27">
        <v>185</v>
      </c>
      <c r="AD136" s="27">
        <v>791</v>
      </c>
      <c r="AE136" s="27">
        <v>251</v>
      </c>
      <c r="AF136" s="27">
        <v>877</v>
      </c>
      <c r="AG136" s="27">
        <v>430</v>
      </c>
      <c r="AH136" s="27">
        <v>52</v>
      </c>
      <c r="AI136" s="27">
        <v>87</v>
      </c>
      <c r="AJ136" s="27">
        <v>102</v>
      </c>
      <c r="AK136" s="26">
        <v>125</v>
      </c>
      <c r="AL136" s="27">
        <v>78</v>
      </c>
      <c r="AM136" s="27">
        <v>43</v>
      </c>
      <c r="AN136" s="27">
        <v>46</v>
      </c>
      <c r="AO136" s="27">
        <v>380</v>
      </c>
      <c r="AP136" s="27">
        <v>23</v>
      </c>
      <c r="AQ136" s="26">
        <v>63</v>
      </c>
      <c r="AR136" s="27">
        <v>46</v>
      </c>
      <c r="AS136" s="27">
        <v>138</v>
      </c>
      <c r="AT136" s="27">
        <v>90</v>
      </c>
      <c r="AU136" s="27">
        <v>552</v>
      </c>
    </row>
    <row r="137" spans="1:47" x14ac:dyDescent="0.25">
      <c r="A137" s="7">
        <v>251</v>
      </c>
      <c r="B137" s="27">
        <v>18</v>
      </c>
      <c r="C137" s="27">
        <v>1</v>
      </c>
      <c r="D137" s="27">
        <v>8</v>
      </c>
      <c r="E137" s="27">
        <v>110</v>
      </c>
      <c r="F137" s="27">
        <v>137</v>
      </c>
      <c r="G137" s="27">
        <v>0</v>
      </c>
      <c r="H137" s="27">
        <v>123</v>
      </c>
      <c r="I137" s="27">
        <v>216</v>
      </c>
      <c r="J137" s="27">
        <v>484</v>
      </c>
      <c r="K137" s="27">
        <v>316</v>
      </c>
      <c r="L137" s="27">
        <v>1290</v>
      </c>
      <c r="M137" s="27">
        <v>145</v>
      </c>
      <c r="N137" s="27">
        <v>380</v>
      </c>
      <c r="O137" s="27">
        <v>122</v>
      </c>
      <c r="P137" s="27">
        <v>801</v>
      </c>
      <c r="Q137" s="27">
        <v>902</v>
      </c>
      <c r="R137" s="27">
        <v>242</v>
      </c>
      <c r="S137" s="27">
        <v>267</v>
      </c>
      <c r="T137" s="27">
        <v>121</v>
      </c>
      <c r="U137" s="27">
        <v>63</v>
      </c>
      <c r="V137" s="27">
        <v>64</v>
      </c>
      <c r="W137" s="27">
        <v>133</v>
      </c>
      <c r="X137" s="27">
        <v>7</v>
      </c>
      <c r="Y137" s="27">
        <v>140</v>
      </c>
      <c r="Z137" s="27">
        <v>40</v>
      </c>
      <c r="AA137" s="27">
        <v>152</v>
      </c>
      <c r="AB137" s="27">
        <v>542</v>
      </c>
      <c r="AC137" s="27">
        <v>142</v>
      </c>
      <c r="AD137" s="27">
        <v>853</v>
      </c>
      <c r="AE137" s="27">
        <v>183</v>
      </c>
      <c r="AF137" s="27">
        <v>590</v>
      </c>
      <c r="AG137" s="27">
        <v>500</v>
      </c>
      <c r="AH137" s="27">
        <v>46</v>
      </c>
      <c r="AI137" s="27">
        <v>49</v>
      </c>
      <c r="AJ137" s="27">
        <v>47</v>
      </c>
      <c r="AK137" s="26">
        <v>113</v>
      </c>
      <c r="AL137" s="27">
        <v>61</v>
      </c>
      <c r="AM137" s="26">
        <v>0</v>
      </c>
      <c r="AN137" s="27">
        <v>103</v>
      </c>
      <c r="AO137" s="27">
        <v>462</v>
      </c>
      <c r="AP137" s="27">
        <v>94</v>
      </c>
      <c r="AQ137" s="26">
        <v>57</v>
      </c>
      <c r="AR137" s="27">
        <v>152</v>
      </c>
      <c r="AS137" s="27">
        <v>205</v>
      </c>
      <c r="AT137" s="27">
        <v>83</v>
      </c>
      <c r="AU137" s="27">
        <v>364</v>
      </c>
    </row>
    <row r="138" spans="1:47" x14ac:dyDescent="0.25">
      <c r="A138" s="7">
        <v>252</v>
      </c>
      <c r="B138" s="27">
        <v>6</v>
      </c>
      <c r="C138" s="27">
        <v>4</v>
      </c>
      <c r="D138" s="27">
        <v>6</v>
      </c>
      <c r="E138" s="27">
        <v>69</v>
      </c>
      <c r="F138" s="27">
        <v>38</v>
      </c>
      <c r="G138" s="27">
        <v>0</v>
      </c>
      <c r="H138" s="27">
        <v>205</v>
      </c>
      <c r="I138" s="27">
        <v>193</v>
      </c>
      <c r="J138" s="27">
        <v>144</v>
      </c>
      <c r="K138" s="27">
        <v>356</v>
      </c>
      <c r="L138" s="27">
        <v>202</v>
      </c>
      <c r="M138" s="27">
        <v>201</v>
      </c>
      <c r="N138" s="27">
        <v>150</v>
      </c>
      <c r="O138" s="27">
        <v>136</v>
      </c>
      <c r="P138" s="27">
        <v>783</v>
      </c>
      <c r="Q138" s="27">
        <v>216</v>
      </c>
      <c r="R138" s="27">
        <v>100</v>
      </c>
      <c r="S138" s="27">
        <v>77</v>
      </c>
      <c r="T138" s="27">
        <v>189</v>
      </c>
      <c r="U138" s="27">
        <v>47</v>
      </c>
      <c r="V138" s="27">
        <v>146</v>
      </c>
      <c r="W138" s="27">
        <v>153</v>
      </c>
      <c r="X138" s="27">
        <v>42</v>
      </c>
      <c r="Y138" s="27">
        <v>166</v>
      </c>
      <c r="Z138" s="27">
        <v>54</v>
      </c>
      <c r="AA138" s="27">
        <v>79</v>
      </c>
      <c r="AB138" s="27">
        <v>157</v>
      </c>
      <c r="AC138" s="27">
        <v>101</v>
      </c>
      <c r="AD138" s="27">
        <v>422</v>
      </c>
      <c r="AE138" s="27">
        <v>193</v>
      </c>
      <c r="AF138" s="27">
        <v>781</v>
      </c>
      <c r="AG138" s="27">
        <v>437</v>
      </c>
      <c r="AH138" s="27">
        <v>42</v>
      </c>
      <c r="AI138" s="27">
        <v>46</v>
      </c>
      <c r="AJ138" s="27">
        <v>49</v>
      </c>
      <c r="AK138" s="26">
        <v>102</v>
      </c>
      <c r="AL138" s="27">
        <v>74</v>
      </c>
      <c r="AM138" s="26">
        <v>0</v>
      </c>
      <c r="AN138" s="27">
        <v>223</v>
      </c>
      <c r="AO138" s="26">
        <v>148</v>
      </c>
      <c r="AP138" s="27">
        <v>55</v>
      </c>
      <c r="AQ138" s="26">
        <v>51</v>
      </c>
      <c r="AR138" s="26">
        <v>1</v>
      </c>
      <c r="AS138" s="26">
        <v>7</v>
      </c>
      <c r="AT138" s="26">
        <v>139</v>
      </c>
      <c r="AU138" s="27">
        <v>415</v>
      </c>
    </row>
    <row r="139" spans="1:47" x14ac:dyDescent="0.25">
      <c r="A139" s="7">
        <v>253</v>
      </c>
      <c r="B139" s="27">
        <v>39</v>
      </c>
      <c r="C139" s="27">
        <v>7</v>
      </c>
      <c r="D139" s="27">
        <v>11</v>
      </c>
      <c r="E139" s="27">
        <v>139</v>
      </c>
      <c r="F139" s="27">
        <v>143</v>
      </c>
      <c r="G139" s="27">
        <v>0</v>
      </c>
      <c r="H139" s="27">
        <v>118</v>
      </c>
      <c r="I139" s="27">
        <v>314</v>
      </c>
      <c r="J139" s="27">
        <v>921</v>
      </c>
      <c r="K139" s="27">
        <v>263</v>
      </c>
      <c r="L139" s="27">
        <v>1108</v>
      </c>
      <c r="M139" s="27">
        <v>0</v>
      </c>
      <c r="N139" s="27">
        <v>92</v>
      </c>
      <c r="O139" s="27">
        <v>92</v>
      </c>
      <c r="P139" s="27">
        <v>329</v>
      </c>
      <c r="Q139" s="27">
        <v>118</v>
      </c>
      <c r="R139" s="27">
        <v>88</v>
      </c>
      <c r="S139" s="27">
        <v>57</v>
      </c>
      <c r="T139" s="27">
        <v>75</v>
      </c>
      <c r="U139" s="27">
        <v>15</v>
      </c>
      <c r="V139" s="27">
        <v>24</v>
      </c>
      <c r="W139" s="26">
        <v>208</v>
      </c>
      <c r="X139" s="27">
        <v>66</v>
      </c>
      <c r="Y139" s="27">
        <v>106</v>
      </c>
      <c r="Z139" s="27">
        <v>50</v>
      </c>
      <c r="AA139" s="27">
        <v>90</v>
      </c>
      <c r="AB139" s="27">
        <v>71</v>
      </c>
      <c r="AC139" s="26">
        <v>36</v>
      </c>
      <c r="AD139" s="27">
        <v>365</v>
      </c>
      <c r="AE139" s="27">
        <v>226</v>
      </c>
      <c r="AF139" s="27">
        <v>1060</v>
      </c>
      <c r="AG139" s="27">
        <v>225</v>
      </c>
      <c r="AH139" s="27">
        <v>54</v>
      </c>
      <c r="AI139" s="27">
        <v>8</v>
      </c>
      <c r="AJ139" s="27">
        <v>71</v>
      </c>
      <c r="AK139" s="26">
        <v>92</v>
      </c>
      <c r="AL139" s="27">
        <v>92</v>
      </c>
      <c r="AM139" s="26">
        <v>0</v>
      </c>
      <c r="AN139" s="26">
        <v>14</v>
      </c>
      <c r="AO139" s="26">
        <v>136</v>
      </c>
      <c r="AP139" s="26">
        <v>3</v>
      </c>
      <c r="AQ139" s="26">
        <v>46</v>
      </c>
      <c r="AR139" s="26">
        <v>1</v>
      </c>
      <c r="AS139" s="26">
        <v>6</v>
      </c>
      <c r="AT139" s="26">
        <v>43</v>
      </c>
      <c r="AU139" s="27">
        <v>178</v>
      </c>
    </row>
    <row r="140" spans="1:47" x14ac:dyDescent="0.25">
      <c r="A140" s="7">
        <v>254</v>
      </c>
      <c r="B140" s="27">
        <v>43</v>
      </c>
      <c r="C140" s="27">
        <v>2</v>
      </c>
      <c r="D140" s="27">
        <v>13</v>
      </c>
      <c r="E140" s="27">
        <v>128</v>
      </c>
      <c r="F140" s="27">
        <v>78</v>
      </c>
      <c r="G140" s="27">
        <v>0</v>
      </c>
      <c r="H140" s="27">
        <v>147</v>
      </c>
      <c r="I140" s="27">
        <v>122</v>
      </c>
      <c r="J140" s="27">
        <v>1116</v>
      </c>
      <c r="K140" s="27">
        <v>320</v>
      </c>
      <c r="L140" s="27">
        <v>113</v>
      </c>
      <c r="M140" s="27">
        <v>0</v>
      </c>
      <c r="N140" s="27">
        <v>48</v>
      </c>
      <c r="O140" s="27">
        <v>123</v>
      </c>
      <c r="P140" s="27">
        <v>336</v>
      </c>
      <c r="Q140" s="27">
        <v>254</v>
      </c>
      <c r="R140" s="27">
        <v>163</v>
      </c>
      <c r="S140" s="27">
        <v>80</v>
      </c>
      <c r="T140" s="27">
        <v>102</v>
      </c>
      <c r="U140" s="27">
        <v>0</v>
      </c>
      <c r="V140" s="27">
        <v>129</v>
      </c>
      <c r="W140" s="26">
        <v>200</v>
      </c>
      <c r="X140" s="27">
        <v>21</v>
      </c>
      <c r="Y140" s="27">
        <v>130</v>
      </c>
      <c r="Z140" s="27">
        <v>58</v>
      </c>
      <c r="AA140" s="27">
        <v>50</v>
      </c>
      <c r="AB140" s="27">
        <v>35</v>
      </c>
      <c r="AC140" s="26">
        <v>31</v>
      </c>
      <c r="AD140" s="27">
        <v>486</v>
      </c>
      <c r="AE140" s="27">
        <v>337</v>
      </c>
      <c r="AF140" s="27">
        <v>747</v>
      </c>
      <c r="AG140" s="27">
        <v>385</v>
      </c>
      <c r="AH140" s="27">
        <v>18</v>
      </c>
      <c r="AI140" s="26">
        <v>20</v>
      </c>
      <c r="AJ140" s="27">
        <v>41</v>
      </c>
      <c r="AK140" s="26">
        <v>82</v>
      </c>
      <c r="AL140" s="27">
        <v>60</v>
      </c>
      <c r="AM140" s="26">
        <v>0</v>
      </c>
      <c r="AN140" s="26">
        <v>12</v>
      </c>
      <c r="AO140" s="26">
        <v>124</v>
      </c>
      <c r="AP140" s="26">
        <v>87</v>
      </c>
      <c r="AQ140" s="26">
        <v>41</v>
      </c>
      <c r="AR140" s="26">
        <v>1</v>
      </c>
      <c r="AS140" s="26">
        <v>5</v>
      </c>
      <c r="AT140" s="26">
        <v>38</v>
      </c>
      <c r="AU140" s="27">
        <v>160</v>
      </c>
    </row>
    <row r="141" spans="1:47" x14ac:dyDescent="0.25">
      <c r="A141" s="7">
        <v>255</v>
      </c>
      <c r="B141" s="27">
        <v>0</v>
      </c>
      <c r="C141" s="27">
        <v>0</v>
      </c>
      <c r="D141" s="27">
        <v>12</v>
      </c>
      <c r="E141" s="27">
        <v>91</v>
      </c>
      <c r="F141" s="27">
        <v>45</v>
      </c>
      <c r="G141" s="27">
        <v>0</v>
      </c>
      <c r="H141" s="27">
        <v>204</v>
      </c>
      <c r="I141" s="27">
        <v>241</v>
      </c>
      <c r="J141" s="27">
        <v>477</v>
      </c>
      <c r="K141" s="27">
        <v>129</v>
      </c>
      <c r="L141" s="27">
        <v>86</v>
      </c>
      <c r="M141" s="27">
        <v>2</v>
      </c>
      <c r="N141" s="27">
        <v>99</v>
      </c>
      <c r="O141" s="27">
        <v>133</v>
      </c>
      <c r="P141" s="27">
        <v>327</v>
      </c>
      <c r="Q141" s="27">
        <v>166</v>
      </c>
      <c r="R141" s="27">
        <v>225</v>
      </c>
      <c r="S141" s="27">
        <v>9</v>
      </c>
      <c r="T141" s="27">
        <v>236</v>
      </c>
      <c r="U141" s="26">
        <v>14</v>
      </c>
      <c r="V141" s="26">
        <v>166</v>
      </c>
      <c r="W141" s="26">
        <v>192</v>
      </c>
      <c r="X141" s="27">
        <v>12</v>
      </c>
      <c r="Y141" s="27">
        <v>131</v>
      </c>
      <c r="Z141" s="27">
        <v>37</v>
      </c>
      <c r="AA141" s="27">
        <v>28</v>
      </c>
      <c r="AB141" s="26">
        <v>139</v>
      </c>
      <c r="AC141" s="26">
        <v>27</v>
      </c>
      <c r="AD141" s="27">
        <v>350</v>
      </c>
      <c r="AE141" s="27">
        <v>114</v>
      </c>
      <c r="AF141" s="27">
        <v>661</v>
      </c>
      <c r="AG141" s="27">
        <v>281</v>
      </c>
      <c r="AH141" s="27">
        <v>65</v>
      </c>
      <c r="AI141" s="26">
        <v>18</v>
      </c>
      <c r="AJ141" s="27">
        <v>38</v>
      </c>
      <c r="AK141" s="26">
        <v>74</v>
      </c>
      <c r="AL141" s="27">
        <v>39</v>
      </c>
      <c r="AM141" s="26">
        <v>0</v>
      </c>
      <c r="AN141" s="26">
        <v>11</v>
      </c>
      <c r="AO141" s="26">
        <v>113</v>
      </c>
      <c r="AP141" s="26">
        <v>77</v>
      </c>
      <c r="AQ141" s="26">
        <v>37</v>
      </c>
      <c r="AR141" s="26">
        <v>1</v>
      </c>
      <c r="AS141" s="26">
        <v>4</v>
      </c>
      <c r="AT141" s="26">
        <v>34</v>
      </c>
      <c r="AU141" s="26">
        <v>165</v>
      </c>
    </row>
    <row r="142" spans="1:47" x14ac:dyDescent="0.25">
      <c r="A142" s="7">
        <v>256</v>
      </c>
      <c r="B142" s="27">
        <v>14</v>
      </c>
      <c r="C142" s="27">
        <v>0</v>
      </c>
      <c r="D142" s="27">
        <v>34</v>
      </c>
      <c r="E142" s="27">
        <v>0</v>
      </c>
      <c r="F142" s="27">
        <v>17</v>
      </c>
      <c r="G142" s="27">
        <v>0</v>
      </c>
      <c r="H142" s="27">
        <v>234</v>
      </c>
      <c r="I142" s="27">
        <v>253</v>
      </c>
      <c r="J142" s="27">
        <v>377</v>
      </c>
      <c r="K142" s="27">
        <v>103</v>
      </c>
      <c r="L142" s="27">
        <v>157</v>
      </c>
      <c r="M142" s="27">
        <v>60</v>
      </c>
      <c r="N142" s="27">
        <v>68</v>
      </c>
      <c r="O142" s="27">
        <v>151</v>
      </c>
      <c r="P142" s="27">
        <v>172</v>
      </c>
      <c r="Q142" s="27">
        <v>101</v>
      </c>
      <c r="R142" s="27">
        <v>141</v>
      </c>
      <c r="S142" s="27">
        <v>259</v>
      </c>
      <c r="T142" s="27">
        <v>130</v>
      </c>
      <c r="U142" s="26">
        <v>13</v>
      </c>
      <c r="V142" s="26">
        <v>27</v>
      </c>
      <c r="W142" s="26">
        <v>185</v>
      </c>
      <c r="X142" s="27">
        <v>34</v>
      </c>
      <c r="Y142" s="27">
        <v>134</v>
      </c>
      <c r="Z142" s="26">
        <v>44</v>
      </c>
      <c r="AA142" s="26">
        <v>62</v>
      </c>
      <c r="AB142" s="26">
        <v>129</v>
      </c>
      <c r="AC142" s="26">
        <v>24</v>
      </c>
      <c r="AD142" s="26">
        <v>156</v>
      </c>
      <c r="AE142" s="26">
        <v>400</v>
      </c>
      <c r="AF142" s="27">
        <v>543</v>
      </c>
      <c r="AG142" s="26">
        <v>563</v>
      </c>
      <c r="AH142" s="26">
        <v>21</v>
      </c>
      <c r="AI142" s="26">
        <v>16</v>
      </c>
      <c r="AJ142" s="27">
        <v>42</v>
      </c>
      <c r="AK142" s="26">
        <v>67</v>
      </c>
      <c r="AL142" s="26">
        <v>9</v>
      </c>
      <c r="AM142" s="26">
        <v>0</v>
      </c>
      <c r="AN142" s="26">
        <v>9</v>
      </c>
      <c r="AO142" s="26">
        <v>103</v>
      </c>
      <c r="AP142" s="26">
        <v>69</v>
      </c>
      <c r="AQ142" s="26">
        <v>33</v>
      </c>
      <c r="AR142" s="26">
        <v>0</v>
      </c>
      <c r="AS142" s="26">
        <v>4</v>
      </c>
      <c r="AT142" s="26">
        <v>30</v>
      </c>
      <c r="AU142" s="26">
        <v>149</v>
      </c>
    </row>
    <row r="143" spans="1:47" x14ac:dyDescent="0.25">
      <c r="A143" s="7">
        <v>257</v>
      </c>
      <c r="B143" s="27">
        <v>9</v>
      </c>
      <c r="C143" s="27">
        <v>0</v>
      </c>
      <c r="D143" s="27">
        <v>0</v>
      </c>
      <c r="E143" s="27">
        <v>0</v>
      </c>
      <c r="F143" s="27">
        <v>21</v>
      </c>
      <c r="G143" s="27">
        <v>0</v>
      </c>
      <c r="H143" s="27">
        <v>84</v>
      </c>
      <c r="I143" s="27">
        <v>57</v>
      </c>
      <c r="J143" s="27">
        <v>138</v>
      </c>
      <c r="K143" s="27">
        <v>59</v>
      </c>
      <c r="L143" s="27">
        <v>193</v>
      </c>
      <c r="M143" s="27">
        <v>39</v>
      </c>
      <c r="N143" s="27">
        <v>160</v>
      </c>
      <c r="O143" s="27">
        <v>157</v>
      </c>
      <c r="P143" s="27">
        <v>139</v>
      </c>
      <c r="Q143" s="27">
        <v>122</v>
      </c>
      <c r="R143" s="27">
        <v>92</v>
      </c>
      <c r="S143" s="27">
        <v>63</v>
      </c>
      <c r="T143" s="27">
        <v>81</v>
      </c>
      <c r="U143" s="26">
        <v>12</v>
      </c>
      <c r="V143" s="26">
        <v>24</v>
      </c>
      <c r="W143" s="26">
        <v>177</v>
      </c>
      <c r="X143" s="26">
        <v>31</v>
      </c>
      <c r="Y143" s="26">
        <v>133</v>
      </c>
      <c r="Z143" s="26">
        <v>116</v>
      </c>
      <c r="AA143" s="26">
        <v>56</v>
      </c>
      <c r="AB143" s="26">
        <v>121</v>
      </c>
      <c r="AC143" s="26">
        <v>21</v>
      </c>
      <c r="AD143" s="26">
        <v>229</v>
      </c>
      <c r="AE143" s="26">
        <v>387</v>
      </c>
      <c r="AF143" s="26">
        <v>536</v>
      </c>
      <c r="AG143" s="26">
        <v>539</v>
      </c>
      <c r="AH143" s="26">
        <v>1</v>
      </c>
      <c r="AI143" s="26">
        <v>15</v>
      </c>
      <c r="AJ143" s="27">
        <v>13</v>
      </c>
      <c r="AK143" s="26">
        <v>60</v>
      </c>
      <c r="AL143" s="26">
        <v>24</v>
      </c>
      <c r="AM143" s="26">
        <v>0</v>
      </c>
      <c r="AN143" s="26">
        <v>8</v>
      </c>
      <c r="AO143" s="26">
        <v>94</v>
      </c>
      <c r="AP143" s="26">
        <v>62</v>
      </c>
      <c r="AQ143" s="26">
        <v>30</v>
      </c>
      <c r="AR143" s="26">
        <v>0</v>
      </c>
      <c r="AS143" s="26">
        <v>3</v>
      </c>
      <c r="AT143" s="26">
        <v>26</v>
      </c>
      <c r="AU143" s="26">
        <v>136</v>
      </c>
    </row>
    <row r="144" spans="1:47" x14ac:dyDescent="0.25">
      <c r="A144" s="7">
        <v>258</v>
      </c>
      <c r="B144" s="27">
        <v>8</v>
      </c>
      <c r="C144" s="27">
        <v>0</v>
      </c>
      <c r="D144" s="27">
        <v>15</v>
      </c>
      <c r="E144" s="27">
        <v>0</v>
      </c>
      <c r="F144" s="27">
        <v>8</v>
      </c>
      <c r="G144" s="27">
        <v>0</v>
      </c>
      <c r="H144" s="27">
        <v>0</v>
      </c>
      <c r="I144" s="27">
        <v>140</v>
      </c>
      <c r="J144" s="26">
        <v>325</v>
      </c>
      <c r="K144" s="27">
        <v>127</v>
      </c>
      <c r="L144" s="27">
        <v>161</v>
      </c>
      <c r="M144" s="27">
        <v>17</v>
      </c>
      <c r="N144" s="27">
        <v>75</v>
      </c>
      <c r="O144" s="27">
        <v>133</v>
      </c>
      <c r="P144" s="27">
        <v>42</v>
      </c>
      <c r="Q144" s="27">
        <v>55</v>
      </c>
      <c r="R144" s="27">
        <v>96</v>
      </c>
      <c r="S144" s="27">
        <v>24</v>
      </c>
      <c r="T144" s="27">
        <v>0</v>
      </c>
      <c r="U144" s="26">
        <v>11</v>
      </c>
      <c r="V144" s="26">
        <v>22</v>
      </c>
      <c r="W144" s="26">
        <v>170</v>
      </c>
      <c r="X144" s="26">
        <v>29</v>
      </c>
      <c r="Y144" s="26">
        <v>128</v>
      </c>
      <c r="Z144" s="26">
        <v>109</v>
      </c>
      <c r="AA144" s="26">
        <v>50</v>
      </c>
      <c r="AB144" s="26">
        <v>113</v>
      </c>
      <c r="AC144" s="26">
        <v>18</v>
      </c>
      <c r="AD144" s="26">
        <v>213</v>
      </c>
      <c r="AE144" s="26">
        <v>373</v>
      </c>
      <c r="AF144" s="26">
        <v>508</v>
      </c>
      <c r="AG144" s="26">
        <v>515</v>
      </c>
      <c r="AH144" s="26">
        <v>0</v>
      </c>
      <c r="AI144" s="26">
        <v>13</v>
      </c>
      <c r="AJ144" s="26">
        <v>4</v>
      </c>
      <c r="AK144" s="26">
        <v>54</v>
      </c>
      <c r="AL144" s="26">
        <v>22</v>
      </c>
      <c r="AM144" s="26">
        <v>0</v>
      </c>
      <c r="AN144" s="26">
        <v>7</v>
      </c>
      <c r="AO144" s="26">
        <v>86</v>
      </c>
      <c r="AP144" s="26">
        <v>55</v>
      </c>
      <c r="AQ144" s="26">
        <v>27</v>
      </c>
      <c r="AR144" s="26">
        <v>0</v>
      </c>
      <c r="AS144" s="26">
        <v>3</v>
      </c>
      <c r="AT144" s="26">
        <v>23</v>
      </c>
      <c r="AU144" s="26">
        <v>123</v>
      </c>
    </row>
    <row r="145" spans="1:47" x14ac:dyDescent="0.25">
      <c r="A145" s="7">
        <v>259</v>
      </c>
      <c r="B145" s="27">
        <v>360</v>
      </c>
      <c r="C145" s="27">
        <v>0</v>
      </c>
      <c r="D145" s="27">
        <v>21</v>
      </c>
      <c r="E145" s="27">
        <v>0</v>
      </c>
      <c r="F145" s="27">
        <v>9</v>
      </c>
      <c r="G145" s="27">
        <v>3</v>
      </c>
      <c r="H145" s="27">
        <v>300</v>
      </c>
      <c r="I145" s="27">
        <v>130</v>
      </c>
      <c r="J145" s="26">
        <v>292</v>
      </c>
      <c r="K145" s="27">
        <v>117</v>
      </c>
      <c r="L145" s="27">
        <v>127</v>
      </c>
      <c r="M145" s="27">
        <v>14</v>
      </c>
      <c r="N145" s="27">
        <v>118</v>
      </c>
      <c r="O145" s="27">
        <v>87</v>
      </c>
      <c r="P145" s="27">
        <v>54</v>
      </c>
      <c r="Q145" s="27">
        <v>91</v>
      </c>
      <c r="R145" s="27">
        <v>33</v>
      </c>
      <c r="S145" s="27">
        <v>21</v>
      </c>
      <c r="T145" s="27">
        <v>0</v>
      </c>
      <c r="U145" s="26">
        <v>10</v>
      </c>
      <c r="V145" s="26">
        <v>20</v>
      </c>
      <c r="W145" s="26">
        <v>164</v>
      </c>
      <c r="X145" s="26">
        <v>27</v>
      </c>
      <c r="Y145" s="26">
        <v>122</v>
      </c>
      <c r="Z145" s="26">
        <v>101</v>
      </c>
      <c r="AA145" s="26">
        <v>45</v>
      </c>
      <c r="AB145" s="26">
        <v>105</v>
      </c>
      <c r="AC145" s="26">
        <v>16</v>
      </c>
      <c r="AD145" s="26">
        <v>198</v>
      </c>
      <c r="AE145" s="26">
        <v>359</v>
      </c>
      <c r="AF145" s="26">
        <v>481</v>
      </c>
      <c r="AG145" s="26">
        <v>492</v>
      </c>
      <c r="AH145" s="26">
        <v>0</v>
      </c>
      <c r="AI145" s="26">
        <v>12</v>
      </c>
      <c r="AJ145" s="26">
        <v>3</v>
      </c>
      <c r="AK145" s="26">
        <v>49</v>
      </c>
      <c r="AL145" s="26">
        <v>19</v>
      </c>
      <c r="AM145" s="26">
        <v>0</v>
      </c>
      <c r="AN145" s="26">
        <v>6</v>
      </c>
      <c r="AO145" s="26">
        <v>79</v>
      </c>
      <c r="AP145" s="26">
        <v>50</v>
      </c>
      <c r="AQ145" s="26">
        <v>24</v>
      </c>
      <c r="AR145" s="26">
        <v>0</v>
      </c>
      <c r="AS145" s="26">
        <v>2</v>
      </c>
      <c r="AT145" s="26">
        <v>20</v>
      </c>
      <c r="AU145" s="26">
        <v>111</v>
      </c>
    </row>
    <row r="146" spans="1:47" x14ac:dyDescent="0.25">
      <c r="A146" s="7">
        <v>260</v>
      </c>
      <c r="B146" s="27">
        <v>4</v>
      </c>
      <c r="C146" s="26">
        <v>23</v>
      </c>
      <c r="D146" s="27">
        <v>12</v>
      </c>
      <c r="E146" s="27">
        <v>0</v>
      </c>
      <c r="F146" s="27">
        <v>12</v>
      </c>
      <c r="G146" s="27">
        <v>12</v>
      </c>
      <c r="H146" s="26">
        <v>125</v>
      </c>
      <c r="I146" s="27">
        <v>127</v>
      </c>
      <c r="J146" s="26">
        <v>277</v>
      </c>
      <c r="K146" s="27">
        <v>105</v>
      </c>
      <c r="L146" s="27">
        <v>104</v>
      </c>
      <c r="M146" s="27">
        <v>28</v>
      </c>
      <c r="N146" s="27">
        <v>165</v>
      </c>
      <c r="O146" s="27">
        <v>59</v>
      </c>
      <c r="P146" s="27">
        <v>98</v>
      </c>
      <c r="Q146" s="27">
        <v>37</v>
      </c>
      <c r="R146" s="27">
        <v>26</v>
      </c>
      <c r="S146" s="27">
        <v>112</v>
      </c>
      <c r="T146" s="27">
        <v>0</v>
      </c>
      <c r="U146" s="26">
        <v>9</v>
      </c>
      <c r="V146" s="26">
        <v>18</v>
      </c>
      <c r="W146" s="26">
        <v>157</v>
      </c>
      <c r="X146" s="26">
        <v>25</v>
      </c>
      <c r="Y146" s="26">
        <v>117</v>
      </c>
      <c r="Z146" s="26">
        <v>94</v>
      </c>
      <c r="AA146" s="26">
        <v>41</v>
      </c>
      <c r="AB146" s="26">
        <v>98</v>
      </c>
      <c r="AC146" s="26">
        <v>14</v>
      </c>
      <c r="AD146" s="26">
        <v>183</v>
      </c>
      <c r="AE146" s="26">
        <v>346</v>
      </c>
      <c r="AF146" s="26">
        <v>455</v>
      </c>
      <c r="AG146" s="26">
        <v>469</v>
      </c>
      <c r="AH146" s="26">
        <v>0</v>
      </c>
      <c r="AI146" s="26">
        <v>11</v>
      </c>
      <c r="AJ146" s="26">
        <v>3</v>
      </c>
      <c r="AK146" s="26">
        <v>44</v>
      </c>
      <c r="AL146" s="26">
        <v>17</v>
      </c>
      <c r="AM146" s="26">
        <v>0</v>
      </c>
      <c r="AN146" s="26">
        <v>5</v>
      </c>
      <c r="AO146" s="26">
        <v>72</v>
      </c>
      <c r="AP146" s="26">
        <v>44</v>
      </c>
      <c r="AQ146" s="26">
        <v>22</v>
      </c>
      <c r="AR146" s="26">
        <v>0</v>
      </c>
      <c r="AS146" s="26">
        <v>2</v>
      </c>
      <c r="AT146" s="26">
        <v>18</v>
      </c>
      <c r="AU146" s="26">
        <v>101</v>
      </c>
    </row>
    <row r="147" spans="1:47" x14ac:dyDescent="0.25">
      <c r="A147" s="7">
        <v>261</v>
      </c>
      <c r="B147" s="27">
        <v>14</v>
      </c>
      <c r="C147" s="26">
        <v>21</v>
      </c>
      <c r="D147" s="27">
        <v>23</v>
      </c>
      <c r="E147" s="27">
        <v>0</v>
      </c>
      <c r="F147" s="27">
        <v>3</v>
      </c>
      <c r="G147" s="27">
        <v>5</v>
      </c>
      <c r="H147" s="26">
        <v>117</v>
      </c>
      <c r="I147" s="27">
        <v>130</v>
      </c>
      <c r="J147" s="26">
        <v>263</v>
      </c>
      <c r="K147" s="27">
        <v>37</v>
      </c>
      <c r="L147" s="27">
        <v>64</v>
      </c>
      <c r="M147" s="27">
        <v>35</v>
      </c>
      <c r="N147" s="27">
        <v>74</v>
      </c>
      <c r="O147" s="27">
        <v>31</v>
      </c>
      <c r="P147" s="27">
        <v>88</v>
      </c>
      <c r="Q147" s="27">
        <v>63</v>
      </c>
      <c r="R147" s="27">
        <v>18</v>
      </c>
      <c r="S147" s="27">
        <v>24</v>
      </c>
      <c r="T147" s="27">
        <v>0</v>
      </c>
      <c r="U147" s="26">
        <v>9</v>
      </c>
      <c r="V147" s="26">
        <v>16</v>
      </c>
      <c r="W147" s="26">
        <v>151</v>
      </c>
      <c r="X147" s="26">
        <v>23</v>
      </c>
      <c r="Y147" s="26">
        <v>112</v>
      </c>
      <c r="Z147" s="26">
        <v>88</v>
      </c>
      <c r="AA147" s="26">
        <v>37</v>
      </c>
      <c r="AB147" s="26">
        <v>92</v>
      </c>
      <c r="AC147" s="26">
        <v>12</v>
      </c>
      <c r="AD147" s="26">
        <v>170</v>
      </c>
      <c r="AE147" s="26">
        <v>333</v>
      </c>
      <c r="AF147" s="26">
        <v>430</v>
      </c>
      <c r="AG147" s="26">
        <v>448</v>
      </c>
      <c r="AH147" s="26">
        <v>0</v>
      </c>
      <c r="AI147" s="26">
        <v>10</v>
      </c>
      <c r="AJ147" s="26">
        <v>2</v>
      </c>
      <c r="AK147" s="26">
        <v>39</v>
      </c>
      <c r="AL147" s="26">
        <v>15</v>
      </c>
      <c r="AM147" s="26">
        <v>0</v>
      </c>
      <c r="AN147" s="26">
        <v>5</v>
      </c>
      <c r="AO147" s="26">
        <v>65</v>
      </c>
      <c r="AP147" s="26">
        <v>40</v>
      </c>
      <c r="AQ147" s="26">
        <v>19</v>
      </c>
      <c r="AR147" s="26">
        <v>0</v>
      </c>
      <c r="AS147" s="26">
        <v>1</v>
      </c>
      <c r="AT147" s="26">
        <v>16</v>
      </c>
      <c r="AU147" s="26">
        <v>91</v>
      </c>
    </row>
    <row r="148" spans="1:47" x14ac:dyDescent="0.25">
      <c r="A148" s="7">
        <v>262</v>
      </c>
      <c r="B148" s="27">
        <v>1</v>
      </c>
      <c r="C148" s="26">
        <v>20</v>
      </c>
      <c r="D148" s="27">
        <v>10</v>
      </c>
      <c r="E148" s="27">
        <v>0</v>
      </c>
      <c r="F148" s="27">
        <v>12</v>
      </c>
      <c r="G148" s="27">
        <v>0</v>
      </c>
      <c r="H148" s="26">
        <v>108</v>
      </c>
      <c r="I148" s="27">
        <v>156</v>
      </c>
      <c r="J148" s="26">
        <v>249</v>
      </c>
      <c r="K148" s="27">
        <v>20</v>
      </c>
      <c r="L148" s="27">
        <v>61</v>
      </c>
      <c r="M148" s="27">
        <v>49</v>
      </c>
      <c r="N148" s="27">
        <v>23</v>
      </c>
      <c r="O148" s="27">
        <v>15</v>
      </c>
      <c r="P148" s="27">
        <v>69</v>
      </c>
      <c r="Q148" s="27">
        <v>54</v>
      </c>
      <c r="R148" s="27">
        <v>37</v>
      </c>
      <c r="S148" s="27">
        <v>17</v>
      </c>
      <c r="T148" s="27">
        <v>0</v>
      </c>
      <c r="U148" s="26">
        <v>8</v>
      </c>
      <c r="V148" s="26">
        <v>15</v>
      </c>
      <c r="W148" s="26">
        <v>144</v>
      </c>
      <c r="X148" s="26">
        <v>22</v>
      </c>
      <c r="Y148" s="26">
        <v>107</v>
      </c>
      <c r="Z148" s="26">
        <v>82</v>
      </c>
      <c r="AA148" s="26">
        <v>33</v>
      </c>
      <c r="AB148" s="26">
        <v>85</v>
      </c>
      <c r="AC148" s="26">
        <v>11</v>
      </c>
      <c r="AD148" s="26">
        <v>158</v>
      </c>
      <c r="AE148" s="26">
        <v>321</v>
      </c>
      <c r="AF148" s="26">
        <v>407</v>
      </c>
      <c r="AG148" s="26">
        <v>427</v>
      </c>
      <c r="AH148" s="26">
        <v>0</v>
      </c>
      <c r="AI148" s="26">
        <v>9</v>
      </c>
      <c r="AJ148" s="26">
        <v>2</v>
      </c>
      <c r="AK148" s="26">
        <v>35</v>
      </c>
      <c r="AL148" s="26">
        <v>14</v>
      </c>
      <c r="AM148" s="26">
        <v>0</v>
      </c>
      <c r="AN148" s="26">
        <v>4</v>
      </c>
      <c r="AO148" s="26">
        <v>60</v>
      </c>
      <c r="AP148" s="26">
        <v>35</v>
      </c>
      <c r="AQ148" s="26">
        <v>17</v>
      </c>
      <c r="AR148" s="26">
        <v>0</v>
      </c>
      <c r="AS148" s="26">
        <v>1</v>
      </c>
      <c r="AT148" s="26">
        <v>14</v>
      </c>
      <c r="AU148" s="26">
        <v>83</v>
      </c>
    </row>
    <row r="149" spans="1:47" x14ac:dyDescent="0.25">
      <c r="A149" s="7">
        <v>263</v>
      </c>
      <c r="B149" s="27">
        <v>30</v>
      </c>
      <c r="C149" s="26">
        <v>18</v>
      </c>
      <c r="D149" s="27">
        <v>8</v>
      </c>
      <c r="E149" s="27">
        <v>0</v>
      </c>
      <c r="F149" s="27">
        <v>0</v>
      </c>
      <c r="G149" s="27">
        <v>0</v>
      </c>
      <c r="H149" s="26">
        <v>101</v>
      </c>
      <c r="I149" s="27">
        <v>57</v>
      </c>
      <c r="J149" s="26">
        <v>236</v>
      </c>
      <c r="K149" s="27">
        <v>56</v>
      </c>
      <c r="L149" s="27">
        <v>52</v>
      </c>
      <c r="M149" s="27">
        <v>29</v>
      </c>
      <c r="N149" s="27">
        <v>30</v>
      </c>
      <c r="O149" s="27">
        <v>23</v>
      </c>
      <c r="P149" s="27">
        <v>56</v>
      </c>
      <c r="Q149" s="27">
        <v>23</v>
      </c>
      <c r="R149" s="27">
        <v>44</v>
      </c>
      <c r="S149" s="27">
        <v>5</v>
      </c>
      <c r="T149" s="27">
        <v>0</v>
      </c>
      <c r="U149" s="26">
        <v>7</v>
      </c>
      <c r="V149" s="26">
        <v>13</v>
      </c>
      <c r="W149" s="26">
        <v>138</v>
      </c>
      <c r="X149" s="26">
        <v>20</v>
      </c>
      <c r="Y149" s="26">
        <v>102</v>
      </c>
      <c r="Z149" s="26">
        <v>76</v>
      </c>
      <c r="AA149" s="26">
        <v>30</v>
      </c>
      <c r="AB149" s="26">
        <v>80</v>
      </c>
      <c r="AC149" s="26">
        <v>10</v>
      </c>
      <c r="AD149" s="26">
        <v>146</v>
      </c>
      <c r="AE149" s="26">
        <v>309</v>
      </c>
      <c r="AF149" s="26">
        <v>384</v>
      </c>
      <c r="AG149" s="26">
        <v>407</v>
      </c>
      <c r="AH149" s="26">
        <v>0</v>
      </c>
      <c r="AI149" s="26">
        <v>8</v>
      </c>
      <c r="AJ149" s="26">
        <v>2</v>
      </c>
      <c r="AK149" s="26">
        <v>32</v>
      </c>
      <c r="AL149" s="26">
        <v>12</v>
      </c>
      <c r="AM149" s="26">
        <v>0</v>
      </c>
      <c r="AN149" s="26">
        <v>4</v>
      </c>
      <c r="AO149" s="26">
        <v>54</v>
      </c>
      <c r="AP149" s="26">
        <v>32</v>
      </c>
      <c r="AQ149" s="26">
        <v>16</v>
      </c>
      <c r="AR149" s="26">
        <v>0</v>
      </c>
      <c r="AS149" s="26">
        <v>1</v>
      </c>
      <c r="AT149" s="26">
        <v>12</v>
      </c>
      <c r="AU149" s="26">
        <v>75</v>
      </c>
    </row>
    <row r="150" spans="1:47" x14ac:dyDescent="0.25">
      <c r="A150" s="7">
        <v>264</v>
      </c>
      <c r="B150" s="27">
        <v>22</v>
      </c>
      <c r="C150" s="26">
        <v>17</v>
      </c>
      <c r="D150" s="27">
        <v>0</v>
      </c>
      <c r="E150" s="27">
        <v>3</v>
      </c>
      <c r="F150" s="27">
        <v>2</v>
      </c>
      <c r="G150" s="27">
        <v>0</v>
      </c>
      <c r="H150" s="26">
        <v>94</v>
      </c>
      <c r="I150" s="27">
        <v>82</v>
      </c>
      <c r="J150" s="26">
        <v>224</v>
      </c>
      <c r="K150" s="27">
        <v>18</v>
      </c>
      <c r="L150" s="27">
        <v>38</v>
      </c>
      <c r="M150" s="27">
        <v>26</v>
      </c>
      <c r="N150" s="27">
        <v>84</v>
      </c>
      <c r="O150" s="27">
        <v>19</v>
      </c>
      <c r="P150" s="27">
        <v>20</v>
      </c>
      <c r="Q150" s="27">
        <v>93</v>
      </c>
      <c r="R150" s="27">
        <v>59</v>
      </c>
      <c r="S150" s="27">
        <v>5</v>
      </c>
      <c r="T150" s="27">
        <v>2</v>
      </c>
      <c r="U150" s="26">
        <v>7</v>
      </c>
      <c r="V150" s="26">
        <v>12</v>
      </c>
      <c r="W150" s="26">
        <v>133</v>
      </c>
      <c r="X150" s="26">
        <v>19</v>
      </c>
      <c r="Y150" s="26">
        <v>98</v>
      </c>
      <c r="Z150" s="26">
        <v>71</v>
      </c>
      <c r="AA150" s="26">
        <v>27</v>
      </c>
      <c r="AB150" s="26">
        <v>74</v>
      </c>
      <c r="AC150" s="26">
        <v>8</v>
      </c>
      <c r="AD150" s="26">
        <v>136</v>
      </c>
      <c r="AE150" s="26">
        <v>297</v>
      </c>
      <c r="AF150" s="26">
        <v>363</v>
      </c>
      <c r="AG150" s="26">
        <v>387</v>
      </c>
      <c r="AH150" s="26">
        <v>0</v>
      </c>
      <c r="AI150" s="26">
        <v>7</v>
      </c>
      <c r="AJ150" s="26">
        <v>1</v>
      </c>
      <c r="AK150" s="26">
        <v>28</v>
      </c>
      <c r="AL150" s="26">
        <v>11</v>
      </c>
      <c r="AM150" s="26">
        <v>0</v>
      </c>
      <c r="AN150" s="26">
        <v>3</v>
      </c>
      <c r="AO150" s="26">
        <v>50</v>
      </c>
      <c r="AP150" s="26">
        <v>28</v>
      </c>
      <c r="AQ150" s="26">
        <v>14</v>
      </c>
      <c r="AR150" s="26">
        <v>0</v>
      </c>
      <c r="AS150" s="26">
        <v>1</v>
      </c>
      <c r="AT150" s="26">
        <v>11</v>
      </c>
      <c r="AU150" s="26">
        <v>68</v>
      </c>
    </row>
    <row r="151" spans="1:47" x14ac:dyDescent="0.25">
      <c r="A151" s="7">
        <v>265</v>
      </c>
      <c r="B151" s="27">
        <v>5</v>
      </c>
      <c r="C151" s="26">
        <v>16</v>
      </c>
      <c r="D151" s="27">
        <v>16</v>
      </c>
      <c r="E151" s="27">
        <v>5</v>
      </c>
      <c r="F151" s="27">
        <v>3</v>
      </c>
      <c r="G151" s="27">
        <v>0</v>
      </c>
      <c r="H151" s="26">
        <v>87</v>
      </c>
      <c r="I151" s="27">
        <v>34</v>
      </c>
      <c r="J151" s="26">
        <v>212</v>
      </c>
      <c r="K151" s="27">
        <v>21</v>
      </c>
      <c r="L151" s="27">
        <v>89</v>
      </c>
      <c r="M151" s="27">
        <v>27</v>
      </c>
      <c r="N151" s="27">
        <v>26</v>
      </c>
      <c r="O151" s="27">
        <v>75</v>
      </c>
      <c r="P151" s="27">
        <v>0</v>
      </c>
      <c r="Q151" s="27">
        <v>132</v>
      </c>
      <c r="R151" s="27">
        <v>33</v>
      </c>
      <c r="S151" s="27">
        <v>28</v>
      </c>
      <c r="T151" s="27">
        <v>14</v>
      </c>
      <c r="U151" s="26">
        <v>6</v>
      </c>
      <c r="V151" s="26">
        <v>11</v>
      </c>
      <c r="W151" s="26">
        <v>127</v>
      </c>
      <c r="X151" s="26">
        <v>17</v>
      </c>
      <c r="Y151" s="26">
        <v>93</v>
      </c>
      <c r="Z151" s="26">
        <v>66</v>
      </c>
      <c r="AA151" s="26">
        <v>24</v>
      </c>
      <c r="AB151" s="26">
        <v>69</v>
      </c>
      <c r="AC151" s="26">
        <v>7</v>
      </c>
      <c r="AD151" s="26">
        <v>126</v>
      </c>
      <c r="AE151" s="26">
        <v>285</v>
      </c>
      <c r="AF151" s="26">
        <v>342</v>
      </c>
      <c r="AG151" s="26">
        <v>368</v>
      </c>
      <c r="AH151" s="26">
        <v>0</v>
      </c>
      <c r="AI151" s="26">
        <v>6</v>
      </c>
      <c r="AJ151" s="26">
        <v>1</v>
      </c>
      <c r="AK151" s="26">
        <v>26</v>
      </c>
      <c r="AL151" s="26">
        <v>10</v>
      </c>
      <c r="AM151" s="26">
        <v>0</v>
      </c>
      <c r="AN151" s="26">
        <v>3</v>
      </c>
      <c r="AO151" s="26">
        <v>45</v>
      </c>
      <c r="AP151" s="26">
        <v>25</v>
      </c>
      <c r="AQ151" s="26">
        <v>13</v>
      </c>
      <c r="AR151" s="26">
        <v>0</v>
      </c>
      <c r="AS151" s="26">
        <v>1</v>
      </c>
      <c r="AT151" s="26">
        <v>9</v>
      </c>
      <c r="AU151" s="26">
        <v>62</v>
      </c>
    </row>
    <row r="152" spans="1:47" x14ac:dyDescent="0.25">
      <c r="A152" s="7">
        <v>266</v>
      </c>
      <c r="B152" s="27">
        <v>7</v>
      </c>
      <c r="C152" s="26">
        <v>15</v>
      </c>
      <c r="D152" s="27">
        <v>12</v>
      </c>
      <c r="E152" s="27">
        <v>10</v>
      </c>
      <c r="F152" s="27">
        <v>2</v>
      </c>
      <c r="G152" s="27">
        <v>0</v>
      </c>
      <c r="H152" s="26">
        <v>81</v>
      </c>
      <c r="I152" s="27">
        <v>36</v>
      </c>
      <c r="J152" s="26">
        <v>201</v>
      </c>
      <c r="K152" s="27">
        <v>17</v>
      </c>
      <c r="L152" s="27">
        <v>169</v>
      </c>
      <c r="M152" s="27">
        <v>13</v>
      </c>
      <c r="N152" s="27">
        <v>37</v>
      </c>
      <c r="O152" s="27">
        <v>10</v>
      </c>
      <c r="P152" s="27">
        <v>0</v>
      </c>
      <c r="Q152" s="27">
        <v>26</v>
      </c>
      <c r="R152" s="27">
        <v>25</v>
      </c>
      <c r="S152" s="27">
        <v>40</v>
      </c>
      <c r="T152" s="27">
        <v>13</v>
      </c>
      <c r="U152" s="26">
        <v>6</v>
      </c>
      <c r="V152" s="26">
        <v>10</v>
      </c>
      <c r="W152" s="26">
        <v>122</v>
      </c>
      <c r="X152" s="26">
        <v>16</v>
      </c>
      <c r="Y152" s="26">
        <v>89</v>
      </c>
      <c r="Z152" s="26">
        <v>61</v>
      </c>
      <c r="AA152" s="26">
        <v>22</v>
      </c>
      <c r="AB152" s="26">
        <v>65</v>
      </c>
      <c r="AC152" s="26">
        <v>6</v>
      </c>
      <c r="AD152" s="26">
        <v>116</v>
      </c>
      <c r="AE152" s="26">
        <v>274</v>
      </c>
      <c r="AF152" s="26">
        <v>323</v>
      </c>
      <c r="AG152" s="26">
        <v>351</v>
      </c>
      <c r="AH152" s="26">
        <v>0</v>
      </c>
      <c r="AI152" s="26">
        <v>6</v>
      </c>
      <c r="AJ152" s="26">
        <v>1</v>
      </c>
      <c r="AK152" s="26">
        <v>23</v>
      </c>
      <c r="AL152" s="26">
        <v>9</v>
      </c>
      <c r="AM152" s="26">
        <v>0</v>
      </c>
      <c r="AN152" s="26">
        <v>2</v>
      </c>
      <c r="AO152" s="26">
        <v>41</v>
      </c>
      <c r="AP152" s="26">
        <v>23</v>
      </c>
      <c r="AQ152" s="26">
        <v>11</v>
      </c>
      <c r="AR152" s="26">
        <v>0</v>
      </c>
      <c r="AS152" s="26">
        <v>1</v>
      </c>
      <c r="AT152" s="26">
        <v>8</v>
      </c>
      <c r="AU152" s="26">
        <v>56</v>
      </c>
    </row>
    <row r="153" spans="1:47" x14ac:dyDescent="0.25">
      <c r="A153" s="7">
        <v>267</v>
      </c>
      <c r="B153" s="27">
        <v>2</v>
      </c>
      <c r="C153" s="26">
        <v>14</v>
      </c>
      <c r="D153" s="27">
        <v>2</v>
      </c>
      <c r="E153" s="27">
        <v>7</v>
      </c>
      <c r="F153" s="27">
        <v>8</v>
      </c>
      <c r="G153" s="27">
        <v>0</v>
      </c>
      <c r="H153" s="26">
        <v>75</v>
      </c>
      <c r="I153" s="27">
        <v>7</v>
      </c>
      <c r="J153" s="26">
        <v>190</v>
      </c>
      <c r="K153" s="27">
        <v>34</v>
      </c>
      <c r="L153" s="27">
        <v>65</v>
      </c>
      <c r="M153" s="27">
        <v>4</v>
      </c>
      <c r="N153" s="27">
        <v>93</v>
      </c>
      <c r="O153" s="27">
        <v>25</v>
      </c>
      <c r="P153" s="27">
        <v>0</v>
      </c>
      <c r="Q153" s="27">
        <v>42</v>
      </c>
      <c r="R153" s="27">
        <v>32</v>
      </c>
      <c r="S153" s="27">
        <v>5</v>
      </c>
      <c r="T153" s="27">
        <v>13</v>
      </c>
      <c r="U153" s="26">
        <v>5</v>
      </c>
      <c r="V153" s="26">
        <v>9</v>
      </c>
      <c r="W153" s="26">
        <v>117</v>
      </c>
      <c r="X153" s="26">
        <v>15</v>
      </c>
      <c r="Y153" s="26">
        <v>85</v>
      </c>
      <c r="Z153" s="26">
        <v>57</v>
      </c>
      <c r="AA153" s="26">
        <v>19</v>
      </c>
      <c r="AB153" s="26">
        <v>60</v>
      </c>
      <c r="AC153" s="26">
        <v>6</v>
      </c>
      <c r="AD153" s="26">
        <v>108</v>
      </c>
      <c r="AE153" s="26">
        <v>263</v>
      </c>
      <c r="AF153" s="26">
        <v>304</v>
      </c>
      <c r="AG153" s="26">
        <v>333</v>
      </c>
      <c r="AH153" s="26">
        <v>0</v>
      </c>
      <c r="AI153" s="26">
        <v>5</v>
      </c>
      <c r="AJ153" s="26">
        <v>1</v>
      </c>
      <c r="AK153" s="26">
        <v>21</v>
      </c>
      <c r="AL153" s="26">
        <v>8</v>
      </c>
      <c r="AM153" s="26">
        <v>0</v>
      </c>
      <c r="AN153" s="26">
        <v>2</v>
      </c>
      <c r="AO153" s="26">
        <v>38</v>
      </c>
      <c r="AP153" s="26">
        <v>20</v>
      </c>
      <c r="AQ153" s="26">
        <v>10</v>
      </c>
      <c r="AR153" s="26">
        <v>0</v>
      </c>
      <c r="AS153" s="26">
        <v>1</v>
      </c>
      <c r="AT153" s="26">
        <v>7</v>
      </c>
      <c r="AU153" s="26">
        <v>50</v>
      </c>
    </row>
    <row r="154" spans="1:47" x14ac:dyDescent="0.25">
      <c r="A154" s="7">
        <v>268</v>
      </c>
      <c r="B154" s="27">
        <v>1</v>
      </c>
      <c r="C154" s="26">
        <v>13</v>
      </c>
      <c r="D154" s="27">
        <v>4</v>
      </c>
      <c r="E154" s="27">
        <v>21</v>
      </c>
      <c r="F154" s="27">
        <v>5</v>
      </c>
      <c r="G154" s="27">
        <v>14</v>
      </c>
      <c r="H154" s="26">
        <v>70</v>
      </c>
      <c r="I154" s="27">
        <v>12</v>
      </c>
      <c r="J154" s="26">
        <v>180</v>
      </c>
      <c r="K154" s="27">
        <v>20</v>
      </c>
      <c r="L154" s="27">
        <v>35</v>
      </c>
      <c r="M154" s="27">
        <v>9</v>
      </c>
      <c r="N154" s="27">
        <v>88</v>
      </c>
      <c r="O154" s="27">
        <v>29</v>
      </c>
      <c r="P154" s="27">
        <v>0</v>
      </c>
      <c r="Q154" s="27">
        <v>41</v>
      </c>
      <c r="R154" s="27">
        <v>51</v>
      </c>
      <c r="S154" s="27">
        <v>6</v>
      </c>
      <c r="T154" s="26">
        <v>42</v>
      </c>
      <c r="U154" s="26">
        <v>5</v>
      </c>
      <c r="V154" s="26">
        <v>8</v>
      </c>
      <c r="W154" s="26">
        <v>112</v>
      </c>
      <c r="X154" s="26">
        <v>14</v>
      </c>
      <c r="Y154" s="26">
        <v>81</v>
      </c>
      <c r="Z154" s="26">
        <v>53</v>
      </c>
      <c r="AA154" s="26">
        <v>17</v>
      </c>
      <c r="AB154" s="26">
        <v>56</v>
      </c>
      <c r="AC154" s="26">
        <v>5</v>
      </c>
      <c r="AD154" s="26">
        <v>100</v>
      </c>
      <c r="AE154" s="26">
        <v>252</v>
      </c>
      <c r="AF154" s="26">
        <v>287</v>
      </c>
      <c r="AG154" s="26">
        <v>317</v>
      </c>
      <c r="AH154" s="26">
        <v>0</v>
      </c>
      <c r="AI154" s="26">
        <v>5</v>
      </c>
      <c r="AJ154" s="26">
        <v>1</v>
      </c>
      <c r="AK154" s="26">
        <v>19</v>
      </c>
      <c r="AL154" s="26">
        <v>7</v>
      </c>
      <c r="AM154" s="26">
        <v>0</v>
      </c>
      <c r="AN154" s="26">
        <v>2</v>
      </c>
      <c r="AO154" s="26">
        <v>34</v>
      </c>
      <c r="AP154" s="26">
        <v>18</v>
      </c>
      <c r="AQ154" s="26">
        <v>9</v>
      </c>
      <c r="AR154" s="26">
        <v>0</v>
      </c>
      <c r="AS154" s="26">
        <v>0</v>
      </c>
      <c r="AT154" s="26">
        <v>6</v>
      </c>
      <c r="AU154" s="26">
        <v>46</v>
      </c>
    </row>
    <row r="155" spans="1:47" x14ac:dyDescent="0.25">
      <c r="A155" s="7">
        <v>269</v>
      </c>
      <c r="B155" s="27">
        <v>75</v>
      </c>
      <c r="C155" s="26">
        <v>12</v>
      </c>
      <c r="D155" s="27">
        <v>3</v>
      </c>
      <c r="E155" s="27">
        <v>21</v>
      </c>
      <c r="F155" s="27">
        <v>7</v>
      </c>
      <c r="G155" s="27">
        <v>6</v>
      </c>
      <c r="H155" s="26">
        <v>65</v>
      </c>
      <c r="I155" s="27">
        <v>13</v>
      </c>
      <c r="J155" s="26">
        <v>170</v>
      </c>
      <c r="K155" s="27">
        <v>27</v>
      </c>
      <c r="L155" s="27">
        <v>7</v>
      </c>
      <c r="M155" s="27">
        <v>4</v>
      </c>
      <c r="N155" s="27">
        <v>37</v>
      </c>
      <c r="O155" s="27">
        <v>24</v>
      </c>
      <c r="P155" s="27">
        <v>0</v>
      </c>
      <c r="Q155" s="27">
        <v>21</v>
      </c>
      <c r="R155" s="27">
        <v>67</v>
      </c>
      <c r="S155" s="27">
        <v>6</v>
      </c>
      <c r="T155" s="26">
        <v>40</v>
      </c>
      <c r="U155" s="26">
        <v>5</v>
      </c>
      <c r="V155" s="26">
        <v>7</v>
      </c>
      <c r="W155" s="26">
        <v>107</v>
      </c>
      <c r="X155" s="26">
        <v>13</v>
      </c>
      <c r="Y155" s="26">
        <v>77</v>
      </c>
      <c r="Z155" s="26">
        <v>49</v>
      </c>
      <c r="AA155" s="26">
        <v>16</v>
      </c>
      <c r="AB155" s="26">
        <v>52</v>
      </c>
      <c r="AC155" s="26">
        <v>4</v>
      </c>
      <c r="AD155" s="26">
        <v>92</v>
      </c>
      <c r="AE155" s="26">
        <v>242</v>
      </c>
      <c r="AF155" s="26">
        <v>270</v>
      </c>
      <c r="AG155" s="26">
        <v>301</v>
      </c>
      <c r="AH155" s="26">
        <v>0</v>
      </c>
      <c r="AI155" s="26">
        <v>4</v>
      </c>
      <c r="AJ155" s="26">
        <v>1</v>
      </c>
      <c r="AK155" s="26">
        <v>17</v>
      </c>
      <c r="AL155" s="26">
        <v>6</v>
      </c>
      <c r="AM155" s="26">
        <v>0</v>
      </c>
      <c r="AN155" s="26">
        <v>2</v>
      </c>
      <c r="AO155" s="26">
        <v>31</v>
      </c>
      <c r="AP155" s="26">
        <v>16</v>
      </c>
      <c r="AQ155" s="26">
        <v>8</v>
      </c>
      <c r="AR155" s="26">
        <v>0</v>
      </c>
      <c r="AS155" s="26">
        <v>0</v>
      </c>
      <c r="AT155" s="26">
        <v>6</v>
      </c>
      <c r="AU155" s="26">
        <v>41</v>
      </c>
    </row>
    <row r="156" spans="1:47" x14ac:dyDescent="0.25">
      <c r="A156" s="7">
        <v>270</v>
      </c>
      <c r="B156" s="27">
        <v>0</v>
      </c>
      <c r="C156" s="26">
        <v>11</v>
      </c>
      <c r="D156" s="27">
        <v>0</v>
      </c>
      <c r="E156" s="27">
        <v>5</v>
      </c>
      <c r="F156" s="27">
        <v>4</v>
      </c>
      <c r="G156" s="27">
        <v>4</v>
      </c>
      <c r="H156" s="26">
        <v>60</v>
      </c>
      <c r="I156" s="27">
        <v>8</v>
      </c>
      <c r="J156" s="26">
        <v>161</v>
      </c>
      <c r="K156" s="27">
        <v>13</v>
      </c>
      <c r="L156" s="27">
        <v>6</v>
      </c>
      <c r="M156" s="27">
        <v>5</v>
      </c>
      <c r="N156" s="27">
        <v>27</v>
      </c>
      <c r="O156" s="27">
        <v>28</v>
      </c>
      <c r="P156" s="27">
        <v>0</v>
      </c>
      <c r="Q156" s="27">
        <v>32</v>
      </c>
      <c r="R156" s="26">
        <v>6</v>
      </c>
      <c r="S156" s="27">
        <v>4</v>
      </c>
      <c r="T156" s="26">
        <v>38</v>
      </c>
      <c r="U156" s="26">
        <v>4</v>
      </c>
      <c r="V156" s="26">
        <v>6</v>
      </c>
      <c r="W156" s="26">
        <v>102</v>
      </c>
      <c r="X156" s="26">
        <v>12</v>
      </c>
      <c r="Y156" s="26">
        <v>73</v>
      </c>
      <c r="Z156" s="26">
        <v>46</v>
      </c>
      <c r="AA156" s="26">
        <v>14</v>
      </c>
      <c r="AB156" s="26">
        <v>49</v>
      </c>
      <c r="AC156" s="26">
        <v>4</v>
      </c>
      <c r="AD156" s="26">
        <v>85</v>
      </c>
      <c r="AE156" s="26">
        <v>232</v>
      </c>
      <c r="AF156" s="26">
        <v>255</v>
      </c>
      <c r="AG156" s="26">
        <v>286</v>
      </c>
      <c r="AH156" s="26">
        <v>0</v>
      </c>
      <c r="AI156" s="26">
        <v>4</v>
      </c>
      <c r="AJ156" s="26">
        <v>0</v>
      </c>
      <c r="AK156" s="26">
        <v>15</v>
      </c>
      <c r="AL156" s="26">
        <v>6</v>
      </c>
      <c r="AM156" s="26">
        <v>0</v>
      </c>
      <c r="AN156" s="26">
        <v>1</v>
      </c>
      <c r="AO156" s="26">
        <v>28</v>
      </c>
      <c r="AP156" s="26">
        <v>14</v>
      </c>
      <c r="AQ156" s="26">
        <v>7</v>
      </c>
      <c r="AR156" s="26">
        <v>0</v>
      </c>
      <c r="AS156" s="26">
        <v>0</v>
      </c>
      <c r="AT156" s="26">
        <v>5</v>
      </c>
      <c r="AU156" s="26">
        <v>37</v>
      </c>
    </row>
    <row r="157" spans="1:47" x14ac:dyDescent="0.25">
      <c r="A157" s="7">
        <v>271</v>
      </c>
      <c r="B157" s="27">
        <v>7</v>
      </c>
      <c r="C157" s="26">
        <v>11</v>
      </c>
      <c r="D157" s="27">
        <v>2</v>
      </c>
      <c r="E157" s="27">
        <v>5</v>
      </c>
      <c r="F157" s="27">
        <v>7</v>
      </c>
      <c r="G157" s="27">
        <v>0</v>
      </c>
      <c r="H157" s="26">
        <v>56</v>
      </c>
      <c r="I157" s="27">
        <v>7</v>
      </c>
      <c r="J157" s="26">
        <v>153</v>
      </c>
      <c r="K157" s="27">
        <v>13</v>
      </c>
      <c r="L157" s="27">
        <v>10</v>
      </c>
      <c r="M157" s="27">
        <v>5</v>
      </c>
      <c r="N157" s="27">
        <v>16</v>
      </c>
      <c r="O157" s="27">
        <v>40</v>
      </c>
      <c r="P157" s="27">
        <v>2</v>
      </c>
      <c r="Q157" s="27">
        <v>54</v>
      </c>
      <c r="R157" s="26">
        <v>101</v>
      </c>
      <c r="S157" s="27">
        <v>10</v>
      </c>
      <c r="T157" s="26">
        <v>36</v>
      </c>
      <c r="U157" s="26">
        <v>4</v>
      </c>
      <c r="V157" s="26">
        <v>6</v>
      </c>
      <c r="W157" s="26">
        <v>98</v>
      </c>
      <c r="X157" s="26">
        <v>11</v>
      </c>
      <c r="Y157" s="26">
        <v>70</v>
      </c>
      <c r="Z157" s="26">
        <v>43</v>
      </c>
      <c r="AA157" s="26">
        <v>13</v>
      </c>
      <c r="AB157" s="26">
        <v>45</v>
      </c>
      <c r="AC157" s="26">
        <v>3</v>
      </c>
      <c r="AD157" s="26">
        <v>79</v>
      </c>
      <c r="AE157" s="26">
        <v>222</v>
      </c>
      <c r="AF157" s="26">
        <v>240</v>
      </c>
      <c r="AG157" s="26">
        <v>271</v>
      </c>
      <c r="AH157" s="26">
        <v>0</v>
      </c>
      <c r="AI157" s="26">
        <v>3</v>
      </c>
      <c r="AJ157" s="26">
        <v>0</v>
      </c>
      <c r="AK157" s="26">
        <v>13</v>
      </c>
      <c r="AL157" s="26">
        <v>5</v>
      </c>
      <c r="AM157" s="26">
        <v>0</v>
      </c>
      <c r="AN157" s="26">
        <v>1</v>
      </c>
      <c r="AO157" s="26">
        <v>26</v>
      </c>
      <c r="AP157" s="26">
        <v>13</v>
      </c>
      <c r="AQ157" s="26">
        <v>7</v>
      </c>
      <c r="AR157" s="26">
        <v>0</v>
      </c>
      <c r="AS157" s="26">
        <v>0</v>
      </c>
      <c r="AT157" s="26">
        <v>4</v>
      </c>
      <c r="AU157" s="26">
        <v>34</v>
      </c>
    </row>
    <row r="158" spans="1:47" x14ac:dyDescent="0.25">
      <c r="A158" s="7">
        <v>272</v>
      </c>
      <c r="B158" s="27">
        <v>0</v>
      </c>
      <c r="C158" s="26">
        <v>10</v>
      </c>
      <c r="D158" s="27">
        <v>0</v>
      </c>
      <c r="E158" s="27">
        <v>1</v>
      </c>
      <c r="F158" s="27">
        <v>3</v>
      </c>
      <c r="G158" s="27">
        <v>3</v>
      </c>
      <c r="H158" s="26">
        <v>52</v>
      </c>
      <c r="I158" s="27">
        <v>13</v>
      </c>
      <c r="J158" s="26">
        <v>144</v>
      </c>
      <c r="K158" s="27">
        <v>2</v>
      </c>
      <c r="L158" s="27">
        <v>9</v>
      </c>
      <c r="M158" s="27">
        <v>3</v>
      </c>
      <c r="N158" s="27">
        <v>8</v>
      </c>
      <c r="O158" s="27">
        <v>56</v>
      </c>
      <c r="P158" s="27">
        <v>3</v>
      </c>
      <c r="Q158" s="27">
        <v>84</v>
      </c>
      <c r="R158" s="26">
        <v>96</v>
      </c>
      <c r="S158" s="27">
        <v>34</v>
      </c>
      <c r="T158" s="26">
        <v>34</v>
      </c>
      <c r="U158" s="26">
        <v>4</v>
      </c>
      <c r="V158" s="26">
        <v>5</v>
      </c>
      <c r="W158" s="26">
        <v>94</v>
      </c>
      <c r="X158" s="26">
        <v>10</v>
      </c>
      <c r="Y158" s="26">
        <v>66</v>
      </c>
      <c r="Z158" s="26">
        <v>40</v>
      </c>
      <c r="AA158" s="26">
        <v>11</v>
      </c>
      <c r="AB158" s="26">
        <v>42</v>
      </c>
      <c r="AC158" s="26">
        <v>3</v>
      </c>
      <c r="AD158" s="26">
        <v>73</v>
      </c>
      <c r="AE158" s="26">
        <v>213</v>
      </c>
      <c r="AF158" s="26">
        <v>226</v>
      </c>
      <c r="AG158" s="26">
        <v>257</v>
      </c>
      <c r="AH158" s="26">
        <v>0</v>
      </c>
      <c r="AI158" s="26">
        <v>3</v>
      </c>
      <c r="AJ158" s="26">
        <v>0</v>
      </c>
      <c r="AK158" s="26">
        <v>12</v>
      </c>
      <c r="AL158" s="26">
        <v>4</v>
      </c>
      <c r="AM158" s="26">
        <v>0</v>
      </c>
      <c r="AN158" s="26">
        <v>1</v>
      </c>
      <c r="AO158" s="26">
        <v>24</v>
      </c>
      <c r="AP158" s="26">
        <v>11</v>
      </c>
      <c r="AQ158" s="26">
        <v>6</v>
      </c>
      <c r="AR158" s="26">
        <v>0</v>
      </c>
      <c r="AS158" s="26">
        <v>0</v>
      </c>
      <c r="AT158" s="26">
        <v>4</v>
      </c>
      <c r="AU158" s="26">
        <v>31</v>
      </c>
    </row>
    <row r="159" spans="1:47" x14ac:dyDescent="0.25">
      <c r="A159" s="7">
        <v>273</v>
      </c>
      <c r="B159" s="27">
        <v>0</v>
      </c>
      <c r="C159" s="26">
        <v>9</v>
      </c>
      <c r="D159" s="27">
        <v>3</v>
      </c>
      <c r="E159" s="27">
        <v>0</v>
      </c>
      <c r="F159" s="27">
        <v>2</v>
      </c>
      <c r="G159" s="27">
        <v>2</v>
      </c>
      <c r="H159" s="26">
        <v>48</v>
      </c>
      <c r="I159" s="27">
        <v>6</v>
      </c>
      <c r="J159" s="26">
        <v>137</v>
      </c>
      <c r="K159" s="27">
        <v>6</v>
      </c>
      <c r="L159" s="27">
        <v>9</v>
      </c>
      <c r="M159" s="27">
        <v>2</v>
      </c>
      <c r="N159" s="27">
        <v>15</v>
      </c>
      <c r="O159" s="27">
        <v>14</v>
      </c>
      <c r="P159" s="27">
        <v>6</v>
      </c>
      <c r="Q159" s="27">
        <v>7</v>
      </c>
      <c r="R159" s="26">
        <v>91</v>
      </c>
      <c r="S159" s="27">
        <v>0</v>
      </c>
      <c r="T159" s="26">
        <v>32</v>
      </c>
      <c r="U159" s="26">
        <v>3</v>
      </c>
      <c r="V159" s="26">
        <v>5</v>
      </c>
      <c r="W159" s="26">
        <v>90</v>
      </c>
      <c r="X159" s="26">
        <v>10</v>
      </c>
      <c r="Y159" s="26">
        <v>63</v>
      </c>
      <c r="Z159" s="26">
        <v>37</v>
      </c>
      <c r="AA159" s="26">
        <v>10</v>
      </c>
      <c r="AB159" s="26">
        <v>39</v>
      </c>
      <c r="AC159" s="26">
        <v>3</v>
      </c>
      <c r="AD159" s="26">
        <v>68</v>
      </c>
      <c r="AE159" s="26">
        <v>204</v>
      </c>
      <c r="AF159" s="26">
        <v>212</v>
      </c>
      <c r="AG159" s="26">
        <v>244</v>
      </c>
      <c r="AH159" s="26">
        <v>0</v>
      </c>
      <c r="AI159" s="26">
        <v>3</v>
      </c>
      <c r="AJ159" s="26">
        <v>0</v>
      </c>
      <c r="AK159" s="26">
        <v>11</v>
      </c>
      <c r="AL159" s="26">
        <v>4</v>
      </c>
      <c r="AM159" s="26">
        <v>0</v>
      </c>
      <c r="AN159" s="26">
        <v>1</v>
      </c>
      <c r="AO159" s="26">
        <v>21</v>
      </c>
      <c r="AP159" s="26">
        <v>10</v>
      </c>
      <c r="AQ159" s="26">
        <v>5</v>
      </c>
      <c r="AR159" s="26">
        <v>0</v>
      </c>
      <c r="AS159" s="26">
        <v>0</v>
      </c>
      <c r="AT159" s="26">
        <v>3</v>
      </c>
      <c r="AU159" s="26">
        <v>28</v>
      </c>
    </row>
    <row r="160" spans="1:47" x14ac:dyDescent="0.25">
      <c r="A160" s="7">
        <v>274</v>
      </c>
      <c r="B160" s="27">
        <v>0</v>
      </c>
      <c r="C160" s="26">
        <v>9</v>
      </c>
      <c r="D160" s="27">
        <v>1</v>
      </c>
      <c r="E160" s="27">
        <v>3</v>
      </c>
      <c r="F160" s="27">
        <v>0</v>
      </c>
      <c r="G160" s="27">
        <v>0</v>
      </c>
      <c r="H160" s="26">
        <v>45</v>
      </c>
      <c r="I160" s="27">
        <v>8</v>
      </c>
      <c r="J160" s="26">
        <v>129</v>
      </c>
      <c r="K160" s="27">
        <v>6</v>
      </c>
      <c r="L160" s="27">
        <v>0</v>
      </c>
      <c r="M160" s="27">
        <v>0</v>
      </c>
      <c r="N160" s="27">
        <v>9</v>
      </c>
      <c r="O160" s="27">
        <v>26</v>
      </c>
      <c r="P160" s="27">
        <v>20</v>
      </c>
      <c r="Q160" s="27">
        <v>53</v>
      </c>
      <c r="R160" s="26">
        <v>87</v>
      </c>
      <c r="S160" s="26">
        <v>33</v>
      </c>
      <c r="T160" s="26">
        <v>30</v>
      </c>
      <c r="U160" s="26">
        <v>3</v>
      </c>
      <c r="V160" s="26">
        <v>4</v>
      </c>
      <c r="W160" s="26">
        <v>86</v>
      </c>
      <c r="X160" s="26">
        <v>9</v>
      </c>
      <c r="Y160" s="26">
        <v>60</v>
      </c>
      <c r="Z160" s="26">
        <v>34</v>
      </c>
      <c r="AA160" s="26">
        <v>9</v>
      </c>
      <c r="AB160" s="26">
        <v>36</v>
      </c>
      <c r="AC160" s="26">
        <v>2</v>
      </c>
      <c r="AD160" s="26">
        <v>63</v>
      </c>
      <c r="AE160" s="26">
        <v>195</v>
      </c>
      <c r="AF160" s="26">
        <v>200</v>
      </c>
      <c r="AG160" s="26">
        <v>231</v>
      </c>
      <c r="AH160" s="26">
        <v>0</v>
      </c>
      <c r="AI160" s="26">
        <v>2</v>
      </c>
      <c r="AJ160" s="26">
        <v>0</v>
      </c>
      <c r="AK160" s="26">
        <v>10</v>
      </c>
      <c r="AL160" s="26">
        <v>4</v>
      </c>
      <c r="AM160" s="26">
        <v>0</v>
      </c>
      <c r="AN160" s="26">
        <v>1</v>
      </c>
      <c r="AO160" s="26">
        <v>20</v>
      </c>
      <c r="AP160" s="26">
        <v>9</v>
      </c>
      <c r="AQ160" s="26">
        <v>5</v>
      </c>
      <c r="AR160" s="26">
        <v>0</v>
      </c>
      <c r="AS160" s="26">
        <v>0</v>
      </c>
      <c r="AT160" s="26">
        <v>3</v>
      </c>
      <c r="AU160" s="26">
        <v>25</v>
      </c>
    </row>
    <row r="161" spans="1:47" x14ac:dyDescent="0.25">
      <c r="A161" s="7">
        <v>275</v>
      </c>
      <c r="B161" s="27">
        <v>1</v>
      </c>
      <c r="C161" s="26">
        <v>8</v>
      </c>
      <c r="D161" s="27">
        <v>4</v>
      </c>
      <c r="E161" s="27">
        <v>0</v>
      </c>
      <c r="F161" s="27">
        <v>0</v>
      </c>
      <c r="G161" s="27">
        <v>0</v>
      </c>
      <c r="H161" s="26">
        <v>42</v>
      </c>
      <c r="I161" s="27">
        <v>3</v>
      </c>
      <c r="J161" s="26">
        <v>122</v>
      </c>
      <c r="K161" s="27">
        <v>5</v>
      </c>
      <c r="L161" s="27">
        <v>15</v>
      </c>
      <c r="M161" s="27">
        <v>0</v>
      </c>
      <c r="N161" s="27">
        <v>13</v>
      </c>
      <c r="O161" s="27">
        <v>8</v>
      </c>
      <c r="P161" s="27">
        <v>7</v>
      </c>
      <c r="Q161" s="27">
        <v>36</v>
      </c>
      <c r="R161" s="26">
        <v>82</v>
      </c>
      <c r="S161" s="26">
        <v>31</v>
      </c>
      <c r="T161" s="26">
        <v>28</v>
      </c>
      <c r="U161" s="26">
        <v>3</v>
      </c>
      <c r="V161" s="26">
        <v>4</v>
      </c>
      <c r="W161" s="26">
        <v>82</v>
      </c>
      <c r="X161" s="26">
        <v>8</v>
      </c>
      <c r="Y161" s="26">
        <v>57</v>
      </c>
      <c r="Z161" s="26">
        <v>32</v>
      </c>
      <c r="AA161" s="26">
        <v>8</v>
      </c>
      <c r="AB161" s="26">
        <v>34</v>
      </c>
      <c r="AC161" s="26">
        <v>2</v>
      </c>
      <c r="AD161" s="26">
        <v>58</v>
      </c>
      <c r="AE161" s="26">
        <v>187</v>
      </c>
      <c r="AF161" s="26">
        <v>188</v>
      </c>
      <c r="AG161" s="26">
        <v>219</v>
      </c>
      <c r="AH161" s="26">
        <v>0</v>
      </c>
      <c r="AI161" s="26">
        <v>2</v>
      </c>
      <c r="AJ161" s="26">
        <v>0</v>
      </c>
      <c r="AK161" s="26">
        <v>9</v>
      </c>
      <c r="AL161" s="26">
        <v>3</v>
      </c>
      <c r="AM161" s="26">
        <v>0</v>
      </c>
      <c r="AN161" s="26">
        <v>1</v>
      </c>
      <c r="AO161" s="26">
        <v>18</v>
      </c>
      <c r="AP161" s="26">
        <v>8</v>
      </c>
      <c r="AQ161" s="26">
        <v>4</v>
      </c>
      <c r="AR161" s="26">
        <v>0</v>
      </c>
      <c r="AS161" s="26">
        <v>0</v>
      </c>
      <c r="AT161" s="26">
        <v>3</v>
      </c>
      <c r="AU161" s="26">
        <v>23</v>
      </c>
    </row>
    <row r="162" spans="1:47" x14ac:dyDescent="0.25">
      <c r="A162" s="7">
        <v>276</v>
      </c>
      <c r="B162" s="27">
        <v>2</v>
      </c>
      <c r="C162" s="26">
        <v>7</v>
      </c>
      <c r="D162" s="27">
        <v>2</v>
      </c>
      <c r="E162" s="27">
        <v>0</v>
      </c>
      <c r="F162" s="27">
        <v>0</v>
      </c>
      <c r="G162" s="27">
        <v>0</v>
      </c>
      <c r="H162" s="26">
        <v>39</v>
      </c>
      <c r="I162" s="27">
        <v>3</v>
      </c>
      <c r="J162" s="26">
        <v>116</v>
      </c>
      <c r="K162" s="27">
        <v>1</v>
      </c>
      <c r="L162" s="27">
        <v>11</v>
      </c>
      <c r="M162" s="27">
        <v>0</v>
      </c>
      <c r="N162" s="27">
        <v>15</v>
      </c>
      <c r="O162" s="27">
        <v>23</v>
      </c>
      <c r="P162" s="27">
        <v>17</v>
      </c>
      <c r="Q162" s="27">
        <v>45</v>
      </c>
      <c r="R162" s="26">
        <v>78</v>
      </c>
      <c r="S162" s="26">
        <v>29</v>
      </c>
      <c r="T162" s="26">
        <v>27</v>
      </c>
      <c r="U162" s="26">
        <v>3</v>
      </c>
      <c r="V162" s="26">
        <v>3</v>
      </c>
      <c r="W162" s="26">
        <v>78</v>
      </c>
      <c r="X162" s="26">
        <v>8</v>
      </c>
      <c r="Y162" s="26">
        <v>54</v>
      </c>
      <c r="Z162" s="26">
        <v>29</v>
      </c>
      <c r="AA162" s="26">
        <v>7</v>
      </c>
      <c r="AB162" s="26">
        <v>32</v>
      </c>
      <c r="AC162" s="26">
        <v>2</v>
      </c>
      <c r="AD162" s="26">
        <v>53</v>
      </c>
      <c r="AE162" s="26">
        <v>179</v>
      </c>
      <c r="AF162" s="26">
        <v>177</v>
      </c>
      <c r="AG162" s="26">
        <v>208</v>
      </c>
      <c r="AH162" s="26">
        <v>0</v>
      </c>
      <c r="AI162" s="26">
        <v>2</v>
      </c>
      <c r="AJ162" s="26">
        <v>0</v>
      </c>
      <c r="AK162" s="26">
        <v>8</v>
      </c>
      <c r="AL162" s="26">
        <v>3</v>
      </c>
      <c r="AM162" s="26">
        <v>0</v>
      </c>
      <c r="AN162" s="26">
        <v>1</v>
      </c>
      <c r="AO162" s="26">
        <v>16</v>
      </c>
      <c r="AP162" s="26">
        <v>7</v>
      </c>
      <c r="AQ162" s="26">
        <v>4</v>
      </c>
      <c r="AR162" s="26">
        <v>0</v>
      </c>
      <c r="AS162" s="26">
        <v>0</v>
      </c>
      <c r="AT162" s="26">
        <v>2</v>
      </c>
      <c r="AU162" s="26">
        <v>20</v>
      </c>
    </row>
    <row r="163" spans="1:47" x14ac:dyDescent="0.25">
      <c r="A163" s="7">
        <v>277</v>
      </c>
      <c r="B163" s="27">
        <v>0</v>
      </c>
      <c r="C163" s="26">
        <v>7</v>
      </c>
      <c r="D163" s="27">
        <v>5</v>
      </c>
      <c r="E163" s="27">
        <v>0</v>
      </c>
      <c r="F163" s="27">
        <v>0</v>
      </c>
      <c r="G163" s="27">
        <v>0</v>
      </c>
      <c r="H163" s="26">
        <v>36</v>
      </c>
      <c r="I163" s="27">
        <v>4</v>
      </c>
      <c r="J163" s="26">
        <v>109</v>
      </c>
      <c r="K163" s="27">
        <v>5</v>
      </c>
      <c r="L163" s="27">
        <v>2</v>
      </c>
      <c r="M163" s="27">
        <v>0</v>
      </c>
      <c r="N163" s="27">
        <v>13</v>
      </c>
      <c r="O163" s="27">
        <v>12</v>
      </c>
      <c r="P163" s="27">
        <v>3</v>
      </c>
      <c r="Q163" s="27">
        <v>16</v>
      </c>
      <c r="R163" s="26">
        <v>74</v>
      </c>
      <c r="S163" s="26">
        <v>27</v>
      </c>
      <c r="T163" s="26">
        <v>25</v>
      </c>
      <c r="U163" s="26">
        <v>2</v>
      </c>
      <c r="V163" s="26">
        <v>3</v>
      </c>
      <c r="W163" s="26">
        <v>75</v>
      </c>
      <c r="X163" s="26">
        <v>7</v>
      </c>
      <c r="Y163" s="26">
        <v>51</v>
      </c>
      <c r="Z163" s="26">
        <v>27</v>
      </c>
      <c r="AA163" s="26">
        <v>7</v>
      </c>
      <c r="AB163" s="26">
        <v>29</v>
      </c>
      <c r="AC163" s="26">
        <v>2</v>
      </c>
      <c r="AD163" s="26">
        <v>49</v>
      </c>
      <c r="AE163" s="26">
        <v>171</v>
      </c>
      <c r="AF163" s="26">
        <v>166</v>
      </c>
      <c r="AG163" s="26">
        <v>197</v>
      </c>
      <c r="AH163" s="26">
        <v>0</v>
      </c>
      <c r="AI163" s="26">
        <v>2</v>
      </c>
      <c r="AJ163" s="26">
        <v>0</v>
      </c>
      <c r="AK163" s="26">
        <v>7</v>
      </c>
      <c r="AL163" s="26">
        <v>3</v>
      </c>
      <c r="AM163" s="26">
        <v>0</v>
      </c>
      <c r="AN163" s="26">
        <v>0</v>
      </c>
      <c r="AO163" s="26">
        <v>15</v>
      </c>
      <c r="AP163" s="26">
        <v>7</v>
      </c>
      <c r="AQ163" s="26">
        <v>3</v>
      </c>
      <c r="AR163" s="26">
        <v>0</v>
      </c>
      <c r="AS163" s="26">
        <v>0</v>
      </c>
      <c r="AT163" s="26">
        <v>2</v>
      </c>
      <c r="AU163" s="26">
        <v>19</v>
      </c>
    </row>
    <row r="164" spans="1:47" x14ac:dyDescent="0.25">
      <c r="A164" s="7">
        <v>278</v>
      </c>
      <c r="B164" s="27">
        <v>0</v>
      </c>
      <c r="C164" s="26">
        <v>6</v>
      </c>
      <c r="D164" s="27">
        <v>1</v>
      </c>
      <c r="E164" s="27">
        <v>0</v>
      </c>
      <c r="F164" s="27">
        <v>0</v>
      </c>
      <c r="G164" s="27">
        <v>0</v>
      </c>
      <c r="H164" s="26">
        <v>33</v>
      </c>
      <c r="I164" s="27">
        <v>5</v>
      </c>
      <c r="J164" s="26">
        <v>103</v>
      </c>
      <c r="K164" s="27">
        <v>1</v>
      </c>
      <c r="L164" s="27">
        <v>18</v>
      </c>
      <c r="M164" s="27">
        <v>0</v>
      </c>
      <c r="N164" s="27">
        <v>15</v>
      </c>
      <c r="O164" s="27">
        <v>10</v>
      </c>
      <c r="P164" s="27">
        <v>7</v>
      </c>
      <c r="Q164" s="27">
        <v>29</v>
      </c>
      <c r="R164" s="26">
        <v>70</v>
      </c>
      <c r="S164" s="26">
        <v>25</v>
      </c>
      <c r="T164" s="26">
        <v>24</v>
      </c>
      <c r="U164" s="26">
        <v>2</v>
      </c>
      <c r="V164" s="26">
        <v>3</v>
      </c>
      <c r="W164" s="26">
        <v>72</v>
      </c>
      <c r="X164" s="26">
        <v>7</v>
      </c>
      <c r="Y164" s="26">
        <v>49</v>
      </c>
      <c r="Z164" s="26">
        <v>25</v>
      </c>
      <c r="AA164" s="26">
        <v>6</v>
      </c>
      <c r="AB164" s="26">
        <v>27</v>
      </c>
      <c r="AC164" s="26">
        <v>1</v>
      </c>
      <c r="AD164" s="26">
        <v>46</v>
      </c>
      <c r="AE164" s="26">
        <v>164</v>
      </c>
      <c r="AF164" s="26">
        <v>156</v>
      </c>
      <c r="AG164" s="26">
        <v>186</v>
      </c>
      <c r="AH164" s="26">
        <v>0</v>
      </c>
      <c r="AI164" s="26">
        <v>2</v>
      </c>
      <c r="AJ164" s="26">
        <v>0</v>
      </c>
      <c r="AK164" s="26">
        <v>6</v>
      </c>
      <c r="AL164" s="26">
        <v>2</v>
      </c>
      <c r="AM164" s="26">
        <v>0</v>
      </c>
      <c r="AN164" s="26">
        <v>0</v>
      </c>
      <c r="AO164" s="26">
        <v>13</v>
      </c>
      <c r="AP164" s="26">
        <v>6</v>
      </c>
      <c r="AQ164" s="26">
        <v>3</v>
      </c>
      <c r="AR164" s="26">
        <v>0</v>
      </c>
      <c r="AS164" s="26">
        <v>0</v>
      </c>
      <c r="AT164" s="26">
        <v>2</v>
      </c>
      <c r="AU164" s="26">
        <v>17</v>
      </c>
    </row>
    <row r="165" spans="1:47" x14ac:dyDescent="0.25">
      <c r="A165" s="7">
        <v>279</v>
      </c>
      <c r="B165" s="27">
        <v>0</v>
      </c>
      <c r="C165" s="26">
        <v>6</v>
      </c>
      <c r="D165" s="27">
        <v>6</v>
      </c>
      <c r="E165" s="27">
        <v>2</v>
      </c>
      <c r="F165" s="26">
        <v>0</v>
      </c>
      <c r="G165" s="27">
        <v>0</v>
      </c>
      <c r="H165" s="26">
        <v>31</v>
      </c>
      <c r="I165" s="27">
        <v>3</v>
      </c>
      <c r="J165" s="26">
        <v>98</v>
      </c>
      <c r="K165" s="27">
        <v>0</v>
      </c>
      <c r="L165" s="27">
        <v>9</v>
      </c>
      <c r="M165" s="27">
        <v>0</v>
      </c>
      <c r="N165" s="27">
        <v>0</v>
      </c>
      <c r="O165" s="27">
        <v>4</v>
      </c>
      <c r="P165" s="27">
        <v>2</v>
      </c>
      <c r="Q165" s="27">
        <v>21</v>
      </c>
      <c r="R165" s="26">
        <v>67</v>
      </c>
      <c r="S165" s="26">
        <v>23</v>
      </c>
      <c r="T165" s="26">
        <v>22</v>
      </c>
      <c r="U165" s="26">
        <v>2</v>
      </c>
      <c r="V165" s="26">
        <v>3</v>
      </c>
      <c r="W165" s="26">
        <v>68</v>
      </c>
      <c r="X165" s="26">
        <v>6</v>
      </c>
      <c r="Y165" s="26">
        <v>46</v>
      </c>
      <c r="Z165" s="26">
        <v>24</v>
      </c>
      <c r="AA165" s="26">
        <v>5</v>
      </c>
      <c r="AB165" s="26">
        <v>25</v>
      </c>
      <c r="AC165" s="26">
        <v>1</v>
      </c>
      <c r="AD165" s="26">
        <v>42</v>
      </c>
      <c r="AE165" s="26">
        <v>156</v>
      </c>
      <c r="AF165" s="26">
        <v>147</v>
      </c>
      <c r="AG165" s="26">
        <v>176</v>
      </c>
      <c r="AH165" s="26">
        <v>0</v>
      </c>
      <c r="AI165" s="26">
        <v>1</v>
      </c>
      <c r="AJ165" s="26">
        <v>0</v>
      </c>
      <c r="AK165" s="26">
        <v>6</v>
      </c>
      <c r="AL165" s="26">
        <v>2</v>
      </c>
      <c r="AM165" s="26">
        <v>0</v>
      </c>
      <c r="AN165" s="26">
        <v>0</v>
      </c>
      <c r="AO165" s="26">
        <v>12</v>
      </c>
      <c r="AP165" s="26">
        <v>5</v>
      </c>
      <c r="AQ165" s="26">
        <v>3</v>
      </c>
      <c r="AR165" s="26">
        <v>0</v>
      </c>
      <c r="AS165" s="26">
        <v>0</v>
      </c>
      <c r="AT165" s="26">
        <v>2</v>
      </c>
      <c r="AU165" s="26">
        <v>15</v>
      </c>
    </row>
    <row r="166" spans="1:47" x14ac:dyDescent="0.25">
      <c r="A166" s="7">
        <v>280</v>
      </c>
      <c r="B166" s="27">
        <v>0</v>
      </c>
      <c r="C166" s="26">
        <v>6</v>
      </c>
      <c r="D166" s="27">
        <v>7</v>
      </c>
      <c r="E166" s="27">
        <v>1</v>
      </c>
      <c r="F166" s="26">
        <v>13</v>
      </c>
      <c r="G166" s="27">
        <v>0</v>
      </c>
      <c r="H166" s="26">
        <v>29</v>
      </c>
      <c r="I166" s="27">
        <v>0</v>
      </c>
      <c r="J166" s="26">
        <v>92</v>
      </c>
      <c r="K166" s="27">
        <v>0</v>
      </c>
      <c r="L166" s="27">
        <v>0</v>
      </c>
      <c r="M166" s="27">
        <v>0</v>
      </c>
      <c r="N166" s="27">
        <v>0</v>
      </c>
      <c r="O166" s="27">
        <v>37</v>
      </c>
      <c r="P166" s="27">
        <v>0</v>
      </c>
      <c r="Q166" s="27">
        <v>10</v>
      </c>
      <c r="R166" s="26">
        <v>63</v>
      </c>
      <c r="S166" s="26">
        <v>22</v>
      </c>
      <c r="T166" s="26">
        <v>21</v>
      </c>
      <c r="U166" s="26">
        <v>2</v>
      </c>
      <c r="V166" s="26">
        <v>2</v>
      </c>
      <c r="W166" s="26">
        <v>65</v>
      </c>
      <c r="X166" s="26">
        <v>6</v>
      </c>
      <c r="Y166" s="26">
        <v>44</v>
      </c>
      <c r="Z166" s="26">
        <v>22</v>
      </c>
      <c r="AA166" s="26">
        <v>5</v>
      </c>
      <c r="AB166" s="26">
        <v>24</v>
      </c>
      <c r="AC166" s="26">
        <v>1</v>
      </c>
      <c r="AD166" s="26">
        <v>39</v>
      </c>
      <c r="AE166" s="26">
        <v>149</v>
      </c>
      <c r="AF166" s="26">
        <v>138</v>
      </c>
      <c r="AG166" s="26">
        <v>167</v>
      </c>
      <c r="AH166" s="26">
        <v>0</v>
      </c>
      <c r="AI166" s="26">
        <v>1</v>
      </c>
      <c r="AJ166" s="26">
        <v>0</v>
      </c>
      <c r="AK166" s="26">
        <v>5</v>
      </c>
      <c r="AL166" s="26">
        <v>2</v>
      </c>
      <c r="AM166" s="26">
        <v>0</v>
      </c>
      <c r="AN166" s="26">
        <v>0</v>
      </c>
      <c r="AO166" s="26">
        <v>11</v>
      </c>
      <c r="AP166" s="26">
        <v>5</v>
      </c>
      <c r="AQ166" s="26">
        <v>2</v>
      </c>
      <c r="AR166" s="26">
        <v>0</v>
      </c>
      <c r="AS166" s="26">
        <v>0</v>
      </c>
      <c r="AT166" s="26">
        <v>1</v>
      </c>
      <c r="AU166" s="26">
        <v>14</v>
      </c>
    </row>
    <row r="167" spans="1:47" x14ac:dyDescent="0.25">
      <c r="A167" s="7">
        <v>281</v>
      </c>
      <c r="B167" s="27">
        <v>0</v>
      </c>
      <c r="C167" s="26">
        <v>5</v>
      </c>
      <c r="D167" s="27">
        <v>1</v>
      </c>
      <c r="E167" s="27">
        <v>0</v>
      </c>
      <c r="F167" s="26">
        <v>11</v>
      </c>
      <c r="G167" s="27">
        <v>0</v>
      </c>
      <c r="H167" s="26">
        <v>27</v>
      </c>
      <c r="I167" s="27">
        <v>2</v>
      </c>
      <c r="J167" s="26">
        <v>87</v>
      </c>
      <c r="K167" s="27">
        <v>0</v>
      </c>
      <c r="L167" s="27">
        <v>1</v>
      </c>
      <c r="M167" s="27">
        <v>1</v>
      </c>
      <c r="N167" s="27">
        <v>0</v>
      </c>
      <c r="O167" s="27">
        <v>3</v>
      </c>
      <c r="P167" s="27">
        <v>0</v>
      </c>
      <c r="Q167" s="27">
        <v>0</v>
      </c>
      <c r="R167" s="26">
        <v>60</v>
      </c>
      <c r="S167" s="26">
        <v>20</v>
      </c>
      <c r="T167" s="26">
        <v>20</v>
      </c>
      <c r="U167" s="26">
        <v>2</v>
      </c>
      <c r="V167" s="26">
        <v>2</v>
      </c>
      <c r="W167" s="26">
        <v>63</v>
      </c>
      <c r="X167" s="26">
        <v>5</v>
      </c>
      <c r="Y167" s="26">
        <v>42</v>
      </c>
      <c r="Z167" s="26">
        <v>20</v>
      </c>
      <c r="AA167" s="26">
        <v>4</v>
      </c>
      <c r="AB167" s="26">
        <v>22</v>
      </c>
      <c r="AC167" s="26">
        <v>1</v>
      </c>
      <c r="AD167" s="26">
        <v>36</v>
      </c>
      <c r="AE167" s="26">
        <v>143</v>
      </c>
      <c r="AF167" s="26">
        <v>130</v>
      </c>
      <c r="AG167" s="26">
        <v>158</v>
      </c>
      <c r="AH167" s="26">
        <v>0</v>
      </c>
      <c r="AI167" s="26">
        <v>1</v>
      </c>
      <c r="AJ167" s="26">
        <v>0</v>
      </c>
      <c r="AK167" s="26">
        <v>5</v>
      </c>
      <c r="AL167" s="26">
        <v>2</v>
      </c>
      <c r="AM167" s="26">
        <v>0</v>
      </c>
      <c r="AN167" s="26">
        <v>0</v>
      </c>
      <c r="AO167" s="26">
        <v>10</v>
      </c>
      <c r="AP167" s="26">
        <v>4</v>
      </c>
      <c r="AQ167" s="26">
        <v>2</v>
      </c>
      <c r="AR167" s="26">
        <v>0</v>
      </c>
      <c r="AS167" s="26">
        <v>0</v>
      </c>
      <c r="AT167" s="26">
        <v>1</v>
      </c>
      <c r="AU167" s="26">
        <v>12</v>
      </c>
    </row>
    <row r="168" spans="1:47" x14ac:dyDescent="0.25">
      <c r="A168" s="7">
        <v>282</v>
      </c>
      <c r="B168" s="27">
        <v>0</v>
      </c>
      <c r="C168" s="26">
        <v>5</v>
      </c>
      <c r="D168" s="27">
        <v>0</v>
      </c>
      <c r="E168" s="27">
        <v>0</v>
      </c>
      <c r="F168" s="26">
        <v>10</v>
      </c>
      <c r="G168" s="27">
        <v>0</v>
      </c>
      <c r="H168" s="26">
        <v>25</v>
      </c>
      <c r="I168" s="27">
        <v>1</v>
      </c>
      <c r="J168" s="26">
        <v>82</v>
      </c>
      <c r="K168" s="27">
        <v>0</v>
      </c>
      <c r="L168" s="27">
        <v>1</v>
      </c>
      <c r="M168" s="27">
        <v>0</v>
      </c>
      <c r="N168" s="27">
        <v>0</v>
      </c>
      <c r="O168" s="27">
        <v>26</v>
      </c>
      <c r="P168" s="27">
        <v>3</v>
      </c>
      <c r="Q168" s="26">
        <v>15</v>
      </c>
      <c r="R168" s="26">
        <v>57</v>
      </c>
      <c r="S168" s="26">
        <v>19</v>
      </c>
      <c r="T168" s="26">
        <v>19</v>
      </c>
      <c r="U168" s="26">
        <v>2</v>
      </c>
      <c r="V168" s="26">
        <v>2</v>
      </c>
      <c r="W168" s="26">
        <v>60</v>
      </c>
      <c r="X168" s="26">
        <v>5</v>
      </c>
      <c r="Y168" s="26">
        <v>39</v>
      </c>
      <c r="Z168" s="26">
        <v>19</v>
      </c>
      <c r="AA168" s="26">
        <v>4</v>
      </c>
      <c r="AB168" s="26">
        <v>21</v>
      </c>
      <c r="AC168" s="26">
        <v>1</v>
      </c>
      <c r="AD168" s="26">
        <v>33</v>
      </c>
      <c r="AE168" s="26">
        <v>136</v>
      </c>
      <c r="AF168" s="26">
        <v>122</v>
      </c>
      <c r="AG168" s="26">
        <v>149</v>
      </c>
      <c r="AH168" s="26">
        <v>0</v>
      </c>
      <c r="AI168" s="26">
        <v>1</v>
      </c>
      <c r="AJ168" s="26">
        <v>0</v>
      </c>
      <c r="AK168" s="26">
        <v>4</v>
      </c>
      <c r="AL168" s="26">
        <v>1</v>
      </c>
      <c r="AM168" s="26">
        <v>0</v>
      </c>
      <c r="AN168" s="26">
        <v>0</v>
      </c>
      <c r="AO168" s="26">
        <v>9</v>
      </c>
      <c r="AP168" s="26">
        <v>4</v>
      </c>
      <c r="AQ168" s="26">
        <v>2</v>
      </c>
      <c r="AR168" s="26">
        <v>0</v>
      </c>
      <c r="AS168" s="26">
        <v>0</v>
      </c>
      <c r="AT168" s="26">
        <v>1</v>
      </c>
      <c r="AU168" s="26">
        <v>11</v>
      </c>
    </row>
    <row r="169" spans="1:47" x14ac:dyDescent="0.25">
      <c r="A169" s="7">
        <v>283</v>
      </c>
      <c r="B169" s="27">
        <v>0</v>
      </c>
      <c r="C169" s="26">
        <v>5</v>
      </c>
      <c r="D169" s="27">
        <v>0</v>
      </c>
      <c r="E169" s="27">
        <v>0</v>
      </c>
      <c r="F169" s="26">
        <v>9</v>
      </c>
      <c r="G169" s="27">
        <v>0</v>
      </c>
      <c r="H169" s="26">
        <v>23</v>
      </c>
      <c r="I169" s="27">
        <v>0</v>
      </c>
      <c r="J169" s="26">
        <v>78</v>
      </c>
      <c r="K169" s="27">
        <v>0</v>
      </c>
      <c r="L169" s="27">
        <v>0</v>
      </c>
      <c r="M169" s="27">
        <v>0</v>
      </c>
      <c r="N169" s="27">
        <v>0</v>
      </c>
      <c r="O169" s="27">
        <v>7</v>
      </c>
      <c r="P169" s="27">
        <v>1</v>
      </c>
      <c r="Q169" s="26">
        <v>14</v>
      </c>
      <c r="R169" s="26">
        <v>54</v>
      </c>
      <c r="S169" s="26">
        <v>18</v>
      </c>
      <c r="T169" s="26">
        <v>18</v>
      </c>
      <c r="U169" s="26">
        <v>1</v>
      </c>
      <c r="V169" s="26">
        <v>2</v>
      </c>
      <c r="W169" s="26">
        <v>57</v>
      </c>
      <c r="X169" s="26">
        <v>5</v>
      </c>
      <c r="Y169" s="26">
        <v>37</v>
      </c>
      <c r="Z169" s="26">
        <v>18</v>
      </c>
      <c r="AA169" s="26">
        <v>3</v>
      </c>
      <c r="AB169" s="26">
        <v>19</v>
      </c>
      <c r="AC169" s="26">
        <v>1</v>
      </c>
      <c r="AD169" s="26">
        <v>31</v>
      </c>
      <c r="AE169" s="26">
        <v>130</v>
      </c>
      <c r="AF169" s="26">
        <v>114</v>
      </c>
      <c r="AG169" s="26">
        <v>141</v>
      </c>
      <c r="AH169" s="26">
        <v>0</v>
      </c>
      <c r="AI169" s="26">
        <v>1</v>
      </c>
      <c r="AJ169" s="26">
        <v>0</v>
      </c>
      <c r="AK169" s="26">
        <v>4</v>
      </c>
      <c r="AL169" s="26">
        <v>1</v>
      </c>
      <c r="AM169" s="26">
        <v>0</v>
      </c>
      <c r="AN169" s="26">
        <v>0</v>
      </c>
      <c r="AO169" s="26">
        <v>8</v>
      </c>
      <c r="AP169" s="26">
        <v>3</v>
      </c>
      <c r="AQ169" s="26">
        <v>2</v>
      </c>
      <c r="AR169" s="26">
        <v>0</v>
      </c>
      <c r="AS169" s="26">
        <v>0</v>
      </c>
      <c r="AT169" s="26">
        <v>1</v>
      </c>
      <c r="AU169" s="26">
        <v>10</v>
      </c>
    </row>
    <row r="170" spans="1:47" x14ac:dyDescent="0.25">
      <c r="A170" s="7">
        <v>284</v>
      </c>
      <c r="B170" s="27">
        <v>0</v>
      </c>
      <c r="C170" s="26">
        <v>4</v>
      </c>
      <c r="D170" s="27">
        <v>0</v>
      </c>
      <c r="E170" s="27">
        <v>2</v>
      </c>
      <c r="F170" s="26">
        <v>8</v>
      </c>
      <c r="G170" s="27">
        <v>0</v>
      </c>
      <c r="H170" s="26">
        <v>21</v>
      </c>
      <c r="I170" s="27">
        <v>1</v>
      </c>
      <c r="J170" s="26">
        <v>74</v>
      </c>
      <c r="K170" s="27">
        <v>0</v>
      </c>
      <c r="L170" s="27">
        <v>1</v>
      </c>
      <c r="M170" s="27">
        <v>0</v>
      </c>
      <c r="N170" s="27">
        <v>0</v>
      </c>
      <c r="O170" s="27">
        <v>27</v>
      </c>
      <c r="P170" s="27">
        <v>2</v>
      </c>
      <c r="Q170" s="26">
        <v>13</v>
      </c>
      <c r="R170" s="26">
        <v>51</v>
      </c>
      <c r="S170" s="26">
        <v>17</v>
      </c>
      <c r="T170" s="26">
        <v>17</v>
      </c>
      <c r="U170" s="26">
        <v>1</v>
      </c>
      <c r="V170" s="26">
        <v>2</v>
      </c>
      <c r="W170" s="26">
        <v>54</v>
      </c>
      <c r="X170" s="26">
        <v>4</v>
      </c>
      <c r="Y170" s="26">
        <v>36</v>
      </c>
      <c r="Z170" s="26">
        <v>16</v>
      </c>
      <c r="AA170" s="26">
        <v>3</v>
      </c>
      <c r="AB170" s="26">
        <v>18</v>
      </c>
      <c r="AC170" s="26">
        <v>1</v>
      </c>
      <c r="AD170" s="26">
        <v>28</v>
      </c>
      <c r="AE170" s="26">
        <v>124</v>
      </c>
      <c r="AF170" s="26">
        <v>107</v>
      </c>
      <c r="AG170" s="26">
        <v>134</v>
      </c>
      <c r="AH170" s="26">
        <v>0</v>
      </c>
      <c r="AI170" s="26">
        <v>1</v>
      </c>
      <c r="AJ170" s="26">
        <v>0</v>
      </c>
      <c r="AK170" s="26">
        <v>3</v>
      </c>
      <c r="AL170" s="26">
        <v>1</v>
      </c>
      <c r="AM170" s="26">
        <v>0</v>
      </c>
      <c r="AN170" s="26">
        <v>0</v>
      </c>
      <c r="AO170" s="26">
        <v>8</v>
      </c>
      <c r="AP170" s="26">
        <v>3</v>
      </c>
      <c r="AQ170" s="26">
        <v>2</v>
      </c>
      <c r="AR170" s="26">
        <v>0</v>
      </c>
      <c r="AS170" s="26">
        <v>0</v>
      </c>
      <c r="AT170" s="26">
        <v>1</v>
      </c>
      <c r="AU170" s="26">
        <v>9</v>
      </c>
    </row>
    <row r="171" spans="1:47" x14ac:dyDescent="0.25">
      <c r="A171" s="7">
        <v>285</v>
      </c>
      <c r="B171" s="27">
        <v>0</v>
      </c>
      <c r="C171" s="26">
        <v>4</v>
      </c>
      <c r="D171" s="27">
        <v>0</v>
      </c>
      <c r="E171" s="27">
        <v>0</v>
      </c>
      <c r="F171" s="26">
        <v>7</v>
      </c>
      <c r="G171" s="27">
        <v>0</v>
      </c>
      <c r="H171" s="26">
        <v>20</v>
      </c>
      <c r="I171" s="27">
        <v>4</v>
      </c>
      <c r="J171" s="26">
        <v>69</v>
      </c>
      <c r="K171" s="27">
        <v>0</v>
      </c>
      <c r="L171" s="27">
        <v>0</v>
      </c>
      <c r="M171" s="27">
        <v>0</v>
      </c>
      <c r="N171" s="27">
        <v>0</v>
      </c>
      <c r="O171" s="27">
        <v>7</v>
      </c>
      <c r="P171" s="27">
        <v>0</v>
      </c>
      <c r="Q171" s="26">
        <v>11</v>
      </c>
      <c r="R171" s="26">
        <v>49</v>
      </c>
      <c r="S171" s="26">
        <v>16</v>
      </c>
      <c r="T171" s="26">
        <v>16</v>
      </c>
      <c r="U171" s="26">
        <v>1</v>
      </c>
      <c r="V171" s="26">
        <v>1</v>
      </c>
      <c r="W171" s="26">
        <v>52</v>
      </c>
      <c r="X171" s="26">
        <v>4</v>
      </c>
      <c r="Y171" s="26">
        <v>34</v>
      </c>
      <c r="Z171" s="26">
        <v>15</v>
      </c>
      <c r="AA171" s="26">
        <v>3</v>
      </c>
      <c r="AB171" s="26">
        <v>17</v>
      </c>
      <c r="AC171" s="26">
        <v>1</v>
      </c>
      <c r="AD171" s="26">
        <v>26</v>
      </c>
      <c r="AE171" s="26">
        <v>119</v>
      </c>
      <c r="AF171" s="26">
        <v>101</v>
      </c>
      <c r="AG171" s="26">
        <v>126</v>
      </c>
      <c r="AH171" s="26">
        <v>0</v>
      </c>
      <c r="AI171" s="26">
        <v>1</v>
      </c>
      <c r="AJ171" s="26">
        <v>0</v>
      </c>
      <c r="AK171" s="26">
        <v>3</v>
      </c>
      <c r="AL171" s="26">
        <v>1</v>
      </c>
      <c r="AM171" s="26">
        <v>0</v>
      </c>
      <c r="AN171" s="26">
        <v>0</v>
      </c>
      <c r="AO171" s="26">
        <v>7</v>
      </c>
      <c r="AP171" s="26">
        <v>3</v>
      </c>
      <c r="AQ171" s="26">
        <v>1</v>
      </c>
      <c r="AR171" s="26">
        <v>0</v>
      </c>
      <c r="AS171" s="26">
        <v>0</v>
      </c>
      <c r="AT171" s="26">
        <v>1</v>
      </c>
      <c r="AU171" s="26">
        <v>8</v>
      </c>
    </row>
    <row r="172" spans="1:47" x14ac:dyDescent="0.25">
      <c r="A172" s="7">
        <v>286</v>
      </c>
      <c r="B172" s="27">
        <v>0</v>
      </c>
      <c r="C172" s="26">
        <v>4</v>
      </c>
      <c r="D172" s="27">
        <v>0</v>
      </c>
      <c r="E172" s="27">
        <v>1</v>
      </c>
      <c r="F172" s="26">
        <v>6</v>
      </c>
      <c r="G172" s="26">
        <v>8</v>
      </c>
      <c r="H172" s="26">
        <v>18</v>
      </c>
      <c r="I172" s="27">
        <v>4</v>
      </c>
      <c r="J172" s="26">
        <v>66</v>
      </c>
      <c r="K172" s="27">
        <v>0</v>
      </c>
      <c r="L172" s="27">
        <v>0</v>
      </c>
      <c r="M172" s="27">
        <v>0</v>
      </c>
      <c r="N172" s="27">
        <v>1</v>
      </c>
      <c r="O172" s="27">
        <v>3</v>
      </c>
      <c r="P172" s="27">
        <v>1</v>
      </c>
      <c r="Q172" s="26">
        <v>10</v>
      </c>
      <c r="R172" s="26">
        <v>46</v>
      </c>
      <c r="S172" s="26">
        <v>15</v>
      </c>
      <c r="T172" s="26">
        <v>15</v>
      </c>
      <c r="U172" s="26">
        <v>1</v>
      </c>
      <c r="V172" s="26">
        <v>1</v>
      </c>
      <c r="W172" s="26">
        <v>50</v>
      </c>
      <c r="X172" s="26">
        <v>4</v>
      </c>
      <c r="Y172" s="26">
        <v>32</v>
      </c>
      <c r="Z172" s="26">
        <v>14</v>
      </c>
      <c r="AA172" s="26">
        <v>3</v>
      </c>
      <c r="AB172" s="26">
        <v>15</v>
      </c>
      <c r="AC172" s="26">
        <v>0</v>
      </c>
      <c r="AD172" s="26">
        <v>24</v>
      </c>
      <c r="AE172" s="26">
        <v>113</v>
      </c>
      <c r="AF172" s="26">
        <v>95</v>
      </c>
      <c r="AG172" s="26">
        <v>120</v>
      </c>
      <c r="AH172" s="26">
        <v>0</v>
      </c>
      <c r="AI172" s="26">
        <v>1</v>
      </c>
      <c r="AJ172" s="26">
        <v>0</v>
      </c>
      <c r="AK172" s="26">
        <v>3</v>
      </c>
      <c r="AL172" s="26">
        <v>1</v>
      </c>
      <c r="AM172" s="26">
        <v>0</v>
      </c>
      <c r="AN172" s="26">
        <v>0</v>
      </c>
      <c r="AO172" s="26">
        <v>6</v>
      </c>
      <c r="AP172" s="26">
        <v>2</v>
      </c>
      <c r="AQ172" s="26">
        <v>1</v>
      </c>
      <c r="AR172" s="26">
        <v>0</v>
      </c>
      <c r="AS172" s="26">
        <v>0</v>
      </c>
      <c r="AT172" s="26">
        <v>1</v>
      </c>
      <c r="AU172" s="26">
        <v>8</v>
      </c>
    </row>
    <row r="173" spans="1:47" x14ac:dyDescent="0.25">
      <c r="A173" s="7">
        <v>287</v>
      </c>
      <c r="B173" s="27">
        <v>0</v>
      </c>
      <c r="C173" s="26">
        <v>3</v>
      </c>
      <c r="D173" s="27">
        <v>0</v>
      </c>
      <c r="E173" s="27">
        <v>1</v>
      </c>
      <c r="F173" s="26">
        <v>6</v>
      </c>
      <c r="G173" s="26">
        <v>7</v>
      </c>
      <c r="H173" s="26">
        <v>17</v>
      </c>
      <c r="I173" s="27">
        <v>0</v>
      </c>
      <c r="J173" s="26">
        <v>62</v>
      </c>
      <c r="K173" s="27">
        <v>0</v>
      </c>
      <c r="L173" s="27">
        <v>0</v>
      </c>
      <c r="M173" s="27">
        <v>1</v>
      </c>
      <c r="N173" s="27">
        <v>1</v>
      </c>
      <c r="O173" s="27">
        <v>3</v>
      </c>
      <c r="P173" s="27">
        <v>2</v>
      </c>
      <c r="Q173" s="26">
        <v>10</v>
      </c>
      <c r="R173" s="26">
        <v>44</v>
      </c>
      <c r="S173" s="26">
        <v>14</v>
      </c>
      <c r="T173" s="26">
        <v>14</v>
      </c>
      <c r="U173" s="26">
        <v>1</v>
      </c>
      <c r="V173" s="26">
        <v>1</v>
      </c>
      <c r="W173" s="26">
        <v>47</v>
      </c>
      <c r="X173" s="26">
        <v>3</v>
      </c>
      <c r="Y173" s="26">
        <v>30</v>
      </c>
      <c r="Z173" s="26">
        <v>13</v>
      </c>
      <c r="AA173" s="26">
        <v>2</v>
      </c>
      <c r="AB173" s="26">
        <v>14</v>
      </c>
      <c r="AC173" s="26">
        <v>0</v>
      </c>
      <c r="AD173" s="26">
        <v>22</v>
      </c>
      <c r="AE173" s="26">
        <v>108</v>
      </c>
      <c r="AF173" s="26">
        <v>89</v>
      </c>
      <c r="AG173" s="26">
        <v>113</v>
      </c>
      <c r="AH173" s="26">
        <v>0</v>
      </c>
      <c r="AI173" s="26">
        <v>1</v>
      </c>
      <c r="AJ173" s="26">
        <v>0</v>
      </c>
      <c r="AK173" s="26">
        <v>2</v>
      </c>
      <c r="AL173" s="26">
        <v>1</v>
      </c>
      <c r="AM173" s="26">
        <v>0</v>
      </c>
      <c r="AN173" s="26">
        <v>0</v>
      </c>
      <c r="AO173" s="26">
        <v>6</v>
      </c>
      <c r="AP173" s="26">
        <v>2</v>
      </c>
      <c r="AQ173" s="26">
        <v>1</v>
      </c>
      <c r="AR173" s="26">
        <v>0</v>
      </c>
      <c r="AS173" s="26">
        <v>0</v>
      </c>
      <c r="AT173" s="26">
        <v>1</v>
      </c>
      <c r="AU173" s="26">
        <v>7</v>
      </c>
    </row>
    <row r="174" spans="1:47" x14ac:dyDescent="0.25">
      <c r="A174" s="7">
        <v>288</v>
      </c>
      <c r="B174" s="27">
        <v>0</v>
      </c>
      <c r="C174" s="26">
        <v>3</v>
      </c>
      <c r="D174" s="27">
        <v>1</v>
      </c>
      <c r="E174" s="27">
        <v>1</v>
      </c>
      <c r="F174" s="26">
        <v>5</v>
      </c>
      <c r="G174" s="26">
        <v>7</v>
      </c>
      <c r="H174" s="26">
        <v>16</v>
      </c>
      <c r="I174" s="27">
        <v>0</v>
      </c>
      <c r="J174" s="26">
        <v>59</v>
      </c>
      <c r="K174" s="27">
        <v>0</v>
      </c>
      <c r="L174" s="27">
        <v>0</v>
      </c>
      <c r="M174" s="27">
        <v>0</v>
      </c>
      <c r="N174" s="27">
        <v>1</v>
      </c>
      <c r="O174" s="27">
        <v>1</v>
      </c>
      <c r="P174" s="27">
        <v>0</v>
      </c>
      <c r="Q174" s="26">
        <v>9</v>
      </c>
      <c r="R174" s="26">
        <v>41</v>
      </c>
      <c r="S174" s="26">
        <v>13</v>
      </c>
      <c r="T174" s="26">
        <v>13</v>
      </c>
      <c r="U174" s="26">
        <v>1</v>
      </c>
      <c r="V174" s="26">
        <v>1</v>
      </c>
      <c r="W174" s="26">
        <v>45</v>
      </c>
      <c r="X174" s="26">
        <v>3</v>
      </c>
      <c r="Y174" s="26">
        <v>29</v>
      </c>
      <c r="Z174" s="26">
        <v>12</v>
      </c>
      <c r="AA174" s="26">
        <v>2</v>
      </c>
      <c r="AB174" s="26">
        <v>13</v>
      </c>
      <c r="AC174" s="26">
        <v>0</v>
      </c>
      <c r="AD174" s="26">
        <v>21</v>
      </c>
      <c r="AE174" s="26">
        <v>103</v>
      </c>
      <c r="AF174" s="26">
        <v>83</v>
      </c>
      <c r="AG174" s="26">
        <v>107</v>
      </c>
      <c r="AH174" s="26">
        <v>0</v>
      </c>
      <c r="AI174" s="26">
        <v>1</v>
      </c>
      <c r="AJ174" s="26">
        <v>0</v>
      </c>
      <c r="AK174" s="26">
        <v>2</v>
      </c>
      <c r="AL174" s="26">
        <v>1</v>
      </c>
      <c r="AM174" s="26">
        <v>0</v>
      </c>
      <c r="AN174" s="26">
        <v>0</v>
      </c>
      <c r="AO174" s="26">
        <v>5</v>
      </c>
      <c r="AP174" s="26">
        <v>2</v>
      </c>
      <c r="AQ174" s="26">
        <v>1</v>
      </c>
      <c r="AR174" s="26">
        <v>0</v>
      </c>
      <c r="AS174" s="26">
        <v>0</v>
      </c>
      <c r="AT174" s="26">
        <v>0</v>
      </c>
      <c r="AU174" s="26">
        <v>6</v>
      </c>
    </row>
    <row r="175" spans="1:47" x14ac:dyDescent="0.25">
      <c r="A175" s="7">
        <v>289</v>
      </c>
      <c r="B175" s="27">
        <v>0</v>
      </c>
      <c r="C175" s="26">
        <v>3</v>
      </c>
      <c r="D175" s="27">
        <v>0</v>
      </c>
      <c r="E175" s="27">
        <v>1</v>
      </c>
      <c r="F175" s="26">
        <v>5</v>
      </c>
      <c r="G175" s="26">
        <v>6</v>
      </c>
      <c r="H175" s="26">
        <v>15</v>
      </c>
      <c r="I175" s="27">
        <v>0</v>
      </c>
      <c r="J175" s="26">
        <v>55</v>
      </c>
      <c r="K175" s="27">
        <v>0</v>
      </c>
      <c r="L175" s="27">
        <v>0</v>
      </c>
      <c r="M175" s="27">
        <v>0</v>
      </c>
      <c r="N175" s="27">
        <v>0</v>
      </c>
      <c r="O175" s="27">
        <v>1</v>
      </c>
      <c r="P175" s="27">
        <v>0</v>
      </c>
      <c r="Q175" s="26">
        <v>8</v>
      </c>
      <c r="R175" s="26">
        <v>39</v>
      </c>
      <c r="S175" s="26">
        <v>12</v>
      </c>
      <c r="T175" s="26">
        <v>12</v>
      </c>
      <c r="U175" s="26">
        <v>1</v>
      </c>
      <c r="V175" s="26">
        <v>1</v>
      </c>
      <c r="W175" s="26">
        <v>43</v>
      </c>
      <c r="X175" s="26">
        <v>3</v>
      </c>
      <c r="Y175" s="26">
        <v>27</v>
      </c>
      <c r="Z175" s="26">
        <v>11</v>
      </c>
      <c r="AA175" s="26">
        <v>2</v>
      </c>
      <c r="AB175" s="26">
        <v>12</v>
      </c>
      <c r="AC175" s="26">
        <v>0</v>
      </c>
      <c r="AD175" s="26">
        <v>19</v>
      </c>
      <c r="AE175" s="26">
        <v>98</v>
      </c>
      <c r="AF175" s="26">
        <v>78</v>
      </c>
      <c r="AG175" s="26">
        <v>101</v>
      </c>
      <c r="AH175" s="26">
        <v>0</v>
      </c>
      <c r="AI175" s="26">
        <v>0</v>
      </c>
      <c r="AJ175" s="26">
        <v>0</v>
      </c>
      <c r="AK175" s="26">
        <v>2</v>
      </c>
      <c r="AL175" s="26">
        <v>1</v>
      </c>
      <c r="AM175" s="26">
        <v>0</v>
      </c>
      <c r="AN175" s="26">
        <v>0</v>
      </c>
      <c r="AO175" s="26">
        <v>5</v>
      </c>
      <c r="AP175" s="26">
        <v>2</v>
      </c>
      <c r="AQ175" s="26">
        <v>1</v>
      </c>
      <c r="AR175" s="26">
        <v>0</v>
      </c>
      <c r="AS175" s="26">
        <v>0</v>
      </c>
      <c r="AT175" s="26">
        <v>0</v>
      </c>
      <c r="AU175" s="26">
        <v>6</v>
      </c>
    </row>
    <row r="176" spans="1:47" x14ac:dyDescent="0.25">
      <c r="A176" s="7">
        <v>290</v>
      </c>
      <c r="B176" s="27">
        <v>0</v>
      </c>
      <c r="C176" s="26">
        <v>3</v>
      </c>
      <c r="D176" s="27">
        <v>0</v>
      </c>
      <c r="E176" s="27">
        <v>0</v>
      </c>
      <c r="F176" s="26">
        <v>4</v>
      </c>
      <c r="G176" s="26">
        <v>5</v>
      </c>
      <c r="H176" s="26">
        <v>14</v>
      </c>
      <c r="I176" s="27">
        <v>0</v>
      </c>
      <c r="J176" s="26">
        <v>52</v>
      </c>
      <c r="K176" s="27">
        <v>0</v>
      </c>
      <c r="L176" s="27">
        <v>0</v>
      </c>
      <c r="M176" s="27">
        <v>0</v>
      </c>
      <c r="N176" s="27">
        <v>0</v>
      </c>
      <c r="O176" s="27">
        <v>5</v>
      </c>
      <c r="P176" s="27">
        <v>0</v>
      </c>
      <c r="Q176" s="26">
        <v>7</v>
      </c>
      <c r="R176" s="26">
        <v>37</v>
      </c>
      <c r="S176" s="26">
        <v>11</v>
      </c>
      <c r="T176" s="26">
        <v>12</v>
      </c>
      <c r="U176" s="26">
        <v>1</v>
      </c>
      <c r="V176" s="26">
        <v>1</v>
      </c>
      <c r="W176" s="26">
        <v>41</v>
      </c>
      <c r="X176" s="26">
        <v>3</v>
      </c>
      <c r="Y176" s="26">
        <v>26</v>
      </c>
      <c r="Z176" s="26">
        <v>10</v>
      </c>
      <c r="AA176" s="26">
        <v>2</v>
      </c>
      <c r="AB176" s="26">
        <v>12</v>
      </c>
      <c r="AC176" s="26">
        <v>0</v>
      </c>
      <c r="AD176" s="26">
        <v>18</v>
      </c>
      <c r="AE176" s="26">
        <v>94</v>
      </c>
      <c r="AF176" s="26">
        <v>73</v>
      </c>
      <c r="AG176" s="26">
        <v>95</v>
      </c>
      <c r="AH176" s="26">
        <v>0</v>
      </c>
      <c r="AI176" s="26">
        <v>0</v>
      </c>
      <c r="AJ176" s="26">
        <v>0</v>
      </c>
      <c r="AK176" s="26">
        <v>2</v>
      </c>
      <c r="AL176" s="26">
        <v>1</v>
      </c>
      <c r="AM176" s="26">
        <v>0</v>
      </c>
      <c r="AN176" s="26">
        <v>0</v>
      </c>
      <c r="AO176" s="26">
        <v>4</v>
      </c>
      <c r="AP176" s="26">
        <v>2</v>
      </c>
      <c r="AQ176" s="26">
        <v>1</v>
      </c>
      <c r="AR176" s="26">
        <v>0</v>
      </c>
      <c r="AS176" s="26">
        <v>0</v>
      </c>
      <c r="AT176" s="26">
        <v>0</v>
      </c>
      <c r="AU176" s="26">
        <v>5</v>
      </c>
    </row>
    <row r="177" spans="1:47" x14ac:dyDescent="0.25">
      <c r="A177" s="7">
        <v>291</v>
      </c>
      <c r="B177" s="27">
        <v>0</v>
      </c>
      <c r="C177" s="26">
        <v>3</v>
      </c>
      <c r="D177" s="27">
        <v>0</v>
      </c>
      <c r="E177" s="27">
        <v>0</v>
      </c>
      <c r="F177" s="26">
        <v>4</v>
      </c>
      <c r="G177" s="26">
        <v>5</v>
      </c>
      <c r="H177" s="26">
        <v>13</v>
      </c>
      <c r="I177" s="27">
        <v>0</v>
      </c>
      <c r="J177" s="26">
        <v>49</v>
      </c>
      <c r="K177" s="27">
        <v>0</v>
      </c>
      <c r="L177" s="27">
        <v>0</v>
      </c>
      <c r="M177" s="27">
        <v>1</v>
      </c>
      <c r="N177" s="27">
        <v>0</v>
      </c>
      <c r="O177" s="27">
        <v>0</v>
      </c>
      <c r="P177" s="27">
        <v>0</v>
      </c>
      <c r="Q177" s="26">
        <v>7</v>
      </c>
      <c r="R177" s="26">
        <v>35</v>
      </c>
      <c r="S177" s="26">
        <v>10</v>
      </c>
      <c r="T177" s="26">
        <v>11</v>
      </c>
      <c r="U177" s="26">
        <v>1</v>
      </c>
      <c r="V177" s="26">
        <v>1</v>
      </c>
      <c r="W177" s="26">
        <v>39</v>
      </c>
      <c r="X177" s="26">
        <v>3</v>
      </c>
      <c r="Y177" s="26">
        <v>24</v>
      </c>
      <c r="Z177" s="26">
        <v>10</v>
      </c>
      <c r="AA177" s="26">
        <v>1</v>
      </c>
      <c r="AB177" s="26">
        <v>11</v>
      </c>
      <c r="AC177" s="26">
        <v>0</v>
      </c>
      <c r="AD177" s="26">
        <v>16</v>
      </c>
      <c r="AE177" s="26">
        <v>89</v>
      </c>
      <c r="AF177" s="26">
        <v>69</v>
      </c>
      <c r="AG177" s="26">
        <v>90</v>
      </c>
      <c r="AH177" s="26">
        <v>0</v>
      </c>
      <c r="AI177" s="26">
        <v>0</v>
      </c>
      <c r="AJ177" s="26">
        <v>0</v>
      </c>
      <c r="AK177" s="26">
        <v>2</v>
      </c>
      <c r="AL177" s="26">
        <v>1</v>
      </c>
      <c r="AM177" s="26">
        <v>0</v>
      </c>
      <c r="AN177" s="26">
        <v>0</v>
      </c>
      <c r="AO177" s="26">
        <v>4</v>
      </c>
      <c r="AP177" s="26">
        <v>1</v>
      </c>
      <c r="AQ177" s="26">
        <v>1</v>
      </c>
      <c r="AR177" s="26">
        <v>0</v>
      </c>
      <c r="AS177" s="26">
        <v>0</v>
      </c>
      <c r="AT177" s="26">
        <v>0</v>
      </c>
      <c r="AU177" s="26">
        <v>5</v>
      </c>
    </row>
    <row r="178" spans="1:47" x14ac:dyDescent="0.25">
      <c r="A178" s="7">
        <v>292</v>
      </c>
      <c r="B178" s="27">
        <v>0</v>
      </c>
      <c r="C178" s="26">
        <v>2</v>
      </c>
      <c r="D178" s="27">
        <v>0</v>
      </c>
      <c r="E178" s="27">
        <v>0</v>
      </c>
      <c r="F178" s="26">
        <v>3</v>
      </c>
      <c r="G178" s="26">
        <v>4</v>
      </c>
      <c r="H178" s="26">
        <v>12</v>
      </c>
      <c r="I178" s="27">
        <v>0</v>
      </c>
      <c r="J178" s="26">
        <v>47</v>
      </c>
      <c r="K178" s="27">
        <v>0</v>
      </c>
      <c r="L178" s="27">
        <v>0</v>
      </c>
      <c r="M178" s="27">
        <v>0</v>
      </c>
      <c r="N178" s="27">
        <v>1</v>
      </c>
      <c r="O178" s="27">
        <v>0</v>
      </c>
      <c r="P178" s="27">
        <v>0</v>
      </c>
      <c r="Q178" s="26">
        <v>6</v>
      </c>
      <c r="R178" s="26">
        <v>33</v>
      </c>
      <c r="S178" s="26">
        <v>10</v>
      </c>
      <c r="T178" s="26">
        <v>10</v>
      </c>
      <c r="U178" s="26">
        <v>1</v>
      </c>
      <c r="V178" s="26">
        <v>1</v>
      </c>
      <c r="W178" s="26">
        <v>38</v>
      </c>
      <c r="X178" s="26">
        <v>2</v>
      </c>
      <c r="Y178" s="26">
        <v>23</v>
      </c>
      <c r="Z178" s="26">
        <v>9</v>
      </c>
      <c r="AA178" s="26">
        <v>1</v>
      </c>
      <c r="AB178" s="26">
        <v>10</v>
      </c>
      <c r="AC178" s="26">
        <v>0</v>
      </c>
      <c r="AD178" s="26">
        <v>15</v>
      </c>
      <c r="AE178" s="26">
        <v>85</v>
      </c>
      <c r="AF178" s="26">
        <v>65</v>
      </c>
      <c r="AG178" s="26">
        <v>85</v>
      </c>
      <c r="AH178" s="26">
        <v>0</v>
      </c>
      <c r="AI178" s="26">
        <v>0</v>
      </c>
      <c r="AJ178" s="26">
        <v>0</v>
      </c>
      <c r="AK178" s="26">
        <v>1</v>
      </c>
      <c r="AL178" s="26">
        <v>0</v>
      </c>
      <c r="AM178" s="26">
        <v>0</v>
      </c>
      <c r="AN178" s="26">
        <v>0</v>
      </c>
      <c r="AO178" s="26">
        <v>4</v>
      </c>
      <c r="AP178" s="26">
        <v>1</v>
      </c>
      <c r="AQ178" s="26">
        <v>1</v>
      </c>
      <c r="AR178" s="26">
        <v>0</v>
      </c>
      <c r="AS178" s="26">
        <v>0</v>
      </c>
      <c r="AT178" s="26">
        <v>0</v>
      </c>
      <c r="AU178" s="26">
        <v>4</v>
      </c>
    </row>
    <row r="179" spans="1:47" x14ac:dyDescent="0.25">
      <c r="A179" s="7">
        <v>293</v>
      </c>
      <c r="B179" s="27">
        <v>0</v>
      </c>
      <c r="C179" s="26">
        <v>2</v>
      </c>
      <c r="D179" s="27">
        <v>0</v>
      </c>
      <c r="E179" s="27">
        <v>0</v>
      </c>
      <c r="F179" s="26">
        <v>3</v>
      </c>
      <c r="G179" s="26">
        <v>4</v>
      </c>
      <c r="H179" s="26">
        <v>11</v>
      </c>
      <c r="I179" s="27">
        <v>0</v>
      </c>
      <c r="J179" s="26">
        <v>44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6">
        <v>6</v>
      </c>
      <c r="R179" s="26">
        <v>32</v>
      </c>
      <c r="S179" s="26">
        <v>9</v>
      </c>
      <c r="T179" s="26">
        <v>10</v>
      </c>
      <c r="U179" s="26">
        <v>1</v>
      </c>
      <c r="V179" s="26">
        <v>1</v>
      </c>
      <c r="W179" s="26">
        <v>36</v>
      </c>
      <c r="X179" s="26">
        <v>2</v>
      </c>
      <c r="Y179" s="26">
        <v>22</v>
      </c>
      <c r="Z179" s="26">
        <v>8</v>
      </c>
      <c r="AA179" s="26">
        <v>1</v>
      </c>
      <c r="AB179" s="26">
        <v>9</v>
      </c>
      <c r="AC179" s="26">
        <v>0</v>
      </c>
      <c r="AD179" s="26">
        <v>14</v>
      </c>
      <c r="AE179" s="26">
        <v>81</v>
      </c>
      <c r="AF179" s="26">
        <v>61</v>
      </c>
      <c r="AG179" s="26">
        <v>80</v>
      </c>
      <c r="AH179" s="26">
        <v>0</v>
      </c>
      <c r="AI179" s="26">
        <v>0</v>
      </c>
      <c r="AJ179" s="26">
        <v>0</v>
      </c>
      <c r="AK179" s="26">
        <v>1</v>
      </c>
      <c r="AL179" s="26">
        <v>0</v>
      </c>
      <c r="AM179" s="26">
        <v>0</v>
      </c>
      <c r="AN179" s="26">
        <v>0</v>
      </c>
      <c r="AO179" s="26">
        <v>3</v>
      </c>
      <c r="AP179" s="26">
        <v>1</v>
      </c>
      <c r="AQ179" s="26">
        <v>1</v>
      </c>
      <c r="AR179" s="26">
        <v>0</v>
      </c>
      <c r="AS179" s="26">
        <v>0</v>
      </c>
      <c r="AT179" s="26">
        <v>0</v>
      </c>
      <c r="AU179" s="26">
        <v>4</v>
      </c>
    </row>
    <row r="180" spans="1:47" x14ac:dyDescent="0.25">
      <c r="A180" s="7">
        <v>294</v>
      </c>
      <c r="B180" s="27">
        <v>0</v>
      </c>
      <c r="C180" s="26">
        <v>2</v>
      </c>
      <c r="D180" s="27">
        <v>0</v>
      </c>
      <c r="E180" s="27">
        <v>0</v>
      </c>
      <c r="F180" s="26">
        <v>3</v>
      </c>
      <c r="G180" s="26">
        <v>4</v>
      </c>
      <c r="H180" s="26">
        <v>10</v>
      </c>
      <c r="I180" s="27">
        <v>0</v>
      </c>
      <c r="J180" s="26">
        <v>41</v>
      </c>
      <c r="K180" s="27">
        <v>0</v>
      </c>
      <c r="L180" s="27">
        <v>1</v>
      </c>
      <c r="M180" s="27">
        <v>0</v>
      </c>
      <c r="N180" s="27">
        <v>0</v>
      </c>
      <c r="O180" s="27">
        <v>0</v>
      </c>
      <c r="P180" s="27">
        <v>0</v>
      </c>
      <c r="Q180" s="26">
        <v>5</v>
      </c>
      <c r="R180" s="26">
        <v>30</v>
      </c>
      <c r="S180" s="26">
        <v>8</v>
      </c>
      <c r="T180" s="26">
        <v>9</v>
      </c>
      <c r="U180" s="26">
        <v>1</v>
      </c>
      <c r="V180" s="26">
        <v>1</v>
      </c>
      <c r="W180" s="26">
        <v>34</v>
      </c>
      <c r="X180" s="26">
        <v>2</v>
      </c>
      <c r="Y180" s="26">
        <v>21</v>
      </c>
      <c r="Z180" s="26">
        <v>8</v>
      </c>
      <c r="AA180" s="26">
        <v>1</v>
      </c>
      <c r="AB180" s="26">
        <v>9</v>
      </c>
      <c r="AC180" s="26">
        <v>0</v>
      </c>
      <c r="AD180" s="26">
        <v>13</v>
      </c>
      <c r="AE180" s="26">
        <v>78</v>
      </c>
      <c r="AF180" s="26">
        <v>57</v>
      </c>
      <c r="AG180" s="26">
        <v>76</v>
      </c>
      <c r="AH180" s="26">
        <v>0</v>
      </c>
      <c r="AI180" s="26">
        <v>0</v>
      </c>
      <c r="AJ180" s="26">
        <v>0</v>
      </c>
      <c r="AK180" s="26">
        <v>1</v>
      </c>
      <c r="AL180" s="26">
        <v>0</v>
      </c>
      <c r="AM180" s="26">
        <v>0</v>
      </c>
      <c r="AN180" s="26">
        <v>0</v>
      </c>
      <c r="AO180" s="26">
        <v>3</v>
      </c>
      <c r="AP180" s="26">
        <v>1</v>
      </c>
      <c r="AQ180" s="26">
        <v>1</v>
      </c>
      <c r="AR180" s="26">
        <v>0</v>
      </c>
      <c r="AS180" s="26">
        <v>0</v>
      </c>
      <c r="AT180" s="26">
        <v>0</v>
      </c>
      <c r="AU180" s="26">
        <v>3</v>
      </c>
    </row>
    <row r="181" spans="1:47" x14ac:dyDescent="0.25">
      <c r="A181" s="7">
        <v>295</v>
      </c>
      <c r="B181" s="27">
        <v>0</v>
      </c>
      <c r="C181" s="26">
        <v>2</v>
      </c>
      <c r="D181" s="27">
        <v>0</v>
      </c>
      <c r="E181" s="27">
        <v>0</v>
      </c>
      <c r="F181" s="26">
        <v>2</v>
      </c>
      <c r="G181" s="26">
        <v>3</v>
      </c>
      <c r="H181" s="26">
        <v>9</v>
      </c>
      <c r="I181" s="27">
        <v>0</v>
      </c>
      <c r="J181" s="26">
        <v>39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6">
        <v>5</v>
      </c>
      <c r="R181" s="26">
        <v>28</v>
      </c>
      <c r="S181" s="26">
        <v>8</v>
      </c>
      <c r="T181" s="26">
        <v>9</v>
      </c>
      <c r="U181" s="26">
        <v>1</v>
      </c>
      <c r="V181" s="26">
        <v>0</v>
      </c>
      <c r="W181" s="26">
        <v>33</v>
      </c>
      <c r="X181" s="26">
        <v>2</v>
      </c>
      <c r="Y181" s="26">
        <v>20</v>
      </c>
      <c r="Z181" s="26">
        <v>7</v>
      </c>
      <c r="AA181" s="26">
        <v>1</v>
      </c>
      <c r="AB181" s="26">
        <v>8</v>
      </c>
      <c r="AC181" s="26">
        <v>0</v>
      </c>
      <c r="AD181" s="26">
        <v>12</v>
      </c>
      <c r="AE181" s="26">
        <v>74</v>
      </c>
      <c r="AF181" s="26">
        <v>53</v>
      </c>
      <c r="AG181" s="26">
        <v>72</v>
      </c>
      <c r="AH181" s="26">
        <v>0</v>
      </c>
      <c r="AI181" s="26">
        <v>0</v>
      </c>
      <c r="AJ181" s="26">
        <v>0</v>
      </c>
      <c r="AK181" s="26">
        <v>1</v>
      </c>
      <c r="AL181" s="26">
        <v>0</v>
      </c>
      <c r="AM181" s="26">
        <v>0</v>
      </c>
      <c r="AN181" s="26">
        <v>0</v>
      </c>
      <c r="AO181" s="26">
        <v>3</v>
      </c>
      <c r="AP181" s="26">
        <v>1</v>
      </c>
      <c r="AQ181" s="26">
        <v>0</v>
      </c>
      <c r="AR181" s="26">
        <v>0</v>
      </c>
      <c r="AS181" s="26">
        <v>0</v>
      </c>
      <c r="AT181" s="26">
        <v>0</v>
      </c>
      <c r="AU181" s="26">
        <v>3</v>
      </c>
    </row>
    <row r="182" spans="1:47" x14ac:dyDescent="0.25">
      <c r="A182" s="7">
        <v>296</v>
      </c>
      <c r="B182" s="27">
        <v>0</v>
      </c>
      <c r="C182" s="26">
        <v>2</v>
      </c>
      <c r="D182" s="27">
        <v>0</v>
      </c>
      <c r="E182" s="27">
        <v>0</v>
      </c>
      <c r="F182" s="26">
        <v>2</v>
      </c>
      <c r="G182" s="26">
        <v>3</v>
      </c>
      <c r="H182" s="26">
        <v>9</v>
      </c>
      <c r="I182" s="27">
        <v>0</v>
      </c>
      <c r="J182" s="26">
        <v>37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6">
        <v>4</v>
      </c>
      <c r="R182" s="26">
        <v>27</v>
      </c>
      <c r="S182" s="26">
        <v>7</v>
      </c>
      <c r="T182" s="26">
        <v>8</v>
      </c>
      <c r="U182" s="26">
        <v>1</v>
      </c>
      <c r="V182" s="26">
        <v>0</v>
      </c>
      <c r="W182" s="26">
        <v>31</v>
      </c>
      <c r="X182" s="26">
        <v>2</v>
      </c>
      <c r="Y182" s="26">
        <v>19</v>
      </c>
      <c r="Z182" s="26">
        <v>7</v>
      </c>
      <c r="AA182" s="26">
        <v>1</v>
      </c>
      <c r="AB182" s="26">
        <v>7</v>
      </c>
      <c r="AC182" s="26">
        <v>0</v>
      </c>
      <c r="AD182" s="26">
        <v>11</v>
      </c>
      <c r="AE182" s="26">
        <v>70</v>
      </c>
      <c r="AF182" s="26">
        <v>50</v>
      </c>
      <c r="AG182" s="26">
        <v>68</v>
      </c>
      <c r="AH182" s="26">
        <v>0</v>
      </c>
      <c r="AI182" s="26">
        <v>0</v>
      </c>
      <c r="AJ182" s="26">
        <v>0</v>
      </c>
      <c r="AK182" s="26">
        <v>1</v>
      </c>
      <c r="AL182" s="26">
        <v>0</v>
      </c>
      <c r="AM182" s="26">
        <v>0</v>
      </c>
      <c r="AN182" s="26">
        <v>0</v>
      </c>
      <c r="AO182" s="26">
        <v>2</v>
      </c>
      <c r="AP182" s="26">
        <v>1</v>
      </c>
      <c r="AQ182" s="26">
        <v>0</v>
      </c>
      <c r="AR182" s="26">
        <v>0</v>
      </c>
      <c r="AS182" s="26">
        <v>0</v>
      </c>
      <c r="AT182" s="26">
        <v>0</v>
      </c>
      <c r="AU182" s="26">
        <v>3</v>
      </c>
    </row>
    <row r="183" spans="1:47" x14ac:dyDescent="0.25">
      <c r="A183" s="7">
        <v>297</v>
      </c>
      <c r="B183" s="27">
        <v>0</v>
      </c>
      <c r="C183" s="26">
        <v>2</v>
      </c>
      <c r="D183" s="27">
        <v>0</v>
      </c>
      <c r="E183" s="27">
        <v>0</v>
      </c>
      <c r="F183" s="26">
        <v>2</v>
      </c>
      <c r="G183" s="26">
        <v>3</v>
      </c>
      <c r="H183" s="26">
        <v>8</v>
      </c>
      <c r="I183" s="27">
        <v>0</v>
      </c>
      <c r="J183" s="26">
        <v>35</v>
      </c>
      <c r="K183" s="27">
        <v>0</v>
      </c>
      <c r="L183" s="27">
        <v>0</v>
      </c>
      <c r="M183" s="27">
        <v>0</v>
      </c>
      <c r="N183" s="27">
        <v>2</v>
      </c>
      <c r="O183" s="27">
        <v>0</v>
      </c>
      <c r="P183" s="27">
        <v>0</v>
      </c>
      <c r="Q183" s="26">
        <v>4</v>
      </c>
      <c r="R183" s="26">
        <v>26</v>
      </c>
      <c r="S183" s="26">
        <v>7</v>
      </c>
      <c r="T183" s="26">
        <v>8</v>
      </c>
      <c r="U183" s="26">
        <v>0</v>
      </c>
      <c r="V183" s="26">
        <v>0</v>
      </c>
      <c r="W183" s="26">
        <v>30</v>
      </c>
      <c r="X183" s="26">
        <v>2</v>
      </c>
      <c r="Y183" s="26">
        <v>18</v>
      </c>
      <c r="Z183" s="26">
        <v>6</v>
      </c>
      <c r="AA183" s="26">
        <v>1</v>
      </c>
      <c r="AB183" s="26">
        <v>7</v>
      </c>
      <c r="AC183" s="26">
        <v>0</v>
      </c>
      <c r="AD183" s="26">
        <v>10</v>
      </c>
      <c r="AE183" s="26">
        <v>67</v>
      </c>
      <c r="AF183" s="26">
        <v>47</v>
      </c>
      <c r="AG183" s="26">
        <v>64</v>
      </c>
      <c r="AH183" s="26">
        <v>0</v>
      </c>
      <c r="AI183" s="26">
        <v>0</v>
      </c>
      <c r="AJ183" s="26">
        <v>0</v>
      </c>
      <c r="AK183" s="26">
        <v>1</v>
      </c>
      <c r="AL183" s="26">
        <v>0</v>
      </c>
      <c r="AM183" s="26">
        <v>0</v>
      </c>
      <c r="AN183" s="26">
        <v>0</v>
      </c>
      <c r="AO183" s="26">
        <v>2</v>
      </c>
      <c r="AP183" s="26">
        <v>1</v>
      </c>
      <c r="AQ183" s="26">
        <v>0</v>
      </c>
      <c r="AR183" s="26">
        <v>0</v>
      </c>
      <c r="AS183" s="26">
        <v>0</v>
      </c>
      <c r="AT183" s="26">
        <v>0</v>
      </c>
      <c r="AU183" s="26">
        <v>2</v>
      </c>
    </row>
    <row r="184" spans="1:47" x14ac:dyDescent="0.25">
      <c r="A184" s="7">
        <v>298</v>
      </c>
      <c r="B184" s="27">
        <v>0</v>
      </c>
      <c r="C184" s="26">
        <v>2</v>
      </c>
      <c r="D184" s="27">
        <v>0</v>
      </c>
      <c r="E184" s="27">
        <v>0</v>
      </c>
      <c r="F184" s="26">
        <v>2</v>
      </c>
      <c r="G184" s="26">
        <v>3</v>
      </c>
      <c r="H184" s="26">
        <v>7</v>
      </c>
      <c r="I184" s="27">
        <v>0</v>
      </c>
      <c r="J184" s="26">
        <v>33</v>
      </c>
      <c r="K184" s="27">
        <v>0</v>
      </c>
      <c r="L184" s="27">
        <v>0</v>
      </c>
      <c r="M184" s="27">
        <v>0</v>
      </c>
      <c r="N184" s="27">
        <v>1</v>
      </c>
      <c r="O184" s="27">
        <v>0</v>
      </c>
      <c r="P184" s="27">
        <v>0</v>
      </c>
      <c r="Q184" s="26">
        <v>4</v>
      </c>
      <c r="R184" s="26">
        <v>24</v>
      </c>
      <c r="S184" s="26">
        <v>6</v>
      </c>
      <c r="T184" s="26">
        <v>7</v>
      </c>
      <c r="U184" s="26">
        <v>0</v>
      </c>
      <c r="V184" s="26">
        <v>0</v>
      </c>
      <c r="W184" s="26">
        <v>28</v>
      </c>
      <c r="X184" s="26">
        <v>1</v>
      </c>
      <c r="Y184" s="26">
        <v>17</v>
      </c>
      <c r="Z184" s="26">
        <v>6</v>
      </c>
      <c r="AA184" s="26">
        <v>1</v>
      </c>
      <c r="AB184" s="26">
        <v>6</v>
      </c>
      <c r="AC184" s="26">
        <v>0</v>
      </c>
      <c r="AD184" s="26">
        <v>9</v>
      </c>
      <c r="AE184" s="26">
        <v>64</v>
      </c>
      <c r="AF184" s="26">
        <v>44</v>
      </c>
      <c r="AG184" s="26">
        <v>60</v>
      </c>
      <c r="AH184" s="26">
        <v>0</v>
      </c>
      <c r="AI184" s="26">
        <v>0</v>
      </c>
      <c r="AJ184" s="26">
        <v>0</v>
      </c>
      <c r="AK184" s="26">
        <v>1</v>
      </c>
      <c r="AL184" s="26">
        <v>0</v>
      </c>
      <c r="AM184" s="26">
        <v>0</v>
      </c>
      <c r="AN184" s="26">
        <v>0</v>
      </c>
      <c r="AO184" s="26">
        <v>2</v>
      </c>
      <c r="AP184" s="26">
        <v>1</v>
      </c>
      <c r="AQ184" s="26">
        <v>0</v>
      </c>
      <c r="AR184" s="26">
        <v>0</v>
      </c>
      <c r="AS184" s="26">
        <v>0</v>
      </c>
      <c r="AT184" s="26">
        <v>0</v>
      </c>
      <c r="AU184" s="26">
        <v>2</v>
      </c>
    </row>
    <row r="185" spans="1:47" x14ac:dyDescent="0.25">
      <c r="A185" s="7">
        <v>299</v>
      </c>
      <c r="B185" s="27">
        <v>0</v>
      </c>
      <c r="C185" s="26">
        <v>1</v>
      </c>
      <c r="D185" s="27">
        <v>0</v>
      </c>
      <c r="E185" s="27">
        <v>0</v>
      </c>
      <c r="F185" s="26">
        <v>1</v>
      </c>
      <c r="G185" s="26">
        <v>2</v>
      </c>
      <c r="H185" s="26">
        <v>7</v>
      </c>
      <c r="I185" s="27">
        <v>0</v>
      </c>
      <c r="J185" s="26">
        <v>31</v>
      </c>
      <c r="K185" s="27">
        <v>0</v>
      </c>
      <c r="L185" s="27">
        <v>0</v>
      </c>
      <c r="M185" s="27">
        <v>0</v>
      </c>
      <c r="N185" s="27">
        <v>1</v>
      </c>
      <c r="O185" s="27">
        <v>0</v>
      </c>
      <c r="P185" s="27">
        <v>0</v>
      </c>
      <c r="Q185" s="26">
        <v>3</v>
      </c>
      <c r="R185" s="26">
        <v>23</v>
      </c>
      <c r="S185" s="26">
        <v>6</v>
      </c>
      <c r="T185" s="26">
        <v>7</v>
      </c>
      <c r="U185" s="26">
        <v>0</v>
      </c>
      <c r="V185" s="26">
        <v>0</v>
      </c>
      <c r="W185" s="26">
        <v>27</v>
      </c>
      <c r="X185" s="26">
        <v>1</v>
      </c>
      <c r="Y185" s="26">
        <v>16</v>
      </c>
      <c r="Z185" s="26">
        <v>5</v>
      </c>
      <c r="AA185" s="26">
        <v>1</v>
      </c>
      <c r="AB185" s="26">
        <v>6</v>
      </c>
      <c r="AC185" s="26">
        <v>0</v>
      </c>
      <c r="AD185" s="26">
        <v>9</v>
      </c>
      <c r="AE185" s="26">
        <v>61</v>
      </c>
      <c r="AF185" s="26">
        <v>41</v>
      </c>
      <c r="AG185" s="26">
        <v>57</v>
      </c>
      <c r="AH185" s="26">
        <v>0</v>
      </c>
      <c r="AI185" s="26">
        <v>0</v>
      </c>
      <c r="AJ185" s="26">
        <v>0</v>
      </c>
      <c r="AK185" s="26">
        <v>1</v>
      </c>
      <c r="AL185" s="26">
        <v>0</v>
      </c>
      <c r="AM185" s="26">
        <v>0</v>
      </c>
      <c r="AN185" s="26">
        <v>0</v>
      </c>
      <c r="AO185" s="26">
        <v>2</v>
      </c>
      <c r="AP185" s="26">
        <v>1</v>
      </c>
      <c r="AQ185" s="26">
        <v>0</v>
      </c>
      <c r="AR185" s="26">
        <v>0</v>
      </c>
      <c r="AS185" s="26">
        <v>0</v>
      </c>
      <c r="AT185" s="26">
        <v>0</v>
      </c>
      <c r="AU185" s="26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2">SUM(B33:B185)</f>
        <v>71292</v>
      </c>
      <c r="C187" s="7">
        <f t="shared" si="2"/>
        <v>107124</v>
      </c>
      <c r="D187" s="7">
        <f t="shared" si="2"/>
        <v>36171</v>
      </c>
      <c r="E187" s="7">
        <f t="shared" si="2"/>
        <v>96157</v>
      </c>
      <c r="F187" s="7">
        <f t="shared" si="2"/>
        <v>98980</v>
      </c>
      <c r="G187" s="7">
        <f t="shared" si="2"/>
        <v>84621</v>
      </c>
      <c r="H187" s="7">
        <f t="shared" si="2"/>
        <v>106894</v>
      </c>
      <c r="I187" s="7">
        <f t="shared" si="2"/>
        <v>81707</v>
      </c>
      <c r="J187" s="7">
        <f t="shared" si="2"/>
        <v>109946</v>
      </c>
      <c r="K187" s="7">
        <f t="shared" si="2"/>
        <v>69191</v>
      </c>
      <c r="L187" s="7">
        <f t="shared" si="2"/>
        <v>88093</v>
      </c>
      <c r="M187" s="7">
        <f t="shared" si="2"/>
        <v>97518</v>
      </c>
      <c r="N187" s="7">
        <f t="shared" si="2"/>
        <v>86571</v>
      </c>
      <c r="O187" s="7">
        <f t="shared" si="2"/>
        <v>62096</v>
      </c>
      <c r="P187" s="7">
        <f t="shared" si="2"/>
        <v>79057</v>
      </c>
      <c r="Q187" s="7">
        <f t="shared" si="2"/>
        <v>93310</v>
      </c>
      <c r="R187" s="7">
        <f t="shared" si="2"/>
        <v>84410</v>
      </c>
      <c r="S187" s="7">
        <f t="shared" si="2"/>
        <v>53953</v>
      </c>
      <c r="T187" s="7">
        <f t="shared" si="2"/>
        <v>39623</v>
      </c>
      <c r="U187" s="7">
        <f t="shared" si="2"/>
        <v>7450</v>
      </c>
      <c r="V187" s="7">
        <f t="shared" si="2"/>
        <v>51375</v>
      </c>
      <c r="W187" s="7">
        <f t="shared" si="2"/>
        <v>52190</v>
      </c>
      <c r="X187" s="7">
        <f t="shared" si="2"/>
        <v>12924</v>
      </c>
      <c r="Y187" s="7">
        <f t="shared" si="2"/>
        <v>22179</v>
      </c>
      <c r="Z187" s="7">
        <f t="shared" si="2"/>
        <v>45712</v>
      </c>
      <c r="AA187" s="7">
        <f t="shared" si="2"/>
        <v>77162</v>
      </c>
      <c r="AB187" s="7">
        <f t="shared" si="2"/>
        <v>61770</v>
      </c>
      <c r="AC187" s="7">
        <f t="shared" si="2"/>
        <v>75410</v>
      </c>
      <c r="AD187" s="7">
        <f t="shared" si="2"/>
        <v>81245</v>
      </c>
      <c r="AE187" s="7">
        <f t="shared" si="2"/>
        <v>61618</v>
      </c>
      <c r="AF187" s="7">
        <f t="shared" si="2"/>
        <v>106248</v>
      </c>
      <c r="AG187" s="7">
        <f t="shared" si="2"/>
        <v>84353</v>
      </c>
      <c r="AH187" s="7">
        <f t="shared" si="2"/>
        <v>33118</v>
      </c>
      <c r="AI187" s="7">
        <f t="shared" si="2"/>
        <v>34065</v>
      </c>
      <c r="AJ187" s="7">
        <f t="shared" si="2"/>
        <v>71701</v>
      </c>
      <c r="AK187" s="7">
        <f t="shared" si="2"/>
        <v>67445</v>
      </c>
      <c r="AL187" s="7">
        <f t="shared" si="2"/>
        <v>118980</v>
      </c>
      <c r="AM187" s="7">
        <f t="shared" si="2"/>
        <v>46329</v>
      </c>
      <c r="AN187" s="7">
        <f t="shared" si="2"/>
        <v>105819</v>
      </c>
      <c r="AO187" s="7">
        <f t="shared" si="2"/>
        <v>73445</v>
      </c>
      <c r="AP187" s="7">
        <f t="shared" si="2"/>
        <v>87654</v>
      </c>
      <c r="AQ187" s="7">
        <f t="shared" si="2"/>
        <v>43784</v>
      </c>
      <c r="AR187" s="7">
        <f t="shared" si="2"/>
        <v>85467</v>
      </c>
      <c r="AS187" s="7">
        <f t="shared" si="2"/>
        <v>140441</v>
      </c>
      <c r="AT187" s="7">
        <f t="shared" si="2"/>
        <v>60638</v>
      </c>
      <c r="AU187" s="7">
        <f t="shared" si="2"/>
        <v>100626</v>
      </c>
    </row>
    <row r="188" spans="1:47" x14ac:dyDescent="0.25">
      <c r="A188" t="s">
        <v>935</v>
      </c>
      <c r="B188" s="7">
        <f t="shared" ref="B188:AU188" si="3">B187-B186</f>
        <v>1</v>
      </c>
      <c r="C188" s="7">
        <f t="shared" si="3"/>
        <v>9756</v>
      </c>
      <c r="D188" s="7">
        <f t="shared" si="3"/>
        <v>717</v>
      </c>
      <c r="E188" s="7">
        <f t="shared" si="3"/>
        <v>35</v>
      </c>
      <c r="F188" s="7">
        <f t="shared" si="3"/>
        <v>307</v>
      </c>
      <c r="G188" s="7">
        <f t="shared" si="3"/>
        <v>574</v>
      </c>
      <c r="H188" s="7">
        <f t="shared" si="3"/>
        <v>3856</v>
      </c>
      <c r="I188" s="7">
        <f t="shared" si="3"/>
        <v>1566</v>
      </c>
      <c r="J188" s="7">
        <f t="shared" si="3"/>
        <v>9165</v>
      </c>
      <c r="K188" s="7">
        <f t="shared" si="3"/>
        <v>50</v>
      </c>
      <c r="L188" s="7">
        <f t="shared" si="3"/>
        <v>69</v>
      </c>
      <c r="M188" s="7">
        <f t="shared" si="3"/>
        <v>3310</v>
      </c>
      <c r="N188" s="7">
        <f t="shared" si="3"/>
        <v>5297</v>
      </c>
      <c r="O188" s="7">
        <f t="shared" si="3"/>
        <v>7196</v>
      </c>
      <c r="P188" s="7">
        <f t="shared" si="3"/>
        <v>2938</v>
      </c>
      <c r="Q188" s="7">
        <f t="shared" si="3"/>
        <v>935</v>
      </c>
      <c r="R188" s="7">
        <f t="shared" si="3"/>
        <v>6809</v>
      </c>
      <c r="S188" s="7">
        <f t="shared" si="3"/>
        <v>1873</v>
      </c>
      <c r="T188" s="7">
        <f t="shared" si="3"/>
        <v>2616</v>
      </c>
      <c r="U188" s="7">
        <f t="shared" si="3"/>
        <v>273</v>
      </c>
      <c r="V188" s="7">
        <f t="shared" si="3"/>
        <v>634</v>
      </c>
      <c r="W188" s="7">
        <f t="shared" si="3"/>
        <v>7936</v>
      </c>
      <c r="X188" s="7">
        <f t="shared" si="3"/>
        <v>589</v>
      </c>
      <c r="Y188" s="7">
        <f t="shared" si="3"/>
        <v>2895</v>
      </c>
      <c r="Z188" s="7">
        <f t="shared" si="3"/>
        <v>2157</v>
      </c>
      <c r="AA188" s="7">
        <f t="shared" si="3"/>
        <v>879</v>
      </c>
      <c r="AB188" s="7">
        <f t="shared" si="3"/>
        <v>3409</v>
      </c>
      <c r="AC188" s="7">
        <f t="shared" si="3"/>
        <v>345</v>
      </c>
      <c r="AD188" s="7">
        <f t="shared" si="3"/>
        <v>3585</v>
      </c>
      <c r="AE188" s="7">
        <f t="shared" si="3"/>
        <v>10440</v>
      </c>
      <c r="AF188" s="7">
        <f t="shared" si="3"/>
        <v>10045</v>
      </c>
      <c r="AG188" s="7">
        <f t="shared" si="3"/>
        <v>11675</v>
      </c>
      <c r="AH188" s="7">
        <f t="shared" si="3"/>
        <v>1</v>
      </c>
      <c r="AI188" s="7">
        <f t="shared" si="3"/>
        <v>360</v>
      </c>
      <c r="AJ188" s="7">
        <f t="shared" si="3"/>
        <v>44</v>
      </c>
      <c r="AK188" s="7">
        <f t="shared" si="3"/>
        <v>1530</v>
      </c>
      <c r="AL188" s="7">
        <f t="shared" si="3"/>
        <v>814</v>
      </c>
      <c r="AM188" s="7">
        <f t="shared" si="3"/>
        <v>0</v>
      </c>
      <c r="AN188" s="7">
        <f t="shared" si="3"/>
        <v>106</v>
      </c>
      <c r="AO188" s="7">
        <f t="shared" si="3"/>
        <v>1930</v>
      </c>
      <c r="AP188" s="7">
        <f t="shared" si="3"/>
        <v>933</v>
      </c>
      <c r="AQ188" s="7">
        <f t="shared" si="3"/>
        <v>686</v>
      </c>
      <c r="AR188" s="7">
        <f t="shared" si="3"/>
        <v>4</v>
      </c>
      <c r="AS188" s="7">
        <f t="shared" si="3"/>
        <v>63</v>
      </c>
      <c r="AT188" s="7">
        <f t="shared" si="3"/>
        <v>420</v>
      </c>
      <c r="AU188" s="7">
        <f t="shared" si="3"/>
        <v>1986</v>
      </c>
    </row>
    <row r="189" spans="1:47" x14ac:dyDescent="0.25">
      <c r="A189" t="s">
        <v>936</v>
      </c>
      <c r="B189" s="8">
        <f t="shared" ref="B189:AU189" si="4">B188/B187</f>
        <v>1.4026819278460416E-5</v>
      </c>
      <c r="C189" s="8">
        <f t="shared" si="4"/>
        <v>9.1072028677047154E-2</v>
      </c>
      <c r="D189" s="8">
        <f t="shared" si="4"/>
        <v>1.9822509745376131E-2</v>
      </c>
      <c r="E189" s="8">
        <f t="shared" si="4"/>
        <v>3.639880611915929E-4</v>
      </c>
      <c r="F189" s="8">
        <f t="shared" si="4"/>
        <v>3.101636694281673E-3</v>
      </c>
      <c r="G189" s="8">
        <f t="shared" si="4"/>
        <v>6.7831862067335531E-3</v>
      </c>
      <c r="H189" s="8">
        <f t="shared" si="4"/>
        <v>3.6073119164780065E-2</v>
      </c>
      <c r="I189" s="8">
        <f t="shared" si="4"/>
        <v>1.9166044524948904E-2</v>
      </c>
      <c r="J189" s="8">
        <f t="shared" si="4"/>
        <v>8.3359103559929426E-2</v>
      </c>
      <c r="K189" s="8">
        <f t="shared" si="4"/>
        <v>7.2263733722593981E-4</v>
      </c>
      <c r="L189" s="8">
        <f t="shared" si="4"/>
        <v>7.8326314236091404E-4</v>
      </c>
      <c r="M189" s="8">
        <f t="shared" si="4"/>
        <v>3.3942451649951806E-2</v>
      </c>
      <c r="N189" s="8">
        <f t="shared" si="4"/>
        <v>6.1186771551674346E-2</v>
      </c>
      <c r="O189" s="8">
        <f t="shared" si="4"/>
        <v>0.11588508116464828</v>
      </c>
      <c r="P189" s="8">
        <f t="shared" si="4"/>
        <v>3.7163059564617934E-2</v>
      </c>
      <c r="Q189" s="8">
        <f t="shared" si="4"/>
        <v>1.0020362233415497E-2</v>
      </c>
      <c r="R189" s="8">
        <f t="shared" si="4"/>
        <v>8.0665797891245117E-2</v>
      </c>
      <c r="S189" s="8">
        <f t="shared" si="4"/>
        <v>3.4715400441124686E-2</v>
      </c>
      <c r="T189" s="8">
        <f t="shared" si="4"/>
        <v>6.6022259798601823E-2</v>
      </c>
      <c r="U189" s="8">
        <f t="shared" si="4"/>
        <v>3.6644295302013422E-2</v>
      </c>
      <c r="V189" s="8">
        <f t="shared" si="4"/>
        <v>1.2340632603406326E-2</v>
      </c>
      <c r="W189" s="8">
        <f t="shared" si="4"/>
        <v>0.15205978156735006</v>
      </c>
      <c r="X189" s="8">
        <f t="shared" si="4"/>
        <v>4.5574125657691117E-2</v>
      </c>
      <c r="Y189" s="8">
        <f t="shared" si="4"/>
        <v>0.13052887866901122</v>
      </c>
      <c r="Z189" s="8">
        <f t="shared" si="4"/>
        <v>4.7186734336716836E-2</v>
      </c>
      <c r="AA189" s="8">
        <f t="shared" si="4"/>
        <v>1.1391617635623753E-2</v>
      </c>
      <c r="AB189" s="8">
        <f t="shared" si="4"/>
        <v>5.5188602881657764E-2</v>
      </c>
      <c r="AC189" s="8">
        <f t="shared" si="4"/>
        <v>4.5749900543694474E-3</v>
      </c>
      <c r="AD189" s="8">
        <f t="shared" si="4"/>
        <v>4.4125792356452705E-2</v>
      </c>
      <c r="AE189" s="8">
        <f t="shared" si="4"/>
        <v>0.16943101041903341</v>
      </c>
      <c r="AF189" s="8">
        <f t="shared" si="4"/>
        <v>9.4542956102703107E-2</v>
      </c>
      <c r="AG189" s="8">
        <f t="shared" si="4"/>
        <v>0.13840645857290196</v>
      </c>
      <c r="AH189" s="8">
        <f t="shared" si="4"/>
        <v>3.0195060088169576E-5</v>
      </c>
      <c r="AI189" s="8">
        <f t="shared" si="4"/>
        <v>1.0568031704095112E-2</v>
      </c>
      <c r="AJ189" s="8">
        <f t="shared" si="4"/>
        <v>6.1365950265686667E-4</v>
      </c>
      <c r="AK189" s="8">
        <f t="shared" si="4"/>
        <v>2.2685150863666691E-2</v>
      </c>
      <c r="AL189" s="8">
        <f t="shared" si="4"/>
        <v>6.8414859640275674E-3</v>
      </c>
      <c r="AM189" s="8">
        <f t="shared" si="4"/>
        <v>0</v>
      </c>
      <c r="AN189" s="8">
        <f t="shared" si="4"/>
        <v>1.0017104678743892E-3</v>
      </c>
      <c r="AO189" s="8">
        <f t="shared" si="4"/>
        <v>2.6278167336101846E-2</v>
      </c>
      <c r="AP189" s="8">
        <f t="shared" si="4"/>
        <v>1.0644123485522622E-2</v>
      </c>
      <c r="AQ189" s="8">
        <f t="shared" si="4"/>
        <v>1.5667823862598209E-2</v>
      </c>
      <c r="AR189" s="8">
        <f t="shared" si="4"/>
        <v>4.6801689540992428E-5</v>
      </c>
      <c r="AS189" s="8">
        <f t="shared" si="4"/>
        <v>4.4858695110402231E-4</v>
      </c>
      <c r="AT189" s="8">
        <f t="shared" si="4"/>
        <v>6.926349813648207E-3</v>
      </c>
      <c r="AU189" s="8">
        <f t="shared" si="4"/>
        <v>1.9736449824101127E-2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Chilkoot Weir Counts - Daily</vt:lpstr>
      <vt:lpstr>Pivot</vt:lpstr>
      <vt:lpstr>Raw Data</vt:lpstr>
      <vt:lpstr>logistic_fill</vt:lpstr>
      <vt:lpstr>SUMMARY</vt:lpstr>
      <vt:lpstr>LogFill Cum%</vt:lpstr>
      <vt:lpstr>5-Day Rule</vt:lpstr>
      <vt:lpstr>4-Day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2021-10-30T02:53:03Z</dcterms:modified>
</cp:coreProperties>
</file>